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8E584B8-E670-48CC-9D99-4B1CEDE10691}" xr6:coauthVersionLast="47" xr6:coauthVersionMax="47" xr10:uidLastSave="{00000000-0000-0000-0000-000000000000}"/>
  <bookViews>
    <workbookView xWindow="-110" yWindow="-110" windowWidth="19420" windowHeight="10420" xr2:uid="{04E2F42B-B0E7-C14E-A690-B41CAFCE17AF}"/>
  </bookViews>
  <sheets>
    <sheet name="My Dashboard" sheetId="16" r:id="rId1"/>
    <sheet name="Pivot Tables1" sheetId="13" r:id="rId2"/>
    <sheet name="Pivot Tables2" sheetId="15" r:id="rId3"/>
    <sheet name="amazon" sheetId="1" r:id="rId4"/>
  </sheets>
  <definedNames>
    <definedName name="_xlnm._FilterDatabase" localSheetId="3" hidden="1">amazon!$A$1:$N$1390</definedName>
  </definedNames>
  <calcPr calcId="181029"/>
  <pivotCaches>
    <pivotCache cacheId="0" r:id="rId5"/>
    <pivotCache cacheId="1" r:id="rId6"/>
    <pivotCache cacheId="2" r:id="rId7"/>
    <pivotCache cacheId="3" r:id="rId8"/>
  </pivotCaches>
</workbook>
</file>

<file path=xl/calcChain.xml><?xml version="1.0" encoding="utf-8"?>
<calcChain xmlns="http://schemas.openxmlformats.org/spreadsheetml/2006/main">
  <c r="W10" i="1" l="1"/>
  <c r="W13" i="1"/>
  <c r="W3" i="1"/>
  <c r="P2" i="1"/>
  <c r="O2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O1376" i="1"/>
  <c r="O556" i="1"/>
  <c r="O823" i="1"/>
  <c r="O995" i="1"/>
  <c r="O1310" i="1"/>
  <c r="O297" i="1"/>
  <c r="O1388" i="1"/>
  <c r="O11" i="1"/>
  <c r="O401" i="1"/>
  <c r="O1335" i="1"/>
  <c r="O259" i="1"/>
  <c r="O327" i="1"/>
  <c r="O578" i="1"/>
  <c r="O619" i="1"/>
  <c r="O703" i="1"/>
  <c r="O1299" i="1"/>
  <c r="O68" i="1"/>
  <c r="O84" i="1"/>
  <c r="O194" i="1"/>
  <c r="O228" i="1"/>
  <c r="O230" i="1"/>
  <c r="O352" i="1"/>
  <c r="O374" i="1"/>
  <c r="O525" i="1"/>
  <c r="O592" i="1"/>
  <c r="O611" i="1"/>
  <c r="O616" i="1"/>
  <c r="O1151" i="1"/>
  <c r="O1233" i="1"/>
  <c r="O1234" i="1"/>
  <c r="O1282" i="1"/>
  <c r="O1372" i="1"/>
  <c r="O6" i="1"/>
  <c r="O13" i="1"/>
  <c r="O14" i="1"/>
  <c r="O22" i="1"/>
  <c r="O31" i="1"/>
  <c r="O32" i="1"/>
  <c r="O43" i="1"/>
  <c r="O52" i="1"/>
  <c r="O53" i="1"/>
  <c r="O86" i="1"/>
  <c r="O92" i="1"/>
  <c r="O93" i="1"/>
  <c r="O97" i="1"/>
  <c r="O104" i="1"/>
  <c r="O112" i="1"/>
  <c r="O116" i="1"/>
  <c r="O117" i="1"/>
  <c r="O125" i="1"/>
  <c r="O129" i="1"/>
  <c r="O144" i="1"/>
  <c r="O159" i="1"/>
  <c r="O177" i="1"/>
  <c r="O188" i="1"/>
  <c r="O218" i="1"/>
  <c r="O261" i="1"/>
  <c r="O287" i="1"/>
  <c r="O310" i="1"/>
  <c r="O330" i="1"/>
  <c r="O332" i="1"/>
  <c r="O333" i="1"/>
  <c r="O353" i="1"/>
  <c r="O381" i="1"/>
  <c r="O386" i="1"/>
  <c r="O445" i="1"/>
  <c r="O449" i="1"/>
  <c r="O450" i="1"/>
  <c r="O464" i="1"/>
  <c r="O477" i="1"/>
  <c r="O486" i="1"/>
  <c r="O490" i="1"/>
  <c r="O524" i="1"/>
  <c r="O535" i="1"/>
  <c r="O544" i="1"/>
  <c r="O570" i="1"/>
  <c r="O628" i="1"/>
  <c r="O697" i="1"/>
  <c r="O721" i="1"/>
  <c r="O801" i="1"/>
  <c r="O824" i="1"/>
  <c r="O841" i="1"/>
  <c r="O867" i="1"/>
  <c r="O902" i="1"/>
  <c r="O906" i="1"/>
  <c r="O958" i="1"/>
  <c r="O1013" i="1"/>
  <c r="O1025" i="1"/>
  <c r="O1047" i="1"/>
  <c r="O1054" i="1"/>
  <c r="O1062" i="1"/>
  <c r="O1081" i="1"/>
  <c r="O1144" i="1"/>
  <c r="O1179" i="1"/>
  <c r="O1226" i="1"/>
  <c r="O1248" i="1"/>
  <c r="O1301" i="1"/>
  <c r="O1331" i="1"/>
  <c r="O1356" i="1"/>
  <c r="O1370" i="1"/>
  <c r="O1375" i="1"/>
  <c r="O3" i="1"/>
  <c r="O4" i="1"/>
  <c r="O5" i="1"/>
  <c r="O39" i="1"/>
  <c r="O44" i="1"/>
  <c r="O45" i="1"/>
  <c r="O46" i="1"/>
  <c r="O47" i="1"/>
  <c r="O48" i="1"/>
  <c r="O49" i="1"/>
  <c r="O50" i="1"/>
  <c r="O51" i="1"/>
  <c r="O56" i="1"/>
  <c r="O77" i="1"/>
  <c r="O90" i="1"/>
  <c r="O94" i="1"/>
  <c r="O99" i="1"/>
  <c r="O100" i="1"/>
  <c r="O108" i="1"/>
  <c r="O113" i="1"/>
  <c r="O114" i="1"/>
  <c r="O123" i="1"/>
  <c r="O128" i="1"/>
  <c r="O130" i="1"/>
  <c r="O135" i="1"/>
  <c r="O136" i="1"/>
  <c r="O139" i="1"/>
  <c r="O140" i="1"/>
  <c r="O155" i="1"/>
  <c r="O158" i="1"/>
  <c r="O187" i="1"/>
  <c r="O189" i="1"/>
  <c r="O198" i="1"/>
  <c r="O201" i="1"/>
  <c r="O209" i="1"/>
  <c r="O212" i="1"/>
  <c r="O248" i="1"/>
  <c r="O275" i="1"/>
  <c r="O276" i="1"/>
  <c r="O277" i="1"/>
  <c r="O278" i="1"/>
  <c r="O294" i="1"/>
  <c r="O301" i="1"/>
  <c r="O302" i="1"/>
  <c r="O311" i="1"/>
  <c r="O321" i="1"/>
  <c r="O326" i="1"/>
  <c r="O328" i="1"/>
  <c r="O340" i="1"/>
  <c r="O342" i="1"/>
  <c r="O354" i="1"/>
  <c r="O370" i="1"/>
  <c r="O382" i="1"/>
  <c r="O385" i="1"/>
  <c r="O389" i="1"/>
  <c r="O393" i="1"/>
  <c r="O402" i="1"/>
  <c r="O409" i="1"/>
  <c r="O410" i="1"/>
  <c r="O412" i="1"/>
  <c r="O439" i="1"/>
  <c r="O440" i="1"/>
  <c r="O443" i="1"/>
  <c r="O444" i="1"/>
  <c r="O448" i="1"/>
  <c r="O467" i="1"/>
  <c r="O468" i="1"/>
  <c r="O473" i="1"/>
  <c r="O484" i="1"/>
  <c r="O494" i="1"/>
  <c r="O526" i="1"/>
  <c r="O532" i="1"/>
  <c r="O557" i="1"/>
  <c r="O568" i="1"/>
  <c r="O579" i="1"/>
  <c r="O627" i="1"/>
  <c r="O642" i="1"/>
  <c r="O645" i="1"/>
  <c r="O668" i="1"/>
  <c r="O671" i="1"/>
  <c r="O685" i="1"/>
  <c r="O687" i="1"/>
  <c r="O704" i="1"/>
  <c r="O719" i="1"/>
  <c r="O728" i="1"/>
  <c r="O739" i="1"/>
  <c r="O766" i="1"/>
  <c r="O779" i="1"/>
  <c r="O784" i="1"/>
  <c r="O785" i="1"/>
  <c r="O804" i="1"/>
  <c r="O805" i="1"/>
  <c r="O806" i="1"/>
  <c r="O826" i="1"/>
  <c r="O835" i="1"/>
  <c r="O838" i="1"/>
  <c r="O840" i="1"/>
  <c r="O855" i="1"/>
  <c r="O943" i="1"/>
  <c r="O999" i="1"/>
  <c r="O1038" i="1"/>
  <c r="O1039" i="1"/>
  <c r="O1042" i="1"/>
  <c r="O1069" i="1"/>
  <c r="O1096" i="1"/>
  <c r="O1123" i="1"/>
  <c r="O1125" i="1"/>
  <c r="O1136" i="1"/>
  <c r="O1157" i="1"/>
  <c r="O1163" i="1"/>
  <c r="O1189" i="1"/>
  <c r="O1215" i="1"/>
  <c r="O1297" i="1"/>
  <c r="O1364" i="1"/>
  <c r="O1367" i="1"/>
  <c r="O7" i="1"/>
  <c r="O12" i="1"/>
  <c r="O15" i="1"/>
  <c r="O16" i="1"/>
  <c r="O17" i="1"/>
  <c r="O25" i="1"/>
  <c r="O26" i="1"/>
  <c r="O27" i="1"/>
  <c r="O38" i="1"/>
  <c r="O54" i="1"/>
  <c r="O69" i="1"/>
  <c r="O71" i="1"/>
  <c r="O82" i="1"/>
  <c r="O83" i="1"/>
  <c r="O89" i="1"/>
  <c r="O98" i="1"/>
  <c r="O103" i="1"/>
  <c r="O110" i="1"/>
  <c r="O111" i="1"/>
  <c r="O138" i="1"/>
  <c r="O150" i="1"/>
  <c r="O151" i="1"/>
  <c r="O152" i="1"/>
  <c r="O156" i="1"/>
  <c r="O157" i="1"/>
  <c r="O161" i="1"/>
  <c r="O162" i="1"/>
  <c r="O163" i="1"/>
  <c r="O164" i="1"/>
  <c r="O165" i="1"/>
  <c r="O169" i="1"/>
  <c r="O170" i="1"/>
  <c r="O171" i="1"/>
  <c r="O172" i="1"/>
  <c r="O178" i="1"/>
  <c r="O190" i="1"/>
  <c r="O208" i="1"/>
  <c r="O216" i="1"/>
  <c r="O217" i="1"/>
  <c r="O224" i="1"/>
  <c r="O225" i="1"/>
  <c r="O226" i="1"/>
  <c r="O227" i="1"/>
  <c r="O229" i="1"/>
  <c r="O231" i="1"/>
  <c r="O233" i="1"/>
  <c r="O234" i="1"/>
  <c r="O265" i="1"/>
  <c r="O266" i="1"/>
  <c r="O267" i="1"/>
  <c r="O268" i="1"/>
  <c r="O270" i="1"/>
  <c r="O271" i="1"/>
  <c r="O272" i="1"/>
  <c r="O273" i="1"/>
  <c r="O284" i="1"/>
  <c r="O285" i="1"/>
  <c r="O290" i="1"/>
  <c r="O292" i="1"/>
  <c r="O295" i="1"/>
  <c r="O298" i="1"/>
  <c r="O299" i="1"/>
  <c r="O303" i="1"/>
  <c r="O312" i="1"/>
  <c r="O313" i="1"/>
  <c r="O314" i="1"/>
  <c r="O319" i="1"/>
  <c r="O325" i="1"/>
  <c r="O329" i="1"/>
  <c r="O337" i="1"/>
  <c r="O351" i="1"/>
  <c r="O363" i="1"/>
  <c r="O364" i="1"/>
  <c r="O368" i="1"/>
  <c r="O373" i="1"/>
  <c r="O380" i="1"/>
  <c r="O383" i="1"/>
  <c r="O387" i="1"/>
  <c r="O388" i="1"/>
  <c r="O408" i="1"/>
  <c r="O417" i="1"/>
  <c r="O424" i="1"/>
  <c r="O425" i="1"/>
  <c r="O430" i="1"/>
  <c r="O431" i="1"/>
  <c r="O432" i="1"/>
  <c r="O435" i="1"/>
  <c r="O446" i="1"/>
  <c r="O460" i="1"/>
  <c r="O465" i="1"/>
  <c r="O472" i="1"/>
  <c r="O475" i="1"/>
  <c r="O478" i="1"/>
  <c r="O489" i="1"/>
  <c r="O492" i="1"/>
  <c r="O495" i="1"/>
  <c r="O497" i="1"/>
  <c r="O498" i="1"/>
  <c r="O499" i="1"/>
  <c r="O500" i="1"/>
  <c r="O503" i="1"/>
  <c r="O506" i="1"/>
  <c r="O523" i="1"/>
  <c r="O529" i="1"/>
  <c r="O533" i="1"/>
  <c r="O534" i="1"/>
  <c r="O536" i="1"/>
  <c r="O549" i="1"/>
  <c r="O550" i="1"/>
  <c r="O560" i="1"/>
  <c r="O569" i="1"/>
  <c r="O571" i="1"/>
  <c r="O572" i="1"/>
  <c r="O591" i="1"/>
  <c r="O617" i="1"/>
  <c r="O620" i="1"/>
  <c r="O621" i="1"/>
  <c r="O622" i="1"/>
  <c r="O623" i="1"/>
  <c r="O624" i="1"/>
  <c r="O625" i="1"/>
  <c r="O626" i="1"/>
  <c r="O631" i="1"/>
  <c r="O637" i="1"/>
  <c r="O649" i="1"/>
  <c r="O659" i="1"/>
  <c r="O660" i="1"/>
  <c r="O689" i="1"/>
  <c r="O690" i="1"/>
  <c r="O696" i="1"/>
  <c r="O723" i="1"/>
  <c r="O731" i="1"/>
  <c r="O732" i="1"/>
  <c r="O735" i="1"/>
  <c r="O736" i="1"/>
  <c r="O738" i="1"/>
  <c r="O755" i="1"/>
  <c r="O757" i="1"/>
  <c r="O758" i="1"/>
  <c r="O759" i="1"/>
  <c r="O760" i="1"/>
  <c r="O769" i="1"/>
  <c r="O771" i="1"/>
  <c r="O772" i="1"/>
  <c r="O776" i="1"/>
  <c r="O780" i="1"/>
  <c r="O787" i="1"/>
  <c r="O789" i="1"/>
  <c r="O792" i="1"/>
  <c r="O803" i="1"/>
  <c r="O807" i="1"/>
  <c r="O809" i="1"/>
  <c r="O810" i="1"/>
  <c r="O825" i="1"/>
  <c r="O836" i="1"/>
  <c r="O842" i="1"/>
  <c r="O846" i="1"/>
  <c r="O851" i="1"/>
  <c r="O860" i="1"/>
  <c r="O861" i="1"/>
  <c r="O862" i="1"/>
  <c r="O866" i="1"/>
  <c r="O878" i="1"/>
  <c r="O882" i="1"/>
  <c r="O892" i="1"/>
  <c r="O893" i="1"/>
  <c r="O896" i="1"/>
  <c r="O904" i="1"/>
  <c r="O905" i="1"/>
  <c r="O909" i="1"/>
  <c r="O914" i="1"/>
  <c r="O915" i="1"/>
  <c r="O916" i="1"/>
  <c r="O917" i="1"/>
  <c r="O936" i="1"/>
  <c r="O946" i="1"/>
  <c r="O977" i="1"/>
  <c r="O979" i="1"/>
  <c r="O983" i="1"/>
  <c r="O986" i="1"/>
  <c r="O987" i="1"/>
  <c r="O1008" i="1"/>
  <c r="O1009" i="1"/>
  <c r="O1029" i="1"/>
  <c r="O1048" i="1"/>
  <c r="O1063" i="1"/>
  <c r="O1072" i="1"/>
  <c r="O1076" i="1"/>
  <c r="O1082" i="1"/>
  <c r="O1086" i="1"/>
  <c r="O1093" i="1"/>
  <c r="O1095" i="1"/>
  <c r="O1114" i="1"/>
  <c r="O1122" i="1"/>
  <c r="O1137" i="1"/>
  <c r="O1138" i="1"/>
  <c r="O1141" i="1"/>
  <c r="O1153" i="1"/>
  <c r="O1155" i="1"/>
  <c r="O1175" i="1"/>
  <c r="O1190" i="1"/>
  <c r="O1200" i="1"/>
  <c r="O1202" i="1"/>
  <c r="O1239" i="1"/>
  <c r="O1281" i="1"/>
  <c r="O1285" i="1"/>
  <c r="O1288" i="1"/>
  <c r="O1295" i="1"/>
  <c r="O1306" i="1"/>
  <c r="O1312" i="1"/>
  <c r="O1323" i="1"/>
  <c r="O1371" i="1"/>
  <c r="O1377" i="1"/>
  <c r="O28" i="1"/>
  <c r="O29" i="1"/>
  <c r="O30" i="1"/>
  <c r="O33" i="1"/>
  <c r="O40" i="1"/>
  <c r="O57" i="1"/>
  <c r="O58" i="1"/>
  <c r="O59" i="1"/>
  <c r="O60" i="1"/>
  <c r="O61" i="1"/>
  <c r="O62" i="1"/>
  <c r="O63" i="1"/>
  <c r="O64" i="1"/>
  <c r="O65" i="1"/>
  <c r="O66" i="1"/>
  <c r="O73" i="1"/>
  <c r="O87" i="1"/>
  <c r="O88" i="1"/>
  <c r="O91" i="1"/>
  <c r="O96" i="1"/>
  <c r="O109" i="1"/>
  <c r="O115" i="1"/>
  <c r="O118" i="1"/>
  <c r="O119" i="1"/>
  <c r="O120" i="1"/>
  <c r="O121" i="1"/>
  <c r="O124" i="1"/>
  <c r="O127" i="1"/>
  <c r="O132" i="1"/>
  <c r="O133" i="1"/>
  <c r="O141" i="1"/>
  <c r="O145" i="1"/>
  <c r="O160" i="1"/>
  <c r="O166" i="1"/>
  <c r="O167" i="1"/>
  <c r="O168" i="1"/>
  <c r="O173" i="1"/>
  <c r="O176" i="1"/>
  <c r="O179" i="1"/>
  <c r="O180" i="1"/>
  <c r="O181" i="1"/>
  <c r="O182" i="1"/>
  <c r="O183" i="1"/>
  <c r="O184" i="1"/>
  <c r="O185" i="1"/>
  <c r="O191" i="1"/>
  <c r="O192" i="1"/>
  <c r="O193" i="1"/>
  <c r="O195" i="1"/>
  <c r="O199" i="1"/>
  <c r="O200" i="1"/>
  <c r="O202" i="1"/>
  <c r="O203" i="1"/>
  <c r="O204" i="1"/>
  <c r="O205" i="1"/>
  <c r="O206" i="1"/>
  <c r="O214" i="1"/>
  <c r="O215" i="1"/>
  <c r="O232" i="1"/>
  <c r="O239" i="1"/>
  <c r="O240" i="1"/>
  <c r="O241" i="1"/>
  <c r="O242" i="1"/>
  <c r="O243" i="1"/>
  <c r="O244" i="1"/>
  <c r="O245" i="1"/>
  <c r="O246" i="1"/>
  <c r="O247" i="1"/>
  <c r="O250" i="1"/>
  <c r="O251" i="1"/>
  <c r="O253" i="1"/>
  <c r="O255" i="1"/>
  <c r="O256" i="1"/>
  <c r="O257" i="1"/>
  <c r="O258" i="1"/>
  <c r="O269" i="1"/>
  <c r="O281" i="1"/>
  <c r="O282" i="1"/>
  <c r="O309" i="1"/>
  <c r="O320" i="1"/>
  <c r="O322" i="1"/>
  <c r="O324" i="1"/>
  <c r="O335" i="1"/>
  <c r="O343" i="1"/>
  <c r="O371" i="1"/>
  <c r="O372" i="1"/>
  <c r="O375" i="1"/>
  <c r="O376" i="1"/>
  <c r="O377" i="1"/>
  <c r="O378" i="1"/>
  <c r="O379" i="1"/>
  <c r="O394" i="1"/>
  <c r="O395" i="1"/>
  <c r="O397" i="1"/>
  <c r="O398" i="1"/>
  <c r="O399" i="1"/>
  <c r="O413" i="1"/>
  <c r="O414" i="1"/>
  <c r="O426" i="1"/>
  <c r="O427" i="1"/>
  <c r="O442" i="1"/>
  <c r="O447" i="1"/>
  <c r="O455" i="1"/>
  <c r="O456" i="1"/>
  <c r="O459" i="1"/>
  <c r="O470" i="1"/>
  <c r="O491" i="1"/>
  <c r="O508" i="1"/>
  <c r="O511" i="1"/>
  <c r="O516" i="1"/>
  <c r="O527" i="1"/>
  <c r="O531" i="1"/>
  <c r="O546" i="1"/>
  <c r="O547" i="1"/>
  <c r="O548" i="1"/>
  <c r="O567" i="1"/>
  <c r="O573" i="1"/>
  <c r="O575" i="1"/>
  <c r="O586" i="1"/>
  <c r="O589" i="1"/>
  <c r="O594" i="1"/>
  <c r="O607" i="1"/>
  <c r="O609" i="1"/>
  <c r="O639" i="1"/>
  <c r="O643" i="1"/>
  <c r="O653" i="1"/>
  <c r="O654" i="1"/>
  <c r="O655" i="1"/>
  <c r="O657" i="1"/>
  <c r="O665" i="1"/>
  <c r="O672" i="1"/>
  <c r="O678" i="1"/>
  <c r="O679" i="1"/>
  <c r="O680" i="1"/>
  <c r="O695" i="1"/>
  <c r="O699" i="1"/>
  <c r="O705" i="1"/>
  <c r="O709" i="1"/>
  <c r="O715" i="1"/>
  <c r="O716" i="1"/>
  <c r="O725" i="1"/>
  <c r="O727" i="1"/>
  <c r="O733" i="1"/>
  <c r="O734" i="1"/>
  <c r="O747" i="1"/>
  <c r="O767" i="1"/>
  <c r="O770" i="1"/>
  <c r="O773" i="1"/>
  <c r="O777" i="1"/>
  <c r="O782" i="1"/>
  <c r="O791" i="1"/>
  <c r="O797" i="1"/>
  <c r="O799" i="1"/>
  <c r="O800" i="1"/>
  <c r="O811" i="1"/>
  <c r="O813" i="1"/>
  <c r="O816" i="1"/>
  <c r="O820" i="1"/>
  <c r="O821" i="1"/>
  <c r="O839" i="1"/>
  <c r="O845" i="1"/>
  <c r="O848" i="1"/>
  <c r="O849" i="1"/>
  <c r="O868" i="1"/>
  <c r="O879" i="1"/>
  <c r="O888" i="1"/>
  <c r="O889" i="1"/>
  <c r="O890" i="1"/>
  <c r="O894" i="1"/>
  <c r="O901" i="1"/>
  <c r="O920" i="1"/>
  <c r="O923" i="1"/>
  <c r="O924" i="1"/>
  <c r="O926" i="1"/>
  <c r="O927" i="1"/>
  <c r="O952" i="1"/>
  <c r="O956" i="1"/>
  <c r="O957" i="1"/>
  <c r="O959" i="1"/>
  <c r="O961" i="1"/>
  <c r="O965" i="1"/>
  <c r="O980" i="1"/>
  <c r="O1021" i="1"/>
  <c r="O1024" i="1"/>
  <c r="O1026" i="1"/>
  <c r="O1028" i="1"/>
  <c r="O1058" i="1"/>
  <c r="O1085" i="1"/>
  <c r="O1100" i="1"/>
  <c r="O1107" i="1"/>
  <c r="O1115" i="1"/>
  <c r="O1126" i="1"/>
  <c r="O1130" i="1"/>
  <c r="O1140" i="1"/>
  <c r="O1150" i="1"/>
  <c r="O1160" i="1"/>
  <c r="O1161" i="1"/>
  <c r="O1169" i="1"/>
  <c r="O1192" i="1"/>
  <c r="O1193" i="1"/>
  <c r="O1194" i="1"/>
  <c r="O1195" i="1"/>
  <c r="O1211" i="1"/>
  <c r="O1230" i="1"/>
  <c r="O1254" i="1"/>
  <c r="O1259" i="1"/>
  <c r="O1260" i="1"/>
  <c r="O1266" i="1"/>
  <c r="O1273" i="1"/>
  <c r="O1302" i="1"/>
  <c r="O1308" i="1"/>
  <c r="O1320" i="1"/>
  <c r="O1334" i="1"/>
  <c r="O1341" i="1"/>
  <c r="O1355" i="1"/>
  <c r="O8" i="1"/>
  <c r="O9" i="1"/>
  <c r="O10" i="1"/>
  <c r="O18" i="1"/>
  <c r="O19" i="1"/>
  <c r="O20" i="1"/>
  <c r="O21" i="1"/>
  <c r="O23" i="1"/>
  <c r="O24" i="1"/>
  <c r="O34" i="1"/>
  <c r="O35" i="1"/>
  <c r="O36" i="1"/>
  <c r="O37" i="1"/>
  <c r="O41" i="1"/>
  <c r="O42" i="1"/>
  <c r="O55" i="1"/>
  <c r="O67" i="1"/>
  <c r="O70" i="1"/>
  <c r="O72" i="1"/>
  <c r="O74" i="1"/>
  <c r="O75" i="1"/>
  <c r="O76" i="1"/>
  <c r="O85" i="1"/>
  <c r="O102" i="1"/>
  <c r="O122" i="1"/>
  <c r="O126" i="1"/>
  <c r="O131" i="1"/>
  <c r="O146" i="1"/>
  <c r="O147" i="1"/>
  <c r="O148" i="1"/>
  <c r="O149" i="1"/>
  <c r="O153" i="1"/>
  <c r="O154" i="1"/>
  <c r="O186" i="1"/>
  <c r="O196" i="1"/>
  <c r="O197" i="1"/>
  <c r="O210" i="1"/>
  <c r="O213" i="1"/>
  <c r="O235" i="1"/>
  <c r="O236" i="1"/>
  <c r="O237" i="1"/>
  <c r="O238" i="1"/>
  <c r="O249" i="1"/>
  <c r="O260" i="1"/>
  <c r="O283" i="1"/>
  <c r="O288" i="1"/>
  <c r="O289" i="1"/>
  <c r="O296" i="1"/>
  <c r="O315" i="1"/>
  <c r="O316" i="1"/>
  <c r="O317" i="1"/>
  <c r="O318" i="1"/>
  <c r="O323" i="1"/>
  <c r="O339" i="1"/>
  <c r="O344" i="1"/>
  <c r="O345" i="1"/>
  <c r="O346" i="1"/>
  <c r="O347" i="1"/>
  <c r="O348" i="1"/>
  <c r="O349" i="1"/>
  <c r="O355" i="1"/>
  <c r="O356" i="1"/>
  <c r="O357" i="1"/>
  <c r="O358" i="1"/>
  <c r="O359" i="1"/>
  <c r="O360" i="1"/>
  <c r="O361" i="1"/>
  <c r="O362" i="1"/>
  <c r="O366" i="1"/>
  <c r="O367" i="1"/>
  <c r="O369" i="1"/>
  <c r="O384" i="1"/>
  <c r="O396" i="1"/>
  <c r="O415" i="1"/>
  <c r="O416" i="1"/>
  <c r="O428" i="1"/>
  <c r="O429" i="1"/>
  <c r="O436" i="1"/>
  <c r="O437" i="1"/>
  <c r="O438" i="1"/>
  <c r="O441" i="1"/>
  <c r="O457" i="1"/>
  <c r="O461" i="1"/>
  <c r="O462" i="1"/>
  <c r="O463" i="1"/>
  <c r="O476" i="1"/>
  <c r="O479" i="1"/>
  <c r="O496" i="1"/>
  <c r="O502" i="1"/>
  <c r="O507" i="1"/>
  <c r="O509" i="1"/>
  <c r="O510" i="1"/>
  <c r="O513" i="1"/>
  <c r="O515" i="1"/>
  <c r="O517" i="1"/>
  <c r="O518" i="1"/>
  <c r="O539" i="1"/>
  <c r="O540" i="1"/>
  <c r="O541" i="1"/>
  <c r="O542" i="1"/>
  <c r="O553" i="1"/>
  <c r="O554" i="1"/>
  <c r="O559" i="1"/>
  <c r="O566" i="1"/>
  <c r="O583" i="1"/>
  <c r="O585" i="1"/>
  <c r="O588" i="1"/>
  <c r="O593" i="1"/>
  <c r="O610" i="1"/>
  <c r="O615" i="1"/>
  <c r="O618" i="1"/>
  <c r="O632" i="1"/>
  <c r="O633" i="1"/>
  <c r="O634" i="1"/>
  <c r="O638" i="1"/>
  <c r="O644" i="1"/>
  <c r="O652" i="1"/>
  <c r="O661" i="1"/>
  <c r="O663" i="1"/>
  <c r="O664" i="1"/>
  <c r="O673" i="1"/>
  <c r="O677" i="1"/>
  <c r="O682" i="1"/>
  <c r="O700" i="1"/>
  <c r="O701" i="1"/>
  <c r="O702" i="1"/>
  <c r="O710" i="1"/>
  <c r="O714" i="1"/>
  <c r="O720" i="1"/>
  <c r="O722" i="1"/>
  <c r="O724" i="1"/>
  <c r="O726" i="1"/>
  <c r="O741" i="1"/>
  <c r="O743" i="1"/>
  <c r="O745" i="1"/>
  <c r="O749" i="1"/>
  <c r="O754" i="1"/>
  <c r="O762" i="1"/>
  <c r="O764" i="1"/>
  <c r="O786" i="1"/>
  <c r="O790" i="1"/>
  <c r="O793" i="1"/>
  <c r="O795" i="1"/>
  <c r="O798" i="1"/>
  <c r="O802" i="1"/>
  <c r="O808" i="1"/>
  <c r="O819" i="1"/>
  <c r="O822" i="1"/>
  <c r="O828" i="1"/>
  <c r="O834" i="1"/>
  <c r="O843" i="1"/>
  <c r="O847" i="1"/>
  <c r="O852" i="1"/>
  <c r="O853" i="1"/>
  <c r="O865" i="1"/>
  <c r="O870" i="1"/>
  <c r="O871" i="1"/>
  <c r="O874" i="1"/>
  <c r="O875" i="1"/>
  <c r="O891" i="1"/>
  <c r="O898" i="1"/>
  <c r="O899" i="1"/>
  <c r="O910" i="1"/>
  <c r="O928" i="1"/>
  <c r="O929" i="1"/>
  <c r="O930" i="1"/>
  <c r="O931" i="1"/>
  <c r="O932" i="1"/>
  <c r="O940" i="1"/>
  <c r="O941" i="1"/>
  <c r="O942" i="1"/>
  <c r="O948" i="1"/>
  <c r="O949" i="1"/>
  <c r="O950" i="1"/>
  <c r="O955" i="1"/>
  <c r="O960" i="1"/>
  <c r="O966" i="1"/>
  <c r="O972" i="1"/>
  <c r="O976" i="1"/>
  <c r="O984" i="1"/>
  <c r="O996" i="1"/>
  <c r="O1000" i="1"/>
  <c r="O1011" i="1"/>
  <c r="O1012" i="1"/>
  <c r="O1014" i="1"/>
  <c r="O1019" i="1"/>
  <c r="O1032" i="1"/>
  <c r="O1033" i="1"/>
  <c r="O1034" i="1"/>
  <c r="O1035" i="1"/>
  <c r="O1040" i="1"/>
  <c r="O1043" i="1"/>
  <c r="O1045" i="1"/>
  <c r="O1055" i="1"/>
  <c r="O1074" i="1"/>
  <c r="O1079" i="1"/>
  <c r="O1106" i="1"/>
  <c r="O1111" i="1"/>
  <c r="O1121" i="1"/>
  <c r="O1124" i="1"/>
  <c r="O1132" i="1"/>
  <c r="O1135" i="1"/>
  <c r="O1148" i="1"/>
  <c r="O1149" i="1"/>
  <c r="O1159" i="1"/>
  <c r="O1162" i="1"/>
  <c r="O1167" i="1"/>
  <c r="O1170" i="1"/>
  <c r="O1173" i="1"/>
  <c r="O1176" i="1"/>
  <c r="O1184" i="1"/>
  <c r="O1197" i="1"/>
  <c r="O1199" i="1"/>
  <c r="O1201" i="1"/>
  <c r="O1204" i="1"/>
  <c r="O1205" i="1"/>
  <c r="O1208" i="1"/>
  <c r="O1218" i="1"/>
  <c r="O1221" i="1"/>
  <c r="O1237" i="1"/>
  <c r="O1241" i="1"/>
  <c r="O1243" i="1"/>
  <c r="O1244" i="1"/>
  <c r="O1250" i="1"/>
  <c r="O1258" i="1"/>
  <c r="O1271" i="1"/>
  <c r="O1272" i="1"/>
  <c r="O1327" i="1"/>
  <c r="O1358" i="1"/>
  <c r="O1360" i="1"/>
  <c r="O1365" i="1"/>
  <c r="O78" i="1"/>
  <c r="O79" i="1"/>
  <c r="O80" i="1"/>
  <c r="O81" i="1"/>
  <c r="O105" i="1"/>
  <c r="O106" i="1"/>
  <c r="O137" i="1"/>
  <c r="O142" i="1"/>
  <c r="O143" i="1"/>
  <c r="O220" i="1"/>
  <c r="O221" i="1"/>
  <c r="O222" i="1"/>
  <c r="O223" i="1"/>
  <c r="O252" i="1"/>
  <c r="O262" i="1"/>
  <c r="O263" i="1"/>
  <c r="O286" i="1"/>
  <c r="O293" i="1"/>
  <c r="O304" i="1"/>
  <c r="O305" i="1"/>
  <c r="O306" i="1"/>
  <c r="O307" i="1"/>
  <c r="O308" i="1"/>
  <c r="O331" i="1"/>
  <c r="O334" i="1"/>
  <c r="O336" i="1"/>
  <c r="O390" i="1"/>
  <c r="O391" i="1"/>
  <c r="O392" i="1"/>
  <c r="O400" i="1"/>
  <c r="O403" i="1"/>
  <c r="O433" i="1"/>
  <c r="O434" i="1"/>
  <c r="O466" i="1"/>
  <c r="O469" i="1"/>
  <c r="O471" i="1"/>
  <c r="O474" i="1"/>
  <c r="O481" i="1"/>
  <c r="O482" i="1"/>
  <c r="O483" i="1"/>
  <c r="O485" i="1"/>
  <c r="O487" i="1"/>
  <c r="O488" i="1"/>
  <c r="O493" i="1"/>
  <c r="O501" i="1"/>
  <c r="O512" i="1"/>
  <c r="O519" i="1"/>
  <c r="O520" i="1"/>
  <c r="O521" i="1"/>
  <c r="O552" i="1"/>
  <c r="O555" i="1"/>
  <c r="O576" i="1"/>
  <c r="O580" i="1"/>
  <c r="O595" i="1"/>
  <c r="O596" i="1"/>
  <c r="O597" i="1"/>
  <c r="O598" i="1"/>
  <c r="O599" i="1"/>
  <c r="O600" i="1"/>
  <c r="O601" i="1"/>
  <c r="O602" i="1"/>
  <c r="O603" i="1"/>
  <c r="O605" i="1"/>
  <c r="O606" i="1"/>
  <c r="O612" i="1"/>
  <c r="O635" i="1"/>
  <c r="O641" i="1"/>
  <c r="O646" i="1"/>
  <c r="O647" i="1"/>
  <c r="O648" i="1"/>
  <c r="O650" i="1"/>
  <c r="O651" i="1"/>
  <c r="O656" i="1"/>
  <c r="O662" i="1"/>
  <c r="O666" i="1"/>
  <c r="O667" i="1"/>
  <c r="O669" i="1"/>
  <c r="O674" i="1"/>
  <c r="O693" i="1"/>
  <c r="O694" i="1"/>
  <c r="O706" i="1"/>
  <c r="O729" i="1"/>
  <c r="O744" i="1"/>
  <c r="O746" i="1"/>
  <c r="O751" i="1"/>
  <c r="O752" i="1"/>
  <c r="O761" i="1"/>
  <c r="O763" i="1"/>
  <c r="O765" i="1"/>
  <c r="O768" i="1"/>
  <c r="O775" i="1"/>
  <c r="O794" i="1"/>
  <c r="O815" i="1"/>
  <c r="O817" i="1"/>
  <c r="O829" i="1"/>
  <c r="O831" i="1"/>
  <c r="O833" i="1"/>
  <c r="O837" i="1"/>
  <c r="O844" i="1"/>
  <c r="O850" i="1"/>
  <c r="O854" i="1"/>
  <c r="O856" i="1"/>
  <c r="O857" i="1"/>
  <c r="O858" i="1"/>
  <c r="O859" i="1"/>
  <c r="O863" i="1"/>
  <c r="O873" i="1"/>
  <c r="O877" i="1"/>
  <c r="O881" i="1"/>
  <c r="O884" i="1"/>
  <c r="O895" i="1"/>
  <c r="O900" i="1"/>
  <c r="O907" i="1"/>
  <c r="O913" i="1"/>
  <c r="O925" i="1"/>
  <c r="O938" i="1"/>
  <c r="O953" i="1"/>
  <c r="O954" i="1"/>
  <c r="O973" i="1"/>
  <c r="O981" i="1"/>
  <c r="O985" i="1"/>
  <c r="O992" i="1"/>
  <c r="O994" i="1"/>
  <c r="O998" i="1"/>
  <c r="O1003" i="1"/>
  <c r="O1004" i="1"/>
  <c r="O1005" i="1"/>
  <c r="O1006" i="1"/>
  <c r="O1015" i="1"/>
  <c r="O1016" i="1"/>
  <c r="O1017" i="1"/>
  <c r="O1023" i="1"/>
  <c r="O1036" i="1"/>
  <c r="O1046" i="1"/>
  <c r="O1053" i="1"/>
  <c r="O1057" i="1"/>
  <c r="O1061" i="1"/>
  <c r="O1070" i="1"/>
  <c r="O1091" i="1"/>
  <c r="O1101" i="1"/>
  <c r="O1102" i="1"/>
  <c r="O1113" i="1"/>
  <c r="O1119" i="1"/>
  <c r="O1120" i="1"/>
  <c r="O1128" i="1"/>
  <c r="O1142" i="1"/>
  <c r="O1146" i="1"/>
  <c r="O1147" i="1"/>
  <c r="O1171" i="1"/>
  <c r="O1203" i="1"/>
  <c r="O1206" i="1"/>
  <c r="O1210" i="1"/>
  <c r="O1212" i="1"/>
  <c r="O1242" i="1"/>
  <c r="O1246" i="1"/>
  <c r="O1265" i="1"/>
  <c r="O1269" i="1"/>
  <c r="O1275" i="1"/>
  <c r="O1283" i="1"/>
  <c r="O1296" i="1"/>
  <c r="O1311" i="1"/>
  <c r="O1315" i="1"/>
  <c r="O1322" i="1"/>
  <c r="O1343" i="1"/>
  <c r="O1352" i="1"/>
  <c r="O1359" i="1"/>
  <c r="O95" i="1"/>
  <c r="O107" i="1"/>
  <c r="O134" i="1"/>
  <c r="O174" i="1"/>
  <c r="O207" i="1"/>
  <c r="O211" i="1"/>
  <c r="O219" i="1"/>
  <c r="O264" i="1"/>
  <c r="O274" i="1"/>
  <c r="O280" i="1"/>
  <c r="O291" i="1"/>
  <c r="O341" i="1"/>
  <c r="O350" i="1"/>
  <c r="O405" i="1"/>
  <c r="O406" i="1"/>
  <c r="O407" i="1"/>
  <c r="O411" i="1"/>
  <c r="O418" i="1"/>
  <c r="O419" i="1"/>
  <c r="O420" i="1"/>
  <c r="O421" i="1"/>
  <c r="O422" i="1"/>
  <c r="O423" i="1"/>
  <c r="O451" i="1"/>
  <c r="O452" i="1"/>
  <c r="O453" i="1"/>
  <c r="O454" i="1"/>
  <c r="O458" i="1"/>
  <c r="O480" i="1"/>
  <c r="O504" i="1"/>
  <c r="O505" i="1"/>
  <c r="O522" i="1"/>
  <c r="O528" i="1"/>
  <c r="O538" i="1"/>
  <c r="O543" i="1"/>
  <c r="O545" i="1"/>
  <c r="O551" i="1"/>
  <c r="O558" i="1"/>
  <c r="O574" i="1"/>
  <c r="O577" i="1"/>
  <c r="O584" i="1"/>
  <c r="O587" i="1"/>
  <c r="O630" i="1"/>
  <c r="O636" i="1"/>
  <c r="O658" i="1"/>
  <c r="O670" i="1"/>
  <c r="O675" i="1"/>
  <c r="O686" i="1"/>
  <c r="O688" i="1"/>
  <c r="O691" i="1"/>
  <c r="O698" i="1"/>
  <c r="O707" i="1"/>
  <c r="O708" i="1"/>
  <c r="O717" i="1"/>
  <c r="O718" i="1"/>
  <c r="O742" i="1"/>
  <c r="O750" i="1"/>
  <c r="O774" i="1"/>
  <c r="O827" i="1"/>
  <c r="O869" i="1"/>
  <c r="O880" i="1"/>
  <c r="O885" i="1"/>
  <c r="O886" i="1"/>
  <c r="O918" i="1"/>
  <c r="O933" i="1"/>
  <c r="O935" i="1"/>
  <c r="O967" i="1"/>
  <c r="O968" i="1"/>
  <c r="O969" i="1"/>
  <c r="O970" i="1"/>
  <c r="O971" i="1"/>
  <c r="O990" i="1"/>
  <c r="O993" i="1"/>
  <c r="O1001" i="1"/>
  <c r="O1010" i="1"/>
  <c r="O1041" i="1"/>
  <c r="O1044" i="1"/>
  <c r="O1056" i="1"/>
  <c r="O1068" i="1"/>
  <c r="O1071" i="1"/>
  <c r="O1073" i="1"/>
  <c r="O1083" i="1"/>
  <c r="O1084" i="1"/>
  <c r="O1087" i="1"/>
  <c r="O1088" i="1"/>
  <c r="O1089" i="1"/>
  <c r="O1090" i="1"/>
  <c r="O1094" i="1"/>
  <c r="O1099" i="1"/>
  <c r="O1108" i="1"/>
  <c r="O1110" i="1"/>
  <c r="O1117" i="1"/>
  <c r="O1129" i="1"/>
  <c r="O1143" i="1"/>
  <c r="O1164" i="1"/>
  <c r="O1168" i="1"/>
  <c r="O1177" i="1"/>
  <c r="O1178" i="1"/>
  <c r="O1185" i="1"/>
  <c r="O1198" i="1"/>
  <c r="O1217" i="1"/>
  <c r="O1220" i="1"/>
  <c r="O1225" i="1"/>
  <c r="O1229" i="1"/>
  <c r="O1235" i="1"/>
  <c r="O1236" i="1"/>
  <c r="O1245" i="1"/>
  <c r="O1252" i="1"/>
  <c r="O1253" i="1"/>
  <c r="O1264" i="1"/>
  <c r="O1270" i="1"/>
  <c r="O1287" i="1"/>
  <c r="O1291" i="1"/>
  <c r="O1324" i="1"/>
  <c r="O1325" i="1"/>
  <c r="O1332" i="1"/>
  <c r="O1336" i="1"/>
  <c r="O1337" i="1"/>
  <c r="O1340" i="1"/>
  <c r="O101" i="1"/>
  <c r="O175" i="1"/>
  <c r="O279" i="1"/>
  <c r="O300" i="1"/>
  <c r="O338" i="1"/>
  <c r="O365" i="1"/>
  <c r="O530" i="1"/>
  <c r="O561" i="1"/>
  <c r="O562" i="1"/>
  <c r="O563" i="1"/>
  <c r="O564" i="1"/>
  <c r="O565" i="1"/>
  <c r="O581" i="1"/>
  <c r="O582" i="1"/>
  <c r="O590" i="1"/>
  <c r="O608" i="1"/>
  <c r="O613" i="1"/>
  <c r="O614" i="1"/>
  <c r="O629" i="1"/>
  <c r="O640" i="1"/>
  <c r="O676" i="1"/>
  <c r="O681" i="1"/>
  <c r="O684" i="1"/>
  <c r="O713" i="1"/>
  <c r="O730" i="1"/>
  <c r="O756" i="1"/>
  <c r="O778" i="1"/>
  <c r="O883" i="1"/>
  <c r="O887" i="1"/>
  <c r="O903" i="1"/>
  <c r="O908" i="1"/>
  <c r="O919" i="1"/>
  <c r="O922" i="1"/>
  <c r="O934" i="1"/>
  <c r="O937" i="1"/>
  <c r="O944" i="1"/>
  <c r="O945" i="1"/>
  <c r="O947" i="1"/>
  <c r="O962" i="1"/>
  <c r="O975" i="1"/>
  <c r="O982" i="1"/>
  <c r="O988" i="1"/>
  <c r="O991" i="1"/>
  <c r="O997" i="1"/>
  <c r="O1002" i="1"/>
  <c r="O1007" i="1"/>
  <c r="O1020" i="1"/>
  <c r="O1022" i="1"/>
  <c r="O1027" i="1"/>
  <c r="O1059" i="1"/>
  <c r="O1075" i="1"/>
  <c r="O1103" i="1"/>
  <c r="O1104" i="1"/>
  <c r="O1105" i="1"/>
  <c r="O1112" i="1"/>
  <c r="O1116" i="1"/>
  <c r="O1131" i="1"/>
  <c r="O1156" i="1"/>
  <c r="O1166" i="1"/>
  <c r="O1181" i="1"/>
  <c r="O1188" i="1"/>
  <c r="O1207" i="1"/>
  <c r="O1213" i="1"/>
  <c r="O1222" i="1"/>
  <c r="O1247" i="1"/>
  <c r="O1249" i="1"/>
  <c r="O1251" i="1"/>
  <c r="O1255" i="1"/>
  <c r="O1257" i="1"/>
  <c r="O1261" i="1"/>
  <c r="O1284" i="1"/>
  <c r="O1286" i="1"/>
  <c r="O1290" i="1"/>
  <c r="O1298" i="1"/>
  <c r="O1303" i="1"/>
  <c r="O1304" i="1"/>
  <c r="O1305" i="1"/>
  <c r="O1309" i="1"/>
  <c r="O1314" i="1"/>
  <c r="O1319" i="1"/>
  <c r="O1321" i="1"/>
  <c r="O1344" i="1"/>
  <c r="O1346" i="1"/>
  <c r="O1382" i="1"/>
  <c r="O254" i="1"/>
  <c r="O514" i="1"/>
  <c r="O692" i="1"/>
  <c r="O737" i="1"/>
  <c r="O740" i="1"/>
  <c r="O796" i="1"/>
  <c r="O812" i="1"/>
  <c r="O921" i="1"/>
  <c r="O963" i="1"/>
  <c r="O974" i="1"/>
  <c r="O989" i="1"/>
  <c r="O1030" i="1"/>
  <c r="O1037" i="1"/>
  <c r="O1049" i="1"/>
  <c r="O1051" i="1"/>
  <c r="O1052" i="1"/>
  <c r="O1077" i="1"/>
  <c r="O1097" i="1"/>
  <c r="O1109" i="1"/>
  <c r="O1134" i="1"/>
  <c r="O1139" i="1"/>
  <c r="O1145" i="1"/>
  <c r="O1165" i="1"/>
  <c r="O1172" i="1"/>
  <c r="O1180" i="1"/>
  <c r="O1183" i="1"/>
  <c r="O1187" i="1"/>
  <c r="O1191" i="1"/>
  <c r="O1216" i="1"/>
  <c r="O1223" i="1"/>
  <c r="O1227" i="1"/>
  <c r="O1231" i="1"/>
  <c r="O1279" i="1"/>
  <c r="O1292" i="1"/>
  <c r="O1317" i="1"/>
  <c r="O1338" i="1"/>
  <c r="O1347" i="1"/>
  <c r="O1354" i="1"/>
  <c r="O1357" i="1"/>
  <c r="O1381" i="1"/>
  <c r="O1384" i="1"/>
  <c r="O537" i="1"/>
  <c r="O604" i="1"/>
  <c r="O683" i="1"/>
  <c r="O748" i="1"/>
  <c r="O753" i="1"/>
  <c r="O788" i="1"/>
  <c r="O814" i="1"/>
  <c r="O830" i="1"/>
  <c r="O864" i="1"/>
  <c r="O897" i="1"/>
  <c r="O939" i="1"/>
  <c r="O964" i="1"/>
  <c r="O1050" i="1"/>
  <c r="O1060" i="1"/>
  <c r="O1080" i="1"/>
  <c r="O1098" i="1"/>
  <c r="O1158" i="1"/>
  <c r="O1186" i="1"/>
  <c r="O1214" i="1"/>
  <c r="O1224" i="1"/>
  <c r="O1232" i="1"/>
  <c r="O1238" i="1"/>
  <c r="O1240" i="1"/>
  <c r="O1262" i="1"/>
  <c r="O1267" i="1"/>
  <c r="O1268" i="1"/>
  <c r="O1277" i="1"/>
  <c r="O1293" i="1"/>
  <c r="O1329" i="1"/>
  <c r="O1330" i="1"/>
  <c r="O1333" i="1"/>
  <c r="O1345" i="1"/>
  <c r="O1362" i="1"/>
  <c r="O1385" i="1"/>
  <c r="O404" i="1"/>
  <c r="O711" i="1"/>
  <c r="O712" i="1"/>
  <c r="O781" i="1"/>
  <c r="O783" i="1"/>
  <c r="O818" i="1"/>
  <c r="O832" i="1"/>
  <c r="O872" i="1"/>
  <c r="O912" i="1"/>
  <c r="O1078" i="1"/>
  <c r="O1092" i="1"/>
  <c r="O1118" i="1"/>
  <c r="O1133" i="1"/>
  <c r="O1154" i="1"/>
  <c r="O1174" i="1"/>
  <c r="O1219" i="1"/>
  <c r="O1228" i="1"/>
  <c r="O1256" i="1"/>
  <c r="O1278" i="1"/>
  <c r="O1307" i="1"/>
  <c r="O1313" i="1"/>
  <c r="O1326" i="1"/>
  <c r="O1328" i="1"/>
  <c r="O1350" i="1"/>
  <c r="O1363" i="1"/>
  <c r="O1368" i="1"/>
  <c r="O876" i="1"/>
  <c r="O911" i="1"/>
  <c r="O1018" i="1"/>
  <c r="O1064" i="1"/>
  <c r="O1196" i="1"/>
  <c r="O1209" i="1"/>
  <c r="O1274" i="1"/>
  <c r="O1276" i="1"/>
  <c r="O1300" i="1"/>
  <c r="O1374" i="1"/>
  <c r="O951" i="1"/>
  <c r="O978" i="1"/>
  <c r="O1031" i="1"/>
  <c r="O1065" i="1"/>
  <c r="O1066" i="1"/>
  <c r="O1067" i="1"/>
  <c r="O1127" i="1"/>
  <c r="O1263" i="1"/>
  <c r="O1280" i="1"/>
  <c r="O1318" i="1"/>
  <c r="O1351" i="1"/>
  <c r="O1369" i="1"/>
  <c r="O1373" i="1"/>
  <c r="O1378" i="1"/>
  <c r="O1380" i="1"/>
  <c r="O1316" i="1"/>
  <c r="O1342" i="1"/>
  <c r="O1152" i="1"/>
  <c r="O1182" i="1"/>
  <c r="O1349" i="1"/>
  <c r="O1386" i="1"/>
  <c r="O1289" i="1"/>
  <c r="O1294" i="1"/>
  <c r="O1353" i="1"/>
  <c r="O1389" i="1"/>
  <c r="O1348" i="1"/>
  <c r="O1361" i="1"/>
  <c r="O1366" i="1"/>
  <c r="O1379" i="1"/>
  <c r="O1383" i="1"/>
  <c r="O1387" i="1"/>
  <c r="O1390" i="1"/>
  <c r="O1339" i="1"/>
  <c r="N748" i="1"/>
  <c r="N556" i="1"/>
  <c r="N823" i="1"/>
  <c r="N995" i="1"/>
  <c r="N1310" i="1"/>
  <c r="N297" i="1"/>
  <c r="N1211" i="1"/>
  <c r="N1141" i="1"/>
  <c r="N591" i="1"/>
  <c r="N732" i="1"/>
  <c r="N736" i="1"/>
  <c r="N328" i="1"/>
  <c r="N652" i="1"/>
  <c r="N491" i="1"/>
  <c r="N745" i="1"/>
  <c r="N486" i="1"/>
  <c r="N388" i="1"/>
  <c r="N292" i="1"/>
  <c r="N332" i="1"/>
  <c r="N467" i="1"/>
  <c r="N524" i="1"/>
  <c r="N543" i="1"/>
  <c r="N801" i="1"/>
  <c r="N261" i="1"/>
  <c r="N440" i="1"/>
  <c r="N1039" i="1"/>
  <c r="N983" i="1"/>
  <c r="N410" i="1"/>
  <c r="N595" i="1"/>
  <c r="N596" i="1"/>
  <c r="N597" i="1"/>
  <c r="N605" i="1"/>
  <c r="N786" i="1"/>
  <c r="N1241" i="1"/>
  <c r="N1136" i="1"/>
  <c r="N1114" i="1"/>
  <c r="N792" i="1"/>
  <c r="N704" i="1"/>
  <c r="N448" i="1"/>
  <c r="N722" i="1"/>
  <c r="N340" i="1"/>
  <c r="N310" i="1"/>
  <c r="N778" i="1"/>
  <c r="N1377" i="1"/>
  <c r="N598" i="1"/>
  <c r="N599" i="1"/>
  <c r="N606" i="1"/>
  <c r="N763" i="1"/>
  <c r="N1053" i="1"/>
  <c r="N123" i="1"/>
  <c r="N558" i="1"/>
  <c r="N821" i="1"/>
  <c r="N1149" i="1"/>
  <c r="N150" i="1"/>
  <c r="N220" i="1"/>
  <c r="N1325" i="1"/>
  <c r="N600" i="1"/>
  <c r="N1344" i="1"/>
  <c r="N661" i="1"/>
  <c r="N783" i="1"/>
  <c r="N945" i="1"/>
  <c r="N532" i="1"/>
  <c r="N1190" i="1"/>
  <c r="N611" i="1"/>
  <c r="N949" i="1"/>
  <c r="N811" i="1"/>
  <c r="N1150" i="1"/>
  <c r="N1379" i="1"/>
  <c r="N764" i="1"/>
  <c r="N449" i="1"/>
  <c r="N97" i="1"/>
  <c r="N159" i="1"/>
  <c r="N570" i="1"/>
  <c r="N829" i="1"/>
  <c r="N325" i="1"/>
  <c r="N221" i="1"/>
  <c r="N1199" i="1"/>
  <c r="N503" i="1"/>
  <c r="N1052" i="1"/>
  <c r="N223" i="1"/>
  <c r="N574" i="1"/>
  <c r="N138" i="1"/>
  <c r="N734" i="1"/>
  <c r="N64" i="1"/>
  <c r="N324" i="1"/>
  <c r="N724" i="1"/>
  <c r="N201" i="1"/>
  <c r="N222" i="1"/>
  <c r="N895" i="1"/>
  <c r="N1003" i="1"/>
  <c r="N941" i="1"/>
  <c r="N990" i="1"/>
  <c r="N1018" i="1"/>
  <c r="N1340" i="1"/>
  <c r="N693" i="1"/>
  <c r="N1004" i="1"/>
  <c r="N1005" i="1"/>
  <c r="N956" i="1"/>
  <c r="N1098" i="1"/>
  <c r="N957" i="1"/>
  <c r="N1270" i="1"/>
  <c r="N711" i="1"/>
  <c r="N537" i="1"/>
  <c r="N994" i="1"/>
  <c r="N802" i="1"/>
  <c r="N1362" i="1"/>
  <c r="N812" i="1"/>
  <c r="N1240" i="1"/>
  <c r="N365" i="1"/>
  <c r="N785" i="1"/>
  <c r="N1106" i="1"/>
  <c r="N984" i="1"/>
  <c r="N393" i="1"/>
  <c r="N890" i="1"/>
  <c r="N333" i="1"/>
  <c r="N1354" i="1"/>
  <c r="N832" i="1"/>
  <c r="N367" i="1"/>
  <c r="N789" i="1"/>
  <c r="N653" i="1"/>
  <c r="N387" i="1"/>
  <c r="N313" i="1"/>
  <c r="N24" i="1"/>
  <c r="N416" i="1"/>
  <c r="N461" i="1"/>
  <c r="N740" i="1"/>
  <c r="N953" i="1"/>
  <c r="N989" i="1"/>
  <c r="N650" i="1"/>
  <c r="N1124" i="1"/>
  <c r="N1177" i="1"/>
  <c r="N1109" i="1"/>
  <c r="N651" i="1"/>
  <c r="N1191" i="1"/>
  <c r="N1247" i="1"/>
  <c r="N1079" i="1"/>
  <c r="N966" i="1"/>
  <c r="N1279" i="1"/>
  <c r="N1171" i="1"/>
  <c r="N1328" i="1"/>
  <c r="N1355" i="1"/>
  <c r="N1188" i="1"/>
  <c r="N1303" i="1"/>
  <c r="N103" i="1"/>
  <c r="N928" i="1"/>
  <c r="N415" i="1"/>
  <c r="N191" i="1"/>
  <c r="N462" i="1"/>
  <c r="N888" i="1"/>
  <c r="N889" i="1"/>
  <c r="N874" i="1"/>
  <c r="N1329" i="1"/>
  <c r="N1367" i="1"/>
  <c r="N541" i="1"/>
  <c r="N654" i="1"/>
  <c r="N872" i="1"/>
  <c r="N239" i="1"/>
  <c r="N170" i="1"/>
  <c r="N125" i="1"/>
  <c r="N911" i="1"/>
  <c r="N1127" i="1"/>
  <c r="N875" i="1"/>
  <c r="N303" i="1"/>
  <c r="N289" i="1"/>
  <c r="N954" i="1"/>
  <c r="N518" i="1"/>
  <c r="N409" i="1"/>
  <c r="N1050" i="1"/>
  <c r="N408" i="1"/>
  <c r="N1365" i="1"/>
  <c r="N796" i="1"/>
  <c r="N253" i="1"/>
  <c r="N280" i="1"/>
  <c r="N978" i="1"/>
  <c r="N1280" i="1"/>
  <c r="N749" i="1"/>
  <c r="N1378" i="1"/>
  <c r="N827" i="1"/>
  <c r="N1163" i="1"/>
  <c r="N910" i="1"/>
  <c r="N580" i="1"/>
  <c r="N1335" i="1"/>
  <c r="N1313" i="1"/>
  <c r="N1094" i="1"/>
  <c r="N1206" i="1"/>
  <c r="N976" i="1"/>
  <c r="N65" i="1"/>
  <c r="N769" i="1"/>
  <c r="N934" i="1"/>
  <c r="N579" i="1"/>
  <c r="N1336" i="1"/>
  <c r="N1337" i="1"/>
  <c r="N209" i="1"/>
  <c r="N490" i="1"/>
  <c r="N301" i="1"/>
  <c r="N68" i="1"/>
  <c r="N130" i="1"/>
  <c r="N337" i="1"/>
  <c r="N314" i="1"/>
  <c r="N1212" i="1"/>
  <c r="N1155" i="1"/>
  <c r="N1244" i="1"/>
  <c r="N1192" i="1"/>
  <c r="N199" i="1"/>
  <c r="N1148" i="1"/>
  <c r="N77" i="1"/>
  <c r="N858" i="1"/>
  <c r="N688" i="1"/>
  <c r="N1262" i="1"/>
  <c r="N1307" i="1"/>
  <c r="N601" i="1"/>
  <c r="N1180" i="1"/>
  <c r="N1218" i="1"/>
  <c r="N1275" i="1"/>
  <c r="N269" i="1"/>
  <c r="N803" i="1"/>
  <c r="N970" i="1"/>
  <c r="N626" i="1"/>
  <c r="N1048" i="1"/>
  <c r="N971" i="1"/>
  <c r="N955" i="1"/>
  <c r="N218" i="1"/>
  <c r="N67" i="1"/>
  <c r="N944" i="1"/>
  <c r="N368" i="1"/>
  <c r="N334" i="1"/>
  <c r="N445" i="1"/>
  <c r="N985" i="1"/>
  <c r="N1056" i="1"/>
  <c r="N1154" i="1"/>
  <c r="N1324" i="1"/>
  <c r="N198" i="1"/>
  <c r="N1266" i="1"/>
  <c r="N560" i="1"/>
  <c r="N1046" i="1"/>
  <c r="N502" i="1"/>
  <c r="N639" i="1"/>
  <c r="N631" i="1"/>
  <c r="N615" i="1"/>
  <c r="N975" i="1"/>
  <c r="N481" i="1"/>
  <c r="N83" i="1"/>
  <c r="N94" i="1"/>
  <c r="N7" i="1"/>
  <c r="N86" i="1"/>
  <c r="N418" i="1"/>
  <c r="N421" i="1"/>
  <c r="N1178" i="1"/>
  <c r="N588" i="1"/>
  <c r="N13" i="1"/>
  <c r="N14" i="1"/>
  <c r="N59" i="1"/>
  <c r="N413" i="1"/>
  <c r="N1159" i="1"/>
  <c r="N60" i="1"/>
  <c r="N224" i="1"/>
  <c r="N1160" i="1"/>
  <c r="N834" i="1"/>
  <c r="N988" i="1"/>
  <c r="N728" i="1"/>
  <c r="N1264" i="1"/>
  <c r="N1044" i="1"/>
  <c r="N252" i="1"/>
  <c r="N57" i="1"/>
  <c r="N396" i="1"/>
  <c r="N655" i="1"/>
  <c r="N1219" i="1"/>
  <c r="N505" i="1"/>
  <c r="N1064" i="1"/>
  <c r="N402" i="1"/>
  <c r="N530" i="1"/>
  <c r="N1315" i="1"/>
  <c r="N1000" i="1"/>
  <c r="N777" i="1"/>
  <c r="N1338" i="1"/>
  <c r="N807" i="1"/>
  <c r="N1348" i="1"/>
  <c r="N3" i="1"/>
  <c r="N233" i="1"/>
  <c r="N389" i="1"/>
  <c r="N49" i="1"/>
  <c r="N234" i="1"/>
  <c r="N5" i="1"/>
  <c r="N809" i="1"/>
  <c r="N671" i="1"/>
  <c r="N213" i="1"/>
  <c r="N668" i="1"/>
  <c r="N721" i="1"/>
  <c r="N1233" i="1"/>
  <c r="N32" i="1"/>
  <c r="N695" i="1"/>
  <c r="N669" i="1"/>
  <c r="N1306" i="1"/>
  <c r="N247" i="1"/>
  <c r="N302" i="1"/>
  <c r="N501" i="1"/>
  <c r="N113" i="1"/>
  <c r="N61" i="1"/>
  <c r="N1037" i="1"/>
  <c r="N114" i="1"/>
  <c r="N1116" i="1"/>
  <c r="N1371" i="1"/>
  <c r="N1011" i="1"/>
  <c r="N881" i="1"/>
  <c r="N1268" i="1"/>
  <c r="N868" i="1"/>
  <c r="N62" i="1"/>
  <c r="N1283" i="1"/>
  <c r="N846" i="1"/>
  <c r="N58" i="1"/>
  <c r="N295" i="1"/>
  <c r="N825" i="1"/>
  <c r="N742" i="1"/>
  <c r="N326" i="1"/>
  <c r="N610" i="1"/>
  <c r="N1326" i="1"/>
  <c r="N727" i="1"/>
  <c r="N1330" i="1"/>
  <c r="N1255" i="1"/>
  <c r="N1293" i="1"/>
  <c r="N851" i="1"/>
  <c r="N814" i="1"/>
  <c r="N419" i="1"/>
  <c r="N31" i="1"/>
  <c r="N1087" i="1"/>
  <c r="N1088" i="1"/>
  <c r="N540" i="1"/>
  <c r="N44" i="1"/>
  <c r="N457" i="1"/>
  <c r="N856" i="1"/>
  <c r="N202" i="1"/>
  <c r="N1025" i="1"/>
  <c r="N1062" i="1"/>
  <c r="N1014" i="1"/>
  <c r="N679" i="1"/>
  <c r="N115" i="1"/>
  <c r="N56" i="1"/>
  <c r="N849" i="1"/>
  <c r="N1226" i="1"/>
  <c r="N992" i="1"/>
  <c r="N1305" i="1"/>
  <c r="N1021" i="1"/>
  <c r="N1253" i="1"/>
  <c r="N1213" i="1"/>
  <c r="N1274" i="1"/>
  <c r="N1292" i="1"/>
  <c r="N429" i="1"/>
  <c r="N848" i="1"/>
  <c r="N815" i="1"/>
  <c r="N38" i="1"/>
  <c r="N535" i="1"/>
  <c r="N873" i="1"/>
  <c r="N1032" i="1"/>
  <c r="N309" i="1"/>
  <c r="N1235" i="1"/>
  <c r="N779" i="1"/>
  <c r="N1057" i="1"/>
  <c r="N1089" i="1"/>
  <c r="N828" i="1"/>
  <c r="N607" i="1"/>
  <c r="N492" i="1"/>
  <c r="N665" i="1"/>
  <c r="N697" i="1"/>
  <c r="N522" i="1"/>
  <c r="N203" i="1"/>
  <c r="N458" i="1"/>
  <c r="N43" i="1"/>
  <c r="N573" i="1"/>
  <c r="N29" i="1"/>
  <c r="N225" i="1"/>
  <c r="N1090" i="1"/>
  <c r="N1146" i="1"/>
  <c r="N951" i="1"/>
  <c r="N1232" i="1"/>
  <c r="N1015" i="1"/>
  <c r="N929" i="1"/>
  <c r="N1248" i="1"/>
  <c r="N1167" i="1"/>
  <c r="N1134" i="1"/>
  <c r="N397" i="1"/>
  <c r="N757" i="1"/>
  <c r="N1029" i="1"/>
  <c r="N226" i="1"/>
  <c r="N930" i="1"/>
  <c r="N1174" i="1"/>
  <c r="N1016" i="1"/>
  <c r="N758" i="1"/>
  <c r="N533" i="1"/>
  <c r="N771" i="1"/>
  <c r="N634" i="1"/>
  <c r="N1101" i="1"/>
  <c r="N1030" i="1"/>
  <c r="N1131" i="1"/>
  <c r="N936" i="1"/>
  <c r="N534" i="1"/>
  <c r="N1036" i="1"/>
  <c r="N772" i="1"/>
  <c r="N1302" i="1"/>
  <c r="N1126" i="1"/>
  <c r="N1373" i="1"/>
  <c r="N1389" i="1"/>
  <c r="N1281" i="1"/>
  <c r="N414" i="1"/>
  <c r="N1259" i="1"/>
  <c r="N1295" i="1"/>
  <c r="N1008" i="1"/>
  <c r="N1388" i="1"/>
  <c r="N1009" i="1"/>
  <c r="N34" i="1"/>
  <c r="N8" i="1"/>
  <c r="N274" i="1"/>
  <c r="N707" i="1"/>
  <c r="N9" i="1"/>
  <c r="N1006" i="1"/>
  <c r="N959" i="1"/>
  <c r="N974" i="1"/>
  <c r="N581" i="1"/>
  <c r="N582" i="1"/>
  <c r="N433" i="1"/>
  <c r="N227" i="1"/>
  <c r="N747" i="1"/>
  <c r="N192" i="1"/>
  <c r="N446" i="1"/>
  <c r="N1331" i="1"/>
  <c r="N750" i="1"/>
  <c r="N1157" i="1"/>
  <c r="N1223" i="1"/>
  <c r="N10" i="1"/>
  <c r="N36" i="1"/>
  <c r="N134" i="1"/>
  <c r="N559" i="1"/>
  <c r="N174" i="1"/>
  <c r="N781" i="1"/>
  <c r="N1130" i="1"/>
  <c r="N938" i="1"/>
  <c r="N110" i="1"/>
  <c r="N207" i="1"/>
  <c r="N1173" i="1"/>
  <c r="N770" i="1"/>
  <c r="N342" i="1"/>
  <c r="N472" i="1"/>
  <c r="N23" i="1"/>
  <c r="N923" i="1"/>
  <c r="N373" i="1"/>
  <c r="N900" i="1"/>
  <c r="N931" i="1"/>
  <c r="N943" i="1"/>
  <c r="N1147" i="1"/>
  <c r="N1078" i="1"/>
  <c r="N1169" i="1"/>
  <c r="N1031" i="1"/>
  <c r="N656" i="1"/>
  <c r="N1129" i="1"/>
  <c r="N912" i="1"/>
  <c r="N1181" i="1"/>
  <c r="N417" i="1"/>
  <c r="N319" i="1"/>
  <c r="N896" i="1"/>
  <c r="N793" i="1"/>
  <c r="N720" i="1"/>
  <c r="N744" i="1"/>
  <c r="N731" i="1"/>
  <c r="N469" i="1"/>
  <c r="N1072" i="1"/>
  <c r="N1346" i="1"/>
  <c r="N1343" i="1"/>
  <c r="N1282" i="1"/>
  <c r="N1043" i="1"/>
  <c r="N1294" i="1"/>
  <c r="N1189" i="1"/>
  <c r="N1080" i="1"/>
  <c r="N905" i="1"/>
  <c r="N1380" i="1"/>
  <c r="N1385" i="1"/>
  <c r="N1017" i="1"/>
  <c r="N1202" i="1"/>
  <c r="N1237" i="1"/>
  <c r="N1386" i="1"/>
  <c r="N420" i="1"/>
  <c r="N1236" i="1"/>
  <c r="N50" i="1"/>
  <c r="N422" i="1"/>
  <c r="N46" i="1"/>
  <c r="N423" i="1"/>
  <c r="N1339" i="1"/>
  <c r="N1158" i="1"/>
  <c r="N920" i="1"/>
  <c r="N593" i="1"/>
  <c r="N384" i="1"/>
  <c r="N808" i="1"/>
  <c r="N710" i="1"/>
  <c r="N1285" i="1"/>
  <c r="N542" i="1"/>
  <c r="N645" i="1"/>
  <c r="N399" i="1"/>
  <c r="N241" i="1"/>
  <c r="N986" i="1"/>
  <c r="N242" i="1"/>
  <c r="N243" i="1"/>
  <c r="N852" i="1"/>
  <c r="N1316" i="1"/>
  <c r="N987" i="1"/>
  <c r="N853" i="1"/>
  <c r="N759" i="1"/>
  <c r="N1242" i="1"/>
  <c r="N455" i="1"/>
  <c r="N738" i="1"/>
  <c r="N240" i="1"/>
  <c r="N859" i="1"/>
  <c r="N760" i="1"/>
  <c r="N1019" i="1"/>
  <c r="N1097" i="1"/>
  <c r="N135" i="1"/>
  <c r="N1333" i="1"/>
  <c r="N854" i="1"/>
  <c r="N108" i="1"/>
  <c r="N160" i="1"/>
  <c r="N907" i="1"/>
  <c r="N394" i="1"/>
  <c r="N871" i="1"/>
  <c r="N843" i="1"/>
  <c r="N210" i="1"/>
  <c r="N705" i="1"/>
  <c r="N1071" i="1"/>
  <c r="N1216" i="1"/>
  <c r="N1256" i="1"/>
  <c r="N1013" i="1"/>
  <c r="N482" i="1"/>
  <c r="N516" i="1"/>
  <c r="N684" i="1"/>
  <c r="N483" i="1"/>
  <c r="N1063" i="1"/>
  <c r="N1364" i="1"/>
  <c r="N45" i="1"/>
  <c r="N571" i="1"/>
  <c r="N1342" i="1"/>
  <c r="N583" i="1"/>
  <c r="N899" i="1"/>
  <c r="N107" i="1"/>
  <c r="N350" i="1"/>
  <c r="N991" i="1"/>
  <c r="N504" i="1"/>
  <c r="N548" i="1"/>
  <c r="N85" i="1"/>
  <c r="N1230" i="1"/>
  <c r="N73" i="1"/>
  <c r="N450" i="1"/>
  <c r="N100" i="1"/>
  <c r="N322" i="1"/>
  <c r="N1132" i="1"/>
  <c r="N529" i="1"/>
  <c r="N456" i="1"/>
  <c r="N244" i="1"/>
  <c r="N850" i="1"/>
  <c r="N151" i="1"/>
  <c r="N398" i="1"/>
  <c r="N488" i="1"/>
  <c r="N35" i="1"/>
  <c r="N487" i="1"/>
  <c r="N370" i="1"/>
  <c r="N1073" i="1"/>
  <c r="N1081" i="1"/>
  <c r="N536" i="1"/>
  <c r="N761" i="1"/>
  <c r="N847" i="1"/>
  <c r="N1296" i="1"/>
  <c r="N141" i="1"/>
  <c r="N1135" i="1"/>
  <c r="N1299" i="1"/>
  <c r="N1107" i="1"/>
  <c r="N1332" i="1"/>
  <c r="N700" i="1"/>
  <c r="N657" i="1"/>
  <c r="N1010" i="1"/>
  <c r="N28" i="1"/>
  <c r="N590" i="1"/>
  <c r="N686" i="1"/>
  <c r="N152" i="1"/>
  <c r="N473" i="1"/>
  <c r="N768" i="1"/>
  <c r="N343" i="1"/>
  <c r="N30" i="1"/>
  <c r="N436" i="1"/>
  <c r="N279" i="1"/>
  <c r="N1041" i="1"/>
  <c r="N4" i="1"/>
  <c r="N12" i="1"/>
  <c r="N250" i="1"/>
  <c r="N924" i="1"/>
  <c r="N211" i="1"/>
  <c r="N1217" i="1"/>
  <c r="N41" i="1"/>
  <c r="N42" i="1"/>
  <c r="N729" i="1"/>
  <c r="N463" i="1"/>
  <c r="N925" i="1"/>
  <c r="N1055" i="1"/>
  <c r="N1085" i="1"/>
  <c r="N1033" i="1"/>
  <c r="N649" i="1"/>
  <c r="N1360" i="1"/>
  <c r="N1034" i="1"/>
  <c r="N566" i="1"/>
  <c r="N820" i="1"/>
  <c r="N92" i="1"/>
  <c r="N93" i="1"/>
  <c r="N190" i="1"/>
  <c r="N178" i="1"/>
  <c r="N131" i="1"/>
  <c r="N673" i="1"/>
  <c r="N1026" i="1"/>
  <c r="N251" i="1"/>
  <c r="N830" i="1"/>
  <c r="N1184" i="1"/>
  <c r="N662" i="1"/>
  <c r="N383" i="1"/>
  <c r="N513" i="1"/>
  <c r="N709" i="1"/>
  <c r="N800" i="1"/>
  <c r="N1111" i="1"/>
  <c r="N129" i="1"/>
  <c r="N1128" i="1"/>
  <c r="N839" i="1"/>
  <c r="N1028" i="1"/>
  <c r="N950" i="1"/>
  <c r="N997" i="1"/>
  <c r="N435" i="1"/>
  <c r="N1383" i="1"/>
  <c r="N1182" i="1"/>
  <c r="N1250" i="1"/>
  <c r="N741" i="1"/>
  <c r="N1298" i="1"/>
  <c r="N1099" i="1"/>
  <c r="N127" i="1"/>
  <c r="N906" i="1"/>
  <c r="N91" i="1"/>
  <c r="N1061" i="1"/>
  <c r="N128" i="1"/>
  <c r="N424" i="1"/>
  <c r="N1161" i="1"/>
  <c r="N902" i="1"/>
  <c r="N1145" i="1"/>
  <c r="N298" i="1"/>
  <c r="N780" i="1"/>
  <c r="N933" i="1"/>
  <c r="N939" i="1"/>
  <c r="N585" i="1"/>
  <c r="N351" i="1"/>
  <c r="N78" i="1"/>
  <c r="N613" i="1"/>
  <c r="N666" i="1"/>
  <c r="N79" i="1"/>
  <c r="N667" i="1"/>
  <c r="N169" i="1"/>
  <c r="N1104" i="1"/>
  <c r="N177" i="1"/>
  <c r="N1381" i="1"/>
  <c r="N1370" i="1"/>
  <c r="N703" i="1"/>
  <c r="N549" i="1"/>
  <c r="N619" i="1"/>
  <c r="N1374" i="1"/>
  <c r="N660" i="1"/>
  <c r="N837" i="1"/>
  <c r="N572" i="1"/>
  <c r="N293" i="1"/>
  <c r="N743" i="1"/>
  <c r="N602" i="1"/>
  <c r="N603" i="1"/>
  <c r="N1172" i="1"/>
  <c r="N194" i="1"/>
  <c r="N54" i="1"/>
  <c r="N441" i="1"/>
  <c r="N678" i="1"/>
  <c r="N798" i="1"/>
  <c r="N753" i="1"/>
  <c r="N642" i="1"/>
  <c r="N371" i="1"/>
  <c r="N443" i="1"/>
  <c r="N385" i="1"/>
  <c r="N838" i="1"/>
  <c r="N439" i="1"/>
  <c r="N80" i="1"/>
  <c r="N81" i="1"/>
  <c r="N40" i="1"/>
  <c r="N799" i="1"/>
  <c r="N1349" i="1"/>
  <c r="N1229" i="1"/>
  <c r="N1311" i="1"/>
  <c r="N260" i="1"/>
  <c r="N111" i="1"/>
  <c r="N677" i="1"/>
  <c r="N982" i="1"/>
  <c r="N545" i="1"/>
  <c r="N909" i="1"/>
  <c r="N288" i="1"/>
  <c r="N699" i="1"/>
  <c r="N609" i="1"/>
  <c r="N958" i="1"/>
  <c r="N904" i="1"/>
  <c r="N156" i="1"/>
  <c r="N512" i="1"/>
  <c r="N884" i="1"/>
  <c r="N51" i="1"/>
  <c r="N404" i="1"/>
  <c r="N6" i="1"/>
  <c r="N315" i="1"/>
  <c r="N620" i="1"/>
  <c r="N523" i="1"/>
  <c r="N1042" i="1"/>
  <c r="N641" i="1"/>
  <c r="N708" i="1"/>
  <c r="N116" i="1"/>
  <c r="N1123" i="1"/>
  <c r="N189" i="1"/>
  <c r="N25" i="1"/>
  <c r="N972" i="1"/>
  <c r="N775" i="1"/>
  <c r="N1170" i="1"/>
  <c r="N299" i="1"/>
  <c r="N860" i="1"/>
  <c r="N725" i="1"/>
  <c r="N1368" i="1"/>
  <c r="N275" i="1"/>
  <c r="N683" i="1"/>
  <c r="N973" i="1"/>
  <c r="N788" i="1"/>
  <c r="N831" i="1"/>
  <c r="N470" i="1"/>
  <c r="N948" i="1"/>
  <c r="N1322" i="1"/>
  <c r="N918" i="1"/>
  <c r="N1251" i="1"/>
  <c r="N1261" i="1"/>
  <c r="N993" i="1"/>
  <c r="N1143" i="1"/>
  <c r="N726" i="1"/>
  <c r="N1312" i="1"/>
  <c r="N74" i="1"/>
  <c r="N1258" i="1"/>
  <c r="N774" i="1"/>
  <c r="N137" i="1"/>
  <c r="N489" i="1"/>
  <c r="N287" i="1"/>
  <c r="N381" i="1"/>
  <c r="N1215" i="1"/>
  <c r="N1140" i="1"/>
  <c r="N245" i="1"/>
  <c r="N1054" i="1"/>
  <c r="N1214" i="1"/>
  <c r="N805" i="1"/>
  <c r="N806" i="1"/>
  <c r="N1203" i="1"/>
  <c r="N1376" i="1"/>
  <c r="N1263" i="1"/>
  <c r="N276" i="1"/>
  <c r="N277" i="1"/>
  <c r="N200" i="1"/>
  <c r="N37" i="1"/>
  <c r="N508" i="1"/>
  <c r="N246" i="1"/>
  <c r="N1284" i="1"/>
  <c r="N173" i="1"/>
  <c r="N444" i="1"/>
  <c r="N1353" i="1"/>
  <c r="N1334" i="1"/>
  <c r="N844" i="1"/>
  <c r="N833" i="1"/>
  <c r="N866" i="1"/>
  <c r="N946" i="1"/>
  <c r="N1366" i="1"/>
  <c r="N963" i="1"/>
  <c r="N640" i="1"/>
  <c r="N249" i="1"/>
  <c r="N897" i="1"/>
  <c r="N557" i="1"/>
  <c r="N215" i="1"/>
  <c r="N102" i="1"/>
  <c r="N117" i="1"/>
  <c r="N845" i="1"/>
  <c r="N917" i="1"/>
  <c r="N840" i="1"/>
  <c r="N1231" i="1"/>
  <c r="N1049" i="1"/>
  <c r="N1221" i="1"/>
  <c r="N1142" i="1"/>
  <c r="N898" i="1"/>
  <c r="N1249" i="1"/>
  <c r="N11" i="1"/>
  <c r="N981" i="1"/>
  <c r="N553" i="1"/>
  <c r="N855" i="1"/>
  <c r="N1287" i="1"/>
  <c r="N1102" i="1"/>
  <c r="N1196" i="1"/>
  <c r="N1095" i="1"/>
  <c r="N1341" i="1"/>
  <c r="N538" i="1"/>
  <c r="N434" i="1"/>
  <c r="N493" i="1"/>
  <c r="N1105" i="1"/>
  <c r="N1277" i="1"/>
  <c r="N353" i="1"/>
  <c r="N475" i="1"/>
  <c r="N485" i="1"/>
  <c r="N465" i="1"/>
  <c r="N464" i="1"/>
  <c r="N644" i="1"/>
  <c r="N674" i="1"/>
  <c r="N139" i="1"/>
  <c r="N15" i="1"/>
  <c r="N16" i="1"/>
  <c r="N17" i="1"/>
  <c r="N1198" i="1"/>
  <c r="N1347" i="1"/>
  <c r="N1361" i="1"/>
  <c r="N1152" i="1"/>
  <c r="N1384" i="1"/>
  <c r="N468" i="1"/>
  <c r="N1096" i="1"/>
  <c r="N320" i="1"/>
  <c r="N230" i="1"/>
  <c r="N478" i="1"/>
  <c r="N767" i="1"/>
  <c r="N1001" i="1"/>
  <c r="N1323" i="1"/>
  <c r="N1224" i="1"/>
  <c r="N1321" i="1"/>
  <c r="N670" i="1"/>
  <c r="N531" i="1"/>
  <c r="N471" i="1"/>
  <c r="N891" i="1"/>
  <c r="N525" i="1"/>
  <c r="N69" i="1"/>
  <c r="N47" i="1"/>
  <c r="N1382" i="1"/>
  <c r="N1246" i="1"/>
  <c r="N1121" i="1"/>
  <c r="N372" i="1"/>
  <c r="N1068" i="1"/>
  <c r="N339" i="1"/>
  <c r="N380" i="1"/>
  <c r="N369" i="1"/>
  <c r="N66" i="1"/>
  <c r="N412" i="1"/>
  <c r="N248" i="1"/>
  <c r="N1290" i="1"/>
  <c r="N1387" i="1"/>
  <c r="N1074" i="1"/>
  <c r="N176" i="1"/>
  <c r="N155" i="1"/>
  <c r="N1351" i="1"/>
  <c r="N1175" i="1"/>
  <c r="N219" i="1"/>
  <c r="N290" i="1"/>
  <c r="N366" i="1"/>
  <c r="N286" i="1"/>
  <c r="N33" i="1"/>
  <c r="N878" i="1"/>
  <c r="N569" i="1"/>
  <c r="N262" i="1"/>
  <c r="N577" i="1"/>
  <c r="N883" i="1"/>
  <c r="N1040" i="1"/>
  <c r="N1139" i="1"/>
  <c r="N1267" i="1"/>
  <c r="N1390" i="1"/>
  <c r="N1187" i="1"/>
  <c r="N82" i="1"/>
  <c r="N694" i="1"/>
  <c r="N1358" i="1"/>
  <c r="N1103" i="1"/>
  <c r="N913" i="1"/>
  <c r="N229" i="1"/>
  <c r="N862" i="1"/>
  <c r="N1186" i="1"/>
  <c r="N1300" i="1"/>
  <c r="N539" i="1"/>
  <c r="N484" i="1"/>
  <c r="N739" i="1"/>
  <c r="N268" i="1"/>
  <c r="N1060" i="1"/>
  <c r="N568" i="1"/>
  <c r="N511" i="1"/>
  <c r="N998" i="1"/>
  <c r="N1168" i="1"/>
  <c r="N89" i="1"/>
  <c r="N969" i="1"/>
  <c r="N544" i="1"/>
  <c r="N1185" i="1"/>
  <c r="N228" i="1"/>
  <c r="N84" i="1"/>
  <c r="N259" i="1"/>
  <c r="N374" i="1"/>
  <c r="N144" i="1"/>
  <c r="N1227" i="1"/>
  <c r="N231" i="1"/>
  <c r="N75" i="1"/>
  <c r="N101" i="1"/>
  <c r="N681" i="1"/>
  <c r="N76" i="1"/>
  <c r="N1059" i="1"/>
  <c r="N1304" i="1"/>
  <c r="N112" i="1"/>
  <c r="N643" i="1"/>
  <c r="N813" i="1"/>
  <c r="N140" i="1"/>
  <c r="N1138" i="1"/>
  <c r="N1318" i="1"/>
  <c r="N551" i="1"/>
  <c r="N822" i="1"/>
  <c r="N254" i="1"/>
  <c r="N71" i="1"/>
  <c r="N614" i="1"/>
  <c r="N330" i="1"/>
  <c r="N507" i="1"/>
  <c r="N696" i="1"/>
  <c r="N555" i="1"/>
  <c r="N312" i="1"/>
  <c r="N296" i="1"/>
  <c r="N1356" i="1"/>
  <c r="N1369" i="1"/>
  <c r="N1301" i="1"/>
  <c r="N1207" i="1"/>
  <c r="N1372" i="1"/>
  <c r="N1350" i="1"/>
  <c r="N1125" i="1"/>
  <c r="N208" i="1"/>
  <c r="N816" i="1"/>
  <c r="N762" i="1"/>
  <c r="N1238" i="1"/>
  <c r="N1092" i="1"/>
  <c r="N1208" i="1"/>
  <c r="N1091" i="1"/>
  <c r="N22" i="1"/>
  <c r="N425" i="1"/>
  <c r="N932" i="1"/>
  <c r="N300" i="1"/>
  <c r="N188" i="1"/>
  <c r="N1252" i="1"/>
  <c r="N132" i="1"/>
  <c r="N676" i="1"/>
  <c r="N942" i="1"/>
  <c r="N1286" i="1"/>
  <c r="N158" i="1"/>
  <c r="N810" i="1"/>
  <c r="N1166" i="1"/>
  <c r="N63" i="1"/>
  <c r="N1027" i="1"/>
  <c r="N1058" i="1"/>
  <c r="N663" i="1"/>
  <c r="N751" i="1"/>
  <c r="N756" i="1"/>
  <c r="N479" i="1"/>
  <c r="N1183" i="1"/>
  <c r="N438" i="1"/>
  <c r="N1289" i="1"/>
  <c r="N263" i="1"/>
  <c r="N587" i="1"/>
  <c r="N867" i="1"/>
  <c r="N864" i="1"/>
  <c r="N1137" i="1"/>
  <c r="N1047" i="1"/>
  <c r="N1228" i="1"/>
  <c r="N48" i="1"/>
  <c r="N104" i="1"/>
  <c r="N338" i="1"/>
  <c r="N861" i="1"/>
  <c r="N1201" i="1"/>
  <c r="N894" i="1"/>
  <c r="N578" i="1"/>
  <c r="N817" i="1"/>
  <c r="N713" i="1"/>
  <c r="N1269" i="1"/>
  <c r="N335" i="1"/>
  <c r="N238" i="1"/>
  <c r="N506" i="1"/>
  <c r="N903" i="1"/>
  <c r="N341" i="1"/>
  <c r="N1120" i="1"/>
  <c r="N876" i="1"/>
  <c r="N1260" i="1"/>
  <c r="N1084" i="1"/>
  <c r="N630" i="1"/>
  <c r="N962" i="1"/>
  <c r="N692" i="1"/>
  <c r="N474" i="1"/>
  <c r="N733" i="1"/>
  <c r="N305" i="1"/>
  <c r="N1314" i="1"/>
  <c r="N55" i="1"/>
  <c r="N72" i="1"/>
  <c r="N172" i="1"/>
  <c r="N70" i="1"/>
  <c r="N790" i="1"/>
  <c r="N797" i="1"/>
  <c r="N321" i="1"/>
  <c r="N842" i="1"/>
  <c r="N1352" i="1"/>
  <c r="N1357" i="1"/>
  <c r="N1257" i="1"/>
  <c r="N306" i="1"/>
  <c r="N26" i="1"/>
  <c r="N635" i="1"/>
  <c r="N1151" i="1"/>
  <c r="N307" i="1"/>
  <c r="N308" i="1"/>
  <c r="N27" i="1"/>
  <c r="N886" i="1"/>
  <c r="N232" i="1"/>
  <c r="N1083" i="1"/>
  <c r="N124" i="1"/>
  <c r="N294" i="1"/>
  <c r="N1278" i="1"/>
  <c r="N685" i="1"/>
  <c r="N442" i="1"/>
  <c r="N1112" i="1"/>
  <c r="N495" i="1"/>
  <c r="N528" i="1"/>
  <c r="N1023" i="1"/>
  <c r="N1118" i="1"/>
  <c r="N1327" i="1"/>
  <c r="N1222" i="1"/>
  <c r="N784" i="1"/>
  <c r="N283" i="1"/>
  <c r="N1276" i="1"/>
  <c r="N1077" i="1"/>
  <c r="N712" i="1"/>
  <c r="N428" i="1"/>
  <c r="N95" i="1"/>
  <c r="N1153" i="1"/>
  <c r="N1225" i="1"/>
  <c r="N919" i="1"/>
  <c r="N175" i="1"/>
  <c r="N1265" i="1"/>
  <c r="N1038" i="1"/>
  <c r="N1162" i="1"/>
  <c r="N1086" i="1"/>
  <c r="N1035" i="1"/>
  <c r="N1179" i="1"/>
  <c r="N278" i="1"/>
  <c r="N1022" i="1"/>
  <c r="N961" i="1"/>
  <c r="N952" i="1"/>
  <c r="N1117" i="1"/>
  <c r="N921" i="1"/>
  <c r="N527" i="1"/>
  <c r="N1164" i="1"/>
  <c r="N133" i="1"/>
  <c r="N1012" i="1"/>
  <c r="N1075" i="1"/>
  <c r="N1024" i="1"/>
  <c r="N509" i="1"/>
  <c r="N143" i="1"/>
  <c r="N717" i="1"/>
  <c r="N105" i="1"/>
  <c r="N510" i="1"/>
  <c r="N52" i="1"/>
  <c r="N608" i="1"/>
  <c r="N99" i="1"/>
  <c r="N126" i="1"/>
  <c r="N142" i="1"/>
  <c r="N637" i="1"/>
  <c r="N718" i="1"/>
  <c r="N403" i="1"/>
  <c r="N106" i="1"/>
  <c r="N400" i="1"/>
  <c r="N1345" i="1"/>
  <c r="N714" i="1"/>
  <c r="N336" i="1"/>
  <c r="N1020" i="1"/>
  <c r="N584" i="1"/>
  <c r="N157" i="1"/>
  <c r="N145" i="1"/>
  <c r="N567" i="1"/>
  <c r="N1133" i="1"/>
  <c r="N496" i="1"/>
  <c r="N1205" i="1"/>
  <c r="N658" i="1"/>
  <c r="N109" i="1"/>
  <c r="N1007" i="1"/>
  <c r="N730" i="1"/>
  <c r="N746" i="1"/>
  <c r="N136" i="1"/>
  <c r="N411" i="1"/>
  <c r="N869" i="1"/>
  <c r="N1239" i="1"/>
  <c r="N323" i="1"/>
  <c r="N1002" i="1"/>
  <c r="N701" i="1"/>
  <c r="N273" i="1"/>
  <c r="N1065" i="1"/>
  <c r="N1066" i="1"/>
  <c r="N618" i="1"/>
  <c r="N1067" i="1"/>
  <c r="N1165" i="1"/>
  <c r="N702" i="1"/>
  <c r="N264" i="1"/>
  <c r="N664" i="1"/>
  <c r="N818" i="1"/>
  <c r="N589" i="1"/>
  <c r="N196" i="1"/>
  <c r="N98" i="1"/>
  <c r="N857" i="1"/>
  <c r="N1113" i="1"/>
  <c r="N554" i="1"/>
  <c r="N427" i="1"/>
  <c r="N1115" i="1"/>
  <c r="N787" i="1"/>
  <c r="N364" i="1"/>
  <c r="N629" i="1"/>
  <c r="N291" i="1"/>
  <c r="N935" i="1"/>
  <c r="N691" i="1"/>
  <c r="N765" i="1"/>
  <c r="N197" i="1"/>
  <c r="N737" i="1"/>
  <c r="N1100" i="1"/>
  <c r="N452" i="1"/>
  <c r="N453" i="1"/>
  <c r="N331" i="1"/>
  <c r="N454" i="1"/>
  <c r="N451" i="1"/>
  <c r="N1156" i="1"/>
  <c r="N517" i="1"/>
  <c r="N824" i="1"/>
  <c r="N1119" i="1"/>
  <c r="N964" i="1"/>
  <c r="N841" i="1"/>
  <c r="N1110" i="1"/>
  <c r="N576" i="1"/>
  <c r="N39" i="1"/>
  <c r="N880" i="1"/>
  <c r="N682" i="1"/>
  <c r="N386" i="1"/>
  <c r="N719" i="1"/>
  <c r="N672" i="1"/>
  <c r="N1273" i="1"/>
  <c r="N563" i="1"/>
  <c r="N564" i="1"/>
  <c r="N87" i="1"/>
  <c r="N153" i="1"/>
  <c r="N565" i="1"/>
  <c r="N561" i="1"/>
  <c r="N1271" i="1"/>
  <c r="N1272" i="1"/>
  <c r="N562" i="1"/>
  <c r="N88" i="1"/>
  <c r="N154" i="1"/>
  <c r="N258" i="1"/>
  <c r="N304" i="1"/>
  <c r="N20" i="1"/>
  <c r="N1363" i="1"/>
  <c r="N255" i="1"/>
  <c r="N256" i="1"/>
  <c r="N604" i="1"/>
  <c r="N53" i="1"/>
  <c r="N193" i="1"/>
  <c r="N195" i="1"/>
  <c r="N616" i="1"/>
  <c r="N352" i="1"/>
  <c r="N18" i="1"/>
  <c r="N1200" i="1"/>
  <c r="N494" i="1"/>
  <c r="N477" i="1"/>
  <c r="N979" i="1"/>
  <c r="N755" i="1"/>
  <c r="N863" i="1"/>
  <c r="N354" i="1"/>
  <c r="N646" i="1"/>
  <c r="N647" i="1"/>
  <c r="N648" i="1"/>
  <c r="N514" i="1"/>
  <c r="N1204" i="1"/>
  <c r="N476" i="1"/>
  <c r="N21" i="1"/>
  <c r="N908" i="1"/>
  <c r="N901" i="1"/>
  <c r="N1359" i="1"/>
  <c r="N212" i="1"/>
  <c r="N804" i="1"/>
  <c r="N163" i="1"/>
  <c r="N206" i="1"/>
  <c r="N164" i="1"/>
  <c r="N1297" i="1"/>
  <c r="N282" i="1"/>
  <c r="N205" i="1"/>
  <c r="N162" i="1"/>
  <c r="N257" i="1"/>
  <c r="N914" i="1"/>
  <c r="N161" i="1"/>
  <c r="N204" i="1"/>
  <c r="N281" i="1"/>
  <c r="N186" i="1"/>
  <c r="N1051" i="1"/>
  <c r="N612" i="1"/>
  <c r="N887" i="1"/>
  <c r="N980" i="1"/>
  <c r="N795" i="1"/>
  <c r="N1254" i="1"/>
  <c r="N698" i="1"/>
  <c r="N437" i="1"/>
  <c r="N311" i="1"/>
  <c r="N426" i="1"/>
  <c r="N628" i="1"/>
  <c r="N19" i="1"/>
  <c r="N459" i="1"/>
  <c r="N715" i="1"/>
  <c r="N1093" i="1"/>
  <c r="N1108" i="1"/>
  <c r="N515" i="1"/>
  <c r="N687" i="1"/>
  <c r="N782" i="1"/>
  <c r="N1291" i="1"/>
  <c r="N754" i="1"/>
  <c r="N1193" i="1"/>
  <c r="N519" i="1"/>
  <c r="N1194" i="1"/>
  <c r="N520" i="1"/>
  <c r="N521" i="1"/>
  <c r="N1309" i="1"/>
  <c r="N1245" i="1"/>
  <c r="N999" i="1"/>
  <c r="N329" i="1"/>
  <c r="N680" i="1"/>
  <c r="N752" i="1"/>
  <c r="N716" i="1"/>
  <c r="N594" i="1"/>
  <c r="N638" i="1"/>
  <c r="N659" i="1"/>
  <c r="N550" i="1"/>
  <c r="N586" i="1"/>
  <c r="N1195" i="1"/>
  <c r="N937" i="1"/>
  <c r="N122" i="1"/>
  <c r="N879" i="1"/>
  <c r="N877" i="1"/>
  <c r="N826" i="1"/>
  <c r="N1122" i="1"/>
  <c r="N165" i="1"/>
  <c r="N355" i="1"/>
  <c r="N356" i="1"/>
  <c r="N940" i="1"/>
  <c r="N819" i="1"/>
  <c r="N636" i="1"/>
  <c r="N794" i="1"/>
  <c r="N96" i="1"/>
  <c r="N1076" i="1"/>
  <c r="N947" i="1"/>
  <c r="N395" i="1"/>
  <c r="N967" i="1"/>
  <c r="N968" i="1"/>
  <c r="N1045" i="1"/>
  <c r="N480" i="1"/>
  <c r="N1288" i="1"/>
  <c r="N773" i="1"/>
  <c r="N1319" i="1"/>
  <c r="N272" i="1"/>
  <c r="N270" i="1"/>
  <c r="N357" i="1"/>
  <c r="N146" i="1"/>
  <c r="N358" i="1"/>
  <c r="N271" i="1"/>
  <c r="N466" i="1"/>
  <c r="N1220" i="1"/>
  <c r="N1308" i="1"/>
  <c r="N706" i="1"/>
  <c r="N345" i="1"/>
  <c r="N346" i="1"/>
  <c r="N147" i="1"/>
  <c r="N148" i="1"/>
  <c r="N149" i="1"/>
  <c r="N776" i="1"/>
  <c r="N1209" i="1"/>
  <c r="N926" i="1"/>
  <c r="N359" i="1"/>
  <c r="N360" i="1"/>
  <c r="N361" i="1"/>
  <c r="N362" i="1"/>
  <c r="N1197" i="1"/>
  <c r="N621" i="1"/>
  <c r="N1317" i="1"/>
  <c r="N1069" i="1"/>
  <c r="N166" i="1"/>
  <c r="N375" i="1"/>
  <c r="N376" i="1"/>
  <c r="N377" i="1"/>
  <c r="N378" i="1"/>
  <c r="N379" i="1"/>
  <c r="N347" i="1"/>
  <c r="N348" i="1"/>
  <c r="N865" i="1"/>
  <c r="N401" i="1"/>
  <c r="N284" i="1"/>
  <c r="N179" i="1"/>
  <c r="N180" i="1"/>
  <c r="N390" i="1"/>
  <c r="N391" i="1"/>
  <c r="N349" i="1"/>
  <c r="N344" i="1"/>
  <c r="N235" i="1"/>
  <c r="N236" i="1"/>
  <c r="N237" i="1"/>
  <c r="N363" i="1"/>
  <c r="N392" i="1"/>
  <c r="N167" i="1"/>
  <c r="N285" i="1"/>
  <c r="N892" i="1"/>
  <c r="N836" i="1"/>
  <c r="N977" i="1"/>
  <c r="N766" i="1"/>
  <c r="N552" i="1"/>
  <c r="N382" i="1"/>
  <c r="N625" i="1"/>
  <c r="N181" i="1"/>
  <c r="N118" i="1"/>
  <c r="N316" i="1"/>
  <c r="N405" i="1"/>
  <c r="N317" i="1"/>
  <c r="N121" i="1"/>
  <c r="N1234" i="1"/>
  <c r="N1144" i="1"/>
  <c r="N182" i="1"/>
  <c r="N318" i="1"/>
  <c r="N406" i="1"/>
  <c r="N965" i="1"/>
  <c r="N430" i="1"/>
  <c r="N1375" i="1"/>
  <c r="N265" i="1"/>
  <c r="N266" i="1"/>
  <c r="N407" i="1"/>
  <c r="N431" i="1"/>
  <c r="N432" i="1"/>
  <c r="N183" i="1"/>
  <c r="N184" i="1"/>
  <c r="N617" i="1"/>
  <c r="N870" i="1"/>
  <c r="N1176" i="1"/>
  <c r="N1320" i="1"/>
  <c r="N168" i="1"/>
  <c r="N90" i="1"/>
  <c r="N675" i="1"/>
  <c r="N267" i="1"/>
  <c r="N622" i="1"/>
  <c r="N882" i="1"/>
  <c r="N171" i="1"/>
  <c r="N187" i="1"/>
  <c r="N1070" i="1"/>
  <c r="N185" i="1"/>
  <c r="N592" i="1"/>
  <c r="N447" i="1"/>
  <c r="N460" i="1"/>
  <c r="N546" i="1"/>
  <c r="N623" i="1"/>
  <c r="N575" i="1"/>
  <c r="N119" i="1"/>
  <c r="N927" i="1"/>
  <c r="N996" i="1"/>
  <c r="N120" i="1"/>
  <c r="N547" i="1"/>
  <c r="N497" i="1"/>
  <c r="N624" i="1"/>
  <c r="N915" i="1"/>
  <c r="N893" i="1"/>
  <c r="N216" i="1"/>
  <c r="N735" i="1"/>
  <c r="N885" i="1"/>
  <c r="N835" i="1"/>
  <c r="N791" i="1"/>
  <c r="N498" i="1"/>
  <c r="N960" i="1"/>
  <c r="N1082" i="1"/>
  <c r="N1210" i="1"/>
  <c r="N627" i="1"/>
  <c r="N526" i="1"/>
  <c r="N632" i="1"/>
  <c r="N689" i="1"/>
  <c r="N1243" i="1"/>
  <c r="N499" i="1"/>
  <c r="N633" i="1"/>
  <c r="N217" i="1"/>
  <c r="N500" i="1"/>
  <c r="N214" i="1"/>
  <c r="N723" i="1"/>
  <c r="N916" i="1"/>
  <c r="N690" i="1"/>
  <c r="N327" i="1"/>
  <c r="N922" i="1"/>
  <c r="M922" i="1"/>
  <c r="K2" i="1"/>
  <c r="M748" i="1"/>
  <c r="M556" i="1"/>
  <c r="M823" i="1"/>
  <c r="M995" i="1"/>
  <c r="M1310" i="1"/>
  <c r="M297" i="1"/>
  <c r="M1211" i="1"/>
  <c r="M1141" i="1"/>
  <c r="M591" i="1"/>
  <c r="M732" i="1"/>
  <c r="M736" i="1"/>
  <c r="M328" i="1"/>
  <c r="M652" i="1"/>
  <c r="M491" i="1"/>
  <c r="M745" i="1"/>
  <c r="M486" i="1"/>
  <c r="M388" i="1"/>
  <c r="M292" i="1"/>
  <c r="M332" i="1"/>
  <c r="M467" i="1"/>
  <c r="M524" i="1"/>
  <c r="M543" i="1"/>
  <c r="M801" i="1"/>
  <c r="M261" i="1"/>
  <c r="M440" i="1"/>
  <c r="M1039" i="1"/>
  <c r="M983" i="1"/>
  <c r="M410" i="1"/>
  <c r="M595" i="1"/>
  <c r="M596" i="1"/>
  <c r="M597" i="1"/>
  <c r="M605" i="1"/>
  <c r="M786" i="1"/>
  <c r="M1241" i="1"/>
  <c r="M1136" i="1"/>
  <c r="M1114" i="1"/>
  <c r="M792" i="1"/>
  <c r="M704" i="1"/>
  <c r="M448" i="1"/>
  <c r="M722" i="1"/>
  <c r="M340" i="1"/>
  <c r="M310" i="1"/>
  <c r="M778" i="1"/>
  <c r="M1377" i="1"/>
  <c r="M598" i="1"/>
  <c r="M599" i="1"/>
  <c r="M606" i="1"/>
  <c r="M763" i="1"/>
  <c r="M1053" i="1"/>
  <c r="M123" i="1"/>
  <c r="M558" i="1"/>
  <c r="M821" i="1"/>
  <c r="M1149" i="1"/>
  <c r="M150" i="1"/>
  <c r="M220" i="1"/>
  <c r="M1325" i="1"/>
  <c r="M600" i="1"/>
  <c r="M1344" i="1"/>
  <c r="M661" i="1"/>
  <c r="M783" i="1"/>
  <c r="M945" i="1"/>
  <c r="M532" i="1"/>
  <c r="M1190" i="1"/>
  <c r="M611" i="1"/>
  <c r="M949" i="1"/>
  <c r="M811" i="1"/>
  <c r="M1150" i="1"/>
  <c r="M1379" i="1"/>
  <c r="M764" i="1"/>
  <c r="M449" i="1"/>
  <c r="M97" i="1"/>
  <c r="M159" i="1"/>
  <c r="M570" i="1"/>
  <c r="M829" i="1"/>
  <c r="M325" i="1"/>
  <c r="M221" i="1"/>
  <c r="M1199" i="1"/>
  <c r="M503" i="1"/>
  <c r="M1052" i="1"/>
  <c r="M223" i="1"/>
  <c r="M574" i="1"/>
  <c r="M138" i="1"/>
  <c r="M734" i="1"/>
  <c r="M64" i="1"/>
  <c r="M324" i="1"/>
  <c r="M724" i="1"/>
  <c r="M201" i="1"/>
  <c r="M222" i="1"/>
  <c r="M895" i="1"/>
  <c r="M1003" i="1"/>
  <c r="M941" i="1"/>
  <c r="M990" i="1"/>
  <c r="M1018" i="1"/>
  <c r="M1340" i="1"/>
  <c r="M693" i="1"/>
  <c r="M1004" i="1"/>
  <c r="M1005" i="1"/>
  <c r="M956" i="1"/>
  <c r="M1098" i="1"/>
  <c r="M957" i="1"/>
  <c r="M1270" i="1"/>
  <c r="M711" i="1"/>
  <c r="M537" i="1"/>
  <c r="M994" i="1"/>
  <c r="M802" i="1"/>
  <c r="M1362" i="1"/>
  <c r="M812" i="1"/>
  <c r="M1240" i="1"/>
  <c r="M365" i="1"/>
  <c r="M785" i="1"/>
  <c r="M1106" i="1"/>
  <c r="M984" i="1"/>
  <c r="M393" i="1"/>
  <c r="M890" i="1"/>
  <c r="M333" i="1"/>
  <c r="M1354" i="1"/>
  <c r="M832" i="1"/>
  <c r="M367" i="1"/>
  <c r="M789" i="1"/>
  <c r="M653" i="1"/>
  <c r="M2" i="1"/>
  <c r="M387" i="1"/>
  <c r="M313" i="1"/>
  <c r="M24" i="1"/>
  <c r="M416" i="1"/>
  <c r="M461" i="1"/>
  <c r="M740" i="1"/>
  <c r="M953" i="1"/>
  <c r="M989" i="1"/>
  <c r="M650" i="1"/>
  <c r="M1124" i="1"/>
  <c r="M1177" i="1"/>
  <c r="M1109" i="1"/>
  <c r="M651" i="1"/>
  <c r="M1191" i="1"/>
  <c r="M1247" i="1"/>
  <c r="M1079" i="1"/>
  <c r="M966" i="1"/>
  <c r="M1279" i="1"/>
  <c r="M1171" i="1"/>
  <c r="M1328" i="1"/>
  <c r="M1355" i="1"/>
  <c r="M1188" i="1"/>
  <c r="M1303" i="1"/>
  <c r="M103" i="1"/>
  <c r="M928" i="1"/>
  <c r="M415" i="1"/>
  <c r="M191" i="1"/>
  <c r="M462" i="1"/>
  <c r="M888" i="1"/>
  <c r="M889" i="1"/>
  <c r="M874" i="1"/>
  <c r="M1329" i="1"/>
  <c r="M1367" i="1"/>
  <c r="M541" i="1"/>
  <c r="M654" i="1"/>
  <c r="M872" i="1"/>
  <c r="M239" i="1"/>
  <c r="M170" i="1"/>
  <c r="M125" i="1"/>
  <c r="M911" i="1"/>
  <c r="M1127" i="1"/>
  <c r="M875" i="1"/>
  <c r="M303" i="1"/>
  <c r="M289" i="1"/>
  <c r="M954" i="1"/>
  <c r="M518" i="1"/>
  <c r="M409" i="1"/>
  <c r="M1050" i="1"/>
  <c r="M408" i="1"/>
  <c r="M1365" i="1"/>
  <c r="M796" i="1"/>
  <c r="M253" i="1"/>
  <c r="M280" i="1"/>
  <c r="M978" i="1"/>
  <c r="M1280" i="1"/>
  <c r="M749" i="1"/>
  <c r="M1378" i="1"/>
  <c r="M827" i="1"/>
  <c r="M1163" i="1"/>
  <c r="M910" i="1"/>
  <c r="M580" i="1"/>
  <c r="M1335" i="1"/>
  <c r="M1313" i="1"/>
  <c r="M1094" i="1"/>
  <c r="M1206" i="1"/>
  <c r="M976" i="1"/>
  <c r="M65" i="1"/>
  <c r="M769" i="1"/>
  <c r="M934" i="1"/>
  <c r="M579" i="1"/>
  <c r="M1336" i="1"/>
  <c r="M1337" i="1"/>
  <c r="M209" i="1"/>
  <c r="M490" i="1"/>
  <c r="M301" i="1"/>
  <c r="M68" i="1"/>
  <c r="M130" i="1"/>
  <c r="M337" i="1"/>
  <c r="M314" i="1"/>
  <c r="M1212" i="1"/>
  <c r="M1155" i="1"/>
  <c r="M1244" i="1"/>
  <c r="M1192" i="1"/>
  <c r="M199" i="1"/>
  <c r="M1148" i="1"/>
  <c r="M77" i="1"/>
  <c r="M858" i="1"/>
  <c r="M688" i="1"/>
  <c r="M1262" i="1"/>
  <c r="M1307" i="1"/>
  <c r="M601" i="1"/>
  <c r="M1180" i="1"/>
  <c r="M1218" i="1"/>
  <c r="M1275" i="1"/>
  <c r="M269" i="1"/>
  <c r="M803" i="1"/>
  <c r="M970" i="1"/>
  <c r="M626" i="1"/>
  <c r="M1048" i="1"/>
  <c r="M971" i="1"/>
  <c r="M955" i="1"/>
  <c r="M218" i="1"/>
  <c r="M67" i="1"/>
  <c r="M944" i="1"/>
  <c r="M368" i="1"/>
  <c r="M334" i="1"/>
  <c r="M445" i="1"/>
  <c r="M985" i="1"/>
  <c r="M1056" i="1"/>
  <c r="M1154" i="1"/>
  <c r="M1324" i="1"/>
  <c r="M198" i="1"/>
  <c r="M1266" i="1"/>
  <c r="M560" i="1"/>
  <c r="M1046" i="1"/>
  <c r="M502" i="1"/>
  <c r="M639" i="1"/>
  <c r="M631" i="1"/>
  <c r="M615" i="1"/>
  <c r="M975" i="1"/>
  <c r="M481" i="1"/>
  <c r="M83" i="1"/>
  <c r="M94" i="1"/>
  <c r="M7" i="1"/>
  <c r="M86" i="1"/>
  <c r="M418" i="1"/>
  <c r="M421" i="1"/>
  <c r="M1178" i="1"/>
  <c r="M588" i="1"/>
  <c r="M13" i="1"/>
  <c r="M14" i="1"/>
  <c r="M59" i="1"/>
  <c r="M413" i="1"/>
  <c r="M1159" i="1"/>
  <c r="M60" i="1"/>
  <c r="M224" i="1"/>
  <c r="M1160" i="1"/>
  <c r="M834" i="1"/>
  <c r="M988" i="1"/>
  <c r="M728" i="1"/>
  <c r="M1264" i="1"/>
  <c r="M1044" i="1"/>
  <c r="M252" i="1"/>
  <c r="M57" i="1"/>
  <c r="M396" i="1"/>
  <c r="M655" i="1"/>
  <c r="M1219" i="1"/>
  <c r="M505" i="1"/>
  <c r="M1064" i="1"/>
  <c r="M402" i="1"/>
  <c r="M530" i="1"/>
  <c r="M1315" i="1"/>
  <c r="M1000" i="1"/>
  <c r="M777" i="1"/>
  <c r="M1338" i="1"/>
  <c r="M807" i="1"/>
  <c r="M1348" i="1"/>
  <c r="M3" i="1"/>
  <c r="M233" i="1"/>
  <c r="M389" i="1"/>
  <c r="M49" i="1"/>
  <c r="M234" i="1"/>
  <c r="M5" i="1"/>
  <c r="M809" i="1"/>
  <c r="M671" i="1"/>
  <c r="M213" i="1"/>
  <c r="M668" i="1"/>
  <c r="M721" i="1"/>
  <c r="M1233" i="1"/>
  <c r="M32" i="1"/>
  <c r="M695" i="1"/>
  <c r="M669" i="1"/>
  <c r="M1306" i="1"/>
  <c r="M247" i="1"/>
  <c r="M302" i="1"/>
  <c r="M501" i="1"/>
  <c r="M113" i="1"/>
  <c r="M61" i="1"/>
  <c r="M1037" i="1"/>
  <c r="M114" i="1"/>
  <c r="M1116" i="1"/>
  <c r="M1371" i="1"/>
  <c r="M1011" i="1"/>
  <c r="M881" i="1"/>
  <c r="M1268" i="1"/>
  <c r="M868" i="1"/>
  <c r="M62" i="1"/>
  <c r="M1283" i="1"/>
  <c r="M846" i="1"/>
  <c r="M58" i="1"/>
  <c r="M295" i="1"/>
  <c r="M825" i="1"/>
  <c r="M742" i="1"/>
  <c r="M326" i="1"/>
  <c r="M610" i="1"/>
  <c r="M1326" i="1"/>
  <c r="M727" i="1"/>
  <c r="M1330" i="1"/>
  <c r="M1255" i="1"/>
  <c r="M1293" i="1"/>
  <c r="M851" i="1"/>
  <c r="M814" i="1"/>
  <c r="M419" i="1"/>
  <c r="M31" i="1"/>
  <c r="M1087" i="1"/>
  <c r="M1088" i="1"/>
  <c r="M540" i="1"/>
  <c r="M44" i="1"/>
  <c r="M457" i="1"/>
  <c r="M856" i="1"/>
  <c r="M202" i="1"/>
  <c r="M1025" i="1"/>
  <c r="M1062" i="1"/>
  <c r="M1014" i="1"/>
  <c r="M679" i="1"/>
  <c r="M115" i="1"/>
  <c r="M56" i="1"/>
  <c r="M849" i="1"/>
  <c r="M1226" i="1"/>
  <c r="M992" i="1"/>
  <c r="M1305" i="1"/>
  <c r="M1021" i="1"/>
  <c r="M1253" i="1"/>
  <c r="M1213" i="1"/>
  <c r="M1274" i="1"/>
  <c r="M1292" i="1"/>
  <c r="M429" i="1"/>
  <c r="M848" i="1"/>
  <c r="M815" i="1"/>
  <c r="M38" i="1"/>
  <c r="M535" i="1"/>
  <c r="M873" i="1"/>
  <c r="M1032" i="1"/>
  <c r="M309" i="1"/>
  <c r="M1235" i="1"/>
  <c r="M779" i="1"/>
  <c r="M1057" i="1"/>
  <c r="M1089" i="1"/>
  <c r="M828" i="1"/>
  <c r="M607" i="1"/>
  <c r="M492" i="1"/>
  <c r="M665" i="1"/>
  <c r="M697" i="1"/>
  <c r="M522" i="1"/>
  <c r="M203" i="1"/>
  <c r="M458" i="1"/>
  <c r="M43" i="1"/>
  <c r="M573" i="1"/>
  <c r="M29" i="1"/>
  <c r="M225" i="1"/>
  <c r="M1090" i="1"/>
  <c r="M1146" i="1"/>
  <c r="M951" i="1"/>
  <c r="M1232" i="1"/>
  <c r="M1015" i="1"/>
  <c r="M929" i="1"/>
  <c r="M1248" i="1"/>
  <c r="M1167" i="1"/>
  <c r="M1134" i="1"/>
  <c r="M397" i="1"/>
  <c r="M757" i="1"/>
  <c r="M1029" i="1"/>
  <c r="M226" i="1"/>
  <c r="M930" i="1"/>
  <c r="M1174" i="1"/>
  <c r="M1016" i="1"/>
  <c r="M758" i="1"/>
  <c r="M533" i="1"/>
  <c r="M771" i="1"/>
  <c r="M634" i="1"/>
  <c r="M1101" i="1"/>
  <c r="M1030" i="1"/>
  <c r="M1131" i="1"/>
  <c r="M936" i="1"/>
  <c r="M534" i="1"/>
  <c r="M1036" i="1"/>
  <c r="M772" i="1"/>
  <c r="M1302" i="1"/>
  <c r="M1126" i="1"/>
  <c r="M1373" i="1"/>
  <c r="M1389" i="1"/>
  <c r="M1281" i="1"/>
  <c r="M414" i="1"/>
  <c r="M1259" i="1"/>
  <c r="M1295" i="1"/>
  <c r="M1008" i="1"/>
  <c r="M1388" i="1"/>
  <c r="M1009" i="1"/>
  <c r="M34" i="1"/>
  <c r="M8" i="1"/>
  <c r="M274" i="1"/>
  <c r="M707" i="1"/>
  <c r="M9" i="1"/>
  <c r="M1006" i="1"/>
  <c r="M959" i="1"/>
  <c r="M974" i="1"/>
  <c r="M581" i="1"/>
  <c r="M582" i="1"/>
  <c r="M433" i="1"/>
  <c r="M227" i="1"/>
  <c r="M747" i="1"/>
  <c r="M192" i="1"/>
  <c r="M446" i="1"/>
  <c r="M1331" i="1"/>
  <c r="M750" i="1"/>
  <c r="M1157" i="1"/>
  <c r="M1223" i="1"/>
  <c r="M10" i="1"/>
  <c r="M36" i="1"/>
  <c r="M134" i="1"/>
  <c r="M559" i="1"/>
  <c r="M174" i="1"/>
  <c r="M781" i="1"/>
  <c r="M1130" i="1"/>
  <c r="M938" i="1"/>
  <c r="M110" i="1"/>
  <c r="M207" i="1"/>
  <c r="M1173" i="1"/>
  <c r="M770" i="1"/>
  <c r="M342" i="1"/>
  <c r="M472" i="1"/>
  <c r="M23" i="1"/>
  <c r="M923" i="1"/>
  <c r="M373" i="1"/>
  <c r="M900" i="1"/>
  <c r="M931" i="1"/>
  <c r="M943" i="1"/>
  <c r="M1147" i="1"/>
  <c r="M1078" i="1"/>
  <c r="M1169" i="1"/>
  <c r="M1031" i="1"/>
  <c r="M656" i="1"/>
  <c r="M1129" i="1"/>
  <c r="M912" i="1"/>
  <c r="M1181" i="1"/>
  <c r="M417" i="1"/>
  <c r="M319" i="1"/>
  <c r="M896" i="1"/>
  <c r="M793" i="1"/>
  <c r="M720" i="1"/>
  <c r="M744" i="1"/>
  <c r="M731" i="1"/>
  <c r="M469" i="1"/>
  <c r="M1072" i="1"/>
  <c r="M1346" i="1"/>
  <c r="M1343" i="1"/>
  <c r="M1282" i="1"/>
  <c r="M1043" i="1"/>
  <c r="M1294" i="1"/>
  <c r="M1189" i="1"/>
  <c r="M1080" i="1"/>
  <c r="M905" i="1"/>
  <c r="M1380" i="1"/>
  <c r="M1385" i="1"/>
  <c r="M1017" i="1"/>
  <c r="M1202" i="1"/>
  <c r="M1237" i="1"/>
  <c r="M1386" i="1"/>
  <c r="M420" i="1"/>
  <c r="M1236" i="1"/>
  <c r="M50" i="1"/>
  <c r="M422" i="1"/>
  <c r="M46" i="1"/>
  <c r="M423" i="1"/>
  <c r="M1339" i="1"/>
  <c r="M1158" i="1"/>
  <c r="M920" i="1"/>
  <c r="M593" i="1"/>
  <c r="M384" i="1"/>
  <c r="M808" i="1"/>
  <c r="M710" i="1"/>
  <c r="M1285" i="1"/>
  <c r="M542" i="1"/>
  <c r="M645" i="1"/>
  <c r="M399" i="1"/>
  <c r="M241" i="1"/>
  <c r="M986" i="1"/>
  <c r="M242" i="1"/>
  <c r="M243" i="1"/>
  <c r="M852" i="1"/>
  <c r="M1316" i="1"/>
  <c r="M987" i="1"/>
  <c r="M853" i="1"/>
  <c r="M759" i="1"/>
  <c r="M1242" i="1"/>
  <c r="M455" i="1"/>
  <c r="M738" i="1"/>
  <c r="M240" i="1"/>
  <c r="M859" i="1"/>
  <c r="M760" i="1"/>
  <c r="M1019" i="1"/>
  <c r="M1097" i="1"/>
  <c r="M135" i="1"/>
  <c r="M1333" i="1"/>
  <c r="M854" i="1"/>
  <c r="M108" i="1"/>
  <c r="M160" i="1"/>
  <c r="M907" i="1"/>
  <c r="M394" i="1"/>
  <c r="M871" i="1"/>
  <c r="M843" i="1"/>
  <c r="M210" i="1"/>
  <c r="M705" i="1"/>
  <c r="M1071" i="1"/>
  <c r="M1216" i="1"/>
  <c r="M1256" i="1"/>
  <c r="M1013" i="1"/>
  <c r="M482" i="1"/>
  <c r="M516" i="1"/>
  <c r="M684" i="1"/>
  <c r="M483" i="1"/>
  <c r="M1063" i="1"/>
  <c r="M1364" i="1"/>
  <c r="M45" i="1"/>
  <c r="M571" i="1"/>
  <c r="M1342" i="1"/>
  <c r="M583" i="1"/>
  <c r="M899" i="1"/>
  <c r="M107" i="1"/>
  <c r="M350" i="1"/>
  <c r="M991" i="1"/>
  <c r="M504" i="1"/>
  <c r="M548" i="1"/>
  <c r="M85" i="1"/>
  <c r="M1230" i="1"/>
  <c r="M73" i="1"/>
  <c r="M450" i="1"/>
  <c r="M100" i="1"/>
  <c r="M322" i="1"/>
  <c r="M1132" i="1"/>
  <c r="M529" i="1"/>
  <c r="M456" i="1"/>
  <c r="M244" i="1"/>
  <c r="M850" i="1"/>
  <c r="M151" i="1"/>
  <c r="M398" i="1"/>
  <c r="M488" i="1"/>
  <c r="M35" i="1"/>
  <c r="M487" i="1"/>
  <c r="M370" i="1"/>
  <c r="M1073" i="1"/>
  <c r="M1081" i="1"/>
  <c r="M536" i="1"/>
  <c r="M761" i="1"/>
  <c r="M847" i="1"/>
  <c r="M1296" i="1"/>
  <c r="M141" i="1"/>
  <c r="M1135" i="1"/>
  <c r="M1299" i="1"/>
  <c r="M1107" i="1"/>
  <c r="M1332" i="1"/>
  <c r="M700" i="1"/>
  <c r="M657" i="1"/>
  <c r="M1010" i="1"/>
  <c r="M28" i="1"/>
  <c r="M590" i="1"/>
  <c r="M686" i="1"/>
  <c r="M152" i="1"/>
  <c r="M473" i="1"/>
  <c r="M768" i="1"/>
  <c r="M343" i="1"/>
  <c r="M30" i="1"/>
  <c r="M436" i="1"/>
  <c r="M279" i="1"/>
  <c r="M1041" i="1"/>
  <c r="M4" i="1"/>
  <c r="M12" i="1"/>
  <c r="M250" i="1"/>
  <c r="M924" i="1"/>
  <c r="M211" i="1"/>
  <c r="M1217" i="1"/>
  <c r="M41" i="1"/>
  <c r="M42" i="1"/>
  <c r="M729" i="1"/>
  <c r="M463" i="1"/>
  <c r="M925" i="1"/>
  <c r="M1055" i="1"/>
  <c r="M1085" i="1"/>
  <c r="M1033" i="1"/>
  <c r="M649" i="1"/>
  <c r="M1360" i="1"/>
  <c r="M1034" i="1"/>
  <c r="M566" i="1"/>
  <c r="M820" i="1"/>
  <c r="M92" i="1"/>
  <c r="M93" i="1"/>
  <c r="M190" i="1"/>
  <c r="M178" i="1"/>
  <c r="M131" i="1"/>
  <c r="M673" i="1"/>
  <c r="M1026" i="1"/>
  <c r="M251" i="1"/>
  <c r="M830" i="1"/>
  <c r="M1184" i="1"/>
  <c r="M662" i="1"/>
  <c r="M383" i="1"/>
  <c r="M513" i="1"/>
  <c r="M709" i="1"/>
  <c r="M800" i="1"/>
  <c r="M1111" i="1"/>
  <c r="M129" i="1"/>
  <c r="M1128" i="1"/>
  <c r="M839" i="1"/>
  <c r="M1028" i="1"/>
  <c r="M950" i="1"/>
  <c r="M997" i="1"/>
  <c r="M435" i="1"/>
  <c r="M1383" i="1"/>
  <c r="M1182" i="1"/>
  <c r="M1250" i="1"/>
  <c r="M741" i="1"/>
  <c r="M1298" i="1"/>
  <c r="M1099" i="1"/>
  <c r="M127" i="1"/>
  <c r="M906" i="1"/>
  <c r="M91" i="1"/>
  <c r="M1061" i="1"/>
  <c r="M128" i="1"/>
  <c r="M424" i="1"/>
  <c r="M1161" i="1"/>
  <c r="M902" i="1"/>
  <c r="M1145" i="1"/>
  <c r="M298" i="1"/>
  <c r="M780" i="1"/>
  <c r="M933" i="1"/>
  <c r="M939" i="1"/>
  <c r="M585" i="1"/>
  <c r="M351" i="1"/>
  <c r="M78" i="1"/>
  <c r="M613" i="1"/>
  <c r="M666" i="1"/>
  <c r="M79" i="1"/>
  <c r="M667" i="1"/>
  <c r="M169" i="1"/>
  <c r="M1104" i="1"/>
  <c r="M177" i="1"/>
  <c r="M1381" i="1"/>
  <c r="M1370" i="1"/>
  <c r="M703" i="1"/>
  <c r="M549" i="1"/>
  <c r="M619" i="1"/>
  <c r="M1374" i="1"/>
  <c r="M660" i="1"/>
  <c r="M837" i="1"/>
  <c r="M572" i="1"/>
  <c r="M293" i="1"/>
  <c r="M743" i="1"/>
  <c r="M602" i="1"/>
  <c r="M603" i="1"/>
  <c r="M1172" i="1"/>
  <c r="M194" i="1"/>
  <c r="M54" i="1"/>
  <c r="M441" i="1"/>
  <c r="M678" i="1"/>
  <c r="M798" i="1"/>
  <c r="M753" i="1"/>
  <c r="M642" i="1"/>
  <c r="M371" i="1"/>
  <c r="M443" i="1"/>
  <c r="M385" i="1"/>
  <c r="M838" i="1"/>
  <c r="M439" i="1"/>
  <c r="M80" i="1"/>
  <c r="M81" i="1"/>
  <c r="M40" i="1"/>
  <c r="M799" i="1"/>
  <c r="M1349" i="1"/>
  <c r="M1229" i="1"/>
  <c r="M1311" i="1"/>
  <c r="M260" i="1"/>
  <c r="M111" i="1"/>
  <c r="M677" i="1"/>
  <c r="M982" i="1"/>
  <c r="M545" i="1"/>
  <c r="M909" i="1"/>
  <c r="M288" i="1"/>
  <c r="M699" i="1"/>
  <c r="M609" i="1"/>
  <c r="M958" i="1"/>
  <c r="M904" i="1"/>
  <c r="M156" i="1"/>
  <c r="M512" i="1"/>
  <c r="M884" i="1"/>
  <c r="M51" i="1"/>
  <c r="M404" i="1"/>
  <c r="M6" i="1"/>
  <c r="M315" i="1"/>
  <c r="M620" i="1"/>
  <c r="M523" i="1"/>
  <c r="M1042" i="1"/>
  <c r="M641" i="1"/>
  <c r="M708" i="1"/>
  <c r="M116" i="1"/>
  <c r="M1123" i="1"/>
  <c r="M189" i="1"/>
  <c r="M25" i="1"/>
  <c r="M972" i="1"/>
  <c r="M775" i="1"/>
  <c r="M1170" i="1"/>
  <c r="M299" i="1"/>
  <c r="M860" i="1"/>
  <c r="M725" i="1"/>
  <c r="M1368" i="1"/>
  <c r="M275" i="1"/>
  <c r="M683" i="1"/>
  <c r="M973" i="1"/>
  <c r="M788" i="1"/>
  <c r="M831" i="1"/>
  <c r="M470" i="1"/>
  <c r="M948" i="1"/>
  <c r="M1322" i="1"/>
  <c r="M918" i="1"/>
  <c r="M1251" i="1"/>
  <c r="M1261" i="1"/>
  <c r="M993" i="1"/>
  <c r="M1143" i="1"/>
  <c r="M726" i="1"/>
  <c r="M1312" i="1"/>
  <c r="M74" i="1"/>
  <c r="M1258" i="1"/>
  <c r="M774" i="1"/>
  <c r="M137" i="1"/>
  <c r="M489" i="1"/>
  <c r="M287" i="1"/>
  <c r="M381" i="1"/>
  <c r="M1215" i="1"/>
  <c r="M1140" i="1"/>
  <c r="M245" i="1"/>
  <c r="M1054" i="1"/>
  <c r="M1214" i="1"/>
  <c r="M805" i="1"/>
  <c r="M806" i="1"/>
  <c r="M1203" i="1"/>
  <c r="M1376" i="1"/>
  <c r="M1263" i="1"/>
  <c r="M276" i="1"/>
  <c r="M277" i="1"/>
  <c r="M200" i="1"/>
  <c r="M37" i="1"/>
  <c r="M508" i="1"/>
  <c r="M246" i="1"/>
  <c r="M1284" i="1"/>
  <c r="M173" i="1"/>
  <c r="M444" i="1"/>
  <c r="M1353" i="1"/>
  <c r="M1334" i="1"/>
  <c r="M844" i="1"/>
  <c r="M833" i="1"/>
  <c r="M866" i="1"/>
  <c r="M946" i="1"/>
  <c r="M1366" i="1"/>
  <c r="M963" i="1"/>
  <c r="M640" i="1"/>
  <c r="M249" i="1"/>
  <c r="M897" i="1"/>
  <c r="M557" i="1"/>
  <c r="M215" i="1"/>
  <c r="M102" i="1"/>
  <c r="M117" i="1"/>
  <c r="M845" i="1"/>
  <c r="M917" i="1"/>
  <c r="M840" i="1"/>
  <c r="M1231" i="1"/>
  <c r="M1049" i="1"/>
  <c r="M1221" i="1"/>
  <c r="M1142" i="1"/>
  <c r="M898" i="1"/>
  <c r="M1249" i="1"/>
  <c r="M11" i="1"/>
  <c r="M981" i="1"/>
  <c r="M553" i="1"/>
  <c r="M855" i="1"/>
  <c r="M1287" i="1"/>
  <c r="M1102" i="1"/>
  <c r="M1196" i="1"/>
  <c r="M1095" i="1"/>
  <c r="M1341" i="1"/>
  <c r="M538" i="1"/>
  <c r="M434" i="1"/>
  <c r="M493" i="1"/>
  <c r="M1105" i="1"/>
  <c r="M1277" i="1"/>
  <c r="M353" i="1"/>
  <c r="M475" i="1"/>
  <c r="M485" i="1"/>
  <c r="M465" i="1"/>
  <c r="M464" i="1"/>
  <c r="M644" i="1"/>
  <c r="M674" i="1"/>
  <c r="M139" i="1"/>
  <c r="M15" i="1"/>
  <c r="M16" i="1"/>
  <c r="M17" i="1"/>
  <c r="M1198" i="1"/>
  <c r="M1347" i="1"/>
  <c r="M1361" i="1"/>
  <c r="M1152" i="1"/>
  <c r="M1384" i="1"/>
  <c r="M468" i="1"/>
  <c r="M1096" i="1"/>
  <c r="M320" i="1"/>
  <c r="M230" i="1"/>
  <c r="M478" i="1"/>
  <c r="M767" i="1"/>
  <c r="M1001" i="1"/>
  <c r="M1323" i="1"/>
  <c r="M1224" i="1"/>
  <c r="M1321" i="1"/>
  <c r="M670" i="1"/>
  <c r="M531" i="1"/>
  <c r="M471" i="1"/>
  <c r="M891" i="1"/>
  <c r="M525" i="1"/>
  <c r="M69" i="1"/>
  <c r="M47" i="1"/>
  <c r="M1382" i="1"/>
  <c r="M1246" i="1"/>
  <c r="M1121" i="1"/>
  <c r="M372" i="1"/>
  <c r="M1068" i="1"/>
  <c r="M339" i="1"/>
  <c r="M380" i="1"/>
  <c r="M369" i="1"/>
  <c r="M66" i="1"/>
  <c r="M412" i="1"/>
  <c r="M248" i="1"/>
  <c r="M1290" i="1"/>
  <c r="M1387" i="1"/>
  <c r="M1074" i="1"/>
  <c r="M176" i="1"/>
  <c r="M155" i="1"/>
  <c r="M1351" i="1"/>
  <c r="M1175" i="1"/>
  <c r="M219" i="1"/>
  <c r="M290" i="1"/>
  <c r="M366" i="1"/>
  <c r="M286" i="1"/>
  <c r="M33" i="1"/>
  <c r="M878" i="1"/>
  <c r="M569" i="1"/>
  <c r="M262" i="1"/>
  <c r="M577" i="1"/>
  <c r="M883" i="1"/>
  <c r="M1040" i="1"/>
  <c r="M1139" i="1"/>
  <c r="M1267" i="1"/>
  <c r="M1390" i="1"/>
  <c r="M1187" i="1"/>
  <c r="M82" i="1"/>
  <c r="M694" i="1"/>
  <c r="M1358" i="1"/>
  <c r="M1103" i="1"/>
  <c r="M913" i="1"/>
  <c r="M229" i="1"/>
  <c r="M862" i="1"/>
  <c r="M1186" i="1"/>
  <c r="M1300" i="1"/>
  <c r="M539" i="1"/>
  <c r="M484" i="1"/>
  <c r="M739" i="1"/>
  <c r="M268" i="1"/>
  <c r="M1060" i="1"/>
  <c r="M568" i="1"/>
  <c r="M511" i="1"/>
  <c r="M998" i="1"/>
  <c r="M1168" i="1"/>
  <c r="M89" i="1"/>
  <c r="M969" i="1"/>
  <c r="M544" i="1"/>
  <c r="M1185" i="1"/>
  <c r="M228" i="1"/>
  <c r="M84" i="1"/>
  <c r="M259" i="1"/>
  <c r="M374" i="1"/>
  <c r="M144" i="1"/>
  <c r="M1227" i="1"/>
  <c r="M231" i="1"/>
  <c r="M75" i="1"/>
  <c r="M101" i="1"/>
  <c r="M681" i="1"/>
  <c r="M76" i="1"/>
  <c r="M1059" i="1"/>
  <c r="M1304" i="1"/>
  <c r="M112" i="1"/>
  <c r="M643" i="1"/>
  <c r="M813" i="1"/>
  <c r="M140" i="1"/>
  <c r="M1138" i="1"/>
  <c r="M1318" i="1"/>
  <c r="M551" i="1"/>
  <c r="M822" i="1"/>
  <c r="M254" i="1"/>
  <c r="M71" i="1"/>
  <c r="M614" i="1"/>
  <c r="M330" i="1"/>
  <c r="M507" i="1"/>
  <c r="M696" i="1"/>
  <c r="M555" i="1"/>
  <c r="M312" i="1"/>
  <c r="M296" i="1"/>
  <c r="M1356" i="1"/>
  <c r="M1369" i="1"/>
  <c r="M1301" i="1"/>
  <c r="M1207" i="1"/>
  <c r="M1372" i="1"/>
  <c r="M1350" i="1"/>
  <c r="M1125" i="1"/>
  <c r="M208" i="1"/>
  <c r="M816" i="1"/>
  <c r="M762" i="1"/>
  <c r="M1238" i="1"/>
  <c r="M1092" i="1"/>
  <c r="M1208" i="1"/>
  <c r="M1091" i="1"/>
  <c r="M22" i="1"/>
  <c r="M425" i="1"/>
  <c r="M932" i="1"/>
  <c r="M300" i="1"/>
  <c r="M188" i="1"/>
  <c r="M1252" i="1"/>
  <c r="M132" i="1"/>
  <c r="M676" i="1"/>
  <c r="M942" i="1"/>
  <c r="M1286" i="1"/>
  <c r="M158" i="1"/>
  <c r="M810" i="1"/>
  <c r="M1166" i="1"/>
  <c r="M63" i="1"/>
  <c r="M1027" i="1"/>
  <c r="M1058" i="1"/>
  <c r="M663" i="1"/>
  <c r="M751" i="1"/>
  <c r="M756" i="1"/>
  <c r="M479" i="1"/>
  <c r="M1183" i="1"/>
  <c r="M438" i="1"/>
  <c r="M1289" i="1"/>
  <c r="M263" i="1"/>
  <c r="M587" i="1"/>
  <c r="M867" i="1"/>
  <c r="M864" i="1"/>
  <c r="M1137" i="1"/>
  <c r="M1047" i="1"/>
  <c r="M1228" i="1"/>
  <c r="M48" i="1"/>
  <c r="M104" i="1"/>
  <c r="M338" i="1"/>
  <c r="M861" i="1"/>
  <c r="M1201" i="1"/>
  <c r="M894" i="1"/>
  <c r="M578" i="1"/>
  <c r="M817" i="1"/>
  <c r="M713" i="1"/>
  <c r="M1269" i="1"/>
  <c r="M335" i="1"/>
  <c r="M238" i="1"/>
  <c r="M506" i="1"/>
  <c r="M903" i="1"/>
  <c r="M341" i="1"/>
  <c r="M1120" i="1"/>
  <c r="M876" i="1"/>
  <c r="M1260" i="1"/>
  <c r="M1084" i="1"/>
  <c r="M630" i="1"/>
  <c r="M962" i="1"/>
  <c r="M692" i="1"/>
  <c r="M474" i="1"/>
  <c r="M733" i="1"/>
  <c r="M305" i="1"/>
  <c r="M1314" i="1"/>
  <c r="M55" i="1"/>
  <c r="M72" i="1"/>
  <c r="M172" i="1"/>
  <c r="M70" i="1"/>
  <c r="M790" i="1"/>
  <c r="M797" i="1"/>
  <c r="M321" i="1"/>
  <c r="M842" i="1"/>
  <c r="M1352" i="1"/>
  <c r="M1357" i="1"/>
  <c r="M1257" i="1"/>
  <c r="M306" i="1"/>
  <c r="M26" i="1"/>
  <c r="M635" i="1"/>
  <c r="M1151" i="1"/>
  <c r="M307" i="1"/>
  <c r="M308" i="1"/>
  <c r="M27" i="1"/>
  <c r="M886" i="1"/>
  <c r="M232" i="1"/>
  <c r="M1083" i="1"/>
  <c r="M124" i="1"/>
  <c r="M294" i="1"/>
  <c r="M1278" i="1"/>
  <c r="M685" i="1"/>
  <c r="M442" i="1"/>
  <c r="M1112" i="1"/>
  <c r="M495" i="1"/>
  <c r="M528" i="1"/>
  <c r="M1023" i="1"/>
  <c r="M1118" i="1"/>
  <c r="M1327" i="1"/>
  <c r="M1222" i="1"/>
  <c r="M784" i="1"/>
  <c r="M283" i="1"/>
  <c r="M1276" i="1"/>
  <c r="M1077" i="1"/>
  <c r="M712" i="1"/>
  <c r="M428" i="1"/>
  <c r="M95" i="1"/>
  <c r="M1153" i="1"/>
  <c r="M1225" i="1"/>
  <c r="M919" i="1"/>
  <c r="M175" i="1"/>
  <c r="M1265" i="1"/>
  <c r="M1038" i="1"/>
  <c r="M1162" i="1"/>
  <c r="M1086" i="1"/>
  <c r="M1035" i="1"/>
  <c r="M1179" i="1"/>
  <c r="M278" i="1"/>
  <c r="M1022" i="1"/>
  <c r="M961" i="1"/>
  <c r="M952" i="1"/>
  <c r="M1117" i="1"/>
  <c r="M921" i="1"/>
  <c r="M527" i="1"/>
  <c r="M1164" i="1"/>
  <c r="M133" i="1"/>
  <c r="M1012" i="1"/>
  <c r="M1075" i="1"/>
  <c r="M1024" i="1"/>
  <c r="M509" i="1"/>
  <c r="M143" i="1"/>
  <c r="M717" i="1"/>
  <c r="M105" i="1"/>
  <c r="M510" i="1"/>
  <c r="M52" i="1"/>
  <c r="M608" i="1"/>
  <c r="M99" i="1"/>
  <c r="M126" i="1"/>
  <c r="M142" i="1"/>
  <c r="M637" i="1"/>
  <c r="M718" i="1"/>
  <c r="M403" i="1"/>
  <c r="M106" i="1"/>
  <c r="M400" i="1"/>
  <c r="M1345" i="1"/>
  <c r="M714" i="1"/>
  <c r="M336" i="1"/>
  <c r="M1020" i="1"/>
  <c r="M584" i="1"/>
  <c r="M157" i="1"/>
  <c r="M145" i="1"/>
  <c r="M567" i="1"/>
  <c r="M1133" i="1"/>
  <c r="M496" i="1"/>
  <c r="M1205" i="1"/>
  <c r="M658" i="1"/>
  <c r="M109" i="1"/>
  <c r="M1007" i="1"/>
  <c r="M730" i="1"/>
  <c r="M746" i="1"/>
  <c r="M136" i="1"/>
  <c r="M411" i="1"/>
  <c r="M869" i="1"/>
  <c r="M1239" i="1"/>
  <c r="M323" i="1"/>
  <c r="M1002" i="1"/>
  <c r="M701" i="1"/>
  <c r="M273" i="1"/>
  <c r="M1065" i="1"/>
  <c r="M1066" i="1"/>
  <c r="M618" i="1"/>
  <c r="M1067" i="1"/>
  <c r="M1165" i="1"/>
  <c r="M702" i="1"/>
  <c r="M264" i="1"/>
  <c r="M664" i="1"/>
  <c r="M818" i="1"/>
  <c r="M589" i="1"/>
  <c r="M196" i="1"/>
  <c r="M98" i="1"/>
  <c r="M857" i="1"/>
  <c r="M1113" i="1"/>
  <c r="M554" i="1"/>
  <c r="M427" i="1"/>
  <c r="M1115" i="1"/>
  <c r="M787" i="1"/>
  <c r="M364" i="1"/>
  <c r="M629" i="1"/>
  <c r="M291" i="1"/>
  <c r="M935" i="1"/>
  <c r="M691" i="1"/>
  <c r="M765" i="1"/>
  <c r="M197" i="1"/>
  <c r="M737" i="1"/>
  <c r="M1100" i="1"/>
  <c r="M452" i="1"/>
  <c r="M453" i="1"/>
  <c r="M331" i="1"/>
  <c r="M454" i="1"/>
  <c r="M451" i="1"/>
  <c r="M1156" i="1"/>
  <c r="M517" i="1"/>
  <c r="M824" i="1"/>
  <c r="M1119" i="1"/>
  <c r="M964" i="1"/>
  <c r="M841" i="1"/>
  <c r="M1110" i="1"/>
  <c r="M576" i="1"/>
  <c r="M39" i="1"/>
  <c r="M880" i="1"/>
  <c r="M682" i="1"/>
  <c r="M386" i="1"/>
  <c r="M719" i="1"/>
  <c r="M672" i="1"/>
  <c r="M1273" i="1"/>
  <c r="M563" i="1"/>
  <c r="M564" i="1"/>
  <c r="M87" i="1"/>
  <c r="M153" i="1"/>
  <c r="M565" i="1"/>
  <c r="M561" i="1"/>
  <c r="M1271" i="1"/>
  <c r="M1272" i="1"/>
  <c r="M562" i="1"/>
  <c r="M88" i="1"/>
  <c r="M154" i="1"/>
  <c r="M258" i="1"/>
  <c r="M304" i="1"/>
  <c r="M20" i="1"/>
  <c r="M1363" i="1"/>
  <c r="M255" i="1"/>
  <c r="M256" i="1"/>
  <c r="M604" i="1"/>
  <c r="M53" i="1"/>
  <c r="M193" i="1"/>
  <c r="M195" i="1"/>
  <c r="M616" i="1"/>
  <c r="M352" i="1"/>
  <c r="M18" i="1"/>
  <c r="M1200" i="1"/>
  <c r="M494" i="1"/>
  <c r="M477" i="1"/>
  <c r="M979" i="1"/>
  <c r="M755" i="1"/>
  <c r="M863" i="1"/>
  <c r="M354" i="1"/>
  <c r="M646" i="1"/>
  <c r="M647" i="1"/>
  <c r="M648" i="1"/>
  <c r="M514" i="1"/>
  <c r="M1204" i="1"/>
  <c r="M476" i="1"/>
  <c r="M21" i="1"/>
  <c r="M908" i="1"/>
  <c r="M901" i="1"/>
  <c r="M1359" i="1"/>
  <c r="M212" i="1"/>
  <c r="M804" i="1"/>
  <c r="M163" i="1"/>
  <c r="M206" i="1"/>
  <c r="M164" i="1"/>
  <c r="M1297" i="1"/>
  <c r="M282" i="1"/>
  <c r="M205" i="1"/>
  <c r="M162" i="1"/>
  <c r="M257" i="1"/>
  <c r="M914" i="1"/>
  <c r="M161" i="1"/>
  <c r="M204" i="1"/>
  <c r="M281" i="1"/>
  <c r="M186" i="1"/>
  <c r="M1051" i="1"/>
  <c r="M612" i="1"/>
  <c r="M887" i="1"/>
  <c r="M980" i="1"/>
  <c r="M795" i="1"/>
  <c r="M1254" i="1"/>
  <c r="M698" i="1"/>
  <c r="M437" i="1"/>
  <c r="M311" i="1"/>
  <c r="M426" i="1"/>
  <c r="M628" i="1"/>
  <c r="M19" i="1"/>
  <c r="M459" i="1"/>
  <c r="M715" i="1"/>
  <c r="M1093" i="1"/>
  <c r="M1108" i="1"/>
  <c r="M515" i="1"/>
  <c r="M687" i="1"/>
  <c r="M782" i="1"/>
  <c r="M1291" i="1"/>
  <c r="M754" i="1"/>
  <c r="M1193" i="1"/>
  <c r="M519" i="1"/>
  <c r="M1194" i="1"/>
  <c r="M520" i="1"/>
  <c r="M521" i="1"/>
  <c r="M1309" i="1"/>
  <c r="M1245" i="1"/>
  <c r="M999" i="1"/>
  <c r="M329" i="1"/>
  <c r="M680" i="1"/>
  <c r="M752" i="1"/>
  <c r="M716" i="1"/>
  <c r="M594" i="1"/>
  <c r="M638" i="1"/>
  <c r="M659" i="1"/>
  <c r="M550" i="1"/>
  <c r="M586" i="1"/>
  <c r="M1195" i="1"/>
  <c r="M937" i="1"/>
  <c r="M122" i="1"/>
  <c r="M879" i="1"/>
  <c r="M877" i="1"/>
  <c r="M826" i="1"/>
  <c r="M1122" i="1"/>
  <c r="M165" i="1"/>
  <c r="M355" i="1"/>
  <c r="M356" i="1"/>
  <c r="M940" i="1"/>
  <c r="M819" i="1"/>
  <c r="M636" i="1"/>
  <c r="M794" i="1"/>
  <c r="M96" i="1"/>
  <c r="M1076" i="1"/>
  <c r="M947" i="1"/>
  <c r="M395" i="1"/>
  <c r="M967" i="1"/>
  <c r="M968" i="1"/>
  <c r="M1045" i="1"/>
  <c r="M480" i="1"/>
  <c r="M1288" i="1"/>
  <c r="M773" i="1"/>
  <c r="M1319" i="1"/>
  <c r="M272" i="1"/>
  <c r="M270" i="1"/>
  <c r="M357" i="1"/>
  <c r="M146" i="1"/>
  <c r="M358" i="1"/>
  <c r="M271" i="1"/>
  <c r="M466" i="1"/>
  <c r="M1220" i="1"/>
  <c r="M1308" i="1"/>
  <c r="M706" i="1"/>
  <c r="M345" i="1"/>
  <c r="M346" i="1"/>
  <c r="M147" i="1"/>
  <c r="M148" i="1"/>
  <c r="M149" i="1"/>
  <c r="M776" i="1"/>
  <c r="M1209" i="1"/>
  <c r="M926" i="1"/>
  <c r="M359" i="1"/>
  <c r="M360" i="1"/>
  <c r="M361" i="1"/>
  <c r="M362" i="1"/>
  <c r="M1197" i="1"/>
  <c r="M621" i="1"/>
  <c r="M1317" i="1"/>
  <c r="M1069" i="1"/>
  <c r="M166" i="1"/>
  <c r="M375" i="1"/>
  <c r="M376" i="1"/>
  <c r="M377" i="1"/>
  <c r="M378" i="1"/>
  <c r="M379" i="1"/>
  <c r="M347" i="1"/>
  <c r="M348" i="1"/>
  <c r="M865" i="1"/>
  <c r="M401" i="1"/>
  <c r="M284" i="1"/>
  <c r="M179" i="1"/>
  <c r="M180" i="1"/>
  <c r="M390" i="1"/>
  <c r="M391" i="1"/>
  <c r="M349" i="1"/>
  <c r="M344" i="1"/>
  <c r="M235" i="1"/>
  <c r="M236" i="1"/>
  <c r="M237" i="1"/>
  <c r="M363" i="1"/>
  <c r="M392" i="1"/>
  <c r="M167" i="1"/>
  <c r="M285" i="1"/>
  <c r="M892" i="1"/>
  <c r="M836" i="1"/>
  <c r="M977" i="1"/>
  <c r="M766" i="1"/>
  <c r="M552" i="1"/>
  <c r="M382" i="1"/>
  <c r="M625" i="1"/>
  <c r="M181" i="1"/>
  <c r="M118" i="1"/>
  <c r="M316" i="1"/>
  <c r="M405" i="1"/>
  <c r="M317" i="1"/>
  <c r="M121" i="1"/>
  <c r="M1234" i="1"/>
  <c r="M1144" i="1"/>
  <c r="M182" i="1"/>
  <c r="M318" i="1"/>
  <c r="M406" i="1"/>
  <c r="M965" i="1"/>
  <c r="M430" i="1"/>
  <c r="M1375" i="1"/>
  <c r="M265" i="1"/>
  <c r="M266" i="1"/>
  <c r="M407" i="1"/>
  <c r="M431" i="1"/>
  <c r="M432" i="1"/>
  <c r="M183" i="1"/>
  <c r="M184" i="1"/>
  <c r="M617" i="1"/>
  <c r="M870" i="1"/>
  <c r="M1176" i="1"/>
  <c r="M1320" i="1"/>
  <c r="M168" i="1"/>
  <c r="M90" i="1"/>
  <c r="M675" i="1"/>
  <c r="M267" i="1"/>
  <c r="M622" i="1"/>
  <c r="M882" i="1"/>
  <c r="M171" i="1"/>
  <c r="M187" i="1"/>
  <c r="M1070" i="1"/>
  <c r="M185" i="1"/>
  <c r="M592" i="1"/>
  <c r="M447" i="1"/>
  <c r="M460" i="1"/>
  <c r="M546" i="1"/>
  <c r="M623" i="1"/>
  <c r="M575" i="1"/>
  <c r="M119" i="1"/>
  <c r="M927" i="1"/>
  <c r="M996" i="1"/>
  <c r="M120" i="1"/>
  <c r="M547" i="1"/>
  <c r="M497" i="1"/>
  <c r="M624" i="1"/>
  <c r="M915" i="1"/>
  <c r="M893" i="1"/>
  <c r="M216" i="1"/>
  <c r="M735" i="1"/>
  <c r="M885" i="1"/>
  <c r="M835" i="1"/>
  <c r="M791" i="1"/>
  <c r="M498" i="1"/>
  <c r="M960" i="1"/>
  <c r="M1082" i="1"/>
  <c r="M1210" i="1"/>
  <c r="M627" i="1"/>
  <c r="M526" i="1"/>
  <c r="M632" i="1"/>
  <c r="M689" i="1"/>
  <c r="M1243" i="1"/>
  <c r="M499" i="1"/>
  <c r="M633" i="1"/>
  <c r="M217" i="1"/>
  <c r="M500" i="1"/>
  <c r="M214" i="1"/>
  <c r="M723" i="1"/>
  <c r="M916" i="1"/>
  <c r="M690" i="1"/>
  <c r="M327" i="1"/>
  <c r="L221" i="1"/>
  <c r="L708" i="1"/>
  <c r="L59" i="1"/>
  <c r="L324" i="1"/>
  <c r="L420" i="1"/>
  <c r="L416" i="1"/>
  <c r="L150" i="1"/>
  <c r="L29" i="1"/>
  <c r="L220" i="1"/>
  <c r="L325" i="1"/>
  <c r="L61" i="1"/>
  <c r="L3" i="1"/>
  <c r="L849" i="1"/>
  <c r="L724" i="1"/>
  <c r="L201" i="1"/>
  <c r="L181" i="1"/>
  <c r="L222" i="1"/>
  <c r="L461" i="1"/>
  <c r="L363" i="1"/>
  <c r="L958" i="1"/>
  <c r="L740" i="1"/>
  <c r="L285" i="1"/>
  <c r="L595" i="1"/>
  <c r="L621" i="1"/>
  <c r="L413" i="1"/>
  <c r="L166" i="1"/>
  <c r="L895" i="1"/>
  <c r="L1215" i="1"/>
  <c r="L225" i="1"/>
  <c r="L32" i="1"/>
  <c r="L953" i="1"/>
  <c r="L986" i="1"/>
  <c r="L1155" i="1"/>
  <c r="L1090" i="1"/>
  <c r="L418" i="1"/>
  <c r="L275" i="1"/>
  <c r="L1146" i="1"/>
  <c r="L547" i="1"/>
  <c r="L1140" i="1"/>
  <c r="L13" i="1"/>
  <c r="L171" i="1"/>
  <c r="L242" i="1"/>
  <c r="L351" i="1"/>
  <c r="L596" i="1"/>
  <c r="L951" i="1"/>
  <c r="L583" i="1"/>
  <c r="L2" i="1"/>
  <c r="L1232" i="1"/>
  <c r="L64" i="1"/>
  <c r="L139" i="1"/>
  <c r="L65" i="1"/>
  <c r="L465" i="1"/>
  <c r="L716" i="1"/>
  <c r="L1199" i="1"/>
  <c r="L989" i="1"/>
  <c r="L30" i="1"/>
  <c r="L167" i="1"/>
  <c r="L1085" i="1"/>
  <c r="L503" i="1"/>
  <c r="L1037" i="1"/>
  <c r="L497" i="1"/>
  <c r="L1015" i="1"/>
  <c r="L202" i="1"/>
  <c r="L118" i="1"/>
  <c r="L4" i="1"/>
  <c r="L1159" i="1"/>
  <c r="L1122" i="1"/>
  <c r="L813" i="1"/>
  <c r="L233" i="1"/>
  <c r="L1226" i="1"/>
  <c r="L1244" i="1"/>
  <c r="L119" i="1"/>
  <c r="L650" i="1"/>
  <c r="L929" i="1"/>
  <c r="L1124" i="1"/>
  <c r="L1003" i="1"/>
  <c r="L1176" i="1"/>
  <c r="L1177" i="1"/>
  <c r="L1352" i="1"/>
  <c r="L243" i="1"/>
  <c r="L598" i="1"/>
  <c r="L1209" i="1"/>
  <c r="L114" i="1"/>
  <c r="L456" i="1"/>
  <c r="L546" i="1"/>
  <c r="L623" i="1"/>
  <c r="L498" i="1"/>
  <c r="L1248" i="1"/>
  <c r="L245" i="1"/>
  <c r="L814" i="1"/>
  <c r="L168" i="1"/>
  <c r="L60" i="1"/>
  <c r="L1167" i="1"/>
  <c r="L575" i="1"/>
  <c r="L1052" i="1"/>
  <c r="L1116" i="1"/>
  <c r="L1134" i="1"/>
  <c r="L116" i="1"/>
  <c r="L1033" i="1"/>
  <c r="L649" i="1"/>
  <c r="L523" i="1"/>
  <c r="L992" i="1"/>
  <c r="L183" i="1"/>
  <c r="L397" i="1"/>
  <c r="L757" i="1"/>
  <c r="L244" i="1"/>
  <c r="L1029" i="1"/>
  <c r="L689" i="1"/>
  <c r="L419" i="1"/>
  <c r="L865" i="1"/>
  <c r="L226" i="1"/>
  <c r="L977" i="1"/>
  <c r="L930" i="1"/>
  <c r="L1054" i="1"/>
  <c r="L941" i="1"/>
  <c r="L1214" i="1"/>
  <c r="L1174" i="1"/>
  <c r="L1016" i="1"/>
  <c r="L1305" i="1"/>
  <c r="L805" i="1"/>
  <c r="L1357" i="1"/>
  <c r="L1076" i="1"/>
  <c r="L996" i="1"/>
  <c r="L120" i="1"/>
  <c r="L260" i="1"/>
  <c r="L337" i="1"/>
  <c r="L965" i="1"/>
  <c r="L1192" i="1"/>
  <c r="L45" i="1"/>
  <c r="L622" i="1"/>
  <c r="L758" i="1"/>
  <c r="L850" i="1"/>
  <c r="L1325" i="1"/>
  <c r="L127" i="1"/>
  <c r="L915" i="1"/>
  <c r="L1089" i="1"/>
  <c r="L525" i="1"/>
  <c r="L990" i="1"/>
  <c r="L224" i="1"/>
  <c r="L852" i="1"/>
  <c r="L140" i="1"/>
  <c r="L1316" i="1"/>
  <c r="L28" i="1"/>
  <c r="L594" i="1"/>
  <c r="L1109" i="1"/>
  <c r="L464" i="1"/>
  <c r="L1021" i="1"/>
  <c r="L199" i="1"/>
  <c r="L1160" i="1"/>
  <c r="L1243" i="1"/>
  <c r="L987" i="1"/>
  <c r="L284" i="1"/>
  <c r="L151" i="1"/>
  <c r="L1018" i="1"/>
  <c r="L1371" i="1"/>
  <c r="L806" i="1"/>
  <c r="L636" i="1"/>
  <c r="L1360" i="1"/>
  <c r="L1253" i="1"/>
  <c r="L837" i="1"/>
  <c r="L533" i="1"/>
  <c r="L651" i="1"/>
  <c r="L1340" i="1"/>
  <c r="L1025" i="1"/>
  <c r="L1071" i="1"/>
  <c r="L398" i="1"/>
  <c r="L1203" i="1"/>
  <c r="L892" i="1"/>
  <c r="L693" i="1"/>
  <c r="L155" i="1"/>
  <c r="L624" i="1"/>
  <c r="L1004" i="1"/>
  <c r="L771" i="1"/>
  <c r="L1376" i="1"/>
  <c r="L1191" i="1"/>
  <c r="L600" i="1"/>
  <c r="L853" i="1"/>
  <c r="L597" i="1"/>
  <c r="L1263" i="1"/>
  <c r="L1247" i="1"/>
  <c r="L834" i="1"/>
  <c r="L634" i="1"/>
  <c r="L276" i="1"/>
  <c r="L571" i="1"/>
  <c r="L387" i="1"/>
  <c r="L277" i="1"/>
  <c r="L759" i="1"/>
  <c r="L1220" i="1"/>
  <c r="L200" i="1"/>
  <c r="L715" i="1"/>
  <c r="L37" i="1"/>
  <c r="L500" i="1"/>
  <c r="L1216" i="1"/>
  <c r="L1148" i="1"/>
  <c r="L1336" i="1"/>
  <c r="L599" i="1"/>
  <c r="L185" i="1"/>
  <c r="L443" i="1"/>
  <c r="L1079" i="1"/>
  <c r="L1138" i="1"/>
  <c r="L988" i="1"/>
  <c r="L728" i="1"/>
  <c r="L1101" i="1"/>
  <c r="L77" i="1"/>
  <c r="L858" i="1"/>
  <c r="L1320" i="1"/>
  <c r="L688" i="1"/>
  <c r="L1030" i="1"/>
  <c r="L1262" i="1"/>
  <c r="L1359" i="1"/>
  <c r="L1307" i="1"/>
  <c r="L31" i="1"/>
  <c r="L508" i="1"/>
  <c r="L1131" i="1"/>
  <c r="L1319" i="1"/>
  <c r="L632" i="1"/>
  <c r="L936" i="1"/>
  <c r="L198" i="1"/>
  <c r="L1217" i="1"/>
  <c r="L246" i="1"/>
  <c r="L1213" i="1"/>
  <c r="L1011" i="1"/>
  <c r="L966" i="1"/>
  <c r="L478" i="1"/>
  <c r="L1279" i="1"/>
  <c r="L1171" i="1"/>
  <c r="L1024" i="1"/>
  <c r="L677" i="1"/>
  <c r="L314" i="1"/>
  <c r="L135" i="1"/>
  <c r="L216" i="1"/>
  <c r="L1082" i="1"/>
  <c r="L1256" i="1"/>
  <c r="L1337" i="1"/>
  <c r="L1062" i="1"/>
  <c r="L1274" i="1"/>
  <c r="L1242" i="1"/>
  <c r="L881" i="1"/>
  <c r="L302" i="1"/>
  <c r="L1005" i="1"/>
  <c r="L534" i="1"/>
  <c r="L1036" i="1"/>
  <c r="L956" i="1"/>
  <c r="L1284" i="1"/>
  <c r="L113" i="1"/>
  <c r="L1087" i="1"/>
  <c r="L203" i="1"/>
  <c r="L1236" i="1"/>
  <c r="L327" i="1"/>
  <c r="L1268" i="1"/>
  <c r="L1292" i="1"/>
  <c r="L868" i="1"/>
  <c r="L601" i="1"/>
  <c r="L1098" i="1"/>
  <c r="L690" i="1"/>
  <c r="L695" i="1"/>
  <c r="L772" i="1"/>
  <c r="L62" i="1"/>
  <c r="L173" i="1"/>
  <c r="L389" i="1"/>
  <c r="L455" i="1"/>
  <c r="L444" i="1"/>
  <c r="L1353" i="1"/>
  <c r="L1179" i="1"/>
  <c r="L625" i="1"/>
  <c r="L1302" i="1"/>
  <c r="L94" i="1"/>
  <c r="L1091" i="1"/>
  <c r="L1257" i="1"/>
  <c r="L893" i="1"/>
  <c r="L1126" i="1"/>
  <c r="L1034" i="1"/>
  <c r="L706" i="1"/>
  <c r="L767" i="1"/>
  <c r="L1373" i="1"/>
  <c r="L499" i="1"/>
  <c r="L1344" i="1"/>
  <c r="L184" i="1"/>
  <c r="L1180" i="1"/>
  <c r="L882" i="1"/>
  <c r="L1178" i="1"/>
  <c r="L1389" i="1"/>
  <c r="L916" i="1"/>
  <c r="L1328" i="1"/>
  <c r="L1088" i="1"/>
  <c r="L1070" i="1"/>
  <c r="L1281" i="1"/>
  <c r="L947" i="1"/>
  <c r="L572" i="1"/>
  <c r="L1351" i="1"/>
  <c r="L906" i="1"/>
  <c r="L960" i="1"/>
  <c r="L1334" i="1"/>
  <c r="L429" i="1"/>
  <c r="L835" i="1"/>
  <c r="L957" i="1"/>
  <c r="L1264" i="1"/>
  <c r="L1265" i="1"/>
  <c r="L1375" i="1"/>
  <c r="L1354" i="1"/>
  <c r="L414" i="1"/>
  <c r="L1355" i="1"/>
  <c r="L1259" i="1"/>
  <c r="L1295" i="1"/>
  <c r="L779" i="1"/>
  <c r="L927" i="1"/>
  <c r="L1285" i="1"/>
  <c r="L1317" i="1"/>
  <c r="L738" i="1"/>
  <c r="L182" i="1"/>
  <c r="L1123" i="1"/>
  <c r="L1228" i="1"/>
  <c r="L1218" i="1"/>
  <c r="L1008" i="1"/>
  <c r="L1266" i="1"/>
  <c r="L1283" i="1"/>
  <c r="L1270" i="1"/>
  <c r="L1318" i="1"/>
  <c r="L1188" i="1"/>
  <c r="L1275" i="1"/>
  <c r="L165" i="1"/>
  <c r="L1044" i="1"/>
  <c r="L791" i="1"/>
  <c r="L1388" i="1"/>
  <c r="L633" i="1"/>
  <c r="L885" i="1"/>
  <c r="L926" i="1"/>
  <c r="L1009" i="1"/>
  <c r="L1303" i="1"/>
  <c r="L1175" i="1"/>
  <c r="L189" i="1"/>
  <c r="L217" i="1"/>
  <c r="L846" i="1"/>
  <c r="L375" i="1"/>
  <c r="L163" i="1"/>
  <c r="L563" i="1"/>
  <c r="L15" i="1"/>
  <c r="L646" i="1"/>
  <c r="L265" i="1"/>
  <c r="L266" i="1"/>
  <c r="L647" i="1"/>
  <c r="L648" i="1"/>
  <c r="L50" i="1"/>
  <c r="L509" i="1"/>
  <c r="L78" i="1"/>
  <c r="L452" i="1"/>
  <c r="L34" i="1"/>
  <c r="L1193" i="1"/>
  <c r="L219" i="1"/>
  <c r="L519" i="1"/>
  <c r="L488" i="1"/>
  <c r="L8" i="1"/>
  <c r="L51" i="1"/>
  <c r="L1194" i="1"/>
  <c r="L290" i="1"/>
  <c r="L16" i="1"/>
  <c r="L274" i="1"/>
  <c r="L385" i="1"/>
  <c r="L306" i="1"/>
  <c r="L258" i="1"/>
  <c r="L318" i="1"/>
  <c r="L49" i="1"/>
  <c r="L357" i="1"/>
  <c r="L376" i="1"/>
  <c r="L206" i="1"/>
  <c r="L316" i="1"/>
  <c r="L391" i="1"/>
  <c r="L377" i="1"/>
  <c r="L240" i="1"/>
  <c r="L19" i="1"/>
  <c r="L18" i="1"/>
  <c r="L378" i="1"/>
  <c r="L520" i="1"/>
  <c r="L313" i="1"/>
  <c r="L272" i="1"/>
  <c r="L701" i="1"/>
  <c r="L223" i="1"/>
  <c r="L345" i="1"/>
  <c r="L707" i="1"/>
  <c r="L379" i="1"/>
  <c r="L521" i="1"/>
  <c r="L838" i="1"/>
  <c r="L395" i="1"/>
  <c r="L613" i="1"/>
  <c r="L164" i="1"/>
  <c r="L179" i="1"/>
  <c r="L405" i="1"/>
  <c r="L439" i="1"/>
  <c r="L252" i="1"/>
  <c r="L305" i="1"/>
  <c r="L564" i="1"/>
  <c r="L57" i="1"/>
  <c r="L187" i="1"/>
  <c r="L87" i="1"/>
  <c r="L844" i="1"/>
  <c r="L26" i="1"/>
  <c r="L566" i="1"/>
  <c r="L359" i="1"/>
  <c r="L9" i="1"/>
  <c r="L347" i="1"/>
  <c r="L1297" i="1"/>
  <c r="L422" i="1"/>
  <c r="L103" i="1"/>
  <c r="L794" i="1"/>
  <c r="L267" i="1"/>
  <c r="L1006" i="1"/>
  <c r="L683" i="1"/>
  <c r="L355" i="1"/>
  <c r="L447" i="1"/>
  <c r="L317" i="1"/>
  <c r="L928" i="1"/>
  <c r="L666" i="1"/>
  <c r="L79" i="1"/>
  <c r="L404" i="1"/>
  <c r="L25" i="1"/>
  <c r="L366" i="1"/>
  <c r="L415" i="1"/>
  <c r="L356" i="1"/>
  <c r="L153" i="1"/>
  <c r="L565" i="1"/>
  <c r="L959" i="1"/>
  <c r="L360" i="1"/>
  <c r="L661" i="1"/>
  <c r="L146" i="1"/>
  <c r="L406" i="1"/>
  <c r="L481" i="1"/>
  <c r="L261" i="1"/>
  <c r="L833" i="1"/>
  <c r="L293" i="1"/>
  <c r="L349" i="1"/>
  <c r="L346" i="1"/>
  <c r="L407" i="1"/>
  <c r="L41" i="1"/>
  <c r="L396" i="1"/>
  <c r="L304" i="1"/>
  <c r="L17" i="1"/>
  <c r="L80" i="1"/>
  <c r="L348" i="1"/>
  <c r="L58" i="1"/>
  <c r="L667" i="1"/>
  <c r="L358" i="1"/>
  <c r="L180" i="1"/>
  <c r="L84" i="1"/>
  <c r="L143" i="1"/>
  <c r="L81" i="1"/>
  <c r="L431" i="1"/>
  <c r="L866" i="1"/>
  <c r="L96" i="1"/>
  <c r="L392" i="1"/>
  <c r="L848" i="1"/>
  <c r="L602" i="1"/>
  <c r="L453" i="1"/>
  <c r="L561" i="1"/>
  <c r="L259" i="1"/>
  <c r="L273" i="1"/>
  <c r="L655" i="1"/>
  <c r="L1271" i="1"/>
  <c r="L1065" i="1"/>
  <c r="L390" i="1"/>
  <c r="L191" i="1"/>
  <c r="L374" i="1"/>
  <c r="L1195" i="1"/>
  <c r="L974" i="1"/>
  <c r="L462" i="1"/>
  <c r="L20" i="1"/>
  <c r="L282" i="1"/>
  <c r="L820" i="1"/>
  <c r="L92" i="1"/>
  <c r="L937" i="1"/>
  <c r="L605" i="1"/>
  <c r="L35" i="1"/>
  <c r="L581" i="1"/>
  <c r="L361" i="1"/>
  <c r="L582" i="1"/>
  <c r="L269" i="1"/>
  <c r="L205" i="1"/>
  <c r="L888" i="1"/>
  <c r="L606" i="1"/>
  <c r="L1363" i="1"/>
  <c r="L803" i="1"/>
  <c r="L344" i="1"/>
  <c r="L967" i="1"/>
  <c r="L717" i="1"/>
  <c r="L1066" i="1"/>
  <c r="L433" i="1"/>
  <c r="L859" i="1"/>
  <c r="L331" i="1"/>
  <c r="L454" i="1"/>
  <c r="L432" i="1"/>
  <c r="L122" i="1"/>
  <c r="L235" i="1"/>
  <c r="L430" i="1"/>
  <c r="L147" i="1"/>
  <c r="L618" i="1"/>
  <c r="L227" i="1"/>
  <c r="L747" i="1"/>
  <c r="L1067" i="1"/>
  <c r="L48" i="1"/>
  <c r="L162" i="1"/>
  <c r="L148" i="1"/>
  <c r="L105" i="1"/>
  <c r="L236" i="1"/>
  <c r="L1200" i="1"/>
  <c r="L1156" i="1"/>
  <c r="L421" i="1"/>
  <c r="L1165" i="1"/>
  <c r="L603" i="1"/>
  <c r="L257" i="1"/>
  <c r="L970" i="1"/>
  <c r="L1013" i="1"/>
  <c r="L889" i="1"/>
  <c r="L968" i="1"/>
  <c r="L192" i="1"/>
  <c r="L874" i="1"/>
  <c r="L1272" i="1"/>
  <c r="L946" i="1"/>
  <c r="L972" i="1"/>
  <c r="L446" i="1"/>
  <c r="L1329" i="1"/>
  <c r="L638" i="1"/>
  <c r="L635" i="1"/>
  <c r="L237" i="1"/>
  <c r="L735" i="1"/>
  <c r="L551" i="1"/>
  <c r="L197" i="1"/>
  <c r="L75" i="1"/>
  <c r="L47" i="1"/>
  <c r="L1314" i="1"/>
  <c r="L388" i="1"/>
  <c r="L1133" i="1"/>
  <c r="L775" i="1"/>
  <c r="L675" i="1"/>
  <c r="L460" i="1"/>
  <c r="L1366" i="1"/>
  <c r="L1309" i="1"/>
  <c r="L1331" i="1"/>
  <c r="L626" i="1"/>
  <c r="L1170" i="1"/>
  <c r="L1289" i="1"/>
  <c r="L263" i="1"/>
  <c r="L750" i="1"/>
  <c r="L517" i="1"/>
  <c r="L149" i="1"/>
  <c r="L862" i="1"/>
  <c r="L482" i="1"/>
  <c r="L1157" i="1"/>
  <c r="L914" i="1"/>
  <c r="L255" i="1"/>
  <c r="L991" i="1"/>
  <c r="L1048" i="1"/>
  <c r="L234" i="1"/>
  <c r="L904" i="1"/>
  <c r="L971" i="1"/>
  <c r="L21" i="1"/>
  <c r="L1223" i="1"/>
  <c r="L214" i="1"/>
  <c r="L1151" i="1"/>
  <c r="L1245" i="1"/>
  <c r="L307" i="1"/>
  <c r="L271" i="1"/>
  <c r="L1367" i="1"/>
  <c r="L436" i="1"/>
  <c r="L822" i="1"/>
  <c r="L541" i="1"/>
  <c r="L999" i="1"/>
  <c r="L93" i="1"/>
  <c r="L362" i="1"/>
  <c r="L654" i="1"/>
  <c r="L824" i="1"/>
  <c r="L10" i="1"/>
  <c r="L95" i="1"/>
  <c r="L161" i="1"/>
  <c r="L562" i="1"/>
  <c r="L7" i="1"/>
  <c r="L56" i="1"/>
  <c r="L778" i="1"/>
  <c r="L101" i="1"/>
  <c r="L1219" i="1"/>
  <c r="L46" i="1"/>
  <c r="L510" i="1"/>
  <c r="L55" i="1"/>
  <c r="L190" i="1"/>
  <c r="L711" i="1"/>
  <c r="L36" i="1"/>
  <c r="L72" i="1"/>
  <c r="L451" i="1"/>
  <c r="L134" i="1"/>
  <c r="L559" i="1"/>
  <c r="L487" i="1"/>
  <c r="L91" i="1"/>
  <c r="L83" i="1"/>
  <c r="L955" i="1"/>
  <c r="L308" i="1"/>
  <c r="L256" i="1"/>
  <c r="L174" i="1"/>
  <c r="L156" i="1"/>
  <c r="L204" i="1"/>
  <c r="L86" i="1"/>
  <c r="L137" i="1"/>
  <c r="L97" i="1"/>
  <c r="L556" i="1"/>
  <c r="L543" i="1"/>
  <c r="L85" i="1"/>
  <c r="L270" i="1"/>
  <c r="L1230" i="1"/>
  <c r="L176" i="1"/>
  <c r="L702" i="1"/>
  <c r="L52" i="1"/>
  <c r="L963" i="1"/>
  <c r="L832" i="1"/>
  <c r="L781" i="1"/>
  <c r="L172" i="1"/>
  <c r="L658" i="1"/>
  <c r="L152" i="1"/>
  <c r="L88" i="1"/>
  <c r="L70" i="1"/>
  <c r="L450" i="1"/>
  <c r="L109" i="1"/>
  <c r="L42" i="1"/>
  <c r="L458" i="1"/>
  <c r="L27" i="1"/>
  <c r="L423" i="1"/>
  <c r="L669" i="1"/>
  <c r="L783" i="1"/>
  <c r="L82" i="1"/>
  <c r="L608" i="1"/>
  <c r="L370" i="1"/>
  <c r="L514" i="1"/>
  <c r="L1039" i="1"/>
  <c r="L209" i="1"/>
  <c r="L448" i="1"/>
  <c r="L1130" i="1"/>
  <c r="L218" i="1"/>
  <c r="L919" i="1"/>
  <c r="L175" i="1"/>
  <c r="L301" i="1"/>
  <c r="L640" i="1"/>
  <c r="L516" i="1"/>
  <c r="L479" i="1"/>
  <c r="L99" i="1"/>
  <c r="L126" i="1"/>
  <c r="L67" i="1"/>
  <c r="L872" i="1"/>
  <c r="L537" i="1"/>
  <c r="L945" i="1"/>
  <c r="L286" i="1"/>
  <c r="L1001" i="1"/>
  <c r="L123" i="1"/>
  <c r="L178" i="1"/>
  <c r="L89" i="1"/>
  <c r="L154" i="1"/>
  <c r="L532" i="1"/>
  <c r="L393" i="1"/>
  <c r="L279" i="1"/>
  <c r="L944" i="1"/>
  <c r="L938" i="1"/>
  <c r="L100" i="1"/>
  <c r="L5" i="1"/>
  <c r="L332" i="1"/>
  <c r="L815" i="1"/>
  <c r="L368" i="1"/>
  <c r="L681" i="1"/>
  <c r="L38" i="1"/>
  <c r="L208" i="1"/>
  <c r="L142" i="1"/>
  <c r="L637" i="1"/>
  <c r="L679" i="1"/>
  <c r="L501" i="1"/>
  <c r="L248" i="1"/>
  <c r="L33" i="1"/>
  <c r="L540" i="1"/>
  <c r="L490" i="1"/>
  <c r="L281" i="1"/>
  <c r="L617" i="1"/>
  <c r="L587" i="1"/>
  <c r="L159" i="1"/>
  <c r="L131" i="1"/>
  <c r="L879" i="1"/>
  <c r="L823" i="1"/>
  <c r="L110" i="1"/>
  <c r="L207" i="1"/>
  <c r="L505" i="1"/>
  <c r="L254" i="1"/>
  <c r="L239" i="1"/>
  <c r="L12" i="1"/>
  <c r="L63" i="1"/>
  <c r="L264" i="1"/>
  <c r="L170" i="1"/>
  <c r="L138" i="1"/>
  <c r="L718" i="1"/>
  <c r="L467" i="1"/>
  <c r="L125" i="1"/>
  <c r="L886" i="1"/>
  <c r="L71" i="1"/>
  <c r="L673" i="1"/>
  <c r="L232" i="1"/>
  <c r="L43" i="1"/>
  <c r="L40" i="1"/>
  <c r="L489" i="1"/>
  <c r="L403" i="1"/>
  <c r="L333" i="1"/>
  <c r="L1083" i="1"/>
  <c r="L994" i="1"/>
  <c r="L1173" i="1"/>
  <c r="L911" i="1"/>
  <c r="L106" i="1"/>
  <c r="L1064" i="1"/>
  <c r="L295" i="1"/>
  <c r="L538" i="1"/>
  <c r="L186" i="1"/>
  <c r="L983" i="1"/>
  <c r="L144" i="1"/>
  <c r="L770" i="1"/>
  <c r="L249" i="1"/>
  <c r="L342" i="1"/>
  <c r="L472" i="1"/>
  <c r="L69" i="1"/>
  <c r="L732" i="1"/>
  <c r="L1026" i="1"/>
  <c r="L288" i="1"/>
  <c r="L23" i="1"/>
  <c r="L570" i="1"/>
  <c r="L704" i="1"/>
  <c r="L169" i="1"/>
  <c r="L54" i="1"/>
  <c r="L560" i="1"/>
  <c r="L878" i="1"/>
  <c r="L402" i="1"/>
  <c r="L674" i="1"/>
  <c r="L1127" i="1"/>
  <c r="L1051" i="1"/>
  <c r="L875" i="1"/>
  <c r="L1339" i="1"/>
  <c r="L104" i="1"/>
  <c r="L528" i="1"/>
  <c r="L410" i="1"/>
  <c r="L843" i="1"/>
  <c r="L604" i="1"/>
  <c r="L1104" i="1"/>
  <c r="L897" i="1"/>
  <c r="L1211" i="1"/>
  <c r="L614" i="1"/>
  <c r="L923" i="1"/>
  <c r="L303" i="1"/>
  <c r="L44" i="1"/>
  <c r="L438" i="1"/>
  <c r="L671" i="1"/>
  <c r="L130" i="1"/>
  <c r="L557" i="1"/>
  <c r="L39" i="1"/>
  <c r="L229" i="1"/>
  <c r="L825" i="1"/>
  <c r="L373" i="1"/>
  <c r="L215" i="1"/>
  <c r="L1190" i="1"/>
  <c r="L251" i="1"/>
  <c r="L530" i="1"/>
  <c r="L380" i="1"/>
  <c r="L289" i="1"/>
  <c r="L133" i="1"/>
  <c r="L900" i="1"/>
  <c r="L369" i="1"/>
  <c r="L931" i="1"/>
  <c r="L1141" i="1"/>
  <c r="L330" i="1"/>
  <c r="L22" i="1"/>
  <c r="L995" i="1"/>
  <c r="L268" i="1"/>
  <c r="L830" i="1"/>
  <c r="L943" i="1"/>
  <c r="L53" i="1"/>
  <c r="L742" i="1"/>
  <c r="L1046" i="1"/>
  <c r="L954" i="1"/>
  <c r="L136" i="1"/>
  <c r="L68" i="1"/>
  <c r="L473" i="1"/>
  <c r="L158" i="1"/>
  <c r="L231" i="1"/>
  <c r="L440" i="1"/>
  <c r="L334" i="1"/>
  <c r="L193" i="1"/>
  <c r="L676" i="1"/>
  <c r="L518" i="1"/>
  <c r="L320" i="1"/>
  <c r="L573" i="1"/>
  <c r="L409" i="1"/>
  <c r="L367" i="1"/>
  <c r="L108" i="1"/>
  <c r="L558" i="1"/>
  <c r="L1050" i="1"/>
  <c r="L1147" i="1"/>
  <c r="L1078" i="1"/>
  <c r="L1184" i="1"/>
  <c r="L948" i="1"/>
  <c r="L662" i="1"/>
  <c r="L802" i="1"/>
  <c r="L1315" i="1"/>
  <c r="L365" i="1"/>
  <c r="L383" i="1"/>
  <c r="L491" i="1"/>
  <c r="L745" i="1"/>
  <c r="L14" i="1"/>
  <c r="L230" i="1"/>
  <c r="L591" i="1"/>
  <c r="L763" i="1"/>
  <c r="L511" i="1"/>
  <c r="L792" i="1"/>
  <c r="L1183" i="1"/>
  <c r="L1073" i="1"/>
  <c r="L408" i="1"/>
  <c r="L664" i="1"/>
  <c r="L1169" i="1"/>
  <c r="L6" i="1"/>
  <c r="L612" i="1"/>
  <c r="L544" i="1"/>
  <c r="L818" i="1"/>
  <c r="L524" i="1"/>
  <c r="L1031" i="1"/>
  <c r="L1365" i="1"/>
  <c r="L1022" i="1"/>
  <c r="L712" i="1"/>
  <c r="L315" i="1"/>
  <c r="L697" i="1"/>
  <c r="L278" i="1"/>
  <c r="L496" i="1"/>
  <c r="L736" i="1"/>
  <c r="L1060" i="1"/>
  <c r="L656" i="1"/>
  <c r="L535" i="1"/>
  <c r="L124" i="1"/>
  <c r="L569" i="1"/>
  <c r="L194" i="1"/>
  <c r="L449" i="1"/>
  <c r="L513" i="1"/>
  <c r="L1081" i="1"/>
  <c r="L1118" i="1"/>
  <c r="L685" i="1"/>
  <c r="L821" i="1"/>
  <c r="L328" i="1"/>
  <c r="L589" i="1"/>
  <c r="L287" i="1"/>
  <c r="L684" i="1"/>
  <c r="L1129" i="1"/>
  <c r="L262" i="1"/>
  <c r="L790" i="1"/>
  <c r="L1136" i="1"/>
  <c r="L340" i="1"/>
  <c r="L568" i="1"/>
  <c r="L912" i="1"/>
  <c r="L867" i="1"/>
  <c r="L668" i="1"/>
  <c r="L196" i="1"/>
  <c r="L680" i="1"/>
  <c r="L73" i="1"/>
  <c r="L1114" i="1"/>
  <c r="L98" i="1"/>
  <c r="L796" i="1"/>
  <c r="L577" i="1"/>
  <c r="L177" i="1"/>
  <c r="L76" i="1"/>
  <c r="L829" i="1"/>
  <c r="L1181" i="1"/>
  <c r="L876" i="1"/>
  <c r="L776" i="1"/>
  <c r="L417" i="1"/>
  <c r="L292" i="1"/>
  <c r="L507" i="1"/>
  <c r="L873" i="1"/>
  <c r="L729" i="1"/>
  <c r="L102" i="1"/>
  <c r="L1061" i="1"/>
  <c r="L1007" i="1"/>
  <c r="L709" i="1"/>
  <c r="L1306" i="1"/>
  <c r="L90" i="1"/>
  <c r="L700" i="1"/>
  <c r="L117" i="1"/>
  <c r="L845" i="1"/>
  <c r="L1198" i="1"/>
  <c r="L917" i="1"/>
  <c r="L512" i="1"/>
  <c r="L760" i="1"/>
  <c r="L195" i="1"/>
  <c r="L800" i="1"/>
  <c r="L1111" i="1"/>
  <c r="L696" i="1"/>
  <c r="L536" i="1"/>
  <c r="L1150" i="1"/>
  <c r="L381" i="1"/>
  <c r="L579" i="1"/>
  <c r="L121" i="1"/>
  <c r="L1019" i="1"/>
  <c r="L789" i="1"/>
  <c r="L294" i="1"/>
  <c r="L964" i="1"/>
  <c r="L483" i="1"/>
  <c r="L555" i="1"/>
  <c r="L326" i="1"/>
  <c r="L319" i="1"/>
  <c r="L228" i="1"/>
  <c r="L128" i="1"/>
  <c r="L188" i="1"/>
  <c r="L691" i="1"/>
  <c r="L312" i="1"/>
  <c r="L129" i="1"/>
  <c r="L801" i="1"/>
  <c r="L864" i="1"/>
  <c r="L682" i="1"/>
  <c r="L922" i="1"/>
  <c r="L592" i="1"/>
  <c r="L74" i="1"/>
  <c r="L1322" i="1"/>
  <c r="L780" i="1"/>
  <c r="L761" i="1"/>
  <c r="L445" i="1"/>
  <c r="L310" i="1"/>
  <c r="L809" i="1"/>
  <c r="L871" i="1"/>
  <c r="L1128" i="1"/>
  <c r="L847" i="1"/>
  <c r="L645" i="1"/>
  <c r="L652" i="1"/>
  <c r="L840" i="1"/>
  <c r="L620" i="1"/>
  <c r="L253" i="1"/>
  <c r="L748" i="1"/>
  <c r="L335" i="1"/>
  <c r="L797" i="1"/>
  <c r="L839" i="1"/>
  <c r="L486" i="1"/>
  <c r="L1137" i="1"/>
  <c r="L890" i="1"/>
  <c r="L722" i="1"/>
  <c r="L610" i="1"/>
  <c r="L908" i="1"/>
  <c r="L787" i="1"/>
  <c r="L657" i="1"/>
  <c r="L785" i="1"/>
  <c r="L1041" i="1"/>
  <c r="L1210" i="1"/>
  <c r="L66" i="1"/>
  <c r="L1231" i="1"/>
  <c r="L896" i="1"/>
  <c r="L296" i="1"/>
  <c r="L107" i="1"/>
  <c r="L753" i="1"/>
  <c r="L434" i="1"/>
  <c r="L793" i="1"/>
  <c r="L1049" i="1"/>
  <c r="L280" i="1"/>
  <c r="L24" i="1"/>
  <c r="L350" i="1"/>
  <c r="L933" i="1"/>
  <c r="L211" i="1"/>
  <c r="L300" i="1"/>
  <c r="L590" i="1"/>
  <c r="L720" i="1"/>
  <c r="L441" i="1"/>
  <c r="L978" i="1"/>
  <c r="L250" i="1"/>
  <c r="L694" i="1"/>
  <c r="L364" i="1"/>
  <c r="L877" i="1"/>
  <c r="L112" i="1"/>
  <c r="L323" i="1"/>
  <c r="L493" i="1"/>
  <c r="L586" i="1"/>
  <c r="L338" i="1"/>
  <c r="L247" i="1"/>
  <c r="L132" i="1"/>
  <c r="L1158" i="1"/>
  <c r="L1105" i="1"/>
  <c r="L1221" i="1"/>
  <c r="L213" i="1"/>
  <c r="L585" i="1"/>
  <c r="L238" i="1"/>
  <c r="L1273" i="1"/>
  <c r="L744" i="1"/>
  <c r="L111" i="1"/>
  <c r="L322" i="1"/>
  <c r="L1028" i="1"/>
  <c r="L1145" i="1"/>
  <c r="L714" i="1"/>
  <c r="L642" i="1"/>
  <c r="L962" i="1"/>
  <c r="L485" i="1"/>
  <c r="L145" i="1"/>
  <c r="L713" i="1"/>
  <c r="L799" i="1"/>
  <c r="L907" i="1"/>
  <c r="L411" i="1"/>
  <c r="L731" i="1"/>
  <c r="L1382" i="1"/>
  <c r="L1296" i="1"/>
  <c r="L141" i="1"/>
  <c r="L399" i="1"/>
  <c r="L1277" i="1"/>
  <c r="L298" i="1"/>
  <c r="L1142" i="1"/>
  <c r="L115" i="1"/>
  <c r="L819" i="1"/>
  <c r="L1023" i="1"/>
  <c r="L1312" i="1"/>
  <c r="L336" i="1"/>
  <c r="L522" i="1"/>
  <c r="L160" i="1"/>
  <c r="L437" i="1"/>
  <c r="L412" i="1"/>
  <c r="L973" i="1"/>
  <c r="L629" i="1"/>
  <c r="L469" i="1"/>
  <c r="L1349" i="1"/>
  <c r="L424" i="1"/>
  <c r="L901" i="1"/>
  <c r="L311" i="1"/>
  <c r="L898" i="1"/>
  <c r="L297" i="1"/>
  <c r="L339" i="1"/>
  <c r="L1032" i="1"/>
  <c r="L942" i="1"/>
  <c r="L341" i="1"/>
  <c r="L504" i="1"/>
  <c r="L1020" i="1"/>
  <c r="L576" i="1"/>
  <c r="L639" i="1"/>
  <c r="L808" i="1"/>
  <c r="L979" i="1"/>
  <c r="L1172" i="1"/>
  <c r="L309" i="1"/>
  <c r="L1063" i="1"/>
  <c r="L299" i="1"/>
  <c r="L687" i="1"/>
  <c r="L982" i="1"/>
  <c r="L353" i="1"/>
  <c r="L1321" i="1"/>
  <c r="L1059" i="1"/>
  <c r="L283" i="1"/>
  <c r="L786" i="1"/>
  <c r="L883" i="1"/>
  <c r="L1280" i="1"/>
  <c r="L1246" i="1"/>
  <c r="L1233" i="1"/>
  <c r="L545" i="1"/>
  <c r="L1381" i="1"/>
  <c r="L699" i="1"/>
  <c r="L1045" i="1"/>
  <c r="L463" i="1"/>
  <c r="L1249" i="1"/>
  <c r="L749" i="1"/>
  <c r="L611" i="1"/>
  <c r="L502" i="1"/>
  <c r="L394" i="1"/>
  <c r="L291" i="1"/>
  <c r="L476" i="1"/>
  <c r="L1000" i="1"/>
  <c r="L400" i="1"/>
  <c r="L1227" i="1"/>
  <c r="L1040" i="1"/>
  <c r="L210" i="1"/>
  <c r="L644" i="1"/>
  <c r="L1378" i="1"/>
  <c r="L457" i="1"/>
  <c r="L950" i="1"/>
  <c r="L212" i="1"/>
  <c r="L1072" i="1"/>
  <c r="L554" i="1"/>
  <c r="L692" i="1"/>
  <c r="L11" i="1"/>
  <c r="L1047" i="1"/>
  <c r="L746" i="1"/>
  <c r="L1162" i="1"/>
  <c r="L827" i="1"/>
  <c r="L428" i="1"/>
  <c r="L920" i="1"/>
  <c r="L949" i="1"/>
  <c r="L1326" i="1"/>
  <c r="L157" i="1"/>
  <c r="L686" i="1"/>
  <c r="L442" i="1"/>
  <c r="L1112" i="1"/>
  <c r="L1370" i="1"/>
  <c r="L887" i="1"/>
  <c r="L1258" i="1"/>
  <c r="L371" i="1"/>
  <c r="L828" i="1"/>
  <c r="L961" i="1"/>
  <c r="L1356" i="1"/>
  <c r="L1310" i="1"/>
  <c r="L826" i="1"/>
  <c r="L474" i="1"/>
  <c r="L857" i="1"/>
  <c r="L918" i="1"/>
  <c r="L998" i="1"/>
  <c r="L1251" i="1"/>
  <c r="L980" i="1"/>
  <c r="L659" i="1"/>
  <c r="L777" i="1"/>
  <c r="L425" i="1"/>
  <c r="L727" i="1"/>
  <c r="L1163" i="1"/>
  <c r="L997" i="1"/>
  <c r="L539" i="1"/>
  <c r="L1168" i="1"/>
  <c r="L435" i="1"/>
  <c r="L627" i="1"/>
  <c r="L788" i="1"/>
  <c r="L1346" i="1"/>
  <c r="L765" i="1"/>
  <c r="L910" i="1"/>
  <c r="L860" i="1"/>
  <c r="L925" i="1"/>
  <c r="L574" i="1"/>
  <c r="L494" i="1"/>
  <c r="L1139" i="1"/>
  <c r="L939" i="1"/>
  <c r="L737" i="1"/>
  <c r="L1343" i="1"/>
  <c r="L672" i="1"/>
  <c r="L1002" i="1"/>
  <c r="L811" i="1"/>
  <c r="L670" i="1"/>
  <c r="L580" i="1"/>
  <c r="L1135" i="1"/>
  <c r="L1335" i="1"/>
  <c r="L952" i="1"/>
  <c r="L899" i="1"/>
  <c r="L981" i="1"/>
  <c r="L584" i="1"/>
  <c r="L553" i="1"/>
  <c r="L475" i="1"/>
  <c r="L1197" i="1"/>
  <c r="L470" i="1"/>
  <c r="L480" i="1"/>
  <c r="L1347" i="1"/>
  <c r="L940" i="1"/>
  <c r="L884" i="1"/>
  <c r="L1261" i="1"/>
  <c r="L643" i="1"/>
  <c r="L1282" i="1"/>
  <c r="L754" i="1"/>
  <c r="L1369" i="1"/>
  <c r="L678" i="1"/>
  <c r="L909" i="1"/>
  <c r="L755" i="1"/>
  <c r="L1377" i="1"/>
  <c r="L703" i="1"/>
  <c r="L784" i="1"/>
  <c r="L1185" i="1"/>
  <c r="L1299" i="1"/>
  <c r="L615" i="1"/>
  <c r="L903" i="1"/>
  <c r="L1038" i="1"/>
  <c r="L861" i="1"/>
  <c r="L1300" i="1"/>
  <c r="L1058" i="1"/>
  <c r="L1338" i="1"/>
  <c r="L836" i="1"/>
  <c r="L549" i="1"/>
  <c r="L804" i="1"/>
  <c r="L1358" i="1"/>
  <c r="L863" i="1"/>
  <c r="L855" i="1"/>
  <c r="L730" i="1"/>
  <c r="L329" i="1"/>
  <c r="L1075" i="1"/>
  <c r="L1383" i="1"/>
  <c r="L386" i="1"/>
  <c r="L466" i="1"/>
  <c r="L1097" i="1"/>
  <c r="L831" i="1"/>
  <c r="L1042" i="1"/>
  <c r="L795" i="1"/>
  <c r="L321" i="1"/>
  <c r="L1182" i="1"/>
  <c r="L810" i="1"/>
  <c r="L484" i="1"/>
  <c r="L1096" i="1"/>
  <c r="L1208" i="1"/>
  <c r="L542" i="1"/>
  <c r="L1119" i="1"/>
  <c r="L1267" i="1"/>
  <c r="L1110" i="1"/>
  <c r="L869" i="1"/>
  <c r="L756" i="1"/>
  <c r="L1055" i="1"/>
  <c r="L743" i="1"/>
  <c r="L593" i="1"/>
  <c r="L975" i="1"/>
  <c r="L1153" i="1"/>
  <c r="L1301" i="1"/>
  <c r="L665" i="1"/>
  <c r="L1235" i="1"/>
  <c r="L1313" i="1"/>
  <c r="L842" i="1"/>
  <c r="L1108" i="1"/>
  <c r="L1094" i="1"/>
  <c r="L817" i="1"/>
  <c r="L619" i="1"/>
  <c r="L1250" i="1"/>
  <c r="L1207" i="1"/>
  <c r="L515" i="1"/>
  <c r="L1390" i="1"/>
  <c r="L726" i="1"/>
  <c r="L1229" i="1"/>
  <c r="L1290" i="1"/>
  <c r="L1201" i="1"/>
  <c r="L1086" i="1"/>
  <c r="L698" i="1"/>
  <c r="L1361" i="1"/>
  <c r="L471" i="1"/>
  <c r="L477" i="1"/>
  <c r="L1234" i="1"/>
  <c r="L1121" i="1"/>
  <c r="L1327" i="1"/>
  <c r="L1374" i="1"/>
  <c r="L1372" i="1"/>
  <c r="L548" i="1"/>
  <c r="L774" i="1"/>
  <c r="L1254" i="1"/>
  <c r="L782" i="1"/>
  <c r="L1043" i="1"/>
  <c r="L401" i="1"/>
  <c r="L382" i="1"/>
  <c r="L1288" i="1"/>
  <c r="L492" i="1"/>
  <c r="L1206" i="1"/>
  <c r="L631" i="1"/>
  <c r="L768" i="1"/>
  <c r="L526" i="1"/>
  <c r="L588" i="1"/>
  <c r="L1362" i="1"/>
  <c r="L1387" i="1"/>
  <c r="L751" i="1"/>
  <c r="L1187" i="1"/>
  <c r="L1222" i="1"/>
  <c r="L1225" i="1"/>
  <c r="L1152" i="1"/>
  <c r="L1294" i="1"/>
  <c r="L1212" i="1"/>
  <c r="L1069" i="1"/>
  <c r="L384" i="1"/>
  <c r="L1333" i="1"/>
  <c r="L1189" i="1"/>
  <c r="L426" i="1"/>
  <c r="L495" i="1"/>
  <c r="L1166" i="1"/>
  <c r="L1035" i="1"/>
  <c r="L552" i="1"/>
  <c r="L1115" i="1"/>
  <c r="L1080" i="1"/>
  <c r="L733" i="1"/>
  <c r="L741" i="1"/>
  <c r="L1100" i="1"/>
  <c r="L969" i="1"/>
  <c r="L1311" i="1"/>
  <c r="L607" i="1"/>
  <c r="L1161" i="1"/>
  <c r="L1132" i="1"/>
  <c r="L766" i="1"/>
  <c r="L1014" i="1"/>
  <c r="L427" i="1"/>
  <c r="L710" i="1"/>
  <c r="L1287" i="1"/>
  <c r="L880" i="1"/>
  <c r="L894" i="1"/>
  <c r="L343" i="1"/>
  <c r="L1384" i="1"/>
  <c r="L1077" i="1"/>
  <c r="L1276" i="1"/>
  <c r="L1308" i="1"/>
  <c r="L752" i="1"/>
  <c r="L891" i="1"/>
  <c r="L1164" i="1"/>
  <c r="L854" i="1"/>
  <c r="L630" i="1"/>
  <c r="L773" i="1"/>
  <c r="L723" i="1"/>
  <c r="L856" i="1"/>
  <c r="L1379" i="1"/>
  <c r="L1298" i="1"/>
  <c r="L721" i="1"/>
  <c r="L1278" i="1"/>
  <c r="L1291" i="1"/>
  <c r="L1120" i="1"/>
  <c r="L1102" i="1"/>
  <c r="L1350" i="1"/>
  <c r="L985" i="1"/>
  <c r="L1196" i="1"/>
  <c r="L527" i="1"/>
  <c r="L934" i="1"/>
  <c r="L976" i="1"/>
  <c r="L1107" i="1"/>
  <c r="L905" i="1"/>
  <c r="L705" i="1"/>
  <c r="L1106" i="1"/>
  <c r="L1056" i="1"/>
  <c r="L1380" i="1"/>
  <c r="L807" i="1"/>
  <c r="L1099" i="1"/>
  <c r="L529" i="1"/>
  <c r="L1345" i="1"/>
  <c r="L1103" i="1"/>
  <c r="L993" i="1"/>
  <c r="L352" i="1"/>
  <c r="L1027" i="1"/>
  <c r="L1084" i="1"/>
  <c r="L1205" i="1"/>
  <c r="L1385" i="1"/>
  <c r="L354" i="1"/>
  <c r="L660" i="1"/>
  <c r="L578" i="1"/>
  <c r="L1095" i="1"/>
  <c r="L1252" i="1"/>
  <c r="L1010" i="1"/>
  <c r="L812" i="1"/>
  <c r="L1154" i="1"/>
  <c r="L1017" i="1"/>
  <c r="L1241" i="1"/>
  <c r="L1332" i="1"/>
  <c r="L719" i="1"/>
  <c r="L1323" i="1"/>
  <c r="L902" i="1"/>
  <c r="L913" i="1"/>
  <c r="L935" i="1"/>
  <c r="L609" i="1"/>
  <c r="L932" i="1"/>
  <c r="L921" i="1"/>
  <c r="L1204" i="1"/>
  <c r="L725" i="1"/>
  <c r="L1239" i="1"/>
  <c r="L1330" i="1"/>
  <c r="L764" i="1"/>
  <c r="L841" i="1"/>
  <c r="L734" i="1"/>
  <c r="L550" i="1"/>
  <c r="L1113" i="1"/>
  <c r="L372" i="1"/>
  <c r="L567" i="1"/>
  <c r="L1144" i="1"/>
  <c r="L1255" i="1"/>
  <c r="L1125" i="1"/>
  <c r="L1074" i="1"/>
  <c r="L653" i="1"/>
  <c r="L1202" i="1"/>
  <c r="L798" i="1"/>
  <c r="L1260" i="1"/>
  <c r="L1149" i="1"/>
  <c r="L1324" i="1"/>
  <c r="L1143" i="1"/>
  <c r="L1304" i="1"/>
  <c r="L616" i="1"/>
  <c r="L1186" i="1"/>
  <c r="L870" i="1"/>
  <c r="L531" i="1"/>
  <c r="L1093" i="1"/>
  <c r="L1117" i="1"/>
  <c r="L1068" i="1"/>
  <c r="L1053" i="1"/>
  <c r="L1364" i="1"/>
  <c r="L459" i="1"/>
  <c r="L628" i="1"/>
  <c r="L663" i="1"/>
  <c r="L984" i="1"/>
  <c r="L924" i="1"/>
  <c r="L816" i="1"/>
  <c r="L1269" i="1"/>
  <c r="L769" i="1"/>
  <c r="L1293" i="1"/>
  <c r="L1368" i="1"/>
  <c r="L851" i="1"/>
  <c r="L1240" i="1"/>
  <c r="L1348" i="1"/>
  <c r="L1341" i="1"/>
  <c r="L468" i="1"/>
  <c r="L1237" i="1"/>
  <c r="L1286" i="1"/>
  <c r="L1092" i="1"/>
  <c r="L1012" i="1"/>
  <c r="L1342" i="1"/>
  <c r="L739" i="1"/>
  <c r="L1224" i="1"/>
  <c r="L1386" i="1"/>
  <c r="L1057" i="1"/>
  <c r="L762" i="1"/>
  <c r="L1238" i="1"/>
  <c r="L641" i="1"/>
  <c r="L506" i="1"/>
  <c r="L241" i="1"/>
  <c r="D221" i="1"/>
  <c r="D708" i="1"/>
  <c r="D59" i="1"/>
  <c r="D324" i="1"/>
  <c r="D420" i="1"/>
  <c r="D416" i="1"/>
  <c r="D150" i="1"/>
  <c r="D29" i="1"/>
  <c r="D220" i="1"/>
  <c r="D325" i="1"/>
  <c r="D61" i="1"/>
  <c r="D3" i="1"/>
  <c r="D849" i="1"/>
  <c r="D724" i="1"/>
  <c r="D201" i="1"/>
  <c r="D181" i="1"/>
  <c r="D222" i="1"/>
  <c r="D461" i="1"/>
  <c r="D363" i="1"/>
  <c r="D958" i="1"/>
  <c r="D740" i="1"/>
  <c r="D285" i="1"/>
  <c r="D595" i="1"/>
  <c r="D621" i="1"/>
  <c r="D413" i="1"/>
  <c r="D166" i="1"/>
  <c r="D895" i="1"/>
  <c r="D1215" i="1"/>
  <c r="D225" i="1"/>
  <c r="D32" i="1"/>
  <c r="D953" i="1"/>
  <c r="D986" i="1"/>
  <c r="D1155" i="1"/>
  <c r="D1090" i="1"/>
  <c r="D418" i="1"/>
  <c r="D275" i="1"/>
  <c r="D1146" i="1"/>
  <c r="D547" i="1"/>
  <c r="D1140" i="1"/>
  <c r="D13" i="1"/>
  <c r="D171" i="1"/>
  <c r="D242" i="1"/>
  <c r="D351" i="1"/>
  <c r="D596" i="1"/>
  <c r="D951" i="1"/>
  <c r="D583" i="1"/>
  <c r="D2" i="1"/>
  <c r="D1232" i="1"/>
  <c r="D64" i="1"/>
  <c r="D139" i="1"/>
  <c r="D65" i="1"/>
  <c r="D465" i="1"/>
  <c r="D716" i="1"/>
  <c r="D1199" i="1"/>
  <c r="D989" i="1"/>
  <c r="D30" i="1"/>
  <c r="D167" i="1"/>
  <c r="D1085" i="1"/>
  <c r="D503" i="1"/>
  <c r="D1037" i="1"/>
  <c r="D497" i="1"/>
  <c r="D1015" i="1"/>
  <c r="D202" i="1"/>
  <c r="D118" i="1"/>
  <c r="D4" i="1"/>
  <c r="D1159" i="1"/>
  <c r="D1122" i="1"/>
  <c r="D813" i="1"/>
  <c r="D233" i="1"/>
  <c r="D1226" i="1"/>
  <c r="D1244" i="1"/>
  <c r="D119" i="1"/>
  <c r="D650" i="1"/>
  <c r="D929" i="1"/>
  <c r="D1124" i="1"/>
  <c r="D1003" i="1"/>
  <c r="D1176" i="1"/>
  <c r="D1177" i="1"/>
  <c r="D1352" i="1"/>
  <c r="D243" i="1"/>
  <c r="D598" i="1"/>
  <c r="D1209" i="1"/>
  <c r="D114" i="1"/>
  <c r="D456" i="1"/>
  <c r="D546" i="1"/>
  <c r="D623" i="1"/>
  <c r="D498" i="1"/>
  <c r="D1248" i="1"/>
  <c r="D245" i="1"/>
  <c r="D814" i="1"/>
  <c r="D168" i="1"/>
  <c r="D60" i="1"/>
  <c r="D1167" i="1"/>
  <c r="D575" i="1"/>
  <c r="D1052" i="1"/>
  <c r="D1116" i="1"/>
  <c r="D1134" i="1"/>
  <c r="D116" i="1"/>
  <c r="D1033" i="1"/>
  <c r="D649" i="1"/>
  <c r="D523" i="1"/>
  <c r="D992" i="1"/>
  <c r="D183" i="1"/>
  <c r="D397" i="1"/>
  <c r="D757" i="1"/>
  <c r="D244" i="1"/>
  <c r="D1029" i="1"/>
  <c r="D689" i="1"/>
  <c r="D419" i="1"/>
  <c r="D865" i="1"/>
  <c r="D226" i="1"/>
  <c r="D977" i="1"/>
  <c r="D930" i="1"/>
  <c r="D1054" i="1"/>
  <c r="D941" i="1"/>
  <c r="D1214" i="1"/>
  <c r="D1174" i="1"/>
  <c r="D1016" i="1"/>
  <c r="D1305" i="1"/>
  <c r="D805" i="1"/>
  <c r="D1357" i="1"/>
  <c r="D1076" i="1"/>
  <c r="D996" i="1"/>
  <c r="D120" i="1"/>
  <c r="D260" i="1"/>
  <c r="D337" i="1"/>
  <c r="D965" i="1"/>
  <c r="D1192" i="1"/>
  <c r="D45" i="1"/>
  <c r="D622" i="1"/>
  <c r="D758" i="1"/>
  <c r="D850" i="1"/>
  <c r="D1325" i="1"/>
  <c r="D127" i="1"/>
  <c r="D915" i="1"/>
  <c r="D1089" i="1"/>
  <c r="D525" i="1"/>
  <c r="D990" i="1"/>
  <c r="D224" i="1"/>
  <c r="D852" i="1"/>
  <c r="D140" i="1"/>
  <c r="D1316" i="1"/>
  <c r="D28" i="1"/>
  <c r="D594" i="1"/>
  <c r="D1109" i="1"/>
  <c r="D464" i="1"/>
  <c r="D1021" i="1"/>
  <c r="D199" i="1"/>
  <c r="D1160" i="1"/>
  <c r="D1243" i="1"/>
  <c r="D987" i="1"/>
  <c r="D284" i="1"/>
  <c r="D151" i="1"/>
  <c r="D1018" i="1"/>
  <c r="D1371" i="1"/>
  <c r="D806" i="1"/>
  <c r="D636" i="1"/>
  <c r="D1360" i="1"/>
  <c r="D1253" i="1"/>
  <c r="D837" i="1"/>
  <c r="D533" i="1"/>
  <c r="D651" i="1"/>
  <c r="D1340" i="1"/>
  <c r="D1025" i="1"/>
  <c r="D1071" i="1"/>
  <c r="D398" i="1"/>
  <c r="D1203" i="1"/>
  <c r="D892" i="1"/>
  <c r="D693" i="1"/>
  <c r="D155" i="1"/>
  <c r="D624" i="1"/>
  <c r="D1004" i="1"/>
  <c r="D771" i="1"/>
  <c r="D1376" i="1"/>
  <c r="D1191" i="1"/>
  <c r="D600" i="1"/>
  <c r="D853" i="1"/>
  <c r="D597" i="1"/>
  <c r="D1263" i="1"/>
  <c r="D1247" i="1"/>
  <c r="D834" i="1"/>
  <c r="D634" i="1"/>
  <c r="D276" i="1"/>
  <c r="D571" i="1"/>
  <c r="D387" i="1"/>
  <c r="D277" i="1"/>
  <c r="D759" i="1"/>
  <c r="D1220" i="1"/>
  <c r="D200" i="1"/>
  <c r="D715" i="1"/>
  <c r="D37" i="1"/>
  <c r="D500" i="1"/>
  <c r="D1216" i="1"/>
  <c r="D1148" i="1"/>
  <c r="D1336" i="1"/>
  <c r="D599" i="1"/>
  <c r="D185" i="1"/>
  <c r="D443" i="1"/>
  <c r="D1079" i="1"/>
  <c r="D1138" i="1"/>
  <c r="D988" i="1"/>
  <c r="D728" i="1"/>
  <c r="D1101" i="1"/>
  <c r="D77" i="1"/>
  <c r="D858" i="1"/>
  <c r="D1320" i="1"/>
  <c r="D688" i="1"/>
  <c r="D1030" i="1"/>
  <c r="D1262" i="1"/>
  <c r="D1359" i="1"/>
  <c r="D1307" i="1"/>
  <c r="D31" i="1"/>
  <c r="D508" i="1"/>
  <c r="D1131" i="1"/>
  <c r="D1319" i="1"/>
  <c r="D632" i="1"/>
  <c r="D936" i="1"/>
  <c r="D198" i="1"/>
  <c r="D1217" i="1"/>
  <c r="D246" i="1"/>
  <c r="D1213" i="1"/>
  <c r="D1011" i="1"/>
  <c r="D966" i="1"/>
  <c r="D478" i="1"/>
  <c r="D1279" i="1"/>
  <c r="D1171" i="1"/>
  <c r="D1024" i="1"/>
  <c r="D677" i="1"/>
  <c r="D314" i="1"/>
  <c r="D135" i="1"/>
  <c r="D216" i="1"/>
  <c r="D1082" i="1"/>
  <c r="D1256" i="1"/>
  <c r="D1337" i="1"/>
  <c r="D1062" i="1"/>
  <c r="D1274" i="1"/>
  <c r="D1242" i="1"/>
  <c r="D881" i="1"/>
  <c r="D302" i="1"/>
  <c r="D1005" i="1"/>
  <c r="D534" i="1"/>
  <c r="D1036" i="1"/>
  <c r="D956" i="1"/>
  <c r="D1284" i="1"/>
  <c r="D113" i="1"/>
  <c r="D1087" i="1"/>
  <c r="D203" i="1"/>
  <c r="D1236" i="1"/>
  <c r="D327" i="1"/>
  <c r="D1268" i="1"/>
  <c r="D1292" i="1"/>
  <c r="D868" i="1"/>
  <c r="D601" i="1"/>
  <c r="D1098" i="1"/>
  <c r="D690" i="1"/>
  <c r="D695" i="1"/>
  <c r="D772" i="1"/>
  <c r="D62" i="1"/>
  <c r="D173" i="1"/>
  <c r="D389" i="1"/>
  <c r="D455" i="1"/>
  <c r="D444" i="1"/>
  <c r="D1353" i="1"/>
  <c r="D1179" i="1"/>
  <c r="D625" i="1"/>
  <c r="D1302" i="1"/>
  <c r="D94" i="1"/>
  <c r="D1091" i="1"/>
  <c r="D1257" i="1"/>
  <c r="D893" i="1"/>
  <c r="D1126" i="1"/>
  <c r="D1034" i="1"/>
  <c r="D706" i="1"/>
  <c r="D767" i="1"/>
  <c r="D1373" i="1"/>
  <c r="D499" i="1"/>
  <c r="D1344" i="1"/>
  <c r="D184" i="1"/>
  <c r="D1180" i="1"/>
  <c r="D882" i="1"/>
  <c r="D1178" i="1"/>
  <c r="D1389" i="1"/>
  <c r="D916" i="1"/>
  <c r="D1328" i="1"/>
  <c r="D1088" i="1"/>
  <c r="D1070" i="1"/>
  <c r="D1281" i="1"/>
  <c r="D947" i="1"/>
  <c r="D572" i="1"/>
  <c r="D1351" i="1"/>
  <c r="D906" i="1"/>
  <c r="D960" i="1"/>
  <c r="D1334" i="1"/>
  <c r="D429" i="1"/>
  <c r="D835" i="1"/>
  <c r="D957" i="1"/>
  <c r="D1264" i="1"/>
  <c r="D1265" i="1"/>
  <c r="D1375" i="1"/>
  <c r="D1354" i="1"/>
  <c r="D414" i="1"/>
  <c r="D1355" i="1"/>
  <c r="D1259" i="1"/>
  <c r="D1295" i="1"/>
  <c r="D779" i="1"/>
  <c r="D927" i="1"/>
  <c r="D1285" i="1"/>
  <c r="D1317" i="1"/>
  <c r="D738" i="1"/>
  <c r="D182" i="1"/>
  <c r="D1123" i="1"/>
  <c r="D1228" i="1"/>
  <c r="D1218" i="1"/>
  <c r="D1008" i="1"/>
  <c r="D1266" i="1"/>
  <c r="D1283" i="1"/>
  <c r="D1270" i="1"/>
  <c r="D1318" i="1"/>
  <c r="D1188" i="1"/>
  <c r="D1275" i="1"/>
  <c r="D165" i="1"/>
  <c r="D1044" i="1"/>
  <c r="D791" i="1"/>
  <c r="D1388" i="1"/>
  <c r="D633" i="1"/>
  <c r="D885" i="1"/>
  <c r="D926" i="1"/>
  <c r="D1009" i="1"/>
  <c r="D1303" i="1"/>
  <c r="D1175" i="1"/>
  <c r="D189" i="1"/>
  <c r="D217" i="1"/>
  <c r="D846" i="1"/>
  <c r="D375" i="1"/>
  <c r="D163" i="1"/>
  <c r="D563" i="1"/>
  <c r="D15" i="1"/>
  <c r="D646" i="1"/>
  <c r="D265" i="1"/>
  <c r="D266" i="1"/>
  <c r="D647" i="1"/>
  <c r="D648" i="1"/>
  <c r="D50" i="1"/>
  <c r="D509" i="1"/>
  <c r="D78" i="1"/>
  <c r="D452" i="1"/>
  <c r="D34" i="1"/>
  <c r="D1193" i="1"/>
  <c r="D219" i="1"/>
  <c r="D519" i="1"/>
  <c r="D488" i="1"/>
  <c r="D8" i="1"/>
  <c r="D51" i="1"/>
  <c r="D1194" i="1"/>
  <c r="D290" i="1"/>
  <c r="D16" i="1"/>
  <c r="D274" i="1"/>
  <c r="D385" i="1"/>
  <c r="D306" i="1"/>
  <c r="D258" i="1"/>
  <c r="D318" i="1"/>
  <c r="D49" i="1"/>
  <c r="D357" i="1"/>
  <c r="D376" i="1"/>
  <c r="D206" i="1"/>
  <c r="D316" i="1"/>
  <c r="D391" i="1"/>
  <c r="D377" i="1"/>
  <c r="D240" i="1"/>
  <c r="D19" i="1"/>
  <c r="D18" i="1"/>
  <c r="D378" i="1"/>
  <c r="D520" i="1"/>
  <c r="D313" i="1"/>
  <c r="D272" i="1"/>
  <c r="D701" i="1"/>
  <c r="D223" i="1"/>
  <c r="D345" i="1"/>
  <c r="D707" i="1"/>
  <c r="D379" i="1"/>
  <c r="D521" i="1"/>
  <c r="D838" i="1"/>
  <c r="D395" i="1"/>
  <c r="D613" i="1"/>
  <c r="D164" i="1"/>
  <c r="D179" i="1"/>
  <c r="D405" i="1"/>
  <c r="D439" i="1"/>
  <c r="D252" i="1"/>
  <c r="D305" i="1"/>
  <c r="D564" i="1"/>
  <c r="D57" i="1"/>
  <c r="D187" i="1"/>
  <c r="D87" i="1"/>
  <c r="D844" i="1"/>
  <c r="D26" i="1"/>
  <c r="D566" i="1"/>
  <c r="D359" i="1"/>
  <c r="D9" i="1"/>
  <c r="D347" i="1"/>
  <c r="D1297" i="1"/>
  <c r="D422" i="1"/>
  <c r="D103" i="1"/>
  <c r="D794" i="1"/>
  <c r="D267" i="1"/>
  <c r="D1006" i="1"/>
  <c r="D683" i="1"/>
  <c r="D355" i="1"/>
  <c r="D447" i="1"/>
  <c r="D317" i="1"/>
  <c r="D928" i="1"/>
  <c r="D666" i="1"/>
  <c r="D79" i="1"/>
  <c r="D404" i="1"/>
  <c r="D25" i="1"/>
  <c r="D366" i="1"/>
  <c r="D415" i="1"/>
  <c r="D356" i="1"/>
  <c r="D153" i="1"/>
  <c r="D565" i="1"/>
  <c r="D959" i="1"/>
  <c r="D360" i="1"/>
  <c r="D661" i="1"/>
  <c r="D146" i="1"/>
  <c r="D406" i="1"/>
  <c r="D481" i="1"/>
  <c r="D261" i="1"/>
  <c r="D833" i="1"/>
  <c r="D293" i="1"/>
  <c r="D349" i="1"/>
  <c r="D346" i="1"/>
  <c r="D407" i="1"/>
  <c r="D41" i="1"/>
  <c r="D396" i="1"/>
  <c r="D304" i="1"/>
  <c r="D17" i="1"/>
  <c r="D80" i="1"/>
  <c r="D348" i="1"/>
  <c r="D58" i="1"/>
  <c r="D667" i="1"/>
  <c r="D358" i="1"/>
  <c r="D180" i="1"/>
  <c r="D84" i="1"/>
  <c r="D143" i="1"/>
  <c r="D81" i="1"/>
  <c r="D431" i="1"/>
  <c r="D866" i="1"/>
  <c r="D96" i="1"/>
  <c r="D392" i="1"/>
  <c r="D848" i="1"/>
  <c r="D602" i="1"/>
  <c r="D453" i="1"/>
  <c r="D561" i="1"/>
  <c r="D259" i="1"/>
  <c r="D273" i="1"/>
  <c r="D655" i="1"/>
  <c r="D1271" i="1"/>
  <c r="D1065" i="1"/>
  <c r="D390" i="1"/>
  <c r="D191" i="1"/>
  <c r="D374" i="1"/>
  <c r="D1195" i="1"/>
  <c r="D974" i="1"/>
  <c r="D462" i="1"/>
  <c r="D20" i="1"/>
  <c r="D282" i="1"/>
  <c r="D820" i="1"/>
  <c r="D92" i="1"/>
  <c r="D937" i="1"/>
  <c r="D605" i="1"/>
  <c r="D35" i="1"/>
  <c r="D581" i="1"/>
  <c r="D361" i="1"/>
  <c r="D582" i="1"/>
  <c r="D269" i="1"/>
  <c r="D205" i="1"/>
  <c r="D888" i="1"/>
  <c r="D606" i="1"/>
  <c r="D1363" i="1"/>
  <c r="D803" i="1"/>
  <c r="D344" i="1"/>
  <c r="D967" i="1"/>
  <c r="D717" i="1"/>
  <c r="D1066" i="1"/>
  <c r="D433" i="1"/>
  <c r="D859" i="1"/>
  <c r="D331" i="1"/>
  <c r="D454" i="1"/>
  <c r="D432" i="1"/>
  <c r="D122" i="1"/>
  <c r="D235" i="1"/>
  <c r="D430" i="1"/>
  <c r="D147" i="1"/>
  <c r="D618" i="1"/>
  <c r="D227" i="1"/>
  <c r="D747" i="1"/>
  <c r="D1067" i="1"/>
  <c r="D48" i="1"/>
  <c r="D162" i="1"/>
  <c r="D148" i="1"/>
  <c r="D105" i="1"/>
  <c r="D236" i="1"/>
  <c r="D1200" i="1"/>
  <c r="D1156" i="1"/>
  <c r="D421" i="1"/>
  <c r="D1165" i="1"/>
  <c r="D603" i="1"/>
  <c r="D257" i="1"/>
  <c r="D970" i="1"/>
  <c r="D1013" i="1"/>
  <c r="D889" i="1"/>
  <c r="D968" i="1"/>
  <c r="D192" i="1"/>
  <c r="D874" i="1"/>
  <c r="D1272" i="1"/>
  <c r="D946" i="1"/>
  <c r="D972" i="1"/>
  <c r="D446" i="1"/>
  <c r="D1329" i="1"/>
  <c r="D638" i="1"/>
  <c r="D635" i="1"/>
  <c r="D237" i="1"/>
  <c r="D735" i="1"/>
  <c r="D551" i="1"/>
  <c r="D197" i="1"/>
  <c r="D75" i="1"/>
  <c r="D47" i="1"/>
  <c r="D1314" i="1"/>
  <c r="D388" i="1"/>
  <c r="D1133" i="1"/>
  <c r="D775" i="1"/>
  <c r="D675" i="1"/>
  <c r="D460" i="1"/>
  <c r="D1366" i="1"/>
  <c r="D1309" i="1"/>
  <c r="D1331" i="1"/>
  <c r="D626" i="1"/>
  <c r="D1170" i="1"/>
  <c r="D1289" i="1"/>
  <c r="D263" i="1"/>
  <c r="D750" i="1"/>
  <c r="D517" i="1"/>
  <c r="D149" i="1"/>
  <c r="D862" i="1"/>
  <c r="D482" i="1"/>
  <c r="D1157" i="1"/>
  <c r="D914" i="1"/>
  <c r="D255" i="1"/>
  <c r="D991" i="1"/>
  <c r="D1048" i="1"/>
  <c r="D234" i="1"/>
  <c r="D904" i="1"/>
  <c r="D971" i="1"/>
  <c r="D21" i="1"/>
  <c r="D1223" i="1"/>
  <c r="D214" i="1"/>
  <c r="D1151" i="1"/>
  <c r="D1245" i="1"/>
  <c r="D307" i="1"/>
  <c r="D271" i="1"/>
  <c r="D1367" i="1"/>
  <c r="D436" i="1"/>
  <c r="D822" i="1"/>
  <c r="D541" i="1"/>
  <c r="D999" i="1"/>
  <c r="D93" i="1"/>
  <c r="D362" i="1"/>
  <c r="D654" i="1"/>
  <c r="D824" i="1"/>
  <c r="D10" i="1"/>
  <c r="D95" i="1"/>
  <c r="D161" i="1"/>
  <c r="D562" i="1"/>
  <c r="D7" i="1"/>
  <c r="D56" i="1"/>
  <c r="D778" i="1"/>
  <c r="D101" i="1"/>
  <c r="D1219" i="1"/>
  <c r="D46" i="1"/>
  <c r="D510" i="1"/>
  <c r="D55" i="1"/>
  <c r="D190" i="1"/>
  <c r="D711" i="1"/>
  <c r="D36" i="1"/>
  <c r="D72" i="1"/>
  <c r="D451" i="1"/>
  <c r="D134" i="1"/>
  <c r="D559" i="1"/>
  <c r="D487" i="1"/>
  <c r="D91" i="1"/>
  <c r="D83" i="1"/>
  <c r="D955" i="1"/>
  <c r="D308" i="1"/>
  <c r="D256" i="1"/>
  <c r="D174" i="1"/>
  <c r="D156" i="1"/>
  <c r="D204" i="1"/>
  <c r="D86" i="1"/>
  <c r="D137" i="1"/>
  <c r="D97" i="1"/>
  <c r="D556" i="1"/>
  <c r="D543" i="1"/>
  <c r="D85" i="1"/>
  <c r="D270" i="1"/>
  <c r="D1230" i="1"/>
  <c r="D176" i="1"/>
  <c r="D702" i="1"/>
  <c r="D52" i="1"/>
  <c r="D963" i="1"/>
  <c r="D832" i="1"/>
  <c r="D781" i="1"/>
  <c r="D172" i="1"/>
  <c r="D658" i="1"/>
  <c r="D152" i="1"/>
  <c r="D88" i="1"/>
  <c r="D70" i="1"/>
  <c r="D450" i="1"/>
  <c r="D109" i="1"/>
  <c r="D42" i="1"/>
  <c r="D458" i="1"/>
  <c r="D27" i="1"/>
  <c r="D423" i="1"/>
  <c r="D669" i="1"/>
  <c r="D783" i="1"/>
  <c r="D82" i="1"/>
  <c r="D608" i="1"/>
  <c r="D370" i="1"/>
  <c r="D514" i="1"/>
  <c r="D1039" i="1"/>
  <c r="D209" i="1"/>
  <c r="D448" i="1"/>
  <c r="D1130" i="1"/>
  <c r="D218" i="1"/>
  <c r="D919" i="1"/>
  <c r="D175" i="1"/>
  <c r="D301" i="1"/>
  <c r="D640" i="1"/>
  <c r="D516" i="1"/>
  <c r="D479" i="1"/>
  <c r="D99" i="1"/>
  <c r="D126" i="1"/>
  <c r="D67" i="1"/>
  <c r="D872" i="1"/>
  <c r="D537" i="1"/>
  <c r="D945" i="1"/>
  <c r="D286" i="1"/>
  <c r="D1001" i="1"/>
  <c r="D123" i="1"/>
  <c r="D178" i="1"/>
  <c r="D89" i="1"/>
  <c r="D154" i="1"/>
  <c r="D532" i="1"/>
  <c r="D393" i="1"/>
  <c r="D279" i="1"/>
  <c r="D944" i="1"/>
  <c r="D938" i="1"/>
  <c r="D100" i="1"/>
  <c r="D5" i="1"/>
  <c r="D332" i="1"/>
  <c r="D815" i="1"/>
  <c r="D368" i="1"/>
  <c r="D681" i="1"/>
  <c r="D38" i="1"/>
  <c r="D208" i="1"/>
  <c r="D142" i="1"/>
  <c r="D637" i="1"/>
  <c r="D679" i="1"/>
  <c r="D501" i="1"/>
  <c r="D248" i="1"/>
  <c r="D33" i="1"/>
  <c r="D540" i="1"/>
  <c r="D490" i="1"/>
  <c r="D281" i="1"/>
  <c r="D617" i="1"/>
  <c r="D587" i="1"/>
  <c r="D159" i="1"/>
  <c r="D131" i="1"/>
  <c r="D879" i="1"/>
  <c r="D823" i="1"/>
  <c r="D110" i="1"/>
  <c r="D207" i="1"/>
  <c r="D505" i="1"/>
  <c r="D254" i="1"/>
  <c r="D239" i="1"/>
  <c r="D12" i="1"/>
  <c r="D63" i="1"/>
  <c r="D264" i="1"/>
  <c r="D170" i="1"/>
  <c r="D138" i="1"/>
  <c r="D718" i="1"/>
  <c r="D467" i="1"/>
  <c r="D125" i="1"/>
  <c r="D886" i="1"/>
  <c r="D71" i="1"/>
  <c r="D673" i="1"/>
  <c r="D232" i="1"/>
  <c r="D43" i="1"/>
  <c r="D40" i="1"/>
  <c r="D489" i="1"/>
  <c r="D403" i="1"/>
  <c r="D333" i="1"/>
  <c r="D1083" i="1"/>
  <c r="D994" i="1"/>
  <c r="D1173" i="1"/>
  <c r="D911" i="1"/>
  <c r="D106" i="1"/>
  <c r="D1064" i="1"/>
  <c r="D295" i="1"/>
  <c r="D538" i="1"/>
  <c r="D186" i="1"/>
  <c r="D983" i="1"/>
  <c r="D144" i="1"/>
  <c r="D770" i="1"/>
  <c r="D249" i="1"/>
  <c r="D342" i="1"/>
  <c r="D472" i="1"/>
  <c r="D69" i="1"/>
  <c r="D732" i="1"/>
  <c r="D1026" i="1"/>
  <c r="D288" i="1"/>
  <c r="D23" i="1"/>
  <c r="D570" i="1"/>
  <c r="D704" i="1"/>
  <c r="D169" i="1"/>
  <c r="D54" i="1"/>
  <c r="D560" i="1"/>
  <c r="D878" i="1"/>
  <c r="D402" i="1"/>
  <c r="D674" i="1"/>
  <c r="D1127" i="1"/>
  <c r="D1051" i="1"/>
  <c r="D875" i="1"/>
  <c r="D1339" i="1"/>
  <c r="D104" i="1"/>
  <c r="D528" i="1"/>
  <c r="D410" i="1"/>
  <c r="D843" i="1"/>
  <c r="D604" i="1"/>
  <c r="D1104" i="1"/>
  <c r="D897" i="1"/>
  <c r="D1211" i="1"/>
  <c r="D614" i="1"/>
  <c r="D923" i="1"/>
  <c r="D303" i="1"/>
  <c r="D44" i="1"/>
  <c r="D438" i="1"/>
  <c r="D671" i="1"/>
  <c r="D130" i="1"/>
  <c r="D557" i="1"/>
  <c r="D39" i="1"/>
  <c r="D229" i="1"/>
  <c r="D825" i="1"/>
  <c r="D373" i="1"/>
  <c r="D215" i="1"/>
  <c r="D1190" i="1"/>
  <c r="D251" i="1"/>
  <c r="D530" i="1"/>
  <c r="D380" i="1"/>
  <c r="D289" i="1"/>
  <c r="D133" i="1"/>
  <c r="D900" i="1"/>
  <c r="D369" i="1"/>
  <c r="D931" i="1"/>
  <c r="D1141" i="1"/>
  <c r="D330" i="1"/>
  <c r="D22" i="1"/>
  <c r="D995" i="1"/>
  <c r="D268" i="1"/>
  <c r="D830" i="1"/>
  <c r="D943" i="1"/>
  <c r="D53" i="1"/>
  <c r="D742" i="1"/>
  <c r="D1046" i="1"/>
  <c r="D954" i="1"/>
  <c r="D136" i="1"/>
  <c r="D68" i="1"/>
  <c r="D473" i="1"/>
  <c r="D158" i="1"/>
  <c r="D231" i="1"/>
  <c r="D440" i="1"/>
  <c r="D334" i="1"/>
  <c r="D193" i="1"/>
  <c r="D676" i="1"/>
  <c r="D518" i="1"/>
  <c r="D320" i="1"/>
  <c r="D573" i="1"/>
  <c r="D409" i="1"/>
  <c r="D367" i="1"/>
  <c r="D108" i="1"/>
  <c r="D558" i="1"/>
  <c r="D1050" i="1"/>
  <c r="D1147" i="1"/>
  <c r="D1078" i="1"/>
  <c r="D1184" i="1"/>
  <c r="D948" i="1"/>
  <c r="D662" i="1"/>
  <c r="D802" i="1"/>
  <c r="D1315" i="1"/>
  <c r="D365" i="1"/>
  <c r="D383" i="1"/>
  <c r="D491" i="1"/>
  <c r="D745" i="1"/>
  <c r="D14" i="1"/>
  <c r="D230" i="1"/>
  <c r="D591" i="1"/>
  <c r="D763" i="1"/>
  <c r="D511" i="1"/>
  <c r="D792" i="1"/>
  <c r="D1183" i="1"/>
  <c r="D1073" i="1"/>
  <c r="D408" i="1"/>
  <c r="D664" i="1"/>
  <c r="D1169" i="1"/>
  <c r="D6" i="1"/>
  <c r="D612" i="1"/>
  <c r="D544" i="1"/>
  <c r="D818" i="1"/>
  <c r="D524" i="1"/>
  <c r="D1031" i="1"/>
  <c r="D1365" i="1"/>
  <c r="D1022" i="1"/>
  <c r="D712" i="1"/>
  <c r="D315" i="1"/>
  <c r="D697" i="1"/>
  <c r="D278" i="1"/>
  <c r="D496" i="1"/>
  <c r="D736" i="1"/>
  <c r="D1060" i="1"/>
  <c r="D656" i="1"/>
  <c r="D535" i="1"/>
  <c r="D124" i="1"/>
  <c r="D569" i="1"/>
  <c r="D194" i="1"/>
  <c r="D449" i="1"/>
  <c r="D513" i="1"/>
  <c r="D1081" i="1"/>
  <c r="D1118" i="1"/>
  <c r="D685" i="1"/>
  <c r="D821" i="1"/>
  <c r="D328" i="1"/>
  <c r="D589" i="1"/>
  <c r="D287" i="1"/>
  <c r="D684" i="1"/>
  <c r="D1129" i="1"/>
  <c r="D262" i="1"/>
  <c r="D790" i="1"/>
  <c r="D1136" i="1"/>
  <c r="D340" i="1"/>
  <c r="D568" i="1"/>
  <c r="D912" i="1"/>
  <c r="D867" i="1"/>
  <c r="D668" i="1"/>
  <c r="D196" i="1"/>
  <c r="D680" i="1"/>
  <c r="D73" i="1"/>
  <c r="D1114" i="1"/>
  <c r="D98" i="1"/>
  <c r="D796" i="1"/>
  <c r="D577" i="1"/>
  <c r="D177" i="1"/>
  <c r="D76" i="1"/>
  <c r="D829" i="1"/>
  <c r="D1181" i="1"/>
  <c r="D876" i="1"/>
  <c r="D776" i="1"/>
  <c r="D417" i="1"/>
  <c r="D292" i="1"/>
  <c r="D507" i="1"/>
  <c r="D873" i="1"/>
  <c r="D729" i="1"/>
  <c r="D102" i="1"/>
  <c r="D1061" i="1"/>
  <c r="D1007" i="1"/>
  <c r="D709" i="1"/>
  <c r="D1306" i="1"/>
  <c r="D90" i="1"/>
  <c r="D700" i="1"/>
  <c r="D117" i="1"/>
  <c r="D845" i="1"/>
  <c r="D1198" i="1"/>
  <c r="D917" i="1"/>
  <c r="D512" i="1"/>
  <c r="D760" i="1"/>
  <c r="D195" i="1"/>
  <c r="D800" i="1"/>
  <c r="D1111" i="1"/>
  <c r="D696" i="1"/>
  <c r="D536" i="1"/>
  <c r="D1150" i="1"/>
  <c r="D381" i="1"/>
  <c r="D579" i="1"/>
  <c r="D121" i="1"/>
  <c r="D1019" i="1"/>
  <c r="D789" i="1"/>
  <c r="D294" i="1"/>
  <c r="D964" i="1"/>
  <c r="D483" i="1"/>
  <c r="D555" i="1"/>
  <c r="D326" i="1"/>
  <c r="D319" i="1"/>
  <c r="D228" i="1"/>
  <c r="D128" i="1"/>
  <c r="D188" i="1"/>
  <c r="D691" i="1"/>
  <c r="D312" i="1"/>
  <c r="D129" i="1"/>
  <c r="D801" i="1"/>
  <c r="D864" i="1"/>
  <c r="D682" i="1"/>
  <c r="D922" i="1"/>
  <c r="D592" i="1"/>
  <c r="D74" i="1"/>
  <c r="D1322" i="1"/>
  <c r="D780" i="1"/>
  <c r="D761" i="1"/>
  <c r="D445" i="1"/>
  <c r="D310" i="1"/>
  <c r="D809" i="1"/>
  <c r="D871" i="1"/>
  <c r="D1128" i="1"/>
  <c r="D847" i="1"/>
  <c r="D645" i="1"/>
  <c r="D652" i="1"/>
  <c r="D840" i="1"/>
  <c r="D620" i="1"/>
  <c r="D253" i="1"/>
  <c r="D748" i="1"/>
  <c r="D335" i="1"/>
  <c r="D797" i="1"/>
  <c r="D839" i="1"/>
  <c r="D486" i="1"/>
  <c r="D1137" i="1"/>
  <c r="D890" i="1"/>
  <c r="D722" i="1"/>
  <c r="D610" i="1"/>
  <c r="D908" i="1"/>
  <c r="D787" i="1"/>
  <c r="D657" i="1"/>
  <c r="D785" i="1"/>
  <c r="D1041" i="1"/>
  <c r="D1210" i="1"/>
  <c r="D66" i="1"/>
  <c r="D1231" i="1"/>
  <c r="D896" i="1"/>
  <c r="D296" i="1"/>
  <c r="D107" i="1"/>
  <c r="D753" i="1"/>
  <c r="D434" i="1"/>
  <c r="D793" i="1"/>
  <c r="D1049" i="1"/>
  <c r="D280" i="1"/>
  <c r="D24" i="1"/>
  <c r="D350" i="1"/>
  <c r="D933" i="1"/>
  <c r="D211" i="1"/>
  <c r="D300" i="1"/>
  <c r="D590" i="1"/>
  <c r="D720" i="1"/>
  <c r="D441" i="1"/>
  <c r="D978" i="1"/>
  <c r="D250" i="1"/>
  <c r="D694" i="1"/>
  <c r="D364" i="1"/>
  <c r="D877" i="1"/>
  <c r="D112" i="1"/>
  <c r="D323" i="1"/>
  <c r="D493" i="1"/>
  <c r="D586" i="1"/>
  <c r="D338" i="1"/>
  <c r="D247" i="1"/>
  <c r="D132" i="1"/>
  <c r="D1158" i="1"/>
  <c r="D1105" i="1"/>
  <c r="D1221" i="1"/>
  <c r="D213" i="1"/>
  <c r="D585" i="1"/>
  <c r="D238" i="1"/>
  <c r="D1273" i="1"/>
  <c r="D744" i="1"/>
  <c r="D111" i="1"/>
  <c r="D322" i="1"/>
  <c r="D1028" i="1"/>
  <c r="D1145" i="1"/>
  <c r="D714" i="1"/>
  <c r="D642" i="1"/>
  <c r="D962" i="1"/>
  <c r="D485" i="1"/>
  <c r="D145" i="1"/>
  <c r="D713" i="1"/>
  <c r="D799" i="1"/>
  <c r="D907" i="1"/>
  <c r="D411" i="1"/>
  <c r="D731" i="1"/>
  <c r="D1382" i="1"/>
  <c r="D1296" i="1"/>
  <c r="D141" i="1"/>
  <c r="D399" i="1"/>
  <c r="D1277" i="1"/>
  <c r="D298" i="1"/>
  <c r="D1142" i="1"/>
  <c r="D115" i="1"/>
  <c r="D819" i="1"/>
  <c r="D1023" i="1"/>
  <c r="D1312" i="1"/>
  <c r="D336" i="1"/>
  <c r="D522" i="1"/>
  <c r="D160" i="1"/>
  <c r="D437" i="1"/>
  <c r="D412" i="1"/>
  <c r="D973" i="1"/>
  <c r="D629" i="1"/>
  <c r="D469" i="1"/>
  <c r="D1349" i="1"/>
  <c r="D424" i="1"/>
  <c r="D901" i="1"/>
  <c r="D311" i="1"/>
  <c r="D898" i="1"/>
  <c r="D297" i="1"/>
  <c r="D339" i="1"/>
  <c r="D1032" i="1"/>
  <c r="D942" i="1"/>
  <c r="D341" i="1"/>
  <c r="D504" i="1"/>
  <c r="D1020" i="1"/>
  <c r="D576" i="1"/>
  <c r="D639" i="1"/>
  <c r="D808" i="1"/>
  <c r="D979" i="1"/>
  <c r="D1172" i="1"/>
  <c r="D309" i="1"/>
  <c r="D1063" i="1"/>
  <c r="D299" i="1"/>
  <c r="D687" i="1"/>
  <c r="D982" i="1"/>
  <c r="D353" i="1"/>
  <c r="D1321" i="1"/>
  <c r="D1059" i="1"/>
  <c r="D283" i="1"/>
  <c r="D786" i="1"/>
  <c r="D883" i="1"/>
  <c r="D1280" i="1"/>
  <c r="D1246" i="1"/>
  <c r="D1233" i="1"/>
  <c r="D545" i="1"/>
  <c r="D1381" i="1"/>
  <c r="D699" i="1"/>
  <c r="D1045" i="1"/>
  <c r="D463" i="1"/>
  <c r="D1249" i="1"/>
  <c r="D749" i="1"/>
  <c r="D611" i="1"/>
  <c r="D502" i="1"/>
  <c r="D394" i="1"/>
  <c r="D291" i="1"/>
  <c r="D476" i="1"/>
  <c r="D1000" i="1"/>
  <c r="D400" i="1"/>
  <c r="D1227" i="1"/>
  <c r="D1040" i="1"/>
  <c r="D210" i="1"/>
  <c r="D644" i="1"/>
  <c r="D1378" i="1"/>
  <c r="D457" i="1"/>
  <c r="D950" i="1"/>
  <c r="D212" i="1"/>
  <c r="D1072" i="1"/>
  <c r="D554" i="1"/>
  <c r="D692" i="1"/>
  <c r="D11" i="1"/>
  <c r="D1047" i="1"/>
  <c r="D746" i="1"/>
  <c r="D1162" i="1"/>
  <c r="D827" i="1"/>
  <c r="D428" i="1"/>
  <c r="D920" i="1"/>
  <c r="D949" i="1"/>
  <c r="D1326" i="1"/>
  <c r="D157" i="1"/>
  <c r="D686" i="1"/>
  <c r="D442" i="1"/>
  <c r="D1112" i="1"/>
  <c r="D1370" i="1"/>
  <c r="D887" i="1"/>
  <c r="D1258" i="1"/>
  <c r="D371" i="1"/>
  <c r="D828" i="1"/>
  <c r="D961" i="1"/>
  <c r="D1356" i="1"/>
  <c r="D1310" i="1"/>
  <c r="D826" i="1"/>
  <c r="D474" i="1"/>
  <c r="D857" i="1"/>
  <c r="D918" i="1"/>
  <c r="D998" i="1"/>
  <c r="D1251" i="1"/>
  <c r="D980" i="1"/>
  <c r="D659" i="1"/>
  <c r="D777" i="1"/>
  <c r="D425" i="1"/>
  <c r="D727" i="1"/>
  <c r="D1163" i="1"/>
  <c r="D997" i="1"/>
  <c r="D539" i="1"/>
  <c r="D1168" i="1"/>
  <c r="D435" i="1"/>
  <c r="D627" i="1"/>
  <c r="D788" i="1"/>
  <c r="D1346" i="1"/>
  <c r="D765" i="1"/>
  <c r="D910" i="1"/>
  <c r="D860" i="1"/>
  <c r="D925" i="1"/>
  <c r="D574" i="1"/>
  <c r="D494" i="1"/>
  <c r="D1139" i="1"/>
  <c r="D939" i="1"/>
  <c r="D737" i="1"/>
  <c r="D1343" i="1"/>
  <c r="D672" i="1"/>
  <c r="D1002" i="1"/>
  <c r="D811" i="1"/>
  <c r="D670" i="1"/>
  <c r="D580" i="1"/>
  <c r="D1135" i="1"/>
  <c r="D1335" i="1"/>
  <c r="D952" i="1"/>
  <c r="D899" i="1"/>
  <c r="D981" i="1"/>
  <c r="D584" i="1"/>
  <c r="D553" i="1"/>
  <c r="D475" i="1"/>
  <c r="D1197" i="1"/>
  <c r="D470" i="1"/>
  <c r="D480" i="1"/>
  <c r="D1347" i="1"/>
  <c r="D940" i="1"/>
  <c r="D884" i="1"/>
  <c r="D1261" i="1"/>
  <c r="D643" i="1"/>
  <c r="D1282" i="1"/>
  <c r="D754" i="1"/>
  <c r="D1369" i="1"/>
  <c r="D678" i="1"/>
  <c r="D909" i="1"/>
  <c r="D755" i="1"/>
  <c r="D1377" i="1"/>
  <c r="D703" i="1"/>
  <c r="D784" i="1"/>
  <c r="D1185" i="1"/>
  <c r="D1299" i="1"/>
  <c r="D615" i="1"/>
  <c r="D903" i="1"/>
  <c r="D1038" i="1"/>
  <c r="D861" i="1"/>
  <c r="D1300" i="1"/>
  <c r="D1058" i="1"/>
  <c r="D1338" i="1"/>
  <c r="D836" i="1"/>
  <c r="D549" i="1"/>
  <c r="D804" i="1"/>
  <c r="D1358" i="1"/>
  <c r="D863" i="1"/>
  <c r="D855" i="1"/>
  <c r="D730" i="1"/>
  <c r="D329" i="1"/>
  <c r="D1075" i="1"/>
  <c r="D1383" i="1"/>
  <c r="D386" i="1"/>
  <c r="D466" i="1"/>
  <c r="D1097" i="1"/>
  <c r="D831" i="1"/>
  <c r="D1042" i="1"/>
  <c r="D795" i="1"/>
  <c r="D321" i="1"/>
  <c r="D1182" i="1"/>
  <c r="D810" i="1"/>
  <c r="D484" i="1"/>
  <c r="D1096" i="1"/>
  <c r="D1208" i="1"/>
  <c r="D542" i="1"/>
  <c r="D1119" i="1"/>
  <c r="D1267" i="1"/>
  <c r="D1110" i="1"/>
  <c r="D869" i="1"/>
  <c r="D756" i="1"/>
  <c r="D1055" i="1"/>
  <c r="D743" i="1"/>
  <c r="D593" i="1"/>
  <c r="D975" i="1"/>
  <c r="D1153" i="1"/>
  <c r="D1301" i="1"/>
  <c r="D665" i="1"/>
  <c r="D1235" i="1"/>
  <c r="D1313" i="1"/>
  <c r="D842" i="1"/>
  <c r="D1108" i="1"/>
  <c r="D1094" i="1"/>
  <c r="D817" i="1"/>
  <c r="D619" i="1"/>
  <c r="D1250" i="1"/>
  <c r="D1207" i="1"/>
  <c r="D515" i="1"/>
  <c r="D1390" i="1"/>
  <c r="D726" i="1"/>
  <c r="D1229" i="1"/>
  <c r="D1290" i="1"/>
  <c r="D1201" i="1"/>
  <c r="D1086" i="1"/>
  <c r="D698" i="1"/>
  <c r="D1361" i="1"/>
  <c r="D471" i="1"/>
  <c r="D477" i="1"/>
  <c r="D1234" i="1"/>
  <c r="D1121" i="1"/>
  <c r="D1327" i="1"/>
  <c r="D1374" i="1"/>
  <c r="D1372" i="1"/>
  <c r="D548" i="1"/>
  <c r="D774" i="1"/>
  <c r="D1254" i="1"/>
  <c r="D782" i="1"/>
  <c r="D1043" i="1"/>
  <c r="D401" i="1"/>
  <c r="D382" i="1"/>
  <c r="D1288" i="1"/>
  <c r="D492" i="1"/>
  <c r="D1206" i="1"/>
  <c r="D631" i="1"/>
  <c r="D768" i="1"/>
  <c r="D526" i="1"/>
  <c r="D588" i="1"/>
  <c r="D1362" i="1"/>
  <c r="D1387" i="1"/>
  <c r="D751" i="1"/>
  <c r="D1187" i="1"/>
  <c r="D1222" i="1"/>
  <c r="D1225" i="1"/>
  <c r="D1152" i="1"/>
  <c r="D1294" i="1"/>
  <c r="D1212" i="1"/>
  <c r="D1069" i="1"/>
  <c r="D384" i="1"/>
  <c r="D1333" i="1"/>
  <c r="D1189" i="1"/>
  <c r="D426" i="1"/>
  <c r="D495" i="1"/>
  <c r="D1166" i="1"/>
  <c r="D1035" i="1"/>
  <c r="D552" i="1"/>
  <c r="D1115" i="1"/>
  <c r="D1080" i="1"/>
  <c r="D733" i="1"/>
  <c r="D741" i="1"/>
  <c r="D1100" i="1"/>
  <c r="D969" i="1"/>
  <c r="D1311" i="1"/>
  <c r="D607" i="1"/>
  <c r="D1161" i="1"/>
  <c r="D1132" i="1"/>
  <c r="D766" i="1"/>
  <c r="D1014" i="1"/>
  <c r="D427" i="1"/>
  <c r="D710" i="1"/>
  <c r="D1287" i="1"/>
  <c r="D880" i="1"/>
  <c r="D894" i="1"/>
  <c r="D343" i="1"/>
  <c r="D1384" i="1"/>
  <c r="D1077" i="1"/>
  <c r="D1276" i="1"/>
  <c r="D1308" i="1"/>
  <c r="D752" i="1"/>
  <c r="D891" i="1"/>
  <c r="D1164" i="1"/>
  <c r="D854" i="1"/>
  <c r="D630" i="1"/>
  <c r="D773" i="1"/>
  <c r="D723" i="1"/>
  <c r="D856" i="1"/>
  <c r="D1379" i="1"/>
  <c r="D1298" i="1"/>
  <c r="D721" i="1"/>
  <c r="D1278" i="1"/>
  <c r="D1291" i="1"/>
  <c r="D1120" i="1"/>
  <c r="D1102" i="1"/>
  <c r="D1350" i="1"/>
  <c r="D985" i="1"/>
  <c r="D1196" i="1"/>
  <c r="D527" i="1"/>
  <c r="D934" i="1"/>
  <c r="D976" i="1"/>
  <c r="D1107" i="1"/>
  <c r="D905" i="1"/>
  <c r="D705" i="1"/>
  <c r="D1106" i="1"/>
  <c r="D1056" i="1"/>
  <c r="D1380" i="1"/>
  <c r="D807" i="1"/>
  <c r="D1099" i="1"/>
  <c r="D529" i="1"/>
  <c r="D1345" i="1"/>
  <c r="D1103" i="1"/>
  <c r="D993" i="1"/>
  <c r="D352" i="1"/>
  <c r="D1027" i="1"/>
  <c r="D1084" i="1"/>
  <c r="D1205" i="1"/>
  <c r="D1385" i="1"/>
  <c r="D354" i="1"/>
  <c r="D660" i="1"/>
  <c r="D578" i="1"/>
  <c r="D1095" i="1"/>
  <c r="D1252" i="1"/>
  <c r="D1010" i="1"/>
  <c r="D812" i="1"/>
  <c r="D1154" i="1"/>
  <c r="D1017" i="1"/>
  <c r="D1241" i="1"/>
  <c r="D1332" i="1"/>
  <c r="D719" i="1"/>
  <c r="D1323" i="1"/>
  <c r="D902" i="1"/>
  <c r="D913" i="1"/>
  <c r="D935" i="1"/>
  <c r="D609" i="1"/>
  <c r="D932" i="1"/>
  <c r="D921" i="1"/>
  <c r="D1204" i="1"/>
  <c r="D725" i="1"/>
  <c r="D1239" i="1"/>
  <c r="D1330" i="1"/>
  <c r="D764" i="1"/>
  <c r="D841" i="1"/>
  <c r="D734" i="1"/>
  <c r="D550" i="1"/>
  <c r="D1113" i="1"/>
  <c r="D372" i="1"/>
  <c r="D567" i="1"/>
  <c r="D1144" i="1"/>
  <c r="D1255" i="1"/>
  <c r="D1125" i="1"/>
  <c r="D1074" i="1"/>
  <c r="D653" i="1"/>
  <c r="D1202" i="1"/>
  <c r="D798" i="1"/>
  <c r="D1260" i="1"/>
  <c r="D1149" i="1"/>
  <c r="D1324" i="1"/>
  <c r="D1143" i="1"/>
  <c r="D1304" i="1"/>
  <c r="D616" i="1"/>
  <c r="D1186" i="1"/>
  <c r="D870" i="1"/>
  <c r="D531" i="1"/>
  <c r="D1093" i="1"/>
  <c r="D1117" i="1"/>
  <c r="D1068" i="1"/>
  <c r="D1053" i="1"/>
  <c r="D1364" i="1"/>
  <c r="D459" i="1"/>
  <c r="D628" i="1"/>
  <c r="D663" i="1"/>
  <c r="D984" i="1"/>
  <c r="D924" i="1"/>
  <c r="D816" i="1"/>
  <c r="D1269" i="1"/>
  <c r="D769" i="1"/>
  <c r="D1293" i="1"/>
  <c r="D1368" i="1"/>
  <c r="D851" i="1"/>
  <c r="D1240" i="1"/>
  <c r="D1348" i="1"/>
  <c r="D1341" i="1"/>
  <c r="D468" i="1"/>
  <c r="D1237" i="1"/>
  <c r="D1286" i="1"/>
  <c r="D1092" i="1"/>
  <c r="D1012" i="1"/>
  <c r="D1342" i="1"/>
  <c r="D739" i="1"/>
  <c r="D1224" i="1"/>
  <c r="D1386" i="1"/>
  <c r="D1057" i="1"/>
  <c r="D762" i="1"/>
  <c r="D1238" i="1"/>
  <c r="D641" i="1"/>
  <c r="D506" i="1"/>
  <c r="D241" i="1"/>
  <c r="C221" i="1"/>
  <c r="C708" i="1"/>
  <c r="C59" i="1"/>
  <c r="C324" i="1"/>
  <c r="C420" i="1"/>
  <c r="C416" i="1"/>
  <c r="C150" i="1"/>
  <c r="C29" i="1"/>
  <c r="C220" i="1"/>
  <c r="C325" i="1"/>
  <c r="C61" i="1"/>
  <c r="C3" i="1"/>
  <c r="C849" i="1"/>
  <c r="C724" i="1"/>
  <c r="C201" i="1"/>
  <c r="C181" i="1"/>
  <c r="C222" i="1"/>
  <c r="C461" i="1"/>
  <c r="C363" i="1"/>
  <c r="C958" i="1"/>
  <c r="C740" i="1"/>
  <c r="C285" i="1"/>
  <c r="C595" i="1"/>
  <c r="C621" i="1"/>
  <c r="C413" i="1"/>
  <c r="C166" i="1"/>
  <c r="C895" i="1"/>
  <c r="C1215" i="1"/>
  <c r="C225" i="1"/>
  <c r="C32" i="1"/>
  <c r="C953" i="1"/>
  <c r="C986" i="1"/>
  <c r="C1155" i="1"/>
  <c r="C1090" i="1"/>
  <c r="C418" i="1"/>
  <c r="C275" i="1"/>
  <c r="C1146" i="1"/>
  <c r="C547" i="1"/>
  <c r="C1140" i="1"/>
  <c r="C13" i="1"/>
  <c r="C171" i="1"/>
  <c r="C242" i="1"/>
  <c r="C351" i="1"/>
  <c r="C596" i="1"/>
  <c r="C951" i="1"/>
  <c r="C583" i="1"/>
  <c r="C2" i="1"/>
  <c r="C1232" i="1"/>
  <c r="C64" i="1"/>
  <c r="C139" i="1"/>
  <c r="C65" i="1"/>
  <c r="C465" i="1"/>
  <c r="C716" i="1"/>
  <c r="C1199" i="1"/>
  <c r="C989" i="1"/>
  <c r="C30" i="1"/>
  <c r="C167" i="1"/>
  <c r="C1085" i="1"/>
  <c r="C503" i="1"/>
  <c r="C1037" i="1"/>
  <c r="C497" i="1"/>
  <c r="C1015" i="1"/>
  <c r="C202" i="1"/>
  <c r="C118" i="1"/>
  <c r="C4" i="1"/>
  <c r="C1159" i="1"/>
  <c r="C1122" i="1"/>
  <c r="C813" i="1"/>
  <c r="C233" i="1"/>
  <c r="C1226" i="1"/>
  <c r="C1244" i="1"/>
  <c r="C119" i="1"/>
  <c r="C650" i="1"/>
  <c r="C929" i="1"/>
  <c r="C1124" i="1"/>
  <c r="C1003" i="1"/>
  <c r="C1176" i="1"/>
  <c r="C1177" i="1"/>
  <c r="C1352" i="1"/>
  <c r="C243" i="1"/>
  <c r="C598" i="1"/>
  <c r="C1209" i="1"/>
  <c r="C114" i="1"/>
  <c r="C456" i="1"/>
  <c r="C546" i="1"/>
  <c r="C623" i="1"/>
  <c r="C498" i="1"/>
  <c r="C1248" i="1"/>
  <c r="C245" i="1"/>
  <c r="C814" i="1"/>
  <c r="C168" i="1"/>
  <c r="C60" i="1"/>
  <c r="C1167" i="1"/>
  <c r="C575" i="1"/>
  <c r="C1052" i="1"/>
  <c r="C1116" i="1"/>
  <c r="C1134" i="1"/>
  <c r="C116" i="1"/>
  <c r="C1033" i="1"/>
  <c r="C649" i="1"/>
  <c r="C523" i="1"/>
  <c r="C992" i="1"/>
  <c r="C183" i="1"/>
  <c r="C397" i="1"/>
  <c r="C757" i="1"/>
  <c r="C244" i="1"/>
  <c r="C1029" i="1"/>
  <c r="C689" i="1"/>
  <c r="C419" i="1"/>
  <c r="C865" i="1"/>
  <c r="C226" i="1"/>
  <c r="C977" i="1"/>
  <c r="C930" i="1"/>
  <c r="C1054" i="1"/>
  <c r="C941" i="1"/>
  <c r="C1214" i="1"/>
  <c r="C1174" i="1"/>
  <c r="C1016" i="1"/>
  <c r="C1305" i="1"/>
  <c r="C805" i="1"/>
  <c r="C1357" i="1"/>
  <c r="C1076" i="1"/>
  <c r="C996" i="1"/>
  <c r="C120" i="1"/>
  <c r="C260" i="1"/>
  <c r="C337" i="1"/>
  <c r="C965" i="1"/>
  <c r="C1192" i="1"/>
  <c r="C45" i="1"/>
  <c r="C622" i="1"/>
  <c r="C758" i="1"/>
  <c r="C850" i="1"/>
  <c r="C1325" i="1"/>
  <c r="C127" i="1"/>
  <c r="C915" i="1"/>
  <c r="C1089" i="1"/>
  <c r="C525" i="1"/>
  <c r="C990" i="1"/>
  <c r="C224" i="1"/>
  <c r="C852" i="1"/>
  <c r="C140" i="1"/>
  <c r="C1316" i="1"/>
  <c r="C28" i="1"/>
  <c r="C594" i="1"/>
  <c r="C1109" i="1"/>
  <c r="C464" i="1"/>
  <c r="C1021" i="1"/>
  <c r="C199" i="1"/>
  <c r="C1160" i="1"/>
  <c r="C1243" i="1"/>
  <c r="C987" i="1"/>
  <c r="C284" i="1"/>
  <c r="C151" i="1"/>
  <c r="C1018" i="1"/>
  <c r="C1371" i="1"/>
  <c r="C806" i="1"/>
  <c r="C636" i="1"/>
  <c r="C1360" i="1"/>
  <c r="C1253" i="1"/>
  <c r="C837" i="1"/>
  <c r="C533" i="1"/>
  <c r="C651" i="1"/>
  <c r="C1340" i="1"/>
  <c r="C1025" i="1"/>
  <c r="C1071" i="1"/>
  <c r="C398" i="1"/>
  <c r="C1203" i="1"/>
  <c r="C892" i="1"/>
  <c r="C693" i="1"/>
  <c r="C155" i="1"/>
  <c r="C624" i="1"/>
  <c r="C1004" i="1"/>
  <c r="C771" i="1"/>
  <c r="C1376" i="1"/>
  <c r="C1191" i="1"/>
  <c r="C600" i="1"/>
  <c r="C853" i="1"/>
  <c r="C597" i="1"/>
  <c r="C1263" i="1"/>
  <c r="C1247" i="1"/>
  <c r="C834" i="1"/>
  <c r="C634" i="1"/>
  <c r="C276" i="1"/>
  <c r="C571" i="1"/>
  <c r="C387" i="1"/>
  <c r="C277" i="1"/>
  <c r="C759" i="1"/>
  <c r="C1220" i="1"/>
  <c r="C200" i="1"/>
  <c r="C715" i="1"/>
  <c r="C37" i="1"/>
  <c r="C500" i="1"/>
  <c r="C1216" i="1"/>
  <c r="C1148" i="1"/>
  <c r="C1336" i="1"/>
  <c r="C599" i="1"/>
  <c r="C185" i="1"/>
  <c r="C443" i="1"/>
  <c r="C1079" i="1"/>
  <c r="C1138" i="1"/>
  <c r="C988" i="1"/>
  <c r="C728" i="1"/>
  <c r="C1101" i="1"/>
  <c r="C77" i="1"/>
  <c r="C858" i="1"/>
  <c r="C1320" i="1"/>
  <c r="C688" i="1"/>
  <c r="C1030" i="1"/>
  <c r="C1262" i="1"/>
  <c r="C1359" i="1"/>
  <c r="C1307" i="1"/>
  <c r="C31" i="1"/>
  <c r="C508" i="1"/>
  <c r="C1131" i="1"/>
  <c r="C1319" i="1"/>
  <c r="C632" i="1"/>
  <c r="C936" i="1"/>
  <c r="C198" i="1"/>
  <c r="C1217" i="1"/>
  <c r="C246" i="1"/>
  <c r="C1213" i="1"/>
  <c r="C1011" i="1"/>
  <c r="C966" i="1"/>
  <c r="C478" i="1"/>
  <c r="C1279" i="1"/>
  <c r="C1171" i="1"/>
  <c r="C1024" i="1"/>
  <c r="C677" i="1"/>
  <c r="C314" i="1"/>
  <c r="C135" i="1"/>
  <c r="C216" i="1"/>
  <c r="C1082" i="1"/>
  <c r="C1256" i="1"/>
  <c r="C1337" i="1"/>
  <c r="C1062" i="1"/>
  <c r="C1274" i="1"/>
  <c r="C1242" i="1"/>
  <c r="C881" i="1"/>
  <c r="C302" i="1"/>
  <c r="C1005" i="1"/>
  <c r="C534" i="1"/>
  <c r="C1036" i="1"/>
  <c r="C956" i="1"/>
  <c r="C1284" i="1"/>
  <c r="C113" i="1"/>
  <c r="C1087" i="1"/>
  <c r="C203" i="1"/>
  <c r="C1236" i="1"/>
  <c r="C327" i="1"/>
  <c r="C1268" i="1"/>
  <c r="C1292" i="1"/>
  <c r="C868" i="1"/>
  <c r="C601" i="1"/>
  <c r="C1098" i="1"/>
  <c r="C690" i="1"/>
  <c r="C695" i="1"/>
  <c r="C772" i="1"/>
  <c r="C62" i="1"/>
  <c r="C173" i="1"/>
  <c r="C389" i="1"/>
  <c r="C455" i="1"/>
  <c r="C444" i="1"/>
  <c r="C1353" i="1"/>
  <c r="C1179" i="1"/>
  <c r="C625" i="1"/>
  <c r="C1302" i="1"/>
  <c r="C94" i="1"/>
  <c r="C1091" i="1"/>
  <c r="C1257" i="1"/>
  <c r="C893" i="1"/>
  <c r="C1126" i="1"/>
  <c r="C1034" i="1"/>
  <c r="C706" i="1"/>
  <c r="C767" i="1"/>
  <c r="C1373" i="1"/>
  <c r="C499" i="1"/>
  <c r="C1344" i="1"/>
  <c r="C184" i="1"/>
  <c r="C1180" i="1"/>
  <c r="C882" i="1"/>
  <c r="C1178" i="1"/>
  <c r="C1389" i="1"/>
  <c r="C916" i="1"/>
  <c r="C1328" i="1"/>
  <c r="C1088" i="1"/>
  <c r="C1070" i="1"/>
  <c r="C1281" i="1"/>
  <c r="C947" i="1"/>
  <c r="C572" i="1"/>
  <c r="C1351" i="1"/>
  <c r="C906" i="1"/>
  <c r="C960" i="1"/>
  <c r="C1334" i="1"/>
  <c r="C429" i="1"/>
  <c r="C835" i="1"/>
  <c r="C957" i="1"/>
  <c r="C1264" i="1"/>
  <c r="C1265" i="1"/>
  <c r="C1375" i="1"/>
  <c r="C1354" i="1"/>
  <c r="C414" i="1"/>
  <c r="C1355" i="1"/>
  <c r="C1259" i="1"/>
  <c r="C1295" i="1"/>
  <c r="C779" i="1"/>
  <c r="C927" i="1"/>
  <c r="C1285" i="1"/>
  <c r="C1317" i="1"/>
  <c r="C738" i="1"/>
  <c r="C182" i="1"/>
  <c r="C1123" i="1"/>
  <c r="C1228" i="1"/>
  <c r="C1218" i="1"/>
  <c r="C1008" i="1"/>
  <c r="C1266" i="1"/>
  <c r="C1283" i="1"/>
  <c r="C1270" i="1"/>
  <c r="C1318" i="1"/>
  <c r="C1188" i="1"/>
  <c r="C1275" i="1"/>
  <c r="C165" i="1"/>
  <c r="C1044" i="1"/>
  <c r="C791" i="1"/>
  <c r="C1388" i="1"/>
  <c r="C633" i="1"/>
  <c r="C885" i="1"/>
  <c r="C926" i="1"/>
  <c r="C1009" i="1"/>
  <c r="C1303" i="1"/>
  <c r="C1175" i="1"/>
  <c r="C189" i="1"/>
  <c r="C217" i="1"/>
  <c r="C846" i="1"/>
  <c r="C375" i="1"/>
  <c r="C163" i="1"/>
  <c r="C563" i="1"/>
  <c r="C15" i="1"/>
  <c r="C646" i="1"/>
  <c r="C265" i="1"/>
  <c r="C266" i="1"/>
  <c r="C647" i="1"/>
  <c r="C648" i="1"/>
  <c r="C50" i="1"/>
  <c r="C509" i="1"/>
  <c r="C78" i="1"/>
  <c r="C452" i="1"/>
  <c r="C34" i="1"/>
  <c r="C1193" i="1"/>
  <c r="C219" i="1"/>
  <c r="C519" i="1"/>
  <c r="C488" i="1"/>
  <c r="C8" i="1"/>
  <c r="C51" i="1"/>
  <c r="C1194" i="1"/>
  <c r="C290" i="1"/>
  <c r="C16" i="1"/>
  <c r="C274" i="1"/>
  <c r="C385" i="1"/>
  <c r="C306" i="1"/>
  <c r="C258" i="1"/>
  <c r="C318" i="1"/>
  <c r="C49" i="1"/>
  <c r="C357" i="1"/>
  <c r="C376" i="1"/>
  <c r="C206" i="1"/>
  <c r="C316" i="1"/>
  <c r="C391" i="1"/>
  <c r="C377" i="1"/>
  <c r="C240" i="1"/>
  <c r="C19" i="1"/>
  <c r="C18" i="1"/>
  <c r="C378" i="1"/>
  <c r="C520" i="1"/>
  <c r="C313" i="1"/>
  <c r="C272" i="1"/>
  <c r="C701" i="1"/>
  <c r="C223" i="1"/>
  <c r="C345" i="1"/>
  <c r="C707" i="1"/>
  <c r="C379" i="1"/>
  <c r="C521" i="1"/>
  <c r="C838" i="1"/>
  <c r="C395" i="1"/>
  <c r="C613" i="1"/>
  <c r="C164" i="1"/>
  <c r="C179" i="1"/>
  <c r="C405" i="1"/>
  <c r="C439" i="1"/>
  <c r="C252" i="1"/>
  <c r="C305" i="1"/>
  <c r="C564" i="1"/>
  <c r="C57" i="1"/>
  <c r="C187" i="1"/>
  <c r="C87" i="1"/>
  <c r="C844" i="1"/>
  <c r="C26" i="1"/>
  <c r="C566" i="1"/>
  <c r="C359" i="1"/>
  <c r="C9" i="1"/>
  <c r="C347" i="1"/>
  <c r="C1297" i="1"/>
  <c r="C422" i="1"/>
  <c r="C103" i="1"/>
  <c r="C794" i="1"/>
  <c r="C267" i="1"/>
  <c r="C1006" i="1"/>
  <c r="C683" i="1"/>
  <c r="C355" i="1"/>
  <c r="C447" i="1"/>
  <c r="C317" i="1"/>
  <c r="C928" i="1"/>
  <c r="C666" i="1"/>
  <c r="C79" i="1"/>
  <c r="C404" i="1"/>
  <c r="C25" i="1"/>
  <c r="C366" i="1"/>
  <c r="C415" i="1"/>
  <c r="C356" i="1"/>
  <c r="C153" i="1"/>
  <c r="C565" i="1"/>
  <c r="C959" i="1"/>
  <c r="C360" i="1"/>
  <c r="C661" i="1"/>
  <c r="C146" i="1"/>
  <c r="C406" i="1"/>
  <c r="C481" i="1"/>
  <c r="C261" i="1"/>
  <c r="C833" i="1"/>
  <c r="C293" i="1"/>
  <c r="C349" i="1"/>
  <c r="C346" i="1"/>
  <c r="C407" i="1"/>
  <c r="C41" i="1"/>
  <c r="C396" i="1"/>
  <c r="C304" i="1"/>
  <c r="C17" i="1"/>
  <c r="C80" i="1"/>
  <c r="C348" i="1"/>
  <c r="C58" i="1"/>
  <c r="C667" i="1"/>
  <c r="C358" i="1"/>
  <c r="C180" i="1"/>
  <c r="C84" i="1"/>
  <c r="C143" i="1"/>
  <c r="C81" i="1"/>
  <c r="C431" i="1"/>
  <c r="C866" i="1"/>
  <c r="C96" i="1"/>
  <c r="C392" i="1"/>
  <c r="C848" i="1"/>
  <c r="C602" i="1"/>
  <c r="C453" i="1"/>
  <c r="C561" i="1"/>
  <c r="C259" i="1"/>
  <c r="C273" i="1"/>
  <c r="C655" i="1"/>
  <c r="C1271" i="1"/>
  <c r="C1065" i="1"/>
  <c r="C390" i="1"/>
  <c r="C191" i="1"/>
  <c r="C374" i="1"/>
  <c r="C1195" i="1"/>
  <c r="C974" i="1"/>
  <c r="C462" i="1"/>
  <c r="C20" i="1"/>
  <c r="C282" i="1"/>
  <c r="C820" i="1"/>
  <c r="C92" i="1"/>
  <c r="C937" i="1"/>
  <c r="C605" i="1"/>
  <c r="C35" i="1"/>
  <c r="C581" i="1"/>
  <c r="C361" i="1"/>
  <c r="C582" i="1"/>
  <c r="C269" i="1"/>
  <c r="C205" i="1"/>
  <c r="C888" i="1"/>
  <c r="C606" i="1"/>
  <c r="C1363" i="1"/>
  <c r="C803" i="1"/>
  <c r="C344" i="1"/>
  <c r="C967" i="1"/>
  <c r="C717" i="1"/>
  <c r="C1066" i="1"/>
  <c r="C433" i="1"/>
  <c r="C859" i="1"/>
  <c r="C331" i="1"/>
  <c r="C454" i="1"/>
  <c r="C432" i="1"/>
  <c r="C122" i="1"/>
  <c r="C235" i="1"/>
  <c r="C430" i="1"/>
  <c r="C147" i="1"/>
  <c r="C618" i="1"/>
  <c r="C227" i="1"/>
  <c r="C747" i="1"/>
  <c r="C1067" i="1"/>
  <c r="C48" i="1"/>
  <c r="C162" i="1"/>
  <c r="C148" i="1"/>
  <c r="C105" i="1"/>
  <c r="C236" i="1"/>
  <c r="C1200" i="1"/>
  <c r="C1156" i="1"/>
  <c r="C421" i="1"/>
  <c r="C1165" i="1"/>
  <c r="C603" i="1"/>
  <c r="C257" i="1"/>
  <c r="C970" i="1"/>
  <c r="C1013" i="1"/>
  <c r="C889" i="1"/>
  <c r="C968" i="1"/>
  <c r="C192" i="1"/>
  <c r="C874" i="1"/>
  <c r="C1272" i="1"/>
  <c r="C946" i="1"/>
  <c r="C972" i="1"/>
  <c r="C446" i="1"/>
  <c r="C1329" i="1"/>
  <c r="C638" i="1"/>
  <c r="C635" i="1"/>
  <c r="C237" i="1"/>
  <c r="C735" i="1"/>
  <c r="C551" i="1"/>
  <c r="C197" i="1"/>
  <c r="C75" i="1"/>
  <c r="C47" i="1"/>
  <c r="C1314" i="1"/>
  <c r="C388" i="1"/>
  <c r="C1133" i="1"/>
  <c r="C775" i="1"/>
  <c r="C675" i="1"/>
  <c r="C460" i="1"/>
  <c r="C1366" i="1"/>
  <c r="C1309" i="1"/>
  <c r="C1331" i="1"/>
  <c r="C626" i="1"/>
  <c r="C1170" i="1"/>
  <c r="C1289" i="1"/>
  <c r="C263" i="1"/>
  <c r="C750" i="1"/>
  <c r="C517" i="1"/>
  <c r="C149" i="1"/>
  <c r="C862" i="1"/>
  <c r="C482" i="1"/>
  <c r="C1157" i="1"/>
  <c r="C914" i="1"/>
  <c r="C255" i="1"/>
  <c r="C991" i="1"/>
  <c r="C1048" i="1"/>
  <c r="C234" i="1"/>
  <c r="C904" i="1"/>
  <c r="C971" i="1"/>
  <c r="C21" i="1"/>
  <c r="C1223" i="1"/>
  <c r="C214" i="1"/>
  <c r="C1151" i="1"/>
  <c r="C1245" i="1"/>
  <c r="C307" i="1"/>
  <c r="C271" i="1"/>
  <c r="C1367" i="1"/>
  <c r="C436" i="1"/>
  <c r="C822" i="1"/>
  <c r="C541" i="1"/>
  <c r="C999" i="1"/>
  <c r="C93" i="1"/>
  <c r="C362" i="1"/>
  <c r="C654" i="1"/>
  <c r="C824" i="1"/>
  <c r="C10" i="1"/>
  <c r="C95" i="1"/>
  <c r="C161" i="1"/>
  <c r="C562" i="1"/>
  <c r="C7" i="1"/>
  <c r="C56" i="1"/>
  <c r="C778" i="1"/>
  <c r="C101" i="1"/>
  <c r="C1219" i="1"/>
  <c r="C46" i="1"/>
  <c r="C510" i="1"/>
  <c r="C55" i="1"/>
  <c r="C190" i="1"/>
  <c r="C711" i="1"/>
  <c r="C36" i="1"/>
  <c r="C72" i="1"/>
  <c r="C451" i="1"/>
  <c r="C134" i="1"/>
  <c r="C559" i="1"/>
  <c r="C487" i="1"/>
  <c r="C91" i="1"/>
  <c r="C83" i="1"/>
  <c r="C955" i="1"/>
  <c r="C308" i="1"/>
  <c r="C256" i="1"/>
  <c r="C174" i="1"/>
  <c r="C156" i="1"/>
  <c r="C204" i="1"/>
  <c r="C86" i="1"/>
  <c r="C137" i="1"/>
  <c r="C97" i="1"/>
  <c r="C556" i="1"/>
  <c r="C543" i="1"/>
  <c r="C85" i="1"/>
  <c r="C270" i="1"/>
  <c r="C1230" i="1"/>
  <c r="C176" i="1"/>
  <c r="C702" i="1"/>
  <c r="C52" i="1"/>
  <c r="C963" i="1"/>
  <c r="C832" i="1"/>
  <c r="C781" i="1"/>
  <c r="C172" i="1"/>
  <c r="C658" i="1"/>
  <c r="C152" i="1"/>
  <c r="C88" i="1"/>
  <c r="C70" i="1"/>
  <c r="C450" i="1"/>
  <c r="C109" i="1"/>
  <c r="C42" i="1"/>
  <c r="C458" i="1"/>
  <c r="C27" i="1"/>
  <c r="C423" i="1"/>
  <c r="C669" i="1"/>
  <c r="C783" i="1"/>
  <c r="C82" i="1"/>
  <c r="C608" i="1"/>
  <c r="C370" i="1"/>
  <c r="C514" i="1"/>
  <c r="C1039" i="1"/>
  <c r="C209" i="1"/>
  <c r="C448" i="1"/>
  <c r="C1130" i="1"/>
  <c r="C218" i="1"/>
  <c r="C919" i="1"/>
  <c r="C175" i="1"/>
  <c r="C301" i="1"/>
  <c r="C640" i="1"/>
  <c r="C516" i="1"/>
  <c r="C479" i="1"/>
  <c r="C99" i="1"/>
  <c r="C126" i="1"/>
  <c r="C67" i="1"/>
  <c r="C872" i="1"/>
  <c r="C537" i="1"/>
  <c r="C945" i="1"/>
  <c r="C286" i="1"/>
  <c r="C1001" i="1"/>
  <c r="C123" i="1"/>
  <c r="C178" i="1"/>
  <c r="C89" i="1"/>
  <c r="C154" i="1"/>
  <c r="C532" i="1"/>
  <c r="C393" i="1"/>
  <c r="C279" i="1"/>
  <c r="C944" i="1"/>
  <c r="C938" i="1"/>
  <c r="C100" i="1"/>
  <c r="C5" i="1"/>
  <c r="C332" i="1"/>
  <c r="C815" i="1"/>
  <c r="C368" i="1"/>
  <c r="C681" i="1"/>
  <c r="C38" i="1"/>
  <c r="C208" i="1"/>
  <c r="C142" i="1"/>
  <c r="C637" i="1"/>
  <c r="C679" i="1"/>
  <c r="C501" i="1"/>
  <c r="C248" i="1"/>
  <c r="C33" i="1"/>
  <c r="C540" i="1"/>
  <c r="C490" i="1"/>
  <c r="C281" i="1"/>
  <c r="C617" i="1"/>
  <c r="C587" i="1"/>
  <c r="C159" i="1"/>
  <c r="C131" i="1"/>
  <c r="C879" i="1"/>
  <c r="C823" i="1"/>
  <c r="C110" i="1"/>
  <c r="C207" i="1"/>
  <c r="C505" i="1"/>
  <c r="C254" i="1"/>
  <c r="C239" i="1"/>
  <c r="C12" i="1"/>
  <c r="C63" i="1"/>
  <c r="C264" i="1"/>
  <c r="C170" i="1"/>
  <c r="C138" i="1"/>
  <c r="C718" i="1"/>
  <c r="C467" i="1"/>
  <c r="C125" i="1"/>
  <c r="C886" i="1"/>
  <c r="C71" i="1"/>
  <c r="C673" i="1"/>
  <c r="C232" i="1"/>
  <c r="C43" i="1"/>
  <c r="C40" i="1"/>
  <c r="C489" i="1"/>
  <c r="C403" i="1"/>
  <c r="C333" i="1"/>
  <c r="C1083" i="1"/>
  <c r="C994" i="1"/>
  <c r="C1173" i="1"/>
  <c r="C911" i="1"/>
  <c r="C106" i="1"/>
  <c r="C1064" i="1"/>
  <c r="C295" i="1"/>
  <c r="C538" i="1"/>
  <c r="C186" i="1"/>
  <c r="C983" i="1"/>
  <c r="C144" i="1"/>
  <c r="C770" i="1"/>
  <c r="C249" i="1"/>
  <c r="C342" i="1"/>
  <c r="C472" i="1"/>
  <c r="C69" i="1"/>
  <c r="C732" i="1"/>
  <c r="C1026" i="1"/>
  <c r="C288" i="1"/>
  <c r="C23" i="1"/>
  <c r="C570" i="1"/>
  <c r="C704" i="1"/>
  <c r="C169" i="1"/>
  <c r="C54" i="1"/>
  <c r="C560" i="1"/>
  <c r="C878" i="1"/>
  <c r="C402" i="1"/>
  <c r="C674" i="1"/>
  <c r="C1127" i="1"/>
  <c r="C1051" i="1"/>
  <c r="C875" i="1"/>
  <c r="C1339" i="1"/>
  <c r="C104" i="1"/>
  <c r="C528" i="1"/>
  <c r="C410" i="1"/>
  <c r="C843" i="1"/>
  <c r="C604" i="1"/>
  <c r="C1104" i="1"/>
  <c r="C897" i="1"/>
  <c r="C1211" i="1"/>
  <c r="C614" i="1"/>
  <c r="C923" i="1"/>
  <c r="C303" i="1"/>
  <c r="C44" i="1"/>
  <c r="C438" i="1"/>
  <c r="C671" i="1"/>
  <c r="C130" i="1"/>
  <c r="C557" i="1"/>
  <c r="C39" i="1"/>
  <c r="C229" i="1"/>
  <c r="C825" i="1"/>
  <c r="C373" i="1"/>
  <c r="C215" i="1"/>
  <c r="C1190" i="1"/>
  <c r="C251" i="1"/>
  <c r="C530" i="1"/>
  <c r="C380" i="1"/>
  <c r="C289" i="1"/>
  <c r="C133" i="1"/>
  <c r="C900" i="1"/>
  <c r="C369" i="1"/>
  <c r="C931" i="1"/>
  <c r="C1141" i="1"/>
  <c r="C330" i="1"/>
  <c r="C22" i="1"/>
  <c r="C995" i="1"/>
  <c r="C268" i="1"/>
  <c r="C830" i="1"/>
  <c r="C943" i="1"/>
  <c r="C53" i="1"/>
  <c r="C742" i="1"/>
  <c r="C1046" i="1"/>
  <c r="C954" i="1"/>
  <c r="C136" i="1"/>
  <c r="C68" i="1"/>
  <c r="C473" i="1"/>
  <c r="C158" i="1"/>
  <c r="C231" i="1"/>
  <c r="C440" i="1"/>
  <c r="C334" i="1"/>
  <c r="C193" i="1"/>
  <c r="C676" i="1"/>
  <c r="C518" i="1"/>
  <c r="C320" i="1"/>
  <c r="C573" i="1"/>
  <c r="C409" i="1"/>
  <c r="C367" i="1"/>
  <c r="C108" i="1"/>
  <c r="C558" i="1"/>
  <c r="C1050" i="1"/>
  <c r="C1147" i="1"/>
  <c r="C1078" i="1"/>
  <c r="C1184" i="1"/>
  <c r="C948" i="1"/>
  <c r="C662" i="1"/>
  <c r="C802" i="1"/>
  <c r="C1315" i="1"/>
  <c r="C365" i="1"/>
  <c r="C383" i="1"/>
  <c r="C491" i="1"/>
  <c r="C745" i="1"/>
  <c r="C14" i="1"/>
  <c r="C230" i="1"/>
  <c r="C591" i="1"/>
  <c r="C763" i="1"/>
  <c r="C511" i="1"/>
  <c r="C792" i="1"/>
  <c r="C1183" i="1"/>
  <c r="C1073" i="1"/>
  <c r="C408" i="1"/>
  <c r="C664" i="1"/>
  <c r="C1169" i="1"/>
  <c r="C6" i="1"/>
  <c r="C612" i="1"/>
  <c r="C544" i="1"/>
  <c r="C818" i="1"/>
  <c r="C524" i="1"/>
  <c r="C1031" i="1"/>
  <c r="C1365" i="1"/>
  <c r="C1022" i="1"/>
  <c r="C712" i="1"/>
  <c r="C315" i="1"/>
  <c r="C697" i="1"/>
  <c r="C278" i="1"/>
  <c r="C496" i="1"/>
  <c r="C736" i="1"/>
  <c r="C1060" i="1"/>
  <c r="C656" i="1"/>
  <c r="C535" i="1"/>
  <c r="C124" i="1"/>
  <c r="C569" i="1"/>
  <c r="C194" i="1"/>
  <c r="C449" i="1"/>
  <c r="C513" i="1"/>
  <c r="C1081" i="1"/>
  <c r="C1118" i="1"/>
  <c r="C685" i="1"/>
  <c r="C821" i="1"/>
  <c r="C328" i="1"/>
  <c r="C589" i="1"/>
  <c r="C287" i="1"/>
  <c r="C684" i="1"/>
  <c r="C1129" i="1"/>
  <c r="C262" i="1"/>
  <c r="C790" i="1"/>
  <c r="C1136" i="1"/>
  <c r="C340" i="1"/>
  <c r="C568" i="1"/>
  <c r="C912" i="1"/>
  <c r="C867" i="1"/>
  <c r="C668" i="1"/>
  <c r="C196" i="1"/>
  <c r="C680" i="1"/>
  <c r="C73" i="1"/>
  <c r="C1114" i="1"/>
  <c r="C98" i="1"/>
  <c r="C796" i="1"/>
  <c r="C577" i="1"/>
  <c r="C177" i="1"/>
  <c r="C76" i="1"/>
  <c r="C829" i="1"/>
  <c r="C1181" i="1"/>
  <c r="C876" i="1"/>
  <c r="C776" i="1"/>
  <c r="C417" i="1"/>
  <c r="C292" i="1"/>
  <c r="C507" i="1"/>
  <c r="C873" i="1"/>
  <c r="C729" i="1"/>
  <c r="C102" i="1"/>
  <c r="C1061" i="1"/>
  <c r="C1007" i="1"/>
  <c r="C709" i="1"/>
  <c r="C1306" i="1"/>
  <c r="C90" i="1"/>
  <c r="C700" i="1"/>
  <c r="C117" i="1"/>
  <c r="C845" i="1"/>
  <c r="C1198" i="1"/>
  <c r="C917" i="1"/>
  <c r="C512" i="1"/>
  <c r="C760" i="1"/>
  <c r="C195" i="1"/>
  <c r="C800" i="1"/>
  <c r="C1111" i="1"/>
  <c r="C696" i="1"/>
  <c r="C536" i="1"/>
  <c r="C1150" i="1"/>
  <c r="C381" i="1"/>
  <c r="C579" i="1"/>
  <c r="C121" i="1"/>
  <c r="C1019" i="1"/>
  <c r="C789" i="1"/>
  <c r="C294" i="1"/>
  <c r="C964" i="1"/>
  <c r="C483" i="1"/>
  <c r="C555" i="1"/>
  <c r="C326" i="1"/>
  <c r="C319" i="1"/>
  <c r="C228" i="1"/>
  <c r="C128" i="1"/>
  <c r="C188" i="1"/>
  <c r="C691" i="1"/>
  <c r="C312" i="1"/>
  <c r="C129" i="1"/>
  <c r="C801" i="1"/>
  <c r="C864" i="1"/>
  <c r="C682" i="1"/>
  <c r="C922" i="1"/>
  <c r="C592" i="1"/>
  <c r="C74" i="1"/>
  <c r="C1322" i="1"/>
  <c r="C780" i="1"/>
  <c r="C761" i="1"/>
  <c r="C445" i="1"/>
  <c r="C310" i="1"/>
  <c r="C809" i="1"/>
  <c r="C871" i="1"/>
  <c r="C1128" i="1"/>
  <c r="C847" i="1"/>
  <c r="C645" i="1"/>
  <c r="C652" i="1"/>
  <c r="C840" i="1"/>
  <c r="C620" i="1"/>
  <c r="C253" i="1"/>
  <c r="C748" i="1"/>
  <c r="C335" i="1"/>
  <c r="C797" i="1"/>
  <c r="C839" i="1"/>
  <c r="C486" i="1"/>
  <c r="C1137" i="1"/>
  <c r="C890" i="1"/>
  <c r="C722" i="1"/>
  <c r="C610" i="1"/>
  <c r="C908" i="1"/>
  <c r="C787" i="1"/>
  <c r="C657" i="1"/>
  <c r="C785" i="1"/>
  <c r="C1041" i="1"/>
  <c r="C1210" i="1"/>
  <c r="C66" i="1"/>
  <c r="C1231" i="1"/>
  <c r="C896" i="1"/>
  <c r="C296" i="1"/>
  <c r="C107" i="1"/>
  <c r="C753" i="1"/>
  <c r="C434" i="1"/>
  <c r="C793" i="1"/>
  <c r="C1049" i="1"/>
  <c r="C280" i="1"/>
  <c r="C24" i="1"/>
  <c r="C350" i="1"/>
  <c r="C933" i="1"/>
  <c r="C211" i="1"/>
  <c r="C300" i="1"/>
  <c r="C590" i="1"/>
  <c r="C720" i="1"/>
  <c r="C441" i="1"/>
  <c r="C978" i="1"/>
  <c r="C250" i="1"/>
  <c r="C694" i="1"/>
  <c r="C364" i="1"/>
  <c r="C877" i="1"/>
  <c r="C112" i="1"/>
  <c r="C323" i="1"/>
  <c r="C493" i="1"/>
  <c r="C586" i="1"/>
  <c r="C338" i="1"/>
  <c r="C247" i="1"/>
  <c r="C132" i="1"/>
  <c r="C1158" i="1"/>
  <c r="C1105" i="1"/>
  <c r="C1221" i="1"/>
  <c r="C213" i="1"/>
  <c r="C585" i="1"/>
  <c r="C238" i="1"/>
  <c r="C1273" i="1"/>
  <c r="C744" i="1"/>
  <c r="C111" i="1"/>
  <c r="C322" i="1"/>
  <c r="C1028" i="1"/>
  <c r="C1145" i="1"/>
  <c r="C714" i="1"/>
  <c r="C642" i="1"/>
  <c r="C962" i="1"/>
  <c r="C485" i="1"/>
  <c r="C145" i="1"/>
  <c r="C713" i="1"/>
  <c r="C799" i="1"/>
  <c r="C907" i="1"/>
  <c r="C411" i="1"/>
  <c r="C731" i="1"/>
  <c r="C1382" i="1"/>
  <c r="C1296" i="1"/>
  <c r="C141" i="1"/>
  <c r="C399" i="1"/>
  <c r="C1277" i="1"/>
  <c r="C298" i="1"/>
  <c r="C1142" i="1"/>
  <c r="C115" i="1"/>
  <c r="C819" i="1"/>
  <c r="C1023" i="1"/>
  <c r="C1312" i="1"/>
  <c r="C336" i="1"/>
  <c r="C522" i="1"/>
  <c r="C160" i="1"/>
  <c r="C437" i="1"/>
  <c r="C412" i="1"/>
  <c r="C973" i="1"/>
  <c r="C629" i="1"/>
  <c r="C469" i="1"/>
  <c r="C1349" i="1"/>
  <c r="C424" i="1"/>
  <c r="C901" i="1"/>
  <c r="C311" i="1"/>
  <c r="C898" i="1"/>
  <c r="C297" i="1"/>
  <c r="C339" i="1"/>
  <c r="C1032" i="1"/>
  <c r="C942" i="1"/>
  <c r="C341" i="1"/>
  <c r="C504" i="1"/>
  <c r="C1020" i="1"/>
  <c r="C576" i="1"/>
  <c r="C639" i="1"/>
  <c r="C808" i="1"/>
  <c r="C979" i="1"/>
  <c r="C1172" i="1"/>
  <c r="C309" i="1"/>
  <c r="C1063" i="1"/>
  <c r="C299" i="1"/>
  <c r="C687" i="1"/>
  <c r="C982" i="1"/>
  <c r="C353" i="1"/>
  <c r="C1321" i="1"/>
  <c r="C1059" i="1"/>
  <c r="C283" i="1"/>
  <c r="C786" i="1"/>
  <c r="C883" i="1"/>
  <c r="C1280" i="1"/>
  <c r="C1246" i="1"/>
  <c r="C1233" i="1"/>
  <c r="C545" i="1"/>
  <c r="C1381" i="1"/>
  <c r="C699" i="1"/>
  <c r="C1045" i="1"/>
  <c r="C463" i="1"/>
  <c r="C1249" i="1"/>
  <c r="C749" i="1"/>
  <c r="C611" i="1"/>
  <c r="C502" i="1"/>
  <c r="C394" i="1"/>
  <c r="C291" i="1"/>
  <c r="C476" i="1"/>
  <c r="C1000" i="1"/>
  <c r="C400" i="1"/>
  <c r="C1227" i="1"/>
  <c r="C1040" i="1"/>
  <c r="C210" i="1"/>
  <c r="C644" i="1"/>
  <c r="C1378" i="1"/>
  <c r="C457" i="1"/>
  <c r="C950" i="1"/>
  <c r="C212" i="1"/>
  <c r="C1072" i="1"/>
  <c r="C554" i="1"/>
  <c r="C692" i="1"/>
  <c r="C11" i="1"/>
  <c r="C1047" i="1"/>
  <c r="C746" i="1"/>
  <c r="C1162" i="1"/>
  <c r="C827" i="1"/>
  <c r="C428" i="1"/>
  <c r="C920" i="1"/>
  <c r="C949" i="1"/>
  <c r="C1326" i="1"/>
  <c r="C157" i="1"/>
  <c r="C686" i="1"/>
  <c r="C442" i="1"/>
  <c r="C1112" i="1"/>
  <c r="C1370" i="1"/>
  <c r="C887" i="1"/>
  <c r="C1258" i="1"/>
  <c r="C371" i="1"/>
  <c r="C828" i="1"/>
  <c r="C961" i="1"/>
  <c r="C1356" i="1"/>
  <c r="C1310" i="1"/>
  <c r="C826" i="1"/>
  <c r="C474" i="1"/>
  <c r="C857" i="1"/>
  <c r="C918" i="1"/>
  <c r="C998" i="1"/>
  <c r="C1251" i="1"/>
  <c r="C980" i="1"/>
  <c r="C659" i="1"/>
  <c r="C777" i="1"/>
  <c r="C425" i="1"/>
  <c r="C727" i="1"/>
  <c r="C1163" i="1"/>
  <c r="C997" i="1"/>
  <c r="C539" i="1"/>
  <c r="C1168" i="1"/>
  <c r="C435" i="1"/>
  <c r="C627" i="1"/>
  <c r="C788" i="1"/>
  <c r="C1346" i="1"/>
  <c r="C765" i="1"/>
  <c r="C910" i="1"/>
  <c r="C860" i="1"/>
  <c r="C925" i="1"/>
  <c r="C574" i="1"/>
  <c r="C494" i="1"/>
  <c r="C1139" i="1"/>
  <c r="C939" i="1"/>
  <c r="C737" i="1"/>
  <c r="C1343" i="1"/>
  <c r="C672" i="1"/>
  <c r="C1002" i="1"/>
  <c r="C811" i="1"/>
  <c r="C670" i="1"/>
  <c r="C580" i="1"/>
  <c r="C1135" i="1"/>
  <c r="C1335" i="1"/>
  <c r="C952" i="1"/>
  <c r="C899" i="1"/>
  <c r="C981" i="1"/>
  <c r="C584" i="1"/>
  <c r="C553" i="1"/>
  <c r="C475" i="1"/>
  <c r="C1197" i="1"/>
  <c r="C470" i="1"/>
  <c r="C480" i="1"/>
  <c r="C1347" i="1"/>
  <c r="C940" i="1"/>
  <c r="C884" i="1"/>
  <c r="C1261" i="1"/>
  <c r="C643" i="1"/>
  <c r="C1282" i="1"/>
  <c r="C754" i="1"/>
  <c r="C1369" i="1"/>
  <c r="C678" i="1"/>
  <c r="C909" i="1"/>
  <c r="C755" i="1"/>
  <c r="C1377" i="1"/>
  <c r="C703" i="1"/>
  <c r="C784" i="1"/>
  <c r="C1185" i="1"/>
  <c r="C1299" i="1"/>
  <c r="C615" i="1"/>
  <c r="C903" i="1"/>
  <c r="C1038" i="1"/>
  <c r="C861" i="1"/>
  <c r="C1300" i="1"/>
  <c r="C1058" i="1"/>
  <c r="C1338" i="1"/>
  <c r="C836" i="1"/>
  <c r="C549" i="1"/>
  <c r="C804" i="1"/>
  <c r="C1358" i="1"/>
  <c r="C863" i="1"/>
  <c r="C855" i="1"/>
  <c r="C730" i="1"/>
  <c r="C329" i="1"/>
  <c r="C1075" i="1"/>
  <c r="C1383" i="1"/>
  <c r="C386" i="1"/>
  <c r="C466" i="1"/>
  <c r="C1097" i="1"/>
  <c r="C831" i="1"/>
  <c r="C1042" i="1"/>
  <c r="C795" i="1"/>
  <c r="C321" i="1"/>
  <c r="C1182" i="1"/>
  <c r="C810" i="1"/>
  <c r="C484" i="1"/>
  <c r="C1096" i="1"/>
  <c r="C1208" i="1"/>
  <c r="C542" i="1"/>
  <c r="C1119" i="1"/>
  <c r="C1267" i="1"/>
  <c r="C1110" i="1"/>
  <c r="C869" i="1"/>
  <c r="C756" i="1"/>
  <c r="C1055" i="1"/>
  <c r="C743" i="1"/>
  <c r="C593" i="1"/>
  <c r="C975" i="1"/>
  <c r="C1153" i="1"/>
  <c r="C1301" i="1"/>
  <c r="C665" i="1"/>
  <c r="C1235" i="1"/>
  <c r="C1313" i="1"/>
  <c r="C842" i="1"/>
  <c r="C1108" i="1"/>
  <c r="C1094" i="1"/>
  <c r="C817" i="1"/>
  <c r="C619" i="1"/>
  <c r="C1250" i="1"/>
  <c r="C1207" i="1"/>
  <c r="C515" i="1"/>
  <c r="C1390" i="1"/>
  <c r="C726" i="1"/>
  <c r="C1229" i="1"/>
  <c r="C1290" i="1"/>
  <c r="C1201" i="1"/>
  <c r="C1086" i="1"/>
  <c r="C698" i="1"/>
  <c r="C1361" i="1"/>
  <c r="C471" i="1"/>
  <c r="C477" i="1"/>
  <c r="C1234" i="1"/>
  <c r="C1121" i="1"/>
  <c r="C1327" i="1"/>
  <c r="C1374" i="1"/>
  <c r="C1372" i="1"/>
  <c r="C548" i="1"/>
  <c r="C774" i="1"/>
  <c r="C1254" i="1"/>
  <c r="C782" i="1"/>
  <c r="C1043" i="1"/>
  <c r="C401" i="1"/>
  <c r="C382" i="1"/>
  <c r="C1288" i="1"/>
  <c r="C492" i="1"/>
  <c r="C1206" i="1"/>
  <c r="C631" i="1"/>
  <c r="C768" i="1"/>
  <c r="C526" i="1"/>
  <c r="C588" i="1"/>
  <c r="C1362" i="1"/>
  <c r="C1387" i="1"/>
  <c r="C751" i="1"/>
  <c r="C1187" i="1"/>
  <c r="C1222" i="1"/>
  <c r="C1225" i="1"/>
  <c r="C1152" i="1"/>
  <c r="C1294" i="1"/>
  <c r="C1212" i="1"/>
  <c r="C1069" i="1"/>
  <c r="C384" i="1"/>
  <c r="C1333" i="1"/>
  <c r="C1189" i="1"/>
  <c r="C426" i="1"/>
  <c r="C495" i="1"/>
  <c r="C1166" i="1"/>
  <c r="C1035" i="1"/>
  <c r="C552" i="1"/>
  <c r="C1115" i="1"/>
  <c r="C1080" i="1"/>
  <c r="C733" i="1"/>
  <c r="C741" i="1"/>
  <c r="C1100" i="1"/>
  <c r="C969" i="1"/>
  <c r="C1311" i="1"/>
  <c r="C607" i="1"/>
  <c r="C1161" i="1"/>
  <c r="C1132" i="1"/>
  <c r="C766" i="1"/>
  <c r="C1014" i="1"/>
  <c r="C427" i="1"/>
  <c r="C710" i="1"/>
  <c r="C1287" i="1"/>
  <c r="C880" i="1"/>
  <c r="C894" i="1"/>
  <c r="C343" i="1"/>
  <c r="C1384" i="1"/>
  <c r="C1077" i="1"/>
  <c r="C1276" i="1"/>
  <c r="C1308" i="1"/>
  <c r="C752" i="1"/>
  <c r="C891" i="1"/>
  <c r="C1164" i="1"/>
  <c r="C854" i="1"/>
  <c r="C630" i="1"/>
  <c r="C773" i="1"/>
  <c r="C723" i="1"/>
  <c r="C856" i="1"/>
  <c r="C1379" i="1"/>
  <c r="C1298" i="1"/>
  <c r="C721" i="1"/>
  <c r="C1278" i="1"/>
  <c r="C1291" i="1"/>
  <c r="C1120" i="1"/>
  <c r="C1102" i="1"/>
  <c r="C1350" i="1"/>
  <c r="C985" i="1"/>
  <c r="C1196" i="1"/>
  <c r="C527" i="1"/>
  <c r="C934" i="1"/>
  <c r="C976" i="1"/>
  <c r="C1107" i="1"/>
  <c r="C905" i="1"/>
  <c r="C705" i="1"/>
  <c r="C1106" i="1"/>
  <c r="C1056" i="1"/>
  <c r="C1380" i="1"/>
  <c r="C807" i="1"/>
  <c r="C1099" i="1"/>
  <c r="C529" i="1"/>
  <c r="C1345" i="1"/>
  <c r="C1103" i="1"/>
  <c r="C993" i="1"/>
  <c r="C352" i="1"/>
  <c r="C1027" i="1"/>
  <c r="C1084" i="1"/>
  <c r="C1205" i="1"/>
  <c r="C1385" i="1"/>
  <c r="C354" i="1"/>
  <c r="C660" i="1"/>
  <c r="C578" i="1"/>
  <c r="C1095" i="1"/>
  <c r="C1252" i="1"/>
  <c r="C1010" i="1"/>
  <c r="C812" i="1"/>
  <c r="C1154" i="1"/>
  <c r="C1017" i="1"/>
  <c r="C1241" i="1"/>
  <c r="C1332" i="1"/>
  <c r="C719" i="1"/>
  <c r="C1323" i="1"/>
  <c r="C902" i="1"/>
  <c r="C913" i="1"/>
  <c r="C935" i="1"/>
  <c r="C609" i="1"/>
  <c r="C932" i="1"/>
  <c r="C921" i="1"/>
  <c r="C1204" i="1"/>
  <c r="C725" i="1"/>
  <c r="C1239" i="1"/>
  <c r="C1330" i="1"/>
  <c r="C764" i="1"/>
  <c r="C841" i="1"/>
  <c r="C734" i="1"/>
  <c r="C550" i="1"/>
  <c r="C1113" i="1"/>
  <c r="C372" i="1"/>
  <c r="C567" i="1"/>
  <c r="C1144" i="1"/>
  <c r="C1255" i="1"/>
  <c r="C1125" i="1"/>
  <c r="C1074" i="1"/>
  <c r="C653" i="1"/>
  <c r="C1202" i="1"/>
  <c r="C798" i="1"/>
  <c r="C1260" i="1"/>
  <c r="C1149" i="1"/>
  <c r="C1324" i="1"/>
  <c r="C1143" i="1"/>
  <c r="C1304" i="1"/>
  <c r="C616" i="1"/>
  <c r="C1186" i="1"/>
  <c r="C870" i="1"/>
  <c r="C531" i="1"/>
  <c r="C1093" i="1"/>
  <c r="C1117" i="1"/>
  <c r="C1068" i="1"/>
  <c r="C1053" i="1"/>
  <c r="C1364" i="1"/>
  <c r="C459" i="1"/>
  <c r="C628" i="1"/>
  <c r="C663" i="1"/>
  <c r="C984" i="1"/>
  <c r="C924" i="1"/>
  <c r="C816" i="1"/>
  <c r="C1269" i="1"/>
  <c r="C769" i="1"/>
  <c r="C1293" i="1"/>
  <c r="C1368" i="1"/>
  <c r="C851" i="1"/>
  <c r="C1240" i="1"/>
  <c r="C1348" i="1"/>
  <c r="C1341" i="1"/>
  <c r="C468" i="1"/>
  <c r="C1237" i="1"/>
  <c r="C1286" i="1"/>
  <c r="C1092" i="1"/>
  <c r="C1012" i="1"/>
  <c r="C1342" i="1"/>
  <c r="C739" i="1"/>
  <c r="C1224" i="1"/>
  <c r="C1386" i="1"/>
  <c r="C1057" i="1"/>
  <c r="C762" i="1"/>
  <c r="C1238" i="1"/>
  <c r="C641" i="1"/>
  <c r="C506" i="1"/>
  <c r="C241" i="1"/>
  <c r="K221" i="1"/>
  <c r="K708" i="1"/>
  <c r="K59" i="1"/>
  <c r="K324" i="1"/>
  <c r="K420" i="1"/>
  <c r="K416" i="1"/>
  <c r="K150" i="1"/>
  <c r="K29" i="1"/>
  <c r="K220" i="1"/>
  <c r="K325" i="1"/>
  <c r="K61" i="1"/>
  <c r="K3" i="1"/>
  <c r="K849" i="1"/>
  <c r="K724" i="1"/>
  <c r="K201" i="1"/>
  <c r="K181" i="1"/>
  <c r="K222" i="1"/>
  <c r="K461" i="1"/>
  <c r="K363" i="1"/>
  <c r="K958" i="1"/>
  <c r="K740" i="1"/>
  <c r="K285" i="1"/>
  <c r="K595" i="1"/>
  <c r="K621" i="1"/>
  <c r="K413" i="1"/>
  <c r="K166" i="1"/>
  <c r="K895" i="1"/>
  <c r="K1215" i="1"/>
  <c r="K225" i="1"/>
  <c r="K32" i="1"/>
  <c r="K953" i="1"/>
  <c r="K986" i="1"/>
  <c r="K1155" i="1"/>
  <c r="K1090" i="1"/>
  <c r="K418" i="1"/>
  <c r="K275" i="1"/>
  <c r="K1146" i="1"/>
  <c r="K547" i="1"/>
  <c r="K1140" i="1"/>
  <c r="K13" i="1"/>
  <c r="K171" i="1"/>
  <c r="K242" i="1"/>
  <c r="K351" i="1"/>
  <c r="K596" i="1"/>
  <c r="K951" i="1"/>
  <c r="K583" i="1"/>
  <c r="K1232" i="1"/>
  <c r="K64" i="1"/>
  <c r="K139" i="1"/>
  <c r="K65" i="1"/>
  <c r="K465" i="1"/>
  <c r="K716" i="1"/>
  <c r="K1199" i="1"/>
  <c r="K989" i="1"/>
  <c r="K30" i="1"/>
  <c r="K167" i="1"/>
  <c r="K1085" i="1"/>
  <c r="K503" i="1"/>
  <c r="K1037" i="1"/>
  <c r="K497" i="1"/>
  <c r="K1015" i="1"/>
  <c r="K202" i="1"/>
  <c r="K118" i="1"/>
  <c r="K4" i="1"/>
  <c r="K1159" i="1"/>
  <c r="K1122" i="1"/>
  <c r="K813" i="1"/>
  <c r="K233" i="1"/>
  <c r="K1226" i="1"/>
  <c r="K1244" i="1"/>
  <c r="K119" i="1"/>
  <c r="K650" i="1"/>
  <c r="K929" i="1"/>
  <c r="K1124" i="1"/>
  <c r="K1003" i="1"/>
  <c r="K1176" i="1"/>
  <c r="K1177" i="1"/>
  <c r="K1352" i="1"/>
  <c r="K243" i="1"/>
  <c r="K598" i="1"/>
  <c r="K1209" i="1"/>
  <c r="K114" i="1"/>
  <c r="K456" i="1"/>
  <c r="K546" i="1"/>
  <c r="K623" i="1"/>
  <c r="K498" i="1"/>
  <c r="K1248" i="1"/>
  <c r="K245" i="1"/>
  <c r="K814" i="1"/>
  <c r="K168" i="1"/>
  <c r="K60" i="1"/>
  <c r="K1167" i="1"/>
  <c r="K575" i="1"/>
  <c r="K1052" i="1"/>
  <c r="K1116" i="1"/>
  <c r="K1134" i="1"/>
  <c r="K116" i="1"/>
  <c r="K1033" i="1"/>
  <c r="K649" i="1"/>
  <c r="K523" i="1"/>
  <c r="K992" i="1"/>
  <c r="K183" i="1"/>
  <c r="K397" i="1"/>
  <c r="K757" i="1"/>
  <c r="K244" i="1"/>
  <c r="K1029" i="1"/>
  <c r="K689" i="1"/>
  <c r="K419" i="1"/>
  <c r="K865" i="1"/>
  <c r="K226" i="1"/>
  <c r="K977" i="1"/>
  <c r="K930" i="1"/>
  <c r="K1054" i="1"/>
  <c r="K941" i="1"/>
  <c r="K1214" i="1"/>
  <c r="K1174" i="1"/>
  <c r="K1016" i="1"/>
  <c r="K1305" i="1"/>
  <c r="K805" i="1"/>
  <c r="K1357" i="1"/>
  <c r="K1076" i="1"/>
  <c r="K996" i="1"/>
  <c r="K120" i="1"/>
  <c r="K260" i="1"/>
  <c r="K337" i="1"/>
  <c r="K965" i="1"/>
  <c r="K1192" i="1"/>
  <c r="K45" i="1"/>
  <c r="K622" i="1"/>
  <c r="K758" i="1"/>
  <c r="K850" i="1"/>
  <c r="K1325" i="1"/>
  <c r="K127" i="1"/>
  <c r="K915" i="1"/>
  <c r="K1089" i="1"/>
  <c r="K525" i="1"/>
  <c r="K990" i="1"/>
  <c r="K224" i="1"/>
  <c r="K852" i="1"/>
  <c r="K140" i="1"/>
  <c r="K1316" i="1"/>
  <c r="K28" i="1"/>
  <c r="K594" i="1"/>
  <c r="K1109" i="1"/>
  <c r="K464" i="1"/>
  <c r="K1021" i="1"/>
  <c r="K199" i="1"/>
  <c r="K1160" i="1"/>
  <c r="K1243" i="1"/>
  <c r="K987" i="1"/>
  <c r="K284" i="1"/>
  <c r="K151" i="1"/>
  <c r="K1018" i="1"/>
  <c r="K1371" i="1"/>
  <c r="K806" i="1"/>
  <c r="K636" i="1"/>
  <c r="K1360" i="1"/>
  <c r="K1253" i="1"/>
  <c r="K837" i="1"/>
  <c r="K533" i="1"/>
  <c r="K651" i="1"/>
  <c r="K1340" i="1"/>
  <c r="K1025" i="1"/>
  <c r="K1071" i="1"/>
  <c r="K398" i="1"/>
  <c r="K1203" i="1"/>
  <c r="K892" i="1"/>
  <c r="K693" i="1"/>
  <c r="K155" i="1"/>
  <c r="K624" i="1"/>
  <c r="K1004" i="1"/>
  <c r="K771" i="1"/>
  <c r="K1376" i="1"/>
  <c r="K1191" i="1"/>
  <c r="K600" i="1"/>
  <c r="K853" i="1"/>
  <c r="K597" i="1"/>
  <c r="K1263" i="1"/>
  <c r="K1247" i="1"/>
  <c r="K834" i="1"/>
  <c r="K634" i="1"/>
  <c r="K276" i="1"/>
  <c r="K571" i="1"/>
  <c r="K387" i="1"/>
  <c r="K277" i="1"/>
  <c r="K759" i="1"/>
  <c r="K1220" i="1"/>
  <c r="K200" i="1"/>
  <c r="K715" i="1"/>
  <c r="K37" i="1"/>
  <c r="K500" i="1"/>
  <c r="K1216" i="1"/>
  <c r="K1148" i="1"/>
  <c r="K1336" i="1"/>
  <c r="K599" i="1"/>
  <c r="K185" i="1"/>
  <c r="K443" i="1"/>
  <c r="K1079" i="1"/>
  <c r="K1138" i="1"/>
  <c r="K988" i="1"/>
  <c r="K728" i="1"/>
  <c r="K1101" i="1"/>
  <c r="K77" i="1"/>
  <c r="K858" i="1"/>
  <c r="K1320" i="1"/>
  <c r="K688" i="1"/>
  <c r="K1030" i="1"/>
  <c r="K1262" i="1"/>
  <c r="K1359" i="1"/>
  <c r="K1307" i="1"/>
  <c r="K31" i="1"/>
  <c r="K508" i="1"/>
  <c r="K1131" i="1"/>
  <c r="K1319" i="1"/>
  <c r="K632" i="1"/>
  <c r="K936" i="1"/>
  <c r="K198" i="1"/>
  <c r="K1217" i="1"/>
  <c r="K246" i="1"/>
  <c r="K1213" i="1"/>
  <c r="K1011" i="1"/>
  <c r="K966" i="1"/>
  <c r="K478" i="1"/>
  <c r="K1279" i="1"/>
  <c r="K1171" i="1"/>
  <c r="K1024" i="1"/>
  <c r="K677" i="1"/>
  <c r="K314" i="1"/>
  <c r="K135" i="1"/>
  <c r="K216" i="1"/>
  <c r="K1082" i="1"/>
  <c r="K1256" i="1"/>
  <c r="K1337" i="1"/>
  <c r="K1062" i="1"/>
  <c r="K1274" i="1"/>
  <c r="K1242" i="1"/>
  <c r="K881" i="1"/>
  <c r="K302" i="1"/>
  <c r="K1005" i="1"/>
  <c r="K534" i="1"/>
  <c r="K1036" i="1"/>
  <c r="K956" i="1"/>
  <c r="K1284" i="1"/>
  <c r="K113" i="1"/>
  <c r="K1087" i="1"/>
  <c r="K203" i="1"/>
  <c r="K1236" i="1"/>
  <c r="K327" i="1"/>
  <c r="K1268" i="1"/>
  <c r="K1292" i="1"/>
  <c r="K868" i="1"/>
  <c r="K601" i="1"/>
  <c r="K1098" i="1"/>
  <c r="K690" i="1"/>
  <c r="K695" i="1"/>
  <c r="K772" i="1"/>
  <c r="K62" i="1"/>
  <c r="K173" i="1"/>
  <c r="K389" i="1"/>
  <c r="K455" i="1"/>
  <c r="K444" i="1"/>
  <c r="K1353" i="1"/>
  <c r="K1179" i="1"/>
  <c r="K625" i="1"/>
  <c r="K1302" i="1"/>
  <c r="K94" i="1"/>
  <c r="K1091" i="1"/>
  <c r="K1257" i="1"/>
  <c r="K893" i="1"/>
  <c r="K1126" i="1"/>
  <c r="K1034" i="1"/>
  <c r="K706" i="1"/>
  <c r="K767" i="1"/>
  <c r="K1373" i="1"/>
  <c r="K499" i="1"/>
  <c r="K1344" i="1"/>
  <c r="K184" i="1"/>
  <c r="K1180" i="1"/>
  <c r="K882" i="1"/>
  <c r="K1178" i="1"/>
  <c r="K1389" i="1"/>
  <c r="K916" i="1"/>
  <c r="K1328" i="1"/>
  <c r="K1088" i="1"/>
  <c r="K1070" i="1"/>
  <c r="K1281" i="1"/>
  <c r="K947" i="1"/>
  <c r="K572" i="1"/>
  <c r="K1351" i="1"/>
  <c r="K906" i="1"/>
  <c r="K960" i="1"/>
  <c r="K1334" i="1"/>
  <c r="K429" i="1"/>
  <c r="K835" i="1"/>
  <c r="K957" i="1"/>
  <c r="K1264" i="1"/>
  <c r="K1265" i="1"/>
  <c r="K1375" i="1"/>
  <c r="K1354" i="1"/>
  <c r="K414" i="1"/>
  <c r="K1355" i="1"/>
  <c r="K1259" i="1"/>
  <c r="K1295" i="1"/>
  <c r="K779" i="1"/>
  <c r="K927" i="1"/>
  <c r="K1285" i="1"/>
  <c r="K1317" i="1"/>
  <c r="K738" i="1"/>
  <c r="K182" i="1"/>
  <c r="K1123" i="1"/>
  <c r="K1228" i="1"/>
  <c r="K1218" i="1"/>
  <c r="K1008" i="1"/>
  <c r="K1266" i="1"/>
  <c r="K1283" i="1"/>
  <c r="K1270" i="1"/>
  <c r="K1318" i="1"/>
  <c r="K1188" i="1"/>
  <c r="K1275" i="1"/>
  <c r="K165" i="1"/>
  <c r="K1044" i="1"/>
  <c r="K791" i="1"/>
  <c r="K1388" i="1"/>
  <c r="K633" i="1"/>
  <c r="K885" i="1"/>
  <c r="K926" i="1"/>
  <c r="K1009" i="1"/>
  <c r="K1303" i="1"/>
  <c r="K1175" i="1"/>
  <c r="K189" i="1"/>
  <c r="K217" i="1"/>
  <c r="K846" i="1"/>
  <c r="K375" i="1"/>
  <c r="K163" i="1"/>
  <c r="K563" i="1"/>
  <c r="K15" i="1"/>
  <c r="K646" i="1"/>
  <c r="K265" i="1"/>
  <c r="K266" i="1"/>
  <c r="K647" i="1"/>
  <c r="K648" i="1"/>
  <c r="K50" i="1"/>
  <c r="K509" i="1"/>
  <c r="K78" i="1"/>
  <c r="K452" i="1"/>
  <c r="K34" i="1"/>
  <c r="K1193" i="1"/>
  <c r="K219" i="1"/>
  <c r="K519" i="1"/>
  <c r="K488" i="1"/>
  <c r="K8" i="1"/>
  <c r="K51" i="1"/>
  <c r="K1194" i="1"/>
  <c r="K290" i="1"/>
  <c r="K16" i="1"/>
  <c r="K274" i="1"/>
  <c r="K385" i="1"/>
  <c r="K306" i="1"/>
  <c r="K258" i="1"/>
  <c r="K318" i="1"/>
  <c r="K49" i="1"/>
  <c r="K357" i="1"/>
  <c r="K376" i="1"/>
  <c r="K206" i="1"/>
  <c r="K316" i="1"/>
  <c r="K391" i="1"/>
  <c r="K377" i="1"/>
  <c r="K240" i="1"/>
  <c r="K19" i="1"/>
  <c r="K18" i="1"/>
  <c r="K378" i="1"/>
  <c r="K520" i="1"/>
  <c r="K313" i="1"/>
  <c r="K272" i="1"/>
  <c r="K701" i="1"/>
  <c r="K223" i="1"/>
  <c r="K345" i="1"/>
  <c r="K707" i="1"/>
  <c r="K379" i="1"/>
  <c r="K521" i="1"/>
  <c r="K838" i="1"/>
  <c r="K395" i="1"/>
  <c r="K613" i="1"/>
  <c r="K164" i="1"/>
  <c r="K179" i="1"/>
  <c r="K405" i="1"/>
  <c r="K439" i="1"/>
  <c r="K252" i="1"/>
  <c r="K305" i="1"/>
  <c r="K564" i="1"/>
  <c r="K57" i="1"/>
  <c r="K187" i="1"/>
  <c r="K87" i="1"/>
  <c r="K844" i="1"/>
  <c r="K26" i="1"/>
  <c r="K566" i="1"/>
  <c r="K359" i="1"/>
  <c r="K9" i="1"/>
  <c r="K347" i="1"/>
  <c r="K1297" i="1"/>
  <c r="K422" i="1"/>
  <c r="K103" i="1"/>
  <c r="K794" i="1"/>
  <c r="K267" i="1"/>
  <c r="K1006" i="1"/>
  <c r="K683" i="1"/>
  <c r="K355" i="1"/>
  <c r="K447" i="1"/>
  <c r="K317" i="1"/>
  <c r="K928" i="1"/>
  <c r="K666" i="1"/>
  <c r="K79" i="1"/>
  <c r="K404" i="1"/>
  <c r="K25" i="1"/>
  <c r="K366" i="1"/>
  <c r="K415" i="1"/>
  <c r="K356" i="1"/>
  <c r="K153" i="1"/>
  <c r="K565" i="1"/>
  <c r="K959" i="1"/>
  <c r="K360" i="1"/>
  <c r="K661" i="1"/>
  <c r="K146" i="1"/>
  <c r="K406" i="1"/>
  <c r="K481" i="1"/>
  <c r="K261" i="1"/>
  <c r="K833" i="1"/>
  <c r="K293" i="1"/>
  <c r="K349" i="1"/>
  <c r="K346" i="1"/>
  <c r="K407" i="1"/>
  <c r="K41" i="1"/>
  <c r="K396" i="1"/>
  <c r="K304" i="1"/>
  <c r="K17" i="1"/>
  <c r="K80" i="1"/>
  <c r="K348" i="1"/>
  <c r="K58" i="1"/>
  <c r="K667" i="1"/>
  <c r="K358" i="1"/>
  <c r="K180" i="1"/>
  <c r="K84" i="1"/>
  <c r="K143" i="1"/>
  <c r="K81" i="1"/>
  <c r="K431" i="1"/>
  <c r="K866" i="1"/>
  <c r="K96" i="1"/>
  <c r="K392" i="1"/>
  <c r="K848" i="1"/>
  <c r="K602" i="1"/>
  <c r="K453" i="1"/>
  <c r="K561" i="1"/>
  <c r="K259" i="1"/>
  <c r="K273" i="1"/>
  <c r="K655" i="1"/>
  <c r="K1271" i="1"/>
  <c r="K1065" i="1"/>
  <c r="K390" i="1"/>
  <c r="K191" i="1"/>
  <c r="K374" i="1"/>
  <c r="K1195" i="1"/>
  <c r="K974" i="1"/>
  <c r="K462" i="1"/>
  <c r="K20" i="1"/>
  <c r="K282" i="1"/>
  <c r="K820" i="1"/>
  <c r="K92" i="1"/>
  <c r="K937" i="1"/>
  <c r="K605" i="1"/>
  <c r="K35" i="1"/>
  <c r="K581" i="1"/>
  <c r="K361" i="1"/>
  <c r="K582" i="1"/>
  <c r="K269" i="1"/>
  <c r="K205" i="1"/>
  <c r="K888" i="1"/>
  <c r="K606" i="1"/>
  <c r="K1363" i="1"/>
  <c r="K803" i="1"/>
  <c r="K344" i="1"/>
  <c r="K967" i="1"/>
  <c r="K717" i="1"/>
  <c r="K1066" i="1"/>
  <c r="K433" i="1"/>
  <c r="K859" i="1"/>
  <c r="K331" i="1"/>
  <c r="K454" i="1"/>
  <c r="K432" i="1"/>
  <c r="K122" i="1"/>
  <c r="K235" i="1"/>
  <c r="K430" i="1"/>
  <c r="K147" i="1"/>
  <c r="K618" i="1"/>
  <c r="K227" i="1"/>
  <c r="K747" i="1"/>
  <c r="K1067" i="1"/>
  <c r="K48" i="1"/>
  <c r="K162" i="1"/>
  <c r="K148" i="1"/>
  <c r="K105" i="1"/>
  <c r="K236" i="1"/>
  <c r="K1200" i="1"/>
  <c r="K1156" i="1"/>
  <c r="K421" i="1"/>
  <c r="K1165" i="1"/>
  <c r="K603" i="1"/>
  <c r="K257" i="1"/>
  <c r="K970" i="1"/>
  <c r="K1013" i="1"/>
  <c r="K889" i="1"/>
  <c r="K968" i="1"/>
  <c r="K192" i="1"/>
  <c r="K874" i="1"/>
  <c r="K1272" i="1"/>
  <c r="K946" i="1"/>
  <c r="K972" i="1"/>
  <c r="K446" i="1"/>
  <c r="K1329" i="1"/>
  <c r="K638" i="1"/>
  <c r="K635" i="1"/>
  <c r="K237" i="1"/>
  <c r="K735" i="1"/>
  <c r="K551" i="1"/>
  <c r="K197" i="1"/>
  <c r="K75" i="1"/>
  <c r="K47" i="1"/>
  <c r="K1314" i="1"/>
  <c r="K388" i="1"/>
  <c r="K1133" i="1"/>
  <c r="K775" i="1"/>
  <c r="K675" i="1"/>
  <c r="K460" i="1"/>
  <c r="K1366" i="1"/>
  <c r="K1309" i="1"/>
  <c r="K1331" i="1"/>
  <c r="K626" i="1"/>
  <c r="K1170" i="1"/>
  <c r="K1289" i="1"/>
  <c r="K263" i="1"/>
  <c r="K750" i="1"/>
  <c r="K517" i="1"/>
  <c r="K149" i="1"/>
  <c r="K862" i="1"/>
  <c r="K482" i="1"/>
  <c r="K1157" i="1"/>
  <c r="K914" i="1"/>
  <c r="K255" i="1"/>
  <c r="K991" i="1"/>
  <c r="K1048" i="1"/>
  <c r="K234" i="1"/>
  <c r="K904" i="1"/>
  <c r="K971" i="1"/>
  <c r="K21" i="1"/>
  <c r="K1223" i="1"/>
  <c r="K214" i="1"/>
  <c r="K1151" i="1"/>
  <c r="K1245" i="1"/>
  <c r="K307" i="1"/>
  <c r="K271" i="1"/>
  <c r="K1367" i="1"/>
  <c r="K436" i="1"/>
  <c r="K822" i="1"/>
  <c r="K541" i="1"/>
  <c r="K999" i="1"/>
  <c r="K93" i="1"/>
  <c r="K362" i="1"/>
  <c r="K654" i="1"/>
  <c r="K824" i="1"/>
  <c r="K10" i="1"/>
  <c r="K95" i="1"/>
  <c r="K161" i="1"/>
  <c r="K562" i="1"/>
  <c r="K7" i="1"/>
  <c r="K56" i="1"/>
  <c r="K778" i="1"/>
  <c r="K101" i="1"/>
  <c r="K1219" i="1"/>
  <c r="K46" i="1"/>
  <c r="K510" i="1"/>
  <c r="K55" i="1"/>
  <c r="K190" i="1"/>
  <c r="K711" i="1"/>
  <c r="K36" i="1"/>
  <c r="K72" i="1"/>
  <c r="K451" i="1"/>
  <c r="K134" i="1"/>
  <c r="K559" i="1"/>
  <c r="K487" i="1"/>
  <c r="K91" i="1"/>
  <c r="K83" i="1"/>
  <c r="K955" i="1"/>
  <c r="K308" i="1"/>
  <c r="K256" i="1"/>
  <c r="K174" i="1"/>
  <c r="K156" i="1"/>
  <c r="K204" i="1"/>
  <c r="K86" i="1"/>
  <c r="K137" i="1"/>
  <c r="K97" i="1"/>
  <c r="K556" i="1"/>
  <c r="K543" i="1"/>
  <c r="K85" i="1"/>
  <c r="K270" i="1"/>
  <c r="K1230" i="1"/>
  <c r="K176" i="1"/>
  <c r="K702" i="1"/>
  <c r="K52" i="1"/>
  <c r="K963" i="1"/>
  <c r="K832" i="1"/>
  <c r="K781" i="1"/>
  <c r="K172" i="1"/>
  <c r="K658" i="1"/>
  <c r="K152" i="1"/>
  <c r="K88" i="1"/>
  <c r="K70" i="1"/>
  <c r="K450" i="1"/>
  <c r="K109" i="1"/>
  <c r="K42" i="1"/>
  <c r="K458" i="1"/>
  <c r="K27" i="1"/>
  <c r="K423" i="1"/>
  <c r="K669" i="1"/>
  <c r="K783" i="1"/>
  <c r="K82" i="1"/>
  <c r="K608" i="1"/>
  <c r="K370" i="1"/>
  <c r="K514" i="1"/>
  <c r="K1039" i="1"/>
  <c r="K209" i="1"/>
  <c r="K448" i="1"/>
  <c r="K1130" i="1"/>
  <c r="K218" i="1"/>
  <c r="K919" i="1"/>
  <c r="K175" i="1"/>
  <c r="K301" i="1"/>
  <c r="K640" i="1"/>
  <c r="K516" i="1"/>
  <c r="K479" i="1"/>
  <c r="K99" i="1"/>
  <c r="K126" i="1"/>
  <c r="K67" i="1"/>
  <c r="K872" i="1"/>
  <c r="K537" i="1"/>
  <c r="K945" i="1"/>
  <c r="K286" i="1"/>
  <c r="K1001" i="1"/>
  <c r="K123" i="1"/>
  <c r="K178" i="1"/>
  <c r="K89" i="1"/>
  <c r="K154" i="1"/>
  <c r="K532" i="1"/>
  <c r="K393" i="1"/>
  <c r="K279" i="1"/>
  <c r="K944" i="1"/>
  <c r="K938" i="1"/>
  <c r="K100" i="1"/>
  <c r="K5" i="1"/>
  <c r="K332" i="1"/>
  <c r="K815" i="1"/>
  <c r="K368" i="1"/>
  <c r="K681" i="1"/>
  <c r="K38" i="1"/>
  <c r="K208" i="1"/>
  <c r="K142" i="1"/>
  <c r="K637" i="1"/>
  <c r="K679" i="1"/>
  <c r="K501" i="1"/>
  <c r="K248" i="1"/>
  <c r="K33" i="1"/>
  <c r="K540" i="1"/>
  <c r="K490" i="1"/>
  <c r="K281" i="1"/>
  <c r="K617" i="1"/>
  <c r="K587" i="1"/>
  <c r="K159" i="1"/>
  <c r="K131" i="1"/>
  <c r="K879" i="1"/>
  <c r="K823" i="1"/>
  <c r="K110" i="1"/>
  <c r="K207" i="1"/>
  <c r="K505" i="1"/>
  <c r="K254" i="1"/>
  <c r="K239" i="1"/>
  <c r="K12" i="1"/>
  <c r="K63" i="1"/>
  <c r="K264" i="1"/>
  <c r="K170" i="1"/>
  <c r="K138" i="1"/>
  <c r="K718" i="1"/>
  <c r="K467" i="1"/>
  <c r="K125" i="1"/>
  <c r="K886" i="1"/>
  <c r="K71" i="1"/>
  <c r="K673" i="1"/>
  <c r="K232" i="1"/>
  <c r="K43" i="1"/>
  <c r="K40" i="1"/>
  <c r="K489" i="1"/>
  <c r="K403" i="1"/>
  <c r="K333" i="1"/>
  <c r="K1083" i="1"/>
  <c r="K994" i="1"/>
  <c r="K1173" i="1"/>
  <c r="K911" i="1"/>
  <c r="K106" i="1"/>
  <c r="K1064" i="1"/>
  <c r="K295" i="1"/>
  <c r="K538" i="1"/>
  <c r="K186" i="1"/>
  <c r="K983" i="1"/>
  <c r="K144" i="1"/>
  <c r="K770" i="1"/>
  <c r="K249" i="1"/>
  <c r="K342" i="1"/>
  <c r="K472" i="1"/>
  <c r="K69" i="1"/>
  <c r="K732" i="1"/>
  <c r="K1026" i="1"/>
  <c r="K288" i="1"/>
  <c r="K23" i="1"/>
  <c r="K570" i="1"/>
  <c r="K704" i="1"/>
  <c r="K169" i="1"/>
  <c r="K54" i="1"/>
  <c r="K560" i="1"/>
  <c r="K878" i="1"/>
  <c r="K402" i="1"/>
  <c r="K674" i="1"/>
  <c r="K1127" i="1"/>
  <c r="K1051" i="1"/>
  <c r="K875" i="1"/>
  <c r="K1339" i="1"/>
  <c r="K104" i="1"/>
  <c r="K528" i="1"/>
  <c r="K410" i="1"/>
  <c r="K843" i="1"/>
  <c r="K604" i="1"/>
  <c r="K1104" i="1"/>
  <c r="K897" i="1"/>
  <c r="K1211" i="1"/>
  <c r="K614" i="1"/>
  <c r="K923" i="1"/>
  <c r="K303" i="1"/>
  <c r="K44" i="1"/>
  <c r="K438" i="1"/>
  <c r="K671" i="1"/>
  <c r="K130" i="1"/>
  <c r="K557" i="1"/>
  <c r="K39" i="1"/>
  <c r="K229" i="1"/>
  <c r="K825" i="1"/>
  <c r="K373" i="1"/>
  <c r="K215" i="1"/>
  <c r="K1190" i="1"/>
  <c r="K251" i="1"/>
  <c r="K530" i="1"/>
  <c r="K380" i="1"/>
  <c r="K289" i="1"/>
  <c r="K133" i="1"/>
  <c r="K900" i="1"/>
  <c r="K369" i="1"/>
  <c r="K931" i="1"/>
  <c r="K1141" i="1"/>
  <c r="K330" i="1"/>
  <c r="K22" i="1"/>
  <c r="K995" i="1"/>
  <c r="K268" i="1"/>
  <c r="K830" i="1"/>
  <c r="K943" i="1"/>
  <c r="K53" i="1"/>
  <c r="K742" i="1"/>
  <c r="K1046" i="1"/>
  <c r="K954" i="1"/>
  <c r="K136" i="1"/>
  <c r="K68" i="1"/>
  <c r="K473" i="1"/>
  <c r="K158" i="1"/>
  <c r="K231" i="1"/>
  <c r="K440" i="1"/>
  <c r="K334" i="1"/>
  <c r="K193" i="1"/>
  <c r="K676" i="1"/>
  <c r="K518" i="1"/>
  <c r="K320" i="1"/>
  <c r="K573" i="1"/>
  <c r="K409" i="1"/>
  <c r="K367" i="1"/>
  <c r="K108" i="1"/>
  <c r="K558" i="1"/>
  <c r="K1050" i="1"/>
  <c r="K1147" i="1"/>
  <c r="K1078" i="1"/>
  <c r="K1184" i="1"/>
  <c r="K948" i="1"/>
  <c r="K662" i="1"/>
  <c r="K802" i="1"/>
  <c r="K1315" i="1"/>
  <c r="K365" i="1"/>
  <c r="K383" i="1"/>
  <c r="K491" i="1"/>
  <c r="K745" i="1"/>
  <c r="K14" i="1"/>
  <c r="K230" i="1"/>
  <c r="K591" i="1"/>
  <c r="K763" i="1"/>
  <c r="K511" i="1"/>
  <c r="K792" i="1"/>
  <c r="K1183" i="1"/>
  <c r="K1073" i="1"/>
  <c r="K408" i="1"/>
  <c r="K664" i="1"/>
  <c r="K1169" i="1"/>
  <c r="K6" i="1"/>
  <c r="K612" i="1"/>
  <c r="K544" i="1"/>
  <c r="K818" i="1"/>
  <c r="K524" i="1"/>
  <c r="K1031" i="1"/>
  <c r="K1365" i="1"/>
  <c r="K1022" i="1"/>
  <c r="K712" i="1"/>
  <c r="K315" i="1"/>
  <c r="K697" i="1"/>
  <c r="K278" i="1"/>
  <c r="K496" i="1"/>
  <c r="K736" i="1"/>
  <c r="K1060" i="1"/>
  <c r="K656" i="1"/>
  <c r="K535" i="1"/>
  <c r="K124" i="1"/>
  <c r="K569" i="1"/>
  <c r="K194" i="1"/>
  <c r="K449" i="1"/>
  <c r="K513" i="1"/>
  <c r="K1081" i="1"/>
  <c r="K1118" i="1"/>
  <c r="K685" i="1"/>
  <c r="K821" i="1"/>
  <c r="K328" i="1"/>
  <c r="K589" i="1"/>
  <c r="K287" i="1"/>
  <c r="K684" i="1"/>
  <c r="K1129" i="1"/>
  <c r="K262" i="1"/>
  <c r="K790" i="1"/>
  <c r="K1136" i="1"/>
  <c r="K340" i="1"/>
  <c r="K568" i="1"/>
  <c r="K912" i="1"/>
  <c r="K867" i="1"/>
  <c r="K668" i="1"/>
  <c r="K196" i="1"/>
  <c r="K680" i="1"/>
  <c r="K73" i="1"/>
  <c r="K1114" i="1"/>
  <c r="K98" i="1"/>
  <c r="K796" i="1"/>
  <c r="K577" i="1"/>
  <c r="K177" i="1"/>
  <c r="K76" i="1"/>
  <c r="K829" i="1"/>
  <c r="K1181" i="1"/>
  <c r="K876" i="1"/>
  <c r="K776" i="1"/>
  <c r="K417" i="1"/>
  <c r="K292" i="1"/>
  <c r="K507" i="1"/>
  <c r="K873" i="1"/>
  <c r="K729" i="1"/>
  <c r="K102" i="1"/>
  <c r="K1061" i="1"/>
  <c r="K1007" i="1"/>
  <c r="K709" i="1"/>
  <c r="K1306" i="1"/>
  <c r="K90" i="1"/>
  <c r="K700" i="1"/>
  <c r="K117" i="1"/>
  <c r="K845" i="1"/>
  <c r="K1198" i="1"/>
  <c r="K917" i="1"/>
  <c r="K512" i="1"/>
  <c r="K760" i="1"/>
  <c r="K195" i="1"/>
  <c r="K800" i="1"/>
  <c r="K1111" i="1"/>
  <c r="K696" i="1"/>
  <c r="K536" i="1"/>
  <c r="K1150" i="1"/>
  <c r="K381" i="1"/>
  <c r="K579" i="1"/>
  <c r="K121" i="1"/>
  <c r="K1019" i="1"/>
  <c r="K789" i="1"/>
  <c r="K294" i="1"/>
  <c r="K964" i="1"/>
  <c r="K483" i="1"/>
  <c r="K555" i="1"/>
  <c r="K326" i="1"/>
  <c r="K319" i="1"/>
  <c r="K228" i="1"/>
  <c r="K128" i="1"/>
  <c r="K188" i="1"/>
  <c r="K691" i="1"/>
  <c r="K312" i="1"/>
  <c r="K129" i="1"/>
  <c r="K801" i="1"/>
  <c r="K864" i="1"/>
  <c r="K682" i="1"/>
  <c r="K922" i="1"/>
  <c r="K592" i="1"/>
  <c r="K74" i="1"/>
  <c r="K1322" i="1"/>
  <c r="K780" i="1"/>
  <c r="K761" i="1"/>
  <c r="K445" i="1"/>
  <c r="K310" i="1"/>
  <c r="K809" i="1"/>
  <c r="K871" i="1"/>
  <c r="K1128" i="1"/>
  <c r="K847" i="1"/>
  <c r="K645" i="1"/>
  <c r="K652" i="1"/>
  <c r="K840" i="1"/>
  <c r="K620" i="1"/>
  <c r="K253" i="1"/>
  <c r="K748" i="1"/>
  <c r="K335" i="1"/>
  <c r="K797" i="1"/>
  <c r="K839" i="1"/>
  <c r="K486" i="1"/>
  <c r="K1137" i="1"/>
  <c r="K890" i="1"/>
  <c r="K722" i="1"/>
  <c r="K610" i="1"/>
  <c r="K908" i="1"/>
  <c r="K787" i="1"/>
  <c r="K657" i="1"/>
  <c r="K785" i="1"/>
  <c r="K1041" i="1"/>
  <c r="K1210" i="1"/>
  <c r="K66" i="1"/>
  <c r="K1231" i="1"/>
  <c r="K896" i="1"/>
  <c r="K296" i="1"/>
  <c r="K107" i="1"/>
  <c r="K753" i="1"/>
  <c r="K434" i="1"/>
  <c r="K793" i="1"/>
  <c r="K1049" i="1"/>
  <c r="K280" i="1"/>
  <c r="K24" i="1"/>
  <c r="K350" i="1"/>
  <c r="K933" i="1"/>
  <c r="K211" i="1"/>
  <c r="K300" i="1"/>
  <c r="K590" i="1"/>
  <c r="K720" i="1"/>
  <c r="K441" i="1"/>
  <c r="K978" i="1"/>
  <c r="K250" i="1"/>
  <c r="K694" i="1"/>
  <c r="K364" i="1"/>
  <c r="K877" i="1"/>
  <c r="K112" i="1"/>
  <c r="K323" i="1"/>
  <c r="K493" i="1"/>
  <c r="K586" i="1"/>
  <c r="K338" i="1"/>
  <c r="K247" i="1"/>
  <c r="K132" i="1"/>
  <c r="K1158" i="1"/>
  <c r="K1105" i="1"/>
  <c r="K1221" i="1"/>
  <c r="K213" i="1"/>
  <c r="K585" i="1"/>
  <c r="K238" i="1"/>
  <c r="K1273" i="1"/>
  <c r="K744" i="1"/>
  <c r="K111" i="1"/>
  <c r="K322" i="1"/>
  <c r="K1028" i="1"/>
  <c r="K1145" i="1"/>
  <c r="K714" i="1"/>
  <c r="K642" i="1"/>
  <c r="K962" i="1"/>
  <c r="K485" i="1"/>
  <c r="K145" i="1"/>
  <c r="K713" i="1"/>
  <c r="K799" i="1"/>
  <c r="K907" i="1"/>
  <c r="K411" i="1"/>
  <c r="K731" i="1"/>
  <c r="K1382" i="1"/>
  <c r="K1296" i="1"/>
  <c r="K141" i="1"/>
  <c r="K399" i="1"/>
  <c r="K1277" i="1"/>
  <c r="K298" i="1"/>
  <c r="K1142" i="1"/>
  <c r="K115" i="1"/>
  <c r="K819" i="1"/>
  <c r="K1023" i="1"/>
  <c r="K1312" i="1"/>
  <c r="K336" i="1"/>
  <c r="K522" i="1"/>
  <c r="K160" i="1"/>
  <c r="K437" i="1"/>
  <c r="K412" i="1"/>
  <c r="K973" i="1"/>
  <c r="K629" i="1"/>
  <c r="K469" i="1"/>
  <c r="K1349" i="1"/>
  <c r="K424" i="1"/>
  <c r="K901" i="1"/>
  <c r="K311" i="1"/>
  <c r="K898" i="1"/>
  <c r="K297" i="1"/>
  <c r="K339" i="1"/>
  <c r="K1032" i="1"/>
  <c r="K942" i="1"/>
  <c r="K341" i="1"/>
  <c r="K504" i="1"/>
  <c r="K1020" i="1"/>
  <c r="K576" i="1"/>
  <c r="K639" i="1"/>
  <c r="K808" i="1"/>
  <c r="K979" i="1"/>
  <c r="K1172" i="1"/>
  <c r="K309" i="1"/>
  <c r="K1063" i="1"/>
  <c r="K299" i="1"/>
  <c r="K687" i="1"/>
  <c r="K982" i="1"/>
  <c r="K353" i="1"/>
  <c r="K1321" i="1"/>
  <c r="K1059" i="1"/>
  <c r="K283" i="1"/>
  <c r="K786" i="1"/>
  <c r="K883" i="1"/>
  <c r="K1280" i="1"/>
  <c r="K1246" i="1"/>
  <c r="K1233" i="1"/>
  <c r="K545" i="1"/>
  <c r="K1381" i="1"/>
  <c r="K699" i="1"/>
  <c r="K1045" i="1"/>
  <c r="K463" i="1"/>
  <c r="K1249" i="1"/>
  <c r="K749" i="1"/>
  <c r="K611" i="1"/>
  <c r="K502" i="1"/>
  <c r="K394" i="1"/>
  <c r="K291" i="1"/>
  <c r="K476" i="1"/>
  <c r="K1000" i="1"/>
  <c r="K400" i="1"/>
  <c r="K1227" i="1"/>
  <c r="K1040" i="1"/>
  <c r="K210" i="1"/>
  <c r="K644" i="1"/>
  <c r="K1378" i="1"/>
  <c r="K457" i="1"/>
  <c r="K950" i="1"/>
  <c r="K212" i="1"/>
  <c r="K1072" i="1"/>
  <c r="K554" i="1"/>
  <c r="K692" i="1"/>
  <c r="K11" i="1"/>
  <c r="K1047" i="1"/>
  <c r="K746" i="1"/>
  <c r="K1162" i="1"/>
  <c r="K827" i="1"/>
  <c r="K428" i="1"/>
  <c r="K920" i="1"/>
  <c r="K949" i="1"/>
  <c r="K1326" i="1"/>
  <c r="K157" i="1"/>
  <c r="K686" i="1"/>
  <c r="K442" i="1"/>
  <c r="K1112" i="1"/>
  <c r="K1370" i="1"/>
  <c r="K887" i="1"/>
  <c r="K1258" i="1"/>
  <c r="K371" i="1"/>
  <c r="K828" i="1"/>
  <c r="K961" i="1"/>
  <c r="K1356" i="1"/>
  <c r="K1310" i="1"/>
  <c r="K826" i="1"/>
  <c r="K474" i="1"/>
  <c r="K857" i="1"/>
  <c r="K918" i="1"/>
  <c r="K998" i="1"/>
  <c r="K1251" i="1"/>
  <c r="K980" i="1"/>
  <c r="K659" i="1"/>
  <c r="K777" i="1"/>
  <c r="K425" i="1"/>
  <c r="K727" i="1"/>
  <c r="K1163" i="1"/>
  <c r="K997" i="1"/>
  <c r="K539" i="1"/>
  <c r="K1168" i="1"/>
  <c r="K435" i="1"/>
  <c r="K627" i="1"/>
  <c r="K788" i="1"/>
  <c r="K1346" i="1"/>
  <c r="K765" i="1"/>
  <c r="K910" i="1"/>
  <c r="K860" i="1"/>
  <c r="K925" i="1"/>
  <c r="K574" i="1"/>
  <c r="K494" i="1"/>
  <c r="K1139" i="1"/>
  <c r="K939" i="1"/>
  <c r="K737" i="1"/>
  <c r="K1343" i="1"/>
  <c r="K672" i="1"/>
  <c r="K1002" i="1"/>
  <c r="K811" i="1"/>
  <c r="K670" i="1"/>
  <c r="K580" i="1"/>
  <c r="K1135" i="1"/>
  <c r="K1335" i="1"/>
  <c r="K952" i="1"/>
  <c r="K899" i="1"/>
  <c r="K981" i="1"/>
  <c r="K584" i="1"/>
  <c r="K553" i="1"/>
  <c r="K475" i="1"/>
  <c r="K1197" i="1"/>
  <c r="K470" i="1"/>
  <c r="K480" i="1"/>
  <c r="K1347" i="1"/>
  <c r="K940" i="1"/>
  <c r="K884" i="1"/>
  <c r="K1261" i="1"/>
  <c r="K643" i="1"/>
  <c r="K1282" i="1"/>
  <c r="K754" i="1"/>
  <c r="K1369" i="1"/>
  <c r="K678" i="1"/>
  <c r="K909" i="1"/>
  <c r="K755" i="1"/>
  <c r="K1377" i="1"/>
  <c r="K703" i="1"/>
  <c r="K784" i="1"/>
  <c r="K1185" i="1"/>
  <c r="K1299" i="1"/>
  <c r="K615" i="1"/>
  <c r="K903" i="1"/>
  <c r="K1038" i="1"/>
  <c r="K861" i="1"/>
  <c r="K1300" i="1"/>
  <c r="K1058" i="1"/>
  <c r="K1338" i="1"/>
  <c r="K836" i="1"/>
  <c r="K549" i="1"/>
  <c r="K804" i="1"/>
  <c r="K1358" i="1"/>
  <c r="K863" i="1"/>
  <c r="K855" i="1"/>
  <c r="K730" i="1"/>
  <c r="K329" i="1"/>
  <c r="K1075" i="1"/>
  <c r="K1383" i="1"/>
  <c r="K386" i="1"/>
  <c r="K466" i="1"/>
  <c r="K1097" i="1"/>
  <c r="K831" i="1"/>
  <c r="K1042" i="1"/>
  <c r="K795" i="1"/>
  <c r="K321" i="1"/>
  <c r="K1182" i="1"/>
  <c r="K810" i="1"/>
  <c r="K484" i="1"/>
  <c r="K1096" i="1"/>
  <c r="K1208" i="1"/>
  <c r="K542" i="1"/>
  <c r="K1119" i="1"/>
  <c r="K1267" i="1"/>
  <c r="K1110" i="1"/>
  <c r="K869" i="1"/>
  <c r="K756" i="1"/>
  <c r="K1055" i="1"/>
  <c r="K743" i="1"/>
  <c r="K593" i="1"/>
  <c r="K975" i="1"/>
  <c r="K1153" i="1"/>
  <c r="K1301" i="1"/>
  <c r="K665" i="1"/>
  <c r="K1235" i="1"/>
  <c r="K1313" i="1"/>
  <c r="K842" i="1"/>
  <c r="K1108" i="1"/>
  <c r="K1094" i="1"/>
  <c r="K817" i="1"/>
  <c r="K619" i="1"/>
  <c r="K1250" i="1"/>
  <c r="K1207" i="1"/>
  <c r="K515" i="1"/>
  <c r="K1390" i="1"/>
  <c r="K726" i="1"/>
  <c r="K1229" i="1"/>
  <c r="K1290" i="1"/>
  <c r="K1201" i="1"/>
  <c r="K1086" i="1"/>
  <c r="K698" i="1"/>
  <c r="K1361" i="1"/>
  <c r="K471" i="1"/>
  <c r="K477" i="1"/>
  <c r="K1234" i="1"/>
  <c r="K1121" i="1"/>
  <c r="K1327" i="1"/>
  <c r="K1374" i="1"/>
  <c r="K1372" i="1"/>
  <c r="K548" i="1"/>
  <c r="K774" i="1"/>
  <c r="K1254" i="1"/>
  <c r="K782" i="1"/>
  <c r="K1043" i="1"/>
  <c r="K401" i="1"/>
  <c r="K382" i="1"/>
  <c r="K1288" i="1"/>
  <c r="K492" i="1"/>
  <c r="K1206" i="1"/>
  <c r="K631" i="1"/>
  <c r="K768" i="1"/>
  <c r="K526" i="1"/>
  <c r="K588" i="1"/>
  <c r="K1362" i="1"/>
  <c r="K1387" i="1"/>
  <c r="K751" i="1"/>
  <c r="K1187" i="1"/>
  <c r="K1222" i="1"/>
  <c r="K1225" i="1"/>
  <c r="K1152" i="1"/>
  <c r="K1294" i="1"/>
  <c r="K1212" i="1"/>
  <c r="K1069" i="1"/>
  <c r="K384" i="1"/>
  <c r="K1333" i="1"/>
  <c r="K1189" i="1"/>
  <c r="K426" i="1"/>
  <c r="K495" i="1"/>
  <c r="K1166" i="1"/>
  <c r="K1035" i="1"/>
  <c r="K552" i="1"/>
  <c r="K1115" i="1"/>
  <c r="K1080" i="1"/>
  <c r="K733" i="1"/>
  <c r="K741" i="1"/>
  <c r="K1100" i="1"/>
  <c r="K969" i="1"/>
  <c r="K1311" i="1"/>
  <c r="K607" i="1"/>
  <c r="K1161" i="1"/>
  <c r="K1132" i="1"/>
  <c r="K766" i="1"/>
  <c r="K1014" i="1"/>
  <c r="K427" i="1"/>
  <c r="K710" i="1"/>
  <c r="K1287" i="1"/>
  <c r="K880" i="1"/>
  <c r="K894" i="1"/>
  <c r="K343" i="1"/>
  <c r="K1384" i="1"/>
  <c r="K1077" i="1"/>
  <c r="K1276" i="1"/>
  <c r="K1308" i="1"/>
  <c r="K752" i="1"/>
  <c r="K891" i="1"/>
  <c r="K1164" i="1"/>
  <c r="K854" i="1"/>
  <c r="K630" i="1"/>
  <c r="K773" i="1"/>
  <c r="K723" i="1"/>
  <c r="K856" i="1"/>
  <c r="K1379" i="1"/>
  <c r="K1298" i="1"/>
  <c r="K721" i="1"/>
  <c r="K1278" i="1"/>
  <c r="K1291" i="1"/>
  <c r="K1120" i="1"/>
  <c r="K1102" i="1"/>
  <c r="K1350" i="1"/>
  <c r="K985" i="1"/>
  <c r="K1196" i="1"/>
  <c r="K527" i="1"/>
  <c r="K934" i="1"/>
  <c r="K976" i="1"/>
  <c r="K1107" i="1"/>
  <c r="K905" i="1"/>
  <c r="K705" i="1"/>
  <c r="K1106" i="1"/>
  <c r="K1056" i="1"/>
  <c r="K1380" i="1"/>
  <c r="K807" i="1"/>
  <c r="K1099" i="1"/>
  <c r="K529" i="1"/>
  <c r="K1345" i="1"/>
  <c r="K1103" i="1"/>
  <c r="K993" i="1"/>
  <c r="K352" i="1"/>
  <c r="K1027" i="1"/>
  <c r="K1084" i="1"/>
  <c r="K1205" i="1"/>
  <c r="K1385" i="1"/>
  <c r="K354" i="1"/>
  <c r="K660" i="1"/>
  <c r="K578" i="1"/>
  <c r="K1095" i="1"/>
  <c r="K1252" i="1"/>
  <c r="K1010" i="1"/>
  <c r="K812" i="1"/>
  <c r="K1154" i="1"/>
  <c r="K1017" i="1"/>
  <c r="K1241" i="1"/>
  <c r="K1332" i="1"/>
  <c r="K719" i="1"/>
  <c r="K1323" i="1"/>
  <c r="K902" i="1"/>
  <c r="K913" i="1"/>
  <c r="K935" i="1"/>
  <c r="K609" i="1"/>
  <c r="K932" i="1"/>
  <c r="K921" i="1"/>
  <c r="K1204" i="1"/>
  <c r="K725" i="1"/>
  <c r="K1239" i="1"/>
  <c r="K1330" i="1"/>
  <c r="K764" i="1"/>
  <c r="K841" i="1"/>
  <c r="K734" i="1"/>
  <c r="K550" i="1"/>
  <c r="K1113" i="1"/>
  <c r="K372" i="1"/>
  <c r="K567" i="1"/>
  <c r="K1144" i="1"/>
  <c r="K1255" i="1"/>
  <c r="K1125" i="1"/>
  <c r="K1074" i="1"/>
  <c r="K653" i="1"/>
  <c r="K1202" i="1"/>
  <c r="K798" i="1"/>
  <c r="K1260" i="1"/>
  <c r="K1149" i="1"/>
  <c r="K1324" i="1"/>
  <c r="K1143" i="1"/>
  <c r="K1304" i="1"/>
  <c r="K616" i="1"/>
  <c r="K1186" i="1"/>
  <c r="K870" i="1"/>
  <c r="K531" i="1"/>
  <c r="K1093" i="1"/>
  <c r="K1117" i="1"/>
  <c r="K1068" i="1"/>
  <c r="K1053" i="1"/>
  <c r="K1364" i="1"/>
  <c r="K459" i="1"/>
  <c r="K628" i="1"/>
  <c r="K663" i="1"/>
  <c r="K984" i="1"/>
  <c r="K924" i="1"/>
  <c r="K816" i="1"/>
  <c r="K1269" i="1"/>
  <c r="K769" i="1"/>
  <c r="K1293" i="1"/>
  <c r="K1368" i="1"/>
  <c r="K851" i="1"/>
  <c r="K1240" i="1"/>
  <c r="K1348" i="1"/>
  <c r="K1341" i="1"/>
  <c r="K468" i="1"/>
  <c r="K1237" i="1"/>
  <c r="K1286" i="1"/>
  <c r="K1092" i="1"/>
  <c r="K1012" i="1"/>
  <c r="K1342" i="1"/>
  <c r="K739" i="1"/>
  <c r="K1224" i="1"/>
  <c r="K1386" i="1"/>
  <c r="K1057" i="1"/>
  <c r="K762" i="1"/>
  <c r="K1238" i="1"/>
  <c r="K641" i="1"/>
  <c r="K506" i="1"/>
  <c r="K241" i="1"/>
  <c r="T3" i="1" l="1"/>
  <c r="S3" i="1" s="1"/>
  <c r="T8" i="1"/>
  <c r="S8" i="1" s="1"/>
  <c r="T7" i="1"/>
  <c r="S7" i="1" s="1"/>
  <c r="T2" i="1"/>
  <c r="S2" i="1" s="1"/>
  <c r="T5" i="1"/>
  <c r="S5" i="1" s="1"/>
  <c r="T6" i="1"/>
  <c r="S6" i="1" s="1"/>
  <c r="T4" i="1"/>
  <c r="S4" i="1" s="1"/>
</calcChain>
</file>

<file path=xl/sharedStrings.xml><?xml version="1.0" encoding="utf-8"?>
<sst xmlns="http://schemas.openxmlformats.org/spreadsheetml/2006/main" count="4303" uniqueCount="2839">
  <si>
    <t>product_id</t>
  </si>
  <si>
    <t>category</t>
  </si>
  <si>
    <t>discounted_price</t>
  </si>
  <si>
    <t>actual_price</t>
  </si>
  <si>
    <t>discount_percentage</t>
  </si>
  <si>
    <t>rating</t>
  </si>
  <si>
    <t>rating_count</t>
  </si>
  <si>
    <t>review_id</t>
  </si>
  <si>
    <t>B07JW9H4J1</t>
  </si>
  <si>
    <t>Computers&amp;Accessories|Accessories&amp;Peripherals|Cables&amp;Accessories|Cables|USBCables</t>
  </si>
  <si>
    <t>R3HXWT0LRP0NMF,R2AJM3LFTLZHFO,R6AQJGUP6P86,R1KD19VHEDV0OR,R3C02RMYQMK6FC,R39GQRVBUZBWGY,R2K9EDOE15QIRJ,R3OI7YT648TL8I</t>
  </si>
  <si>
    <t>B098NS6PVG</t>
  </si>
  <si>
    <t>RGIQEG07R9HS2,R1SMWZQ86XIN8U,R2J3Y1WL29GWDE,RYGGS0M09S3KY,R17KQRUTAN5DKS,R3AAQGS6HP2QUK,R1HDNOG6TO2CCA,R3PHKXYA5AFEOU</t>
  </si>
  <si>
    <t>B096MSW6CT</t>
  </si>
  <si>
    <t>R3J3EQQ9TZI5ZJ,R3E7WBGK7ID0KV,RWU79XKQ6I1QF,R25X4TBMPY91LX,R27OK7G99VK0TR,R207CYDCHJJTCJ,R3PCU8XMU173BT,R1IMONDOWRNU5V</t>
  </si>
  <si>
    <t>B08HDJ86NZ</t>
  </si>
  <si>
    <t>R3EEUZKKK9J36I,R3HJVYCLYOY554,REDECAZ7AMPQC,R1CLH2ULIVG5U3,R2DMKIBGFKBD6R,RC89B5IAJUTR5,R3B3DDON5FH8DS,R13WAEJDI5RS36</t>
  </si>
  <si>
    <t>B08CF3B7N1</t>
  </si>
  <si>
    <t>R1BP4L2HH9TFUP,R16PVJEXKV6QZS,R2UPDB81N66T4P,R3KK4GT934ST3I,RCFHMWUSBIJO,RDO7DACXMAJ84,R3A6MEZL3LY66Z,R1ESIEKPGAYA29</t>
  </si>
  <si>
    <t>B08Y1TFSP6</t>
  </si>
  <si>
    <t>R7S8ANNSDPR40,R3CLZFLHVJU26P,RFF7U7MPQFUGR,R1MV1NKC23DWPI,R11D3U0V2XKDKF,R18MP1KLUE18PC,RWGJNVEH5ZQME,R1XN72FU6Q37IH</t>
  </si>
  <si>
    <t>B08WRWPM22</t>
  </si>
  <si>
    <t>R8E73K2KWJRDS,RSD0JTIIWQQL8,R64CRSTE9SLW1,R2FRTNIIUFJE1F,RWGNX3W7UOJ7W,R32TYHHODHTF5D,RQL9ZMQUTY7P2,R280XJ5VZUBOXV</t>
  </si>
  <si>
    <t>B08DDRGWTJ</t>
  </si>
  <si>
    <t>R2X090D1YHACKR,R32ZCIH9AFNJ60,R3N57EVVG0EHAF,R3QWLE8JHROKC1,R2VTSDOOUTSQ5X,R3E6FZ75Q074KH,R1SYBQLTPFCW20,RYQT96J8HPIXE</t>
  </si>
  <si>
    <t>B008IFXQFU</t>
  </si>
  <si>
    <t>Computers&amp;Accessories|NetworkingDevices|NetworkAdapters|WirelessUSBAdapters</t>
  </si>
  <si>
    <t>R1LW6NWSVTVZ2H,R3VR5WFKUS15C5,R2F6GC79OYWUKQ,R3QZ19MECGWG9A,R2MPU42MYK7GPO,R33DVXFB4VYPZZ,R1SQ7OGFR4JRUR,R1S5F9QI0M1VBZ</t>
  </si>
  <si>
    <t>B082LZGK39</t>
  </si>
  <si>
    <t>B08CF3D7QR</t>
  </si>
  <si>
    <t>R11MQS7WD9C3I0,R2AKH69XQY8BY4,R8GBOLYUN5UP6,R1AYVO4R25KJTA,R1HT6XM787V7FV,R339XJL1GMKHA3,R175VFSB2A32HG,R35T9LXYBSP09G</t>
  </si>
  <si>
    <t>B0789LZTCJ</t>
  </si>
  <si>
    <t>B07KSMBL2H</t>
  </si>
  <si>
    <t>Electronics|HomeTheater,TV&amp;Video|Accessories|Cables|HDMICables</t>
  </si>
  <si>
    <t>R1FKOKZ3HHKJBZ,R2WNMZI1EXTA0H,RCA1M3W4RIXUR,R3BKCLL6D7ZLIX,REVSR0ILY3547,R15W5KMQB95IV5,R10PB68FRUHT5V,R3TLCE9JSBU3UP</t>
  </si>
  <si>
    <t>B085DTN6R2</t>
  </si>
  <si>
    <t>R1QETDIPRCX4S0,RARQYQ8POOFA9,R952F931MCOR5,R3LLDHV3WXED9C,R282YHZ5A4GMY4,R34W3B1C7RP98Q,R1467F9VL3DLSY,R3KLQRR1UM44JG</t>
  </si>
  <si>
    <t>B09KLVMZ3B</t>
  </si>
  <si>
    <t>R20XIOU25HEX80,R2X55FA2EEUEYM,R393Z224NBTDLN,R3Q4ZCHWSAQD5B,R1AE3A4NSVM9SC,R2U1YAAZE07I1V,R36NVL58WQ7D64,R1E7GPZ569TBIZ</t>
  </si>
  <si>
    <t>B083342NKJ</t>
  </si>
  <si>
    <t>R2JPQNKCOE10UK,RQI80JG2WZXNF,R2LYZ4CUWPMUJN,R1ZBD2ZB2ZYEWX,R2ITEDC9KOCY3N,R1115HIQP3BKKJ,R31OMS6DNMI7M,R2DCFXQMUNO93L</t>
  </si>
  <si>
    <t>B0B6F7LX4C</t>
  </si>
  <si>
    <t>Electronics|HomeTheater,TV&amp;Video|Televisions|SmartTelevisions</t>
  </si>
  <si>
    <t>R13UTIA6KOF6QV,R2UGDZSGFF01K7,RHHIZ45VYU5X6,R14N9HBE5EIUY0,R2WMW096T9Y0OU,R1SHIIE6M72825,R22P6BE9DBME4F,R2TEINENXTIHT2</t>
  </si>
  <si>
    <t>B082LSVT4B</t>
  </si>
  <si>
    <t>B08WRBG3XW</t>
  </si>
  <si>
    <t>R2BP8Y5OJXKJLF,R218813TNRHNSY,R3VIKEVJ5DBF5G,R2PQNCTR8TQCT4,R3FI11UEJC9ZOJ,R3ULCCZZHBNLA4,RELIQ4H7CYX2Q,R3ALQNTJN4ER9N</t>
  </si>
  <si>
    <t>B08DPLCM6T</t>
  </si>
  <si>
    <t>R2PNR69G0BQG2F,R31A0WWDEYMKEW,R2C4XEWFLVU7JV,RYWES5AT5FQO6,R1PGWAY5TEWLT4,R32542OPR0QC4I,R2JDJEVZ2G7EEK,R36EHHPAQNSSOF</t>
  </si>
  <si>
    <t>B09C6HXFC1</t>
  </si>
  <si>
    <t>R12D1BZF9MU8TN,R32MNCWO5LGFCG,RZU3UK8OZKD6X,R3BSTKR3JUW6GY,R1ARVYPXS4XPB7,R1V6GDYE2IBX8O,R28EG2PXZTJL90,R2SQNU7OIOOLHT</t>
  </si>
  <si>
    <t>B085194JFL</t>
  </si>
  <si>
    <t>R1GYK05NN6747O,R1J21BZ29NGQF9,R16JCHEILBYOMW,R2WVVS88M7SH18,R2MQ3VB8ZTUS48,RBJPTKHYQ7G7U,R37PKO5FUPJW35,R38R2YC2J2BMWR</t>
  </si>
  <si>
    <t>B09F6S8BT6</t>
  </si>
  <si>
    <t>R1SN0D4DFBKAZI,R1SX5L77L2CD6V,R1NAZ6M4QBUJMK,R25I5FXOJA76KS,R32V7DQLDSKJ99,R8QWY8HXI120P,R2OZPGGMUCLSC1,R1G4SA1P865EIS</t>
  </si>
  <si>
    <t>B09NHVCHS9</t>
  </si>
  <si>
    <t>R3F4T5TRYPTMIG,R3DQIEC603E7AY,R1O4Z15FD40PV5,RDVX50PD4CTFE,R3H6WKG0TA5CGU,R3Q3L1KP5QWPV3,RU0LU2PAIIME,R20FTANBPFA653</t>
  </si>
  <si>
    <t>B0B1YVCJ2Y</t>
  </si>
  <si>
    <t>R1EBS3566VCSCG,R24MB66WRPSN2A,R25UU2M1B9BO5X,R1NXW7PGVND2LE,R3OSBPH7X9AQUK,R2I8RVEPDM0IMQ,R5RES2LABIW7Q,R3A3IRV8ZWP1U9</t>
  </si>
  <si>
    <t>B01M4GGIVU</t>
  </si>
  <si>
    <t>R2DIHMHOPYEASB,R24RHE9B30YXWQ,R3DYXQZQA6PPHM,R2458DMQ9C2Z4F,R36C67830VNHAA,R2GE3ZI47UVVO,R1XMBPKJ1QP1Q9,R1L6PX82T6UT6P</t>
  </si>
  <si>
    <t>B08B42LWKN</t>
  </si>
  <si>
    <t>R3COVVOP2R7Z28,R2T6WHEO2ONNDD,RUFFV2QR43OCM,R2LK4WPIHJ7WDA,R6IPR9FHZ5BOT,R3DU4LFGTAIEMN,RVHHM5FW31JN1,R1QA870NJWIODF</t>
  </si>
  <si>
    <t>B094JNXNPV</t>
  </si>
  <si>
    <t>R249YCZVKYR5XD,R1GHL3EYAQ4ZMT,R1M0NVGZXK8NGO,R3O3MTC9L2VAJ5,RS2B5ERC0SV1O,RY1GC09VYZQT8,R29MVX7H69YMY5,R2M6TTXAWRQT5G</t>
  </si>
  <si>
    <t>B09W5XR9RT</t>
  </si>
  <si>
    <t>R1Y30KU04V3QF4,RK3DSUGKIZT8Z,R3BIG7J6V2JZTU,R1QI1HTJPGLS5O,R3SETXTOZ47CM4,R10SL1Q7F6CHBK,R1CBYX6RCGU739,R3PGNXSPA35NB3</t>
  </si>
  <si>
    <t>B077Z65HSD</t>
  </si>
  <si>
    <t>R1G4I5FLAHM16P,R1DXRMVWV2OVE8,R2BJFG3I9TAZ2P,R35RERUQG5AERU,RQVMA35UH4D2P,R2WKO9Y6VGUOOP,R1NECHJ8DC9INS,RDDDU5N0JHZS7</t>
  </si>
  <si>
    <t>B00NH11PEY</t>
  </si>
  <si>
    <t>R1C8MVU3EIX56Y,R10RUXC7JD5S4I,R1AFBZ5PYTHO1Z,R3GQL7YKAFJMEN,R3B6H5JPG134KN,RUG04XHXRXK95,R2Q1OYOIJI5673,RJX2WGB0X99SY</t>
  </si>
  <si>
    <t>B09CMM3VGK</t>
  </si>
  <si>
    <t>R223OIZPTZ994S,RATMJ847EPDQX,RHWJXUIB7QJY4,RKKX7CGMNCZLA,RL8AFQ3JO8B1N,R152XS08W2OG38,R2RS0DMJ29X2W6,RLLQ8T7VXWR65</t>
  </si>
  <si>
    <t>B08QSC1XY8</t>
  </si>
  <si>
    <t>R2S0AYWUV349HP,R35OW9CYQNAYHY,R3B3DDF1D5NULK,R3LZQDRMNS5CZO,RUGI31F4HDHOV,R24GFJRFT12S6S,R231AEG1IO02JM,RD31MI3UMAXP8</t>
  </si>
  <si>
    <t>B008FWZGSG</t>
  </si>
  <si>
    <t>R2Z9ENI1BK4EAB,R2JTBG4GO7WPMG,R3GKCN4UH999M8,R3EGXE69JQH9AG,RCX9JVSY2ISRL,R1UVGU3RQMOG49,R2VQFSALVKRALF,R1M45F72399D3L</t>
  </si>
  <si>
    <t>B0B4HJNPV4</t>
  </si>
  <si>
    <t>R1Q323BB35OP30,RJ0CSQUUWFF9W,R23OB4XMH3S9QD,R1K5FQR6CYMQAV,R3QMD6JDUGQUCI,R1R5LTMWOXI38M,R241G3F07D3OBH,R1O7BQ61DXRVWW</t>
  </si>
  <si>
    <t>B08Y1SJVV5</t>
  </si>
  <si>
    <t>B07XLCFSSN</t>
  </si>
  <si>
    <t>R213ILI3XNVHQ0,R1LZN1V8UCR9IU,R1EBFTZINSJ0LG,R3BKR3VZ1U81LW,R5OJ20F8H5T8U,R1FKQR9LSBVLH2,R3R8UN7IQY7EIT,R2WBDNEW6HCVSH</t>
  </si>
  <si>
    <t>B09RZS1NQT</t>
  </si>
  <si>
    <t>RW294SCHB5QTK,R24AGC1O5RVWYI,R3NT7AA2V3I2FB,R2WGLZMFMUHY4G,R34ZQBSQFAGSQB,R26YQ2I8VG8AXE,R1M1FEBTZ4UHXZ,R1QV3OMDYZ42VP</t>
  </si>
  <si>
    <t>B0B3MMYHYW</t>
  </si>
  <si>
    <t>R2J3Q3BUHJ2S7E,R2H2ELE1DG24VY,R1U1S7X7BPSZBU,R9XVQWX40D175,REHUMWC9Q9EAG,RLEFI0WUITF14,R1M41TK6XDE47C,RUM8TBPKUE5UF</t>
  </si>
  <si>
    <t>B09C6HWG18</t>
  </si>
  <si>
    <t>R32JZC43P990BL,R3H7SAJ305WZL4,R37X6NTSTYLVQA,R2D7LP2EBIX3W8,R3C7TL9CMBKBQK,R3UI3Z6GBVW39Z,R331DK9D3GC0XJ,R2G3RRE7N560V7</t>
  </si>
  <si>
    <t>B00NH11KIK</t>
  </si>
  <si>
    <t>R2AE3BN2Y58N55,R6YVRITBSRECR,R232KD83Q3MVML,R23FRK2ABESQGU,R3NE24KAHO8M69,R2PZRPBF9ZAOMA,R1DC9VBYLSSEB,R2BBEAL7JZWXYR</t>
  </si>
  <si>
    <t>B09JPC82QC</t>
  </si>
  <si>
    <t>R1VOXBV87EI37W,R1BIBCTNJPJOX3,R2RRCA47QEK9C1,R2WHV3RU3J4985,R22K5MQ8Z8N6L2,R3TQACIQUXT2WO,R2YKPF09C6G76,R1E6GYG29CA7RM</t>
  </si>
  <si>
    <t>B07JW1Y6XV</t>
  </si>
  <si>
    <t>B07KRCW6LZ</t>
  </si>
  <si>
    <t>RSNHWPVLK9SAQ,R2RKKAN3GRHI0G,R1FVWKC3ORTKKX,RTWMPZGIX9EDV,R3TRCC0769D12A,R2NJK9AW0NVU1C,R3M97OC4YJNBQT,R2IUPWWR3XMJ3D</t>
  </si>
  <si>
    <t>B09NJN8L25</t>
  </si>
  <si>
    <t>B07XJYYH7L</t>
  </si>
  <si>
    <t>RWSHFGBE1WU3I,R1VBNTH3HSMVMB,RTATA9H2ELJ81,R1B0APD6HVOT8V,R99TNL1C7XQ5O,R37RT17N8YUWT4,R1WG1ARVL9YH61,R2UFM5PKO62Z5R</t>
  </si>
  <si>
    <t>B002PD61Y4</t>
  </si>
  <si>
    <t>R2EJIN3N3L3XKI,R2JMJ8QNG66LV4,R3B46JNPC2T4E7,R3HHJCTEJ7J9CS,R2LOAPI3SK4RCX,R1MLGZDQDKIVIF,R10KVN4LSVD459,R3BO9D050WHWVX</t>
  </si>
  <si>
    <t>B014I8SSD0</t>
  </si>
  <si>
    <t>B09L8DSSFH</t>
  </si>
  <si>
    <t>Electronics|HomeTheater,TV&amp;Video|Accessories|RemoteControls</t>
  </si>
  <si>
    <t>RVEWH0LAEO3NH,R3E42NTD6HXN1Q,R3IC0VLPIDBPTY,R1F0O9EAQGRSQS,R2B02VD2RPE2SE,RO2E58ZA8YH7E,R10AUMHF2MJRRU,R1BBQYI4QO69ID</t>
  </si>
  <si>
    <t>B07232M876</t>
  </si>
  <si>
    <t>R22EUJ1B1AM0OU,R2K89RVGN8N9MO,R177X9L6ND6OA7,R2YU5RDRT44DE6,R1K5FLRLAUZLKF,R1HAZS2PLM3RRQ,R3EX1BCG3VPANF,R1C72DNWTJGUI2</t>
  </si>
  <si>
    <t>B07P681N66</t>
  </si>
  <si>
    <t>R2GUL8IL005EGF,R3NZCVYJBN0CPD,RHUJOS46Q51UG,R1ZW4PQHUECROJ,R7F86XL2S6MY,R1JRRVOFWQAC4C,R2WZHK2E301YV,R10J01VHCKFB42</t>
  </si>
  <si>
    <t>B0711PVX6Z</t>
  </si>
  <si>
    <t>B082T6V3DT</t>
  </si>
  <si>
    <t>R1Q0PEVL6X8WZJ,RW0MMI9AUXK5J,R2F3ACPBFRCFSK,R2SB3XYC8XHNUQ,R5L8G10EKZ9ZR,R3W2X53D3BLIBR,R29J3JSPZYQYCM,R35I0ZZH2J58P7</t>
  </si>
  <si>
    <t>B07MKFNHKG</t>
  </si>
  <si>
    <t>Electronics|HomeTheater,TV&amp;Video|Televisions|StandardTelevisions</t>
  </si>
  <si>
    <t>RFZ1X95QMXWFZ,R1P8SL54VCWSMQ,RSWY4LT0L7TCL,R2GEJ1MJF28QVM,R2K5NT5XE6LM6T,R26BYG85S4SSVY,R3HB3IY6922TUM,R3A3CEQUX9QMFE</t>
  </si>
  <si>
    <t>B0BFWGBX61</t>
  </si>
  <si>
    <t>RQAF3Q7KCEGHP,R3CBLDFSRTKKYA,R3PZ3ENFIS7IJG,R2ACW4FTIVQJ77,R3K8YFINS1P9XN,R16G76XSWF9WTZ,R3O8ZTH4RRO02J,RXCDPPX5ZV2WX</t>
  </si>
  <si>
    <t>B01N90RZ4M</t>
  </si>
  <si>
    <t>RJ19CW7WCSFUI,R3W3PK017U6SIG,RJB32KHP5D5O3,R3POHJCTG2XX71,R1EKLLUH4KRRS9,R2S00YTPGW362,R24N5IPVE7LGCM,R2ZOR8P02Z5J8F</t>
  </si>
  <si>
    <t>B0088TKTY2</t>
  </si>
  <si>
    <t>B09Q5SWVBJ</t>
  </si>
  <si>
    <t>B0B4DT8MKT</t>
  </si>
  <si>
    <t>R25WW5K08CGVXV,R1229K72SC8VW6,R3G7X6LSJFGFXP,R19IPICAE9A24Q,R1J0JL7TOG1YNE,R37NLAA34276Y9,R13G1K0IPVB3EA,R188FGJWORTDSC</t>
  </si>
  <si>
    <t>B08CDKQ8T6</t>
  </si>
  <si>
    <t>R2ACU430AWSQ15,RZFPMZJQG4VEF,R2P7VTDLLMDOA3,R1B9M17A3N27E2,R4LNZP9RCX3H3,R3TL5BYHCMQSB3,R1B2BRD05LJZX4,R2WQKUAV6WUQ06</t>
  </si>
  <si>
    <t>B07B275VN9</t>
  </si>
  <si>
    <t>R3MXMT6V18JJ1P,R1BQE9L2M5L12J,R369X3BEG4QPC4,R1ZBU0U8R5KBQD,R1A0NYJ6MOX3U3,R3RYEYCYNV47BZ,R28TZ1RZWX14PP,RNGN2ZRL685Z5</t>
  </si>
  <si>
    <t>B0B15CPR37</t>
  </si>
  <si>
    <t>R3RUBB6REUGTT,R281851EB9L5G6,R4ATJJVUY9JO6,R18455FQDOCS3H,RLZ80A5MC1F5G,R2DYRNTDPPD8A5,R3IFT4P8VHQGL3,R1DSJOGV3DFZK2</t>
  </si>
  <si>
    <t>B0994GFWBH</t>
  </si>
  <si>
    <t>RZJR37WFGXR9B,R39X6O18GM16TM,R18ZQ09EKVWZ9R,R3NHUC9S00KIR8,R30ZSNYE78E0O2,R2LVRBREQ4EFDM,R1UJ8BCYXWICT8,R34RH86MGL4HFB</t>
  </si>
  <si>
    <t>B01GGKZ0V6</t>
  </si>
  <si>
    <t>R37S13YALMRPGK,R2OU2YTGFEMJHE,R25SDG11W8EAU9,R2W38EQOY97N87,R2U8MOGE4JDKBF,R2CN3CX7SGEWDK,RX74XLMFH35PD,R1B861YJE8YL2B</t>
  </si>
  <si>
    <t>B09F9YQQ7B</t>
  </si>
  <si>
    <t>R3CR9H6ABJ4Q4O,R2S5VBYYN51ELA,R1U0718A15KBBU,R9YRKNJ667H1E,RAWMG4UI4CZD3,R877Y6K5MW32G,RC458V57ETXDN,R2VOHT3T6361C5</t>
  </si>
  <si>
    <t>B014I8SX4Y</t>
  </si>
  <si>
    <t>B09Q8HMKZX</t>
  </si>
  <si>
    <t>R1LG3XV2XYCQQB,RPVNHPEU1HG9F,R1MD4LW015PP00,R5RCZRA2XSJVU,R1TPVT7TXNNW2,R1GYI0Y69RU13,R3S5U7BJ1KTKAU,R3F02OAHFU646V</t>
  </si>
  <si>
    <t>B0B9XN9S3W</t>
  </si>
  <si>
    <t>R3FTW5HNPCX66C,RM7IFDV9KNC2O,RK9JKA9U9LZ49,R15UN38LGPS71W,RCBVF30PUU6UT,R1I75CYBWWYB2G,R2Z5R4CWX4B3KB,RX4O8WQ6VY2AS</t>
  </si>
  <si>
    <t>B07966M8XH</t>
  </si>
  <si>
    <t>Electronics|HomeTheater,TV&amp;Video|Accessories|TVMounts,Stands&amp;Turntables|TVWall&amp;CeilingMounts</t>
  </si>
  <si>
    <t>R9GNL4OF49DH6,R2I0MJPJI6FOIE,R732VQVZLKUGL,R3L55JQKYQUMNC,R2MN9LXLLTNJ58,RY71WCYL05RXL,RPFUVX3Z31TRO,RO7LRFL67Z505</t>
  </si>
  <si>
    <t>B01GGKYKQM</t>
  </si>
  <si>
    <t>R1BC08IFG4REKS,R1FJKIHIO54SOW,R3JR48W2CI480,R3JH7SHSXDT1GT,R35QWAY83WL8H6,R25N2U90N2A5AS,R19AK3DT3JOE82,R210WJI15JCSRE</t>
  </si>
  <si>
    <t>B0B86CDHL1</t>
  </si>
  <si>
    <t>RDFETF8YFDP96,R3604ERFM30Q4D,R1CB3GDRVBHAIG,R29H4558OA57RW,R2C4V03DG7EDWE,R20CNK6VJGER17,RXZLH38FGBU9K,R3E6TE6HH92GC3</t>
  </si>
  <si>
    <t>B0B5ZF3NRK</t>
  </si>
  <si>
    <t>R27HJ954EMEOQK,R2EPGPZGPWXR4I,R1KUXERHI948E7,R1YRGKI6652QR,R3DCUTJ6CQCASZ,R11TECZ2LD0OKP,R276HYHWQ5B09O,R2HOVRWP63K3OL</t>
  </si>
  <si>
    <t>B09RFC46VP</t>
  </si>
  <si>
    <t>B08R69VDHT</t>
  </si>
  <si>
    <t>R2VUNGNI96EEJ7,R2JGNI2T5LVFRQ,R9ISXRV6DA0OY,RZFW11UFTCBVH,R1WGHB13Q2OLYA,R11ETJ640KDIRW,R2IA54QBAYAGND,R23Y3AD6E6GE9N</t>
  </si>
  <si>
    <t>B09RWZRCP1</t>
  </si>
  <si>
    <t>RMEKYV7XWTWKV,R1PYVXH6MGUQLU,R3FUT08S34HBHW,R2X57Q7030Q9DG,REPXGC5R2LG85,R399JBQZ8JKDKC,R1N2RQSGT02EZJ,R1NGVE16U4ZUIR</t>
  </si>
  <si>
    <t>B09CMP1SC8</t>
  </si>
  <si>
    <t>R37D7HJR4MR520,RPXR67LNCQALE,R1K9WE1GDB2PP0,R34PZ2AX727RPD,R2HALNEM14EW7P,R3D6EV6X38WU4Q,R2NCR8UX28VRH4,R3PTXRLR7MPN25</t>
  </si>
  <si>
    <t>B09YLXYP7Y</t>
  </si>
  <si>
    <t>R8QBCR9MM1LGY,R3VN8XDH215N7I,R341EQRY87EZP,R3HHTVIHY2U1FO,RNA87JCGRTQJU,RZ12R7OYYP0KX,R2GZZ3WYE0JJYA,RHE3HXKSONROE</t>
  </si>
  <si>
    <t>B09ZPM4C2C</t>
  </si>
  <si>
    <t>R95AYORS91NWX,R345JC4508EPTU,R20E3IUW7O236Z,R2QP52L8FNG8EN,RS73FA8EPYION,R134725GEKQE0F,RSQ14DVNFLV3C,R2OSJ4YOGUTXNR</t>
  </si>
  <si>
    <t>B0B2DJDCPX</t>
  </si>
  <si>
    <t>R2LX1M52C4KNJA,R2BXIXVBJUUUEC,R19EYLO6N0AKLG,R2PGJZAQVR5XQE,R20A9E5E100YPR,RTSX75DFGY3VC,R1WGYKGMT7EHPY,R1ZXKR6UFH5VNW</t>
  </si>
  <si>
    <t>B0BCZCQTJX</t>
  </si>
  <si>
    <t>R35LMI5GBW0RX3,R35IGWMP7EV49V,R3KQ92E1PGHL45,RZU6RWH3LJNWV,R2KYY1GC45E5SL,R3M55L4CWCO99H,R3W4I9B0JTZJH4,R30ELP5YFHQ2F3</t>
  </si>
  <si>
    <t>B07LGT55SJ</t>
  </si>
  <si>
    <t>B09NKZXMWJ</t>
  </si>
  <si>
    <t>B08QX1CC14</t>
  </si>
  <si>
    <t>R3MHRRK05RD01A,R14A3U8XTK1D7X,R1F10MFQBXZA8W,RAT511FHTC8Q4,R11FM1DRG1FNOI,R1RZDRQI3RD780,RJS87YIWGG7GF,R2JI1L2FTMA3ZW</t>
  </si>
  <si>
    <t>B0974H97TJ</t>
  </si>
  <si>
    <t>R23CC5VDSVR49B,R1AWZE3731748T,R388KOR9TWPX5H,R2PLH1UHYDQWFA,R1B7Q58I1P83OY,R1C13PY8A3WUC5,RTEAGC48PIYAU,R2E0N8Q0ZQM9N9</t>
  </si>
  <si>
    <t>B07GVGTSLN</t>
  </si>
  <si>
    <t>R10365HEDURWI9,R5RP542IMC4OI,RX2HFWXTTQDTS,R2636VYPMOZV9,RW2Z2YM3K8UV5,RVNGA0FEAXYHI,R2K7MABWMAQE26,R33YS4PO3JWU23</t>
  </si>
  <si>
    <t>B09VCHLSJF</t>
  </si>
  <si>
    <t>B0B1YZX72F</t>
  </si>
  <si>
    <t>B092BJMT8Q</t>
  </si>
  <si>
    <t>B0BMXMLSMM</t>
  </si>
  <si>
    <t>R14ZOPYFHOYYRQ,R1GQH74NUCJZZ7,R1BNWIYBRSI1Z6,R347KU67LE6JEH,RMGA8IGV2WQDX,R2782FIPC5T4KM,R220M468LVHIE1,RA1PNAU355MLG</t>
  </si>
  <si>
    <t>B07JH1C41D</t>
  </si>
  <si>
    <t>B0141EZMAI</t>
  </si>
  <si>
    <t>R3AZDEK3MQA3RA,RXF3HCCBWV0VB,R6CVYFDUXBS36,R1QMN1WQJIWAB7,R2MOVGGWRV4ZPE,R2Z00XYFTN4T2Y,R294UWCBOTKD8H,R3NPDCAH895UHB</t>
  </si>
  <si>
    <t>B09Q5P2MT3</t>
  </si>
  <si>
    <t>B08HDH26JX</t>
  </si>
  <si>
    <t>B09VT6JKRP</t>
  </si>
  <si>
    <t>R3ET6IRJTU70BS,R3589B83QJ7IR8,R19UEB6ST57UVR,RG7D4BZAWAW7I,R32C8DOWXVBIQP,R14MFGZY1ZD0M6,RD2T9Z6AG9GBY,ROTSX1QO0ZBS6</t>
  </si>
  <si>
    <t>B09T3KB6JZ</t>
  </si>
  <si>
    <t>R2GC03W48T3IJR,R3EL2OA6MMM893,R1GV21LOE1079G,R3RT49SO6YCNDO,R31P7Y321UTDK1,R16ZGZCQ1H0ED3,R217N2SRNQMWHJ,R1H7N6CO2XOFSO</t>
  </si>
  <si>
    <t>B093QCY6YJ</t>
  </si>
  <si>
    <t>R32XZQTB1BP0J8,R2NHRHTL743ZMA,R10FKRAEORI9L,REVEDLADDDB1V,R36GKVZB8QEVRH,R2GVIPC51M5OO6,R353OSCK8VF5E3,R30ADKRID5GLDX</t>
  </si>
  <si>
    <t>B093ZNQZ2Y</t>
  </si>
  <si>
    <t>R1MTTFP4GWHWC8,R2A03DS956BN4T,R21TRTA1VGGCD3,R1UJJ36GMAT8P8,RLLTRV5LUMPGQ,R1A3XYRF4ESBLP,RIOC9B1740DPI,R12CWR7TITHMF8</t>
  </si>
  <si>
    <t>B08LKS3LSP</t>
  </si>
  <si>
    <t>R168J8VQSY0OH5,R18LTVF8A76SR3,RVRLO0A6SRBIU,R3VH49P53CT04T,RSEQE3YO0NKC0,R3A8QATMFQYP3W,R374YBV58QVZRY,R233DLMRTKEDS4</t>
  </si>
  <si>
    <t>B00V4BGDKU</t>
  </si>
  <si>
    <t>R30SWI8U6K7PDR,R2K3WL7JFGLDI,R2WXWZRPAKQ1GP,R29PWDI4WOF8FK,R26V2X161L8NR5,R3B4VBD2NKURWM,R3A6QVJ73S0FLJ,RSP7D739UWRFL</t>
  </si>
  <si>
    <t>B08CHKQ8D4</t>
  </si>
  <si>
    <t>R3ROJ6AWGN2UFN,R3160KII7MBSDT,R8ZDM5P3NBJ6V,R2XYESNNUWI2DP,R1UHCZ5GEKZFZL,R2LUS6OIA1FUIY,R3TNBYI02BNXDP,R341FNER86M2NB</t>
  </si>
  <si>
    <t>B09BW334ML</t>
  </si>
  <si>
    <t>R3UKO8DK958TVU,RQQT9ZUZIJ2J9,R243SOUNFQGU4K,RSHK5RYDB3VH6,R2HTAIZTX7XKXG,RHB3ONZ4OL1N2,R3Q0E1AI2I2B30,RO78JI2HT6J3P</t>
  </si>
  <si>
    <t>B082T6GVLJ</t>
  </si>
  <si>
    <t>R19CZW6DWGE2WH,R23RHEY0ZRAT67,R14H0NECRS2LAV,RETQ7C9XRV1WY,R2WX5VW2D3WO75,RK9ZW19PLNUYO,R2CPF8A0YDYQRE,R28O8X64JYO82C</t>
  </si>
  <si>
    <t>B07DL1KC3H</t>
  </si>
  <si>
    <t>R2W93BKACGQMYR,R3L9WB85IB0Y5O,R15PHQG6E08SRK,RGAGJH8NCQG57,R1I4MAFYK4CVTO,RVP0VF5HL82LG,R2P3J8JNKDB1SK,RD9IPXKRI6ZDY</t>
  </si>
  <si>
    <t>B0B6F98KJJ</t>
  </si>
  <si>
    <t>B07JNVF678</t>
  </si>
  <si>
    <t>R3JCOBHM1JXUQ0,R24Q3GIRGESSP7,R3ST56H0XWNVV2,R31NFMTNJIPKMQ,R1K6D5I67P8INJ,R3HKP0S37A375D,R23BXIK2NYRZJ6,R2EP7R64E7CH21</t>
  </si>
  <si>
    <t>B09QGZFBPM</t>
  </si>
  <si>
    <t>RGNARUOE22V1A,R5KYEFZM5496A,R38R0ACYQPV9HZ,R17M1JPCDUNH21,R1H9QE5M69Z3VS,R249MO4XBSOM0Q,R2BI8BOVC79W95,R1V5XKRZ49DQK3</t>
  </si>
  <si>
    <t>B07JGDB5M1</t>
  </si>
  <si>
    <t>B0981XSZJ7</t>
  </si>
  <si>
    <t>R2JXNH8KUWRZK5,R31JIXX5TZG1TQ,R2JSYRN50OK76N,R1D64K0KL2EG2Y,RJ2YNRIIONHOT,R38E1BUBY9DNVR,R2QV17ZAFB5D2E,RP16EV0JDQBKX</t>
  </si>
  <si>
    <t>B0B9XLX8VR</t>
  </si>
  <si>
    <t>R2G4T57OLXDVPL,R3IQ8PWVTWENBY,RH6UHEBP622FT,R3RHA159FH0SOQ</t>
  </si>
  <si>
    <t>B08Y5KXR6Z</t>
  </si>
  <si>
    <t>B09F6VHQXB</t>
  </si>
  <si>
    <t>RTFGWAX83AVMH,R20TA215T3VGHG,R16SIFXH9BMQT2,RKSB6RZJD7Y4B,R2455QTVQ8IHGK,R32JWEJRN39EQK,RCQRBHBTG5TBM,R1D0DZR0T2ZNBP</t>
  </si>
  <si>
    <t>B0974G5Q2Y</t>
  </si>
  <si>
    <t>B09YL9SN9B</t>
  </si>
  <si>
    <t>R2CS3O3RBOMTFP,R3H2SARN5OCYSA,R17IJUZWVYY9UP,R2BKMSGC49JIFQ,R3LM25KZJYPW7K,R3FXNMZ5WCRVBB,RQAJZR3HP1BF8,R1W0S8Y1MEZEOL</t>
  </si>
  <si>
    <t>B09RX1FK54</t>
  </si>
  <si>
    <t>B09TT6BFDX</t>
  </si>
  <si>
    <t>R175A66P22YRW5,R1UO8F94EK9479,R10MKW1UG3KEPV,R1LK4Q221ZFEZJ,RIDD37MLHUPMC,R3PMLB832O0JFF,R2MQKPT7ABOBFJ,R26NZETS68YSC5</t>
  </si>
  <si>
    <t>B09KH58JZR</t>
  </si>
  <si>
    <t>R306AVQBBWQ1YE,R2QUKWK9SVJK5Y,R1DC9LG4LVK25,R2AUE6YKA26YXZ,R390FSCLMOWBPU,R2HMOFBLHZ3014,R1U4128PGOJW3J,R1LB6DVEJPMA1Q</t>
  </si>
  <si>
    <t>B09DDCQFMT</t>
  </si>
  <si>
    <t>R2OMPDR9UR512Z,R17E6HA16QAPSB,R1WWYE6UETR0U5,RTK0O34YU9CJW,R1TLCKD66VSYHG,RVSKWY5IP3JQB,R3R6UOU1IUUI8Z,RBHGRXXSWSZY0</t>
  </si>
  <si>
    <t>B08RP2L2NL</t>
  </si>
  <si>
    <t>R1B1J4358749FT,R1BF5SS2AD8WCT,R3M2ZIVIR8KIFB,R4FCBHSKL92PJ,R2XO77R7XKY30O,RS96LTGI8BWQ7,RKYSZQWYQIFBV,R284MA5RVLO6CF</t>
  </si>
  <si>
    <t>B0B4G2MWSB</t>
  </si>
  <si>
    <t>B0B21C4BMX</t>
  </si>
  <si>
    <t>R15R4BV0MI9SH1,R3L67FMAFHYG6H,R1GR1N3BCB3VVZ,R1E0GBU7BQ6CSV,R28IGDF71QMQZO,R3NFH3J30CCSO9,R3VCM9XQOZO7IX,RD2MZ0Y1MQGF2</t>
  </si>
  <si>
    <t>B084MZXJNK</t>
  </si>
  <si>
    <t>R23AXPPZ5G7J6Q,R2U7YYESQ3433I,RMUJQEHAD3JV3,R1SFABVO7E4KZO,R2DFBJB0TJUK4H,R1A0YQ72E7P6KT,R3AXDDTW3B5UGJ,R3F3ZASCS3C7S3</t>
  </si>
  <si>
    <t>B0BHZCNC4P</t>
  </si>
  <si>
    <t>R2RC9IQ0X5NHFU,ROE0YIUOFNATH,R1UUDX7FZOB74Y,R3HADV1CIZ9873,R3AD7NBWNZ4BF6,R2SFOHTIKJWFAA,R1NXPLBQC25OFZ,R1SNHI5TU1ORFH</t>
  </si>
  <si>
    <t>B0B16KD737</t>
  </si>
  <si>
    <t>R6H0LMQOYOUPR,RNP5KTHVIELH4,RQSOPFFP2W9UH,R28G1GQ4YWOYOX,R1ASISF519P4CO,R3VF5DEKULWSKF,RLQPU8GARVD9A,R5A7COKUGSUIQ</t>
  </si>
  <si>
    <t>B099K9ZX65</t>
  </si>
  <si>
    <t>R1Z33CAT0B5EQM,R38KPAP35GXYOK,R26YGSNK20I13P,R2LRI9HDQ8EDA4,R1GGE338ZSBHFP,R195Z8O5JXM9OY,R11CX4EPU303P9,R27JZDVM9VS7Y5</t>
  </si>
  <si>
    <t>B08Y55LPBF</t>
  </si>
  <si>
    <t>B015OW3M1W</t>
  </si>
  <si>
    <t>R1O6L77S7X03S7,R2714TT5OK4DYJ,R2DVBD9OKCAEB5,R1TDHOL1G54W34,R1PL89R0J82DJV,R3JN6JLZWEUALK,R1G925OR87GNKK,R2K0I7QPBWG1D</t>
  </si>
  <si>
    <t>B01D5H8ZI8</t>
  </si>
  <si>
    <t>R9PTPIYPJWRIL,R8LD3TIJ6NJ6U,R1T72BEQOOS87D,R1WE2LG38IKMZL,R8K3FFKBEQUL8,REYYFWWGQT2H1,R2HU2LG1GPCLZ8,R2FQGWWXRQC54V</t>
  </si>
  <si>
    <t>B09X1M3DHX</t>
  </si>
  <si>
    <t>R148TZG032T23O,R3NNEPKX2Y3RFA,R28AX5SR6R1EGR,R2CWMUCMP4HSPD,R1NMPVJYSJ118G,R1RPVBVR6TBTIP,RAZHKBDIIJ0NH,R248RAUMOHV8PU</t>
  </si>
  <si>
    <t>B09MM6P76N</t>
  </si>
  <si>
    <t>R13ILSZ9UIVWZM,R3U8Q4IBUKCLZV,R3350GX4GSKBOU,R22N3TMJEOR2L9,RFGESZVO4TD3R,RBWH0KVFX695F,R19SVOH9M0O5AZ,R81UJPCPDBR41</t>
  </si>
  <si>
    <t>B01D5H8LDM</t>
  </si>
  <si>
    <t>Electronics|HomeTheater,TV&amp;Video|Accessories|Cables|RCACables</t>
  </si>
  <si>
    <t>R1G81NIXTA4Q20,RZWZCWS5OSBP1,R2W1MPYI9H8S4T,R3MNP5J7S2T1YC,R9I0QZ1U8YU92,R226UNRVT8C1UE,R7A4EU8NKCTXI,R3KLYYUBC7THAD</t>
  </si>
  <si>
    <t>B0B1YY6JJL</t>
  </si>
  <si>
    <t>B09QGZM8QB</t>
  </si>
  <si>
    <t>B08L4SBJRY</t>
  </si>
  <si>
    <t>Electronics|HomeAudio|Accessories|SpeakerAccessories|Mounts</t>
  </si>
  <si>
    <t>R375X8JYM7319I,RJ5U2OT67JPML,R1CENO6ESG485Z,RBKGVCEB3S8C2,R2ISR7TBORKI9B,R33BQQEDDFKSME,R2CEQPEZJ0VDR2,RX593R5637QHH</t>
  </si>
  <si>
    <t>B09X79PP8F</t>
  </si>
  <si>
    <t>R3HWZS22FT40ZO,R2AEYDZRIEO82E,R8M1T6I3PDMWQ,R2KCCRTIUFD9WT,R2M9YHXLQ6FXFA,R159MVF48WN5LH,R1OZ6VY8C0AKZB,RARR0KXLZMJXS</t>
  </si>
  <si>
    <t>B082T6GVG9</t>
  </si>
  <si>
    <t>RLWAYTZH1YOFR,R3IOG04KDBKXTQ,R35LSY4BN61KLY,R2G97CU5VMMLET,R221NM5M3SY0PW,R112AEM8D2X3S7,R3VM7P3773KRV,R3VUA0WWCNQK33</t>
  </si>
  <si>
    <t>B0B3XY5YT4</t>
  </si>
  <si>
    <t>RC3ZLDRM8GA9T,RMDN4PSDM8SKK,R1YFAMDJ7P0SY3,R2WX7G1LIQSEBM,R2L4UCJ30902KF,R2MCXM8TACTRFL,R1KFS9LDEOT49N,R29FE7S1YAMO8N</t>
  </si>
  <si>
    <t>B0B4HKH19N</t>
  </si>
  <si>
    <t>B08TGG316Z</t>
  </si>
  <si>
    <t>R1482M3Z6TF62M,RX9ISCNT5KUMA,RY1MX82BJD2VD</t>
  </si>
  <si>
    <t>B071VMP1Z4</t>
  </si>
  <si>
    <t>R17PVKPPX1FJYC,R34PJA3123VAT3,R1AYZQXNSM6U7F,RAWHBOZFQG4DA,R20LZMIZSXKAM8,RK1BO9M1S8VSI,R1XYZODV57P3LI,R12NL8VVWSST6Q</t>
  </si>
  <si>
    <t>B071SDRGWL</t>
  </si>
  <si>
    <t>B08PSQRW2T</t>
  </si>
  <si>
    <t>R1PCC1YKW3I4G8,RCUHBFP4RIAI5,RXEJH230ZKTRM,RNK57EYURB9DH,R1M9VDE36VD2MJ,R3988PMMU5999P,R3W4H9QPAJXJYC,R23GFTM9C7YEJE</t>
  </si>
  <si>
    <t>B0859M539M</t>
  </si>
  <si>
    <t>B08RX8G496</t>
  </si>
  <si>
    <t>RSFPLEMO7DSOR,RG7SBYTNG42XA,ROR2RQZ4G72JO,R12GZJTCB7VJLS,R1ZTKPOECNMEUH,RMHVA60P9USYS,R2OPSVKIKSE44G,R20KWTHWBPSFVT</t>
  </si>
  <si>
    <t>B002SZEOLG</t>
  </si>
  <si>
    <t>B08CS3BT4L</t>
  </si>
  <si>
    <t>R51BP5RJHSCM8,R1FLMETFTLS1GQ,RMT5PSCPJISQD,R1NAS02DEDJ7WL,RH13U02O9OE8A,R1T820289T9SW4,R2QJOMXODW8ALB,RJE8U42OVIJFV</t>
  </si>
  <si>
    <t>B00RFWNJMC</t>
  </si>
  <si>
    <t>R2RV2M8NMHN3R6,R39R9NAW42YGZ7,R1P3SC4CEA50V1,R3KY61SBMDJ6HG,R1BGEH7KGHJ9CN,RDTNEEMI8KLO0,RMYMTG7HATYTR,R39FEOFYNQ8VY</t>
  </si>
  <si>
    <t>B082T6GXS5</t>
  </si>
  <si>
    <t>R2C462047AF3K7,R1ZW56KYUKB2QU,RV9D590OVPKU7,R1PYZJZNO9WTLJ,R13082370PJO1Z,R24A2AS5G62W6G,RBIB6RYE55F7,R30XR6S4XC243Y</t>
  </si>
  <si>
    <t>B09CMQRQM6</t>
  </si>
  <si>
    <t>R3IUYQZ1BP7QPB,R3RCM1DK0EBGWB,R34I2C57PM5OA3,R50BAXXBZWYIE,R3FJLW84WDDV2Y,R37IQ5X53ZJC0B,R2V5FI682BEH55,R12NKL4CWR1GAZ</t>
  </si>
  <si>
    <t>B005LJQMCK</t>
  </si>
  <si>
    <t>Electronics|HomeTheater,TV&amp;Video|Accessories|Cables|OpticalCables</t>
  </si>
  <si>
    <t>R25CCWBNTJMZVE,R1NKFA299UAXBR,R3FYCFR2T0C040,R21EIT3GVFN61A,R17JA5KOPU083U,RCMJ655HJBITT,RBZWY4WBYKKI1,R29ETP784D2XVE</t>
  </si>
  <si>
    <t>B09C6H53KH</t>
  </si>
  <si>
    <t>R10G3GXLZIE38O,R806LMS8MHN8Y,R10XDKD7Z4R4WL,R1WTLGHP5CFLH,R1JU8Q6B3XA8CB,R3VN34M1FH4YAZ,R11NPIORD8W3HB,RHOJTWXKPNHNT</t>
  </si>
  <si>
    <t>B0BB3CBFBM</t>
  </si>
  <si>
    <t>RG3VFGY4HM38X,R957RND66RVWX,R1YR2TZI534FFY,R3V2ZQIOIWA0PL,R38QJJVHQYT7R3,RA3AN81AVMPTR,R3DH79YH44AXOV,R3G3ZGNRSQXXLA</t>
  </si>
  <si>
    <t>B08QSDKFGQ</t>
  </si>
  <si>
    <t>B08PV1X771</t>
  </si>
  <si>
    <t>B07YTNKVJQ</t>
  </si>
  <si>
    <t>B0117H7GZ6</t>
  </si>
  <si>
    <t>RS38MZA2FG7HF,R16MYN6NAOIILL,R2ZFTAZ2P1OHB1,R1EBMHE2BXR1ZF,R2Z9OI179SYEC3,R1QYUQNHKB4A2N,R1DEIU4ZMKS7RY,R191UM8SYHWUQ1</t>
  </si>
  <si>
    <t>B09XJ1LM7R</t>
  </si>
  <si>
    <t>R38OAD16RVS9D4</t>
  </si>
  <si>
    <t>B084N133Y7</t>
  </si>
  <si>
    <t>B088Z1YWBC</t>
  </si>
  <si>
    <t>Electronics|HomeTheater,TV&amp;Video|Projectors</t>
  </si>
  <si>
    <t>R1IW58DJL28MGC,R217BN4TULUANU,R1AYCAKEY7OB6E,RBZIBERM0VQSN,R2ZY2SYWQPC3U9,RL3T9B6IF35TF,R3OK8B33J8NWV4,R17CVFA9I53GML</t>
  </si>
  <si>
    <t>B07VSG5SXZ</t>
  </si>
  <si>
    <t>R1YDBBZUKFOLJH,RN5RKOAR1MQZ7,R6GGJIECET8VX,R1VV21T3X0IM3E,R3VTU271LEFDVB,R39DMANE2FNG24,R14HS6TRQLTVE5</t>
  </si>
  <si>
    <t>B08RWCZ6SY</t>
  </si>
  <si>
    <t>RX043807PIUYL,R2Y6E9RL4GT9RI,R3I4LP5SLS20FW,RG0TXUBVZEKZD,R3BZ3JNNCQY871,R1GLNKHFKXA0CK,R16MGSPZZXR9Y6,R3H37CXE15EIR1</t>
  </si>
  <si>
    <t>B07KSB1MLX</t>
  </si>
  <si>
    <t>R14Q2PBO5QNTZQ,R1V7IZD8XNZ208,R2AZWSJDR22HBI,RZZ48A786H79G,R10LP9ZFPAKSTQ,R1E0D9EUXYTD6P,R162GP63JEAKXQ,RBEZGG735KAU4</t>
  </si>
  <si>
    <t>B081FG1QYX</t>
  </si>
  <si>
    <t>R3CGMQSB9H564N,RG5V69YDA5TLP,R18ESJU4TI0EGY,R140SU5IGEW7FF,R1H9W7ECR79TX2,RIAQUZT21P6N1,RFIJDX0AGS6ZR,R2Q20EL3OJ81U2</t>
  </si>
  <si>
    <t>B08R69WBN7</t>
  </si>
  <si>
    <t>B0B3RHX6B6</t>
  </si>
  <si>
    <t>R1YMUWEBTRFUJL,R33UQYGSTZZE1L,ROX9I533DCL1L,R2NSO7Q4PUDJGQ,R124UMGYOOTQZ1,R22SJ0GAI8LZDE,R34Q7V1IOZELM0,R60A0C43OOMRA</t>
  </si>
  <si>
    <t>B084N18QZY</t>
  </si>
  <si>
    <t>RUU9CCQBQ59IY,RX8T7QUKKQ55A,RK3CT1IZJNZOT,RKQN29JW7LMHS,R1IJSUBZFGYZ3J,R1YL4JGE8C96OO,RZFN7UIGV6HRX,R1KXQ01LUEJWGE</t>
  </si>
  <si>
    <t>B081NHWT6Z</t>
  </si>
  <si>
    <t>RMWWVT8FORZQU,R1UFG84I7N9718,RBUHQYPP4PK87,RDELRZF6J9JBU,R2Z87EX8J8LDLZ,R1NQ7H9M8N8EVK,R31KHWPY0W4RI9,R1Q4TKNZ1AO3CT</t>
  </si>
  <si>
    <t>B07JPJJZ2H</t>
  </si>
  <si>
    <t>B09JKNF147</t>
  </si>
  <si>
    <t>RHS375RK0RRAQ,R2OLOBJVH48MQN,RL1RO7M4UDHQ3,R1KWLMO9CERVVU,R388XN4X4H2PXE,RADPOOEFMJQBU,R1D5KHBDG240AT,R1EZ4UBKOJYKKC</t>
  </si>
  <si>
    <t>B0B9959XF3</t>
  </si>
  <si>
    <t>R19Q6OQ19PWL5K,RXWY3WK7QVN25,R10S2P5H6YODNY,R2ILGDHXO6XX4K,R2TWCN72P6DU1Y,ROTBOX5J8LVNW,R4PXSKQEZNJGO,R2DDR8ZR4YXV8M</t>
  </si>
  <si>
    <t>B09PNR6F8Q</t>
  </si>
  <si>
    <t>RK4CS8ATPVMJ2,R3NEW792RTB2MX,R19EPBUZLA6R67,R21UXOOY9893V9,R1AZ0421422RJO,RUKWFWPEE3FCG,R35UQJTBQPXBQ6,RAUSXWSL8XXU6</t>
  </si>
  <si>
    <t>B07M69276N</t>
  </si>
  <si>
    <t>R3WPIQCSIWIMK,R1ANFA2SPBTDL,R2P816U6PY0U3Y,R28AU62UTEENY,R2YH785B1MQJI2,R2LM3S536I6Z7M,R1FCXDQ5IID48F,R3FTMVP0OKIYMY</t>
  </si>
  <si>
    <t>B0B1YZ9CB8</t>
  </si>
  <si>
    <t>B09YLYB9PB</t>
  </si>
  <si>
    <t>B08CTNJ985</t>
  </si>
  <si>
    <t>R1LNA5SHXIW7IM,RGCS38FNYUI9H,R2WOUJZTB4QW94,R3RWH85AAMCDDX,R3GRJEKOICA3B1,RST6G0XZXY8O3,R24V8P9TKOO83N,R1AT2O4Q8I5DEY</t>
  </si>
  <si>
    <t>B0BP7XLX48</t>
  </si>
  <si>
    <t>R1L2JNO4Y3BHYF,R2346F22YLZ9IG,R3A4GAQTCPE5U7,R2ATN54F3RWETQ,RGINUSORDHO9N</t>
  </si>
  <si>
    <t>B09LHXNZLR</t>
  </si>
  <si>
    <t>R3U57AW0L6O5C6,R3FCLH5G7XVDU4,R39PNKDT86WK5V,RINNKP59LVQ2F,R2NMOPMWX8DV8,R2ZFSEQ2HU3CY1,RHS9HYJMJGCAN,R1SN2CUL4M8ZMG</t>
  </si>
  <si>
    <t>B0B3N8VG24</t>
  </si>
  <si>
    <t>B08PSVBB2X</t>
  </si>
  <si>
    <t>B0B3MQXNFB</t>
  </si>
  <si>
    <t>B08XMSKKMM</t>
  </si>
  <si>
    <t>R19HSC60H637CV,RAJ9NOUFV1DOY,R3UVDDIPCFBZMK,R1LQLK7CAVMIWT,R122YI86MCVKBA,R2Y4A89LGC1W8,R48118BKXJTKZ,R83MIUSADRAJZ</t>
  </si>
  <si>
    <t>B09L8DT7D6</t>
  </si>
  <si>
    <t>R2KTG5VU8MVNEC,R3RN7ISB50U4FU,R2X5AXRM450ZG6,R2GQRTFL155XI7,R1EUIL016YP3DX,R10OJHKOU9XFU1,RYLINO7NGDMUI,RINUCCBLHOP73</t>
  </si>
  <si>
    <t>B00GE55L22</t>
  </si>
  <si>
    <t>R1Y4ORK41SINB2,R1DEEK0SEY9KIW,R775RLGKXA7Q2,R1TH605MW6JF29,R2YDUZ60H7T4FV,R1R5N0IDIGA9IS,R363W0SG39I6Q6,R3B5WOO3V8JJ4F</t>
  </si>
  <si>
    <t>B0162K34H2</t>
  </si>
  <si>
    <t>R239FYUEOVD16B,R1LTT7I3WIEJOM,R1RVGK0UX9CXVV,RRKJ8FMQW12HS,R23NICBEXCSAO3,R1UQW9R4RDH3P8,RNWY4IN06HR5S,R7BSCX0SA1OQ9</t>
  </si>
  <si>
    <t>B0B8SRZ5SV</t>
  </si>
  <si>
    <t>B07CWNJLPC</t>
  </si>
  <si>
    <t>R2BUNT9GM6PUP1,R2Q5VBGDJQHT1E,R1CICFI88LJ1JV,RVYACTR72CHW1,R2XM5RGIHDDR05,RJZUZ9HFCXQSD,R16G8AJOJIMF8H,R10M9KZFIDFMAD</t>
  </si>
  <si>
    <t>B00NH12R1O</t>
  </si>
  <si>
    <t>R2155066OFZ3WE,R3W47CO2GVMAVC,R1MZ1L3RMRV8LO,R3NWHW7PI02GUJ,RNYLV1SZDEPLA,RAXNC3YTW25AS,R3UJT1TH1470HU,R10W1YYH1W8HQ1</t>
  </si>
  <si>
    <t>B0B8SSC5D9</t>
  </si>
  <si>
    <t>B08WKG2MWT</t>
  </si>
  <si>
    <t>B0B466C3G4</t>
  </si>
  <si>
    <t>RXZP61J92DA6M,RUXK9STZWSV93,R34PAL55K2YM9U,R1LZ27Y25RX1VL,R2C4N2ZWWBBNEY,RKBS5BN6STD7C,R3FDJRYC776MZR,R1DT640UVVDQCJ</t>
  </si>
  <si>
    <t>B005LJQMZC</t>
  </si>
  <si>
    <t>B07MDRGHWQ</t>
  </si>
  <si>
    <t>B07DC4RZPY</t>
  </si>
  <si>
    <t>R35VPRJY5B5Z2G,R2YMIH3T7VWAY1,R3UEQM867K8BUH,R239G66Z5L5FC8,R1FP5V2LZY38TZ,REDXMJ8ACPK8Z,R3B40N9BGXNDWH,R37SJ49QGGACBN</t>
  </si>
  <si>
    <t>B0B15GSPQW</t>
  </si>
  <si>
    <t>B08GJNM9N7</t>
  </si>
  <si>
    <t>R3C1N7WDNPKXMU,R13QZ3G3Z2NKZW,RYCABKJLDMHG2,R2AMKG0A1IR98W,R1GIHFG8L6RSW2,R3I3FTSTI3YBTA,RJTM1AE1IP9JL,R3G3MJTILP63AK</t>
  </si>
  <si>
    <t>B09C6FML9B</t>
  </si>
  <si>
    <t>R3H60TG402OZD8,R2CJE6HW5IT8NP,R15OCQTCIZTAM2,R189FSK478PCLU,R3CG5XECVMORBQ,RGT4RR0V5DWT3,R20NRWZ90XNLVG,R28JW2A6JPGERW</t>
  </si>
  <si>
    <t>B0B65MJ45G</t>
  </si>
  <si>
    <t>R2NO4JULWOQQ5N,R1RJ8AHYBK38PD,R3PU1G9HCGIUHP,R15GKRKHWQUWZ2,R39UZTTR3JREOM,R2BQX0C2NBBJEX,R24WP5GTU5ZFG5,R18BPTXYIORQ2D</t>
  </si>
  <si>
    <t>B08P9RYPLR</t>
  </si>
  <si>
    <t>B0B6F8HHR6</t>
  </si>
  <si>
    <t>B084MZXJN6</t>
  </si>
  <si>
    <t>R1CYG59TJESUGN,R2PIWJZ3LJ0NBY,R17UGMBKG3DWY5,R3QBLT1NI01FGR,RE3G53JY62RU4,R1AOJATXAKRAZG,R20GD0WE2KXSVM,R20VE3E3KEIW0K</t>
  </si>
  <si>
    <t>B08XMG618K</t>
  </si>
  <si>
    <t>R1XOLM25PDOJSP,R2WR96LDJRZQXL,R371DWJKXPJFFL,R12YIJ3OV5GIBY,R8U2QMRFNCD7Y,R3E7OKC86ZL6QN,R1W0BCUHO313HC,R1F825IH6SWCFF</t>
  </si>
  <si>
    <t>B0BCKWZ884</t>
  </si>
  <si>
    <t>RMC18YA95OV3J,R1Q2CQ1NAM4TCN,R82P639AU9R6Z,R2D6A4CJSX81YP,RXZJVNNH9UTO7,R2YQLYQBK2TJXI,R14QI012PHPXKI,R7F0OBTD3SPH3</t>
  </si>
  <si>
    <t>B00GGGOYEK</t>
  </si>
  <si>
    <t>R7CW64V48YJHE,R185CPLU005RPS,R2R70NKW75DZAS,R35JH5KY58ZD3J,R2FP9LR97EC5QQ,R1O1AW1X4YELU8,R2SQF9ZS59MZZ3,R12CEDLFCKZMHZ</t>
  </si>
  <si>
    <t>B07ZR4S1G4</t>
  </si>
  <si>
    <t>RN7RYZ9MBIC42,R2N4UBCVLGVVTW,R2E80AM1QM7WZ3,R2R0FUSHO159UF,R1XLVF86V89I0C,RZUSCY8LR0F4K</t>
  </si>
  <si>
    <t>B09C635BMM</t>
  </si>
  <si>
    <t>R1PO9JZJI1SP0V,RFURJKL6POOC5,RBHSTO6P5WKLZ,R1TAJ9HUYXKRQY,RQ1YIKCGI9IPB,R3CP5PO9W7VMQK,R23KLGKME9RK9T,R29BRGAUN8KQJN</t>
  </si>
  <si>
    <t>B00GG59HU2</t>
  </si>
  <si>
    <t>RJQS7P8SU8IWQ,R1UGY1AUWR3H1S,REGWIUI7EJ0IS,RIOXEFPBH3GVJ,RUMYIU0ZZG3K,RGCN4QA7Y5QFL,R3KVIR3Y8WBEXP,R3R7EC2HWX3X1Z</t>
  </si>
  <si>
    <t>B00RGLI0ZS</t>
  </si>
  <si>
    <t>R19ER862292N5Q,R21RA48Q90YTS4,R1XDQKBJ04AVJP,R2IZBKO6011QXE,R1D7K5GBWOXM3R,ROWQXDKTB82ZR,R18XNHDAT5U193,R1QOW7Y2I3X8LQ</t>
  </si>
  <si>
    <t>B09ZPJT8B2</t>
  </si>
  <si>
    <t>R32DF3HCO27053,R11DLOHUC77VHV,R36X1KA9QU05FD,R2HEFVEAZ8AIWT,RR0KMPBLVAMVA,RPYDN6B28I73B,RK6SO6RSVNLFQ,R3HP7I1OD5DNW4</t>
  </si>
  <si>
    <t>B07HZ2QCGR</t>
  </si>
  <si>
    <t>R3RLXT74FJNH0M,R2DKEWKEV812QE,RV83FJKABN7I9,R907U5NEBJ1YF,R2AYNKOODU7SLG,R7214V7D90EN3,R3CHENLYCMAW08,R2KP7SQ4MX7F48</t>
  </si>
  <si>
    <t>B095244Q22</t>
  </si>
  <si>
    <t>RJ4G2WPEDZFK9,R26UEGFQE0CAHX,RS9X8J9FRZLXD,R3LX92PW7T1NM4,RE584E1HHMEB6,RKHB971WSLXO5,R2DQH059GA5LFM,R35JVF8Z4K6TFP</t>
  </si>
  <si>
    <t>B08CKW1KH9</t>
  </si>
  <si>
    <t>R23VU14H85GINN,RD8Y8FJWLK3XY,RU5K3FZ0CXHM7,R17Q98YONHJWHJ,R3TFFDWEHT3NTP,R2OSACKU5SYG47,RWWWFTZ9CN3TK,R10A14SK3WPO23</t>
  </si>
  <si>
    <t>B0BLV1GNLN</t>
  </si>
  <si>
    <t>R37T34KL73SH6C,R3AUYKWLDXI3RJ,R3T0E4YGGLI4VL,R1J0Q9G0ZOG6PA,R2S29MR12K8IO9,R6M5JQDR2XO6E,R3I5Y7XOJAZIPZ,R3PLZEPY4BHWX</t>
  </si>
  <si>
    <t>B08RHPDNVV</t>
  </si>
  <si>
    <t>R1NJ3CZKH3NT4T,R2OBDZG9GNKOYX,RHU5ZL65TEJAD,RY1WB55L5EA2V,RQ93EWXEO7QN8,R3CDY2Z4FRV14A,RZ5IVVOT5LORO,R3OMWY6WL6XFF1</t>
  </si>
  <si>
    <t>B00NH13Q8W</t>
  </si>
  <si>
    <t>B0B8SSZ76F</t>
  </si>
  <si>
    <t>R1HU969QEMB97J,RJ2PP06G0YUWC,RUS257RE8HM73,R1ZY5HA6LYGSK9,R3CP1YVTRBNS5T,R1X5N0V34Q3ZMA,R45K5XEROLCRK,R37BJY9SQYRX82</t>
  </si>
  <si>
    <t>B0841KQR1Z</t>
  </si>
  <si>
    <t>R1H0YNK5FI6IM9,RRVOLO108F914,R18D45T6ZYK9SS,R9IGOHDBCYFME,R5MA8UQ3PF9SN,RXY4DQWAVYWF6,R3M7PQLBYULEGY,R3PI3E0VLZY2C3</t>
  </si>
  <si>
    <t>B0B467CCB9</t>
  </si>
  <si>
    <t>R1CENZ33411CCP,R1GSPMTXEMBLHP,RNICXWCGHEGNR,RXG29ZHDAZJ1Q,RO5SV6PIRUVQH,R2OCF75VV6W3GT,R1LCV30N6RKEEM,R1GQGOJ2RHOS26</t>
  </si>
  <si>
    <t>B095JQVC7N</t>
  </si>
  <si>
    <t>R2PF9QV9JEQO9K,R2NEN86P63G4ES,R302B7X6H0GIC0,R3H9O8F9LUY5N9,R1RGSA8QU78640,R2B3DRF8V2A9QI,R1KF9HPUVJTM0I,R3OCQ19TZWHSN5</t>
  </si>
  <si>
    <t>B08PPHFXG3</t>
  </si>
  <si>
    <t>R3H7ECG65NHSIZ,R33XIKQ7ZXFK0M,R14YWOUBGKOP9M,R3QI3EV1PDEDJT,RYRUD4M0M77U6,R32JNJANRO8KLT,RAJ3HLMLW5246,R3AOKWB5DJUZIT</t>
  </si>
  <si>
    <t>B06XR9PR5X</t>
  </si>
  <si>
    <t>Electronics|HomeAudio|Accessories|Adapters</t>
  </si>
  <si>
    <t>R1PU0LE5YRKY3Y,R2L5EHOA77MWQP,R1GOM8MCTLY767,R2DNNWQ9ROEWKT,RCZ2A2MM0MX3N,R33P4PO6NUBWHY,R2NWBZA1YTJSG5,R3HWZSNDCB8EQM</t>
  </si>
  <si>
    <t>B09JSW16QD</t>
  </si>
  <si>
    <t>R2BSJW1NHF0ZF2,R3CAZGSJ16RU2X,R222GCN4UA2IL5,R29YB9SHNRANAH,R1CLB7L1MCFLZ5,R1JYZM5JZE1ZCZ,R2VODN64HRU6XL,R15PFT9ZSOZ1T5</t>
  </si>
  <si>
    <t>B07JH1CBGW</t>
  </si>
  <si>
    <t>B09127FZCK</t>
  </si>
  <si>
    <t>R1SGO9WPFCHYNN,R1RRH5FRHDD5BO,RFXQZHQJTAHZ0,R3EVQJSY23T8P1,R22WRBGK72Y12Z,R1BJGSXI1QZJ1E,RY57UJXJ6PFU9,RLGRM2EQJBC20</t>
  </si>
  <si>
    <t>B083GQGT3Z</t>
  </si>
  <si>
    <t>R2CR72CAK85YA7,R1J7T1CF1601BH,R3IGDXE5UAOW8I,R13C8HGBSHKCE1,R2Y7FN8MCS4PT,R3ERLO7QTMAD3L,R3IEBGTGGSPM9N,R37YEXEGR87GSQ</t>
  </si>
  <si>
    <t>B09Q8WQ5QJ</t>
  </si>
  <si>
    <t>RCXJF5CVRLCI4,R3V788MKGR7BT6,R26TE9PP1AORV7,R3B3S0D5B6B0T9,R2EO7OYSWLOBAW,R3L2IIFA8XR9G3,R3DHIYEVFB2Y64,R2G2OFHFR3409U</t>
  </si>
  <si>
    <t>B07YZG8PPY</t>
  </si>
  <si>
    <t>Electronics|HomeTheater,TV&amp;Video|SatelliteEquipment|SatelliteReceivers</t>
  </si>
  <si>
    <t>R1HC3ZLVI3VC2L,RROY3V4G9AN02,R3DVFUQOK3JXZ7,R3H49JV0196DEP,RE4IGG1ZTRBVF,RFTSM34EH66WL,R3TT1JXUXT8ZR1,R5PQ3LYZAIGIZ</t>
  </si>
  <si>
    <t>B09H39KTTB</t>
  </si>
  <si>
    <t>R344C7U6JUIR8M,R1H13BW2E325NO,R1LB6DCH3CVZ4M,R1CZD6C0CHJ2A9,R1Z01G5G30GIQ3,R1VMGF3IL5KE9D,RT44HXN50X2AN,R3E4TI9911D1M6</t>
  </si>
  <si>
    <t>B08DCVRW98</t>
  </si>
  <si>
    <t>R2U46UVD4IRLY7,RCZUJPVI3RK1S,R3LXC8533HTPVS,R34H8D7WJ570X3,R71E1FO9JA0SZ,R2EQ2SIE31EKP,R181JO933138UE,R16SAN9HROV4HS</t>
  </si>
  <si>
    <t>B0718ZN31Q</t>
  </si>
  <si>
    <t>R26Z0O4978YU47,R13WAXAKPL2LIZ,RSOGJ8FAFL4E5,R3NS94CP1XBFL,R2GCTRSIEHHNXA,R2JI8EH2TR7BDR,RC9CBGOS4Y0ZA,R30MFJXWFH5IPS</t>
  </si>
  <si>
    <t>B0162LYSFS</t>
  </si>
  <si>
    <t>R39DB3OJGB156P,R3SS4A3ZPHNIS3,R35PA44HZ71501,R8FCL3C8MXBOU,R1KKVZ2RMAQXRO,R1RGEWDBRHHG1G,R31DZYVAC4G3AB,R2XB4D0L7GYIJM</t>
  </si>
  <si>
    <t>B07PFJ5VQD</t>
  </si>
  <si>
    <t>R2UZOF31IYEDYC,RA80Q7ZKXPY2Z,R2WAC57HUYHRL4,R2865Q514C2RZ7,R3CEPSJRDFFOBW,R312ZA2IHXIXXF,R1S0L7740D7M8W,R2D0IWLH03TPH7</t>
  </si>
  <si>
    <t>B01J8S6X2I</t>
  </si>
  <si>
    <t>Computers&amp;Accessories|Accessories&amp;Peripherals|Cables&amp;Accessories|Cables|DVICables</t>
  </si>
  <si>
    <t>R8KWWR9D7Z8ZP,R1K9VOKVDAH1FT,R3VA611ERW9TJ2,RURQQWP8I8XS4,R19O55T880XD8U,R3CHHGYZD5QMGM,RHKJASTLGEF14,R1CD68IZMR4O62</t>
  </si>
  <si>
    <t>B09MJ77786</t>
  </si>
  <si>
    <t>R19JWR6NN6DMRW,R3NNMZRL819Q5I,R27MVISBFA27B0,R26UM4M5FX7MOX,R3OS23S4DLG4RW,R6CTY16XAGKZ3,R3GTDALXXTDMU4,R1YPRPCDNAPQGM</t>
  </si>
  <si>
    <t>B09NNGHG22</t>
  </si>
  <si>
    <t>R2XFHXT7SOGU38,R18IKG6HRO7KHV,RL2GYO9N48DA1,R1GE4SBKIMYD21,R28HO0PSXETDRY,RSOK1DI5JASHZ,R74OCT3MJO4BX,R2Z3IYVCJ69HJ</t>
  </si>
  <si>
    <t>B07V5YF4ND</t>
  </si>
  <si>
    <t>RDCJBFGUBZWFJ,R3F0Y39XWNLO8Z,R38S8FL4YF9JD0,R1MCQ2MLQ7C4DU,RMVTEJJSA64Y1,R35XHV3UC3PEXZ,R2MQ9H1NKP4BDO,R2HOVLX6WT4I6J</t>
  </si>
  <si>
    <t>B0B65P827P</t>
  </si>
  <si>
    <t>B084MZYBTV</t>
  </si>
  <si>
    <t>RJX93LCK9FMRS,R14T5CARLGB2KJ,R31ADVYIHSBKCJ,RJ2RFRYTSYWQ6,R1NT2YXBX91W6Z,R1CN84T7CDAFE,RIZF30TNXEI0C,R3MOOJUBKCJ0VR</t>
  </si>
  <si>
    <t>B097ZQTDVZ</t>
  </si>
  <si>
    <t>R16NWYD2LYHNFJ,R2Y32IVRENIANJ,R3BBJ9AXA1ZOSC,RD5EMW1UBYKX6,R3NFOY58N9GMK5,RLWBE1NALLDFQ,R3IO7HFD3TGRO1,R4NCD2RDWQWZ0</t>
  </si>
  <si>
    <t>B0B5F3YZY4</t>
  </si>
  <si>
    <t>RWKQG2WMXYN20,R3S53R4I0ZE364,R2VB4D1AFFZK9Y,R2GUTP55B1ZKUM,R2UNJAOWGLCURY,R2WJ1F3SRK5MZ8,R21F459NA4RRVJ,R3CR68E62EC8M3</t>
  </si>
  <si>
    <t>B09G5TSGXV</t>
  </si>
  <si>
    <t>R10KIZHSVBEP0U,R1DEOWB5K6A6Z2,R2GD8H370XJ574,R3L2R2YXGR6W4L,R2KKPS8UXC42G,RM2YVJE73LH91,R2IUG2Z4CXK0CC,RC6J6VCOUGA5C</t>
  </si>
  <si>
    <t>B006LW0WDQ</t>
  </si>
  <si>
    <t>Electronics|HomeTheater,TV&amp;Video|Accessories|Cables|SpeakerCables</t>
  </si>
  <si>
    <t>R10L0LUK0SEJPL,R2EGC3B1JJ6BTS,R35W8V6ZATZ2S,RPN411MPADDQD,RE3HSY12L9YBG,R2UXIGD46L4151,R1LJNC0Q9BR7UW,R2Z93X38SWW7IL</t>
  </si>
  <si>
    <t>B09YLX91QR</t>
  </si>
  <si>
    <t>B081FJWN52</t>
  </si>
  <si>
    <t>B0758F7KK7</t>
  </si>
  <si>
    <t>R3FOUBGTV1VUHP,R1O6LVSV52T4PJ,REU3XX3MNVWX9,R11PYCGN6PGQL9,R1XBA7N59GDUL8,R29QNQJHONGFEU,R2N7R1NZIKS9F5,R2J48N34WBDDGZ</t>
  </si>
  <si>
    <t>B09L835C3V</t>
  </si>
  <si>
    <t>RCI40FPILZN2J,R33GJM990WL2D,R2IZDWTSBD3OJD,R18JSUF6RUDBJK,R3IYD10K0ODOFQ,R1V2IV4QBCAWUG,R92Z4OC4KIRC5,R2HY1V6QTTUTAQ</t>
  </si>
  <si>
    <t>B098TV3L96</t>
  </si>
  <si>
    <t>R2LH0W21RI2HB3,R2NTYGKM6R1PXH,R2TR5PF6IUMOXH,R3MX15QTIQ0BXG,ROKY7UXCNAYLZ,R3JWZ3QRTVLQ14,R7MVBDVHW7FGJ,R1BGEUL7PDFQ3</t>
  </si>
  <si>
    <t>B08NCKT9FG</t>
  </si>
  <si>
    <t>B0B4T6MR8N</t>
  </si>
  <si>
    <t>B01GGKZ4NU</t>
  </si>
  <si>
    <t>B09BW2GP18</t>
  </si>
  <si>
    <t>R1TBHUMR0RV7AZ,R2BN9ZX0H3ZQV2,R2PMUD745GQT3E,RR9I6SN1YILLK,R307WJGWC40TMF,RNVPA6MFR64PA,RL9O5LBT420FW,R1JEUHJMZ3O6MW</t>
  </si>
  <si>
    <t>B09WN3SRC7</t>
  </si>
  <si>
    <t>R16HCZ0W1TRSMM,R12J7UKQ0FX3O9,R8729SR7LQFUU,R1W7FVZ8OGOZN4,R39U6OQOYKSBJS,REJGTU93MWH8Y,R92QJE5NTZ9V7,R3SZH0PVUBQJ80</t>
  </si>
  <si>
    <t>B09B125CFJ</t>
  </si>
  <si>
    <t>R3FAPESPH3491Y,R1OD5NFQAXPGR0,RJ4G42V45QKKS,R2IZ8HZT8AOA4W,R2WDDYGKMU51DE,R12WIEV98SWMNB,R2WXBH0GEG4H1Q,R3VORTRB8TWN89</t>
  </si>
  <si>
    <t>B09RQRZW2X</t>
  </si>
  <si>
    <t>RW9LHUMO78TE2,R2OXFV06J64YNH,R1U3JI1Q9O92SE,R2XM48FX5POEKX,RP9JIO6DPGAL,R2F1YTVX9WS0TS,R2TIBHRS9UKUU1,R2P3JI1EJ9IXM3</t>
  </si>
  <si>
    <t>B07924P3C5</t>
  </si>
  <si>
    <t>R2H4GF8D9IBB7W,RVH0I89DG4CBI,R3SRF1NZK2DCS4,R3A79RNQQ3FM9L,R1QQCCPJOZKCPA,R2THU52GBFKHLS,RKL6OE1GWZ2UL,R2RP7NJVKL2D3B</t>
  </si>
  <si>
    <t>B08N1WL9XW</t>
  </si>
  <si>
    <t>B07VVXJ2P5</t>
  </si>
  <si>
    <t>R27SWYIOUU9JGH,R3CV6G8SG8GVG0,R3FH44SD2VCUCM,R24U6J35ZGRJVD,RXSYAGW0AG5GO,RNRX90QGDJCVW,R25VGDOTPHFDDQ,R3AUZEPO4WZLD3</t>
  </si>
  <si>
    <t>B0BC8BQ432</t>
  </si>
  <si>
    <t>B06XFTHCNY</t>
  </si>
  <si>
    <t>RMD97V7ZXPVBW,R334FL43ACWCPH,R1L5CFYAFEBGQY,RM3DGSI1GEJ08,R26V5SMXYSE953,R22PXYQOJSGDO8,RMV4FW2P0WYMA,R2P66UQNR7EV9H</t>
  </si>
  <si>
    <t>B08CT62BM1</t>
  </si>
  <si>
    <t>B07CRL2GY6</t>
  </si>
  <si>
    <t>B07DWFX9YS</t>
  </si>
  <si>
    <t>R27FPYAT4QN865,R1YXRZNZVOXVNK,R22TFM41T4WQ02,R30MBA23XKW10R,R227WPCV784CRR,RKV5WXDU6KA7K,R3EB85UVVA528V,R2W2UXE7BVRBIH</t>
  </si>
  <si>
    <t>B01D5H90L4</t>
  </si>
  <si>
    <t>RJP1JLG2KKDYM,RBF9VE36ZHRYW,RK5XMFM6GJ9ZP,R39LNRL9C8WCMD,R13YBJ0OTSIBZ,R3SDFVG2YU1A0K,R2PZVYUJIMAYM5,R2CXLZ0YOR6NZU</t>
  </si>
  <si>
    <t>B07F1P8KNV</t>
  </si>
  <si>
    <t>B084N1BM9L</t>
  </si>
  <si>
    <t>B09F6D21BY</t>
  </si>
  <si>
    <t>R1S2PH1JD9B9XB,R3UUKCS12Q0B9X,R16YH8SVJU5W61,R32XCAYQRNE0Q3,R1FQD9T17LXHLF,R17H2I7PYTIEIA,RWEPEYF95XCK9,R14CFFXT17UAJI</t>
  </si>
  <si>
    <t>B09LQQYNZQ</t>
  </si>
  <si>
    <t>Electronics|HomeAudio|MediaStreamingDevices|StreamingClients</t>
  </si>
  <si>
    <t>R1PBLR66RA2JLZ,R2Q6NGR94WBB6N,R2DIHIFERXYMB,R3C50JNQ3ZC6R9</t>
  </si>
  <si>
    <t>B0BC9BW512</t>
  </si>
  <si>
    <t>B0B61HYR92</t>
  </si>
  <si>
    <t>R3ELQTJOXZNXTV,R3GJXEPLJKBJL5,R2U3H4FR5RI757,R2XK6I1NM00NTD,R7YRJ5LC06RF1,R39R4HSMGQW4PR,R1W4Z589RU74EY,RUKK2PZV0ZTGD</t>
  </si>
  <si>
    <t>B075ZTJ9XR</t>
  </si>
  <si>
    <t>R3V4QKSGSKWY6Z,R2YVK4E6L5KZUB,R1CFPUFKST9QUV,RE56NENNOHLIG,R11OLU6PWXKCS1,RWTE4VJZ96QEW,R1RYKPXHJHJ9A4,R2SMCMC92K4AMF</t>
  </si>
  <si>
    <t>B0978V2CP6</t>
  </si>
  <si>
    <t>Electronics|HomeTheater,TV&amp;Video|AVReceivers&amp;Amplifiers</t>
  </si>
  <si>
    <t>R1OK31HXJ4T85Y,R3TVRE3301FSM8,R2BU1GS5HQQY33,R201OWMIXG3WK2,R1M5GUL7S1N7EK,R39AGUAG2FMUR1,R3VX2X08SUPGXI,R1HBDBX7X0PPVY</t>
  </si>
  <si>
    <t>B09LRZYBH1</t>
  </si>
  <si>
    <t>Electronics|HomeAudio|Speakers|TowerSpeakers</t>
  </si>
  <si>
    <t>R1IFSFNW29TL7R,R92FUN7UWEVOW,R3S0IIYYQMXKF,RP412MHJT3TXO,R25XRX2PFVSE01,R2DAUOO2F29H20,R3477DOFU8L9AH,R344OTWVD49JUP</t>
  </si>
  <si>
    <t>B0B997FBZT</t>
  </si>
  <si>
    <t>B098LCVYPW</t>
  </si>
  <si>
    <t>R78BFK5PTL1N8,R23GLC7BOL1YAO,R36HIFX1JD7NM3,R33UMDW7NR862,R3UISEQJ70M7M4,R3K4G3XSX4HVZY,R3RYDW0O1D5PYI,R3B100WGK90YXX</t>
  </si>
  <si>
    <t>B09HV71RL1</t>
  </si>
  <si>
    <t>B08PZ6HZLT</t>
  </si>
  <si>
    <t>R2810JGXE0FCK2,R1IUQMDNCMSXAO,R2GIICLDTZPU3N,R3NKJOJN2NXZVS,R3BZR0ONOMX597,R1HSB3HYXUOWMN,R1X8YG3O4ADXD1,R21613KQKHLS39</t>
  </si>
  <si>
    <t>B075TJHWVC</t>
  </si>
  <si>
    <t>R2Q9OZ24DS780B,R2KHHVT2R38J1E,R17CBHX9U3VWC0,R2D87CR9APLU6W,R1EHAVJCYTK59O,R3JFH4CO9WJOXC,R2W50LBJSCGZ5O,RWXVF96DFZ856</t>
  </si>
  <si>
    <t>B09LV13JFB</t>
  </si>
  <si>
    <t>R1P2VLNHZAHSCU,R28B2GC0X0RMKW,RQ2S0N0NGDQVY,R19KN24ZE86FRJ,R2R1RIQO9D9HNF</t>
  </si>
  <si>
    <t>B092BL5DCX</t>
  </si>
  <si>
    <t>B09VH568H7</t>
  </si>
  <si>
    <t>RR7JLC3VD2TBS,R3PG7SPU02XR6Z,R382LEGRZSS0UN,R1TFXCJ8YR6S8Z,R37IX8UNUF7V26,R188MKEOB6CXNH,R1WY278AMA2M2L,R1B9BGU3D96MM1</t>
  </si>
  <si>
    <t>B09HQSV46W</t>
  </si>
  <si>
    <t>B08TZD7FQN</t>
  </si>
  <si>
    <t>R3UKHBPPXQOJ7Q,R1P646TWS98DH3,R2FXWK6LTYKG4J,R3QV31R1SXLLW8,R3FJ8OR7KJB5ZP,R1665NO7B2DXWD,R1WFNBBN36KYRH,R1LTO3BLRTV1QR</t>
  </si>
  <si>
    <t>B0B21XL94T</t>
  </si>
  <si>
    <t>R2XGDUS2ZEQO76,R1GYFU7950VBK7,R1XM35GH40FPTQ,R1P555HGXOI7HS,R2P1YCWVUVH14P,R1088Q72E1W0DN,R1DOYU0KALNQNK,ROYTJMQHK8TR</t>
  </si>
  <si>
    <t>B09PTT8DZF</t>
  </si>
  <si>
    <t>R3OI9NIP86EJMK,R19REKQNB6DHVK,RN8PZREKYVUCU,R7H07OI7LETQC,RFNCQH476BUID,RBRBI3TZWFXW7,R2ZR75W02IPC5C,RPUDZMSMR65WV</t>
  </si>
  <si>
    <t>B0B94JPY2N</t>
  </si>
  <si>
    <t>RUB7U91HVZ30</t>
  </si>
  <si>
    <t>B0B3XXSB1K</t>
  </si>
  <si>
    <t>B08RZ12GKR</t>
  </si>
  <si>
    <t>R1T3IMKX5I23BL,R2ACT45S9ER36B,R3JVGT39A4NCLG,R2ZS039FIJFE2X,RUE1VX5KVXKYM,RJUMN5TQXB046,RKB470J0YGFZS,R30Z26FC4CVOIK</t>
  </si>
  <si>
    <t>B0B4T8RSJ1</t>
  </si>
  <si>
    <t>B0B7B9V9QP</t>
  </si>
  <si>
    <t>R22OHRDXFQ2O98,RSAB4HSG5ZH9H,R3FC8NLEZ4DJ8N,R1RTOHK5EM9WPX,RFVPFUT2AVH9A,R232XWKJREFG9M,RZAZ7VZRRHLFH,R1CEPOZCGKCSWH</t>
  </si>
  <si>
    <t>B08XXVXP3J</t>
  </si>
  <si>
    <t>RDLKA670FVMKY,RZZB1IDY3USBP,R30B6VRIVHWOIP,R31A5RDIAY3O0R,R26RJ6WBBMVVXJ,R1PZ0SMCXPJO9C,R3QLX0DTF1C3J7,R23GQW7DPSVOA0</t>
  </si>
  <si>
    <t>B06XGWRKYT</t>
  </si>
  <si>
    <t>R20Y7L8T8S0B2V,R19O1AZBIG1F5P,R1HA5IN5GZZEKJ,R3BGLBQWLQUBW0,R2GKH9JNW12AKY,RKEC16QEHA2WT,R1A9NXDM3RASAL,R25TUXKCEEATJ0</t>
  </si>
  <si>
    <t>B07CWDX49D</t>
  </si>
  <si>
    <t>B09TY4MSH3</t>
  </si>
  <si>
    <t>R39CZQR3ZPJ0Q7,R1XRT2636AEQEO,R2BSV4B70RKKC8,R2JBI9XCV1RU9E,RC0ZKG91JP10X,RAO17F0JUKD13,R1YWFT51T2HFXX,R2GVGI7SXLDIW9</t>
  </si>
  <si>
    <t>B07RY2X9MP</t>
  </si>
  <si>
    <t>R3H4IRBX721OIC,R20KZD07FRNQKL,R1PLCFQQFJ5O5X,R15J54ID6Y9FF4,R175ZT8BC8T0GJ,R34ALRVGYAYJDY,RBKV67DDOAO0H,R34RBTS6ZN4MQ0</t>
  </si>
  <si>
    <t>B0B2C5MJN6</t>
  </si>
  <si>
    <t>R2QJLRRYLEJFIO,RC2JPYCTJRIWP,R2G6GUH2R64F4D,RRKKD7U3BYBEI,R2GMM9FNW2M5Z0,R194PI32Y48S87,R2I2156P73J3YL,R10LLYRO2Z4E2G</t>
  </si>
  <si>
    <t>B0BBMGLQDW</t>
  </si>
  <si>
    <t>R1S57TIOL6E20F,RIL69DS3C4JGC,R2GWGCF8S3OWCN,R1NI7YG9KNMCX2,RIQHKLJ3CV86P,R2SQH0UGZ9II5U,R5UPOXES8HS5T,R24SCGVHQZOYOA</t>
  </si>
  <si>
    <t>B01LONQBDG</t>
  </si>
  <si>
    <t>RKU0YNFBI9H6U,R1L56U9MGEY65D,R1RTAR9ZHEKJKA,RZ9F1LMTYQSA5,RQ6JZDYGL266A,RU423VYROXUDD,R2SX0KB6M50PZU,RWXV1G9ORG22P</t>
  </si>
  <si>
    <t>B08XXF5V6G</t>
  </si>
  <si>
    <t>RITW1G6EL12AP,R28FCAPCXM5BZJ,RQW7J1KQNV90H,R2C6HW90SHJ7B,R162NDM8UBR66B,R2SNQQV2EWNINJ,RVHDQX6TUCHG0,R2NQHRYM47YRYK</t>
  </si>
  <si>
    <t>B09HK9JH4F</t>
  </si>
  <si>
    <t>B09MMD1FDN</t>
  </si>
  <si>
    <t>R1T3FLH3DTF6HS,R2AHAAVTJIDTY,R1N42PBKDI68TK,RR91VSJ4DDBZ6,R1TPXU0SVYZPZK,R3O12UIKHXRVOG,R2QA83CPNE21C8,RY7XGBVY0116M</t>
  </si>
  <si>
    <t>B09HN7LD5L</t>
  </si>
  <si>
    <t>R34S7CW9IYNOUR,RI06LTB0D8TP,R1677YPJIH6H3F,R3MT3F6SGDQJH9,R385ELCSDCDIZF,R3URBXHQ9H8DAF,R27YXZVKCB0BHO,R1925KJ9EPGG39</t>
  </si>
  <si>
    <t>B0BNDD9TN6</t>
  </si>
  <si>
    <t>R15DQIQZ16IEL9,R3OT3GHKN7033E,R3B1OFFST3XKYU,RBB31LE5QA4LE</t>
  </si>
  <si>
    <t>B0941392C8</t>
  </si>
  <si>
    <t>R1HIYUVKS08YJP,RBC057ZTXOL5Y,R24VKY63J20SM0,R16UAQV9SOCSE,R23HQTXGR1DOIL,RZFMNMJ8EIG87,R2VYVQSV2YFY0T,R2SW6YDVZ9T4O8</t>
  </si>
  <si>
    <t>B01M5967SY</t>
  </si>
  <si>
    <t>B016MDK4F4</t>
  </si>
  <si>
    <t>R2Q04IXOK0RA34,R2GRUN8Y7IDUPT,R1X7VRLKNOLTGJ,R351RRLG83JZDV,R18W7JDXECM6J5,RPU9M945SJ641,RTYY30I8B4PS4</t>
  </si>
  <si>
    <t>B08G43CCLC</t>
  </si>
  <si>
    <t>R34OST6S1F8457,R6Z0QUUTZU58T,R3QNKPNSUIZP59,R3R9Y258UAOCTI,R2NB1AHZCTD44B,R1IPFAF5DDZQ57,R2WSQL1YCAREKS,RCDYRGDMI1WOA</t>
  </si>
  <si>
    <t>B0B61GCHC1</t>
  </si>
  <si>
    <t>R111DGF0O8W1N8,R1GA29NLMK5T1,R1RAVFTKKIOGQ6,R12RIAF7LEVYRN,R1TK93TBAVEFG6,R2VED6OCTD3DK8,R3K8JF3L64IV9B,R3T6IUBAYZZ3KO</t>
  </si>
  <si>
    <t>B07RX14W1Q</t>
  </si>
  <si>
    <t>R2BR9VTFE775OW,R3V8S6MZGP7QAL,R1OQW9NGBM2EHB,R2H6STN8H1XVSE,RZNEIL92FFGTT,R2JLX4OWIAT035,R354OSXK2IT8BE,R15U5TQNV1VY4A</t>
  </si>
  <si>
    <t>B09PLD9TCD</t>
  </si>
  <si>
    <t>R1UFECRZY2H7ZR,R2L3OQHBC45T2X,R2IX8LIBU6MKPB,R35OUWDVRQF8R5,RHRVKXM6JJBX7,R1O89JBSE4EPL4,R364RHY5PGIWWH,R1EL7KUX3CVDVU</t>
  </si>
  <si>
    <t>B0B8ZKWGKD</t>
  </si>
  <si>
    <t>R122PZXYO9V78,RUTL2J228W4N,R3CNU5WSZQK21Z,R11LLDBWK3KHUS,R2J3E39AIHUX3U,RZQQP8IHS7A65,R21GEGH10XV0ZL,R2Z5OEPE3ETYSP</t>
  </si>
  <si>
    <t>B09NNJ9WYM</t>
  </si>
  <si>
    <t>RBVWNT5DJQ11U,RW13JZ6UTG39E,R3OO98PE8MBQ6M,R2PDGCC6RF4YLC,R1EWNSTI0FM8DP,R12R6OUAVMTUIJ,R34JSLSU3JZOPE,R1JOBS3O6CQO4P</t>
  </si>
  <si>
    <t>B08H5L8V1L</t>
  </si>
  <si>
    <t>R1QF0ET8A7E6WA,R1X9IA818SXS5X,R2L31T82MCWLFF,R2KRBAR470MHG9,RUQMRRT0FY4YJ,R1YUVBDM5U1VP,R3QNDW1DBNUYYV,R3U7MTLZA3L5CH</t>
  </si>
  <si>
    <t>B0B8CXTTG3</t>
  </si>
  <si>
    <t>B09HCH3JZG</t>
  </si>
  <si>
    <t>R2M315YGOB9RN3,R1NBOC4RGKIP9G,R3QJXYS4TXWZUF,R2JIHF1A7NTH40,R169VPW28GOZKX,R3DKX32F8OC3XE,R2CTTQK8YU774X,R240OADCOPMHWE</t>
  </si>
  <si>
    <t>B097JVLW3L</t>
  </si>
  <si>
    <t>Electronics|HomeTheater,TV&amp;Video|Accessories|3DGlasses</t>
  </si>
  <si>
    <t>R2RS5DJTMPR9KH,R3K8N1Z38YX4QZ,R1D0W9ZGHTA55S,R1OPHG3293Q2SZ,R27TICJZP0IJZT,RU7Q1JVSNZAP7,R16Y48G8PM36BL,RB5E6IQ420JLF</t>
  </si>
  <si>
    <t>B09SB6SJB4</t>
  </si>
  <si>
    <t>R2P1ZOKUIQWNZH,R3FBKF9RCYD42V,R2JPDSDJBPCPVG,RWAZG6R4PYQD8,R1VWPJ2GCK1V4P,R3SM2QDMLBGDIK,RUNP3LOY40PFP,RGLXWU5W86L32</t>
  </si>
  <si>
    <t>B08NW8GHCJ</t>
  </si>
  <si>
    <t>RYIE3APCBZO0M,RVVUYDXJQ5FWH,R2OD8G07SP3ATQ,RV4T2P1TSYP7C,RTUH4QIEPCZI2,R176EGN5WFKYMF,R2NF8CY7JSGPIJ,R1ZHN7T42QYEMK</t>
  </si>
  <si>
    <t>B09YHLPQYT</t>
  </si>
  <si>
    <t>R3JYRL1ACWZKKY,R32Q6QP914FG3A,R3IEH4PJW488UX,R37IXVPK58NJQ4,R2Y54968M42AHJ,R2SN886QABQ5AF,R2FF1108INS5GV,R390GAYBGW7786</t>
  </si>
  <si>
    <t>B08G1RW2Q3</t>
  </si>
  <si>
    <t>RHUH1KUO9N3LB,R2OCEV9PHCLFUS,R50IDO4SB3AFN,R2QJNGU56FGL5G,R355RN0CHT6Z4Z,R1CFZQYTT6QE90,RIN87V1ZT8M2F,R14EGSF85GZV2Q</t>
  </si>
  <si>
    <t>B08YXJJW8H</t>
  </si>
  <si>
    <t>R2KMA1FW2QZLZX,RCE8NJ5IXR7Y0,R34OI72B1EV5GJ,R1OXPIKY99VS78,R1DOIQMYQSIX2Z,R55NBBAP45T6G,R32QZKQVJYCE4S,R26OBSY88ZCS89</t>
  </si>
  <si>
    <t>B09P8M18QM</t>
  </si>
  <si>
    <t>R2D1HX7B0ZNR2Y,RC6F71GCW3ITC,R2R5PXQ6I47FLE,R377ECW39RO5EJ,R2HOVN3GT9RJUX,R123XHZAU0Z0E5,R2WKLOLAJF59CQ,R17GETTD9A405E</t>
  </si>
  <si>
    <t>B08BG4M4N7</t>
  </si>
  <si>
    <t>RSAWD2O7MGQHQ,R2J3NNEKB8K98B,R2JDMID7WPBPGA,RPZQ7HTHUEAQM,RAWY8DHIK1ZUO,RKLEZ22TP2OC,R7CBANEBW241L,RRLSH7AHH6XLU</t>
  </si>
  <si>
    <t>B07VJ9ZTXS</t>
  </si>
  <si>
    <t>RGV3TPWIES7KM,R3P69DNOICR8GR,RMVYCEXD67P7Y,R1IZL1YZY4XUKJ,R1PZBQBPYS1J63,R3FTVZYWY8ESQF,R3VL4SYCU5AQ1X,R1SHRXW0RRW5A8</t>
  </si>
  <si>
    <t>B084872DQY</t>
  </si>
  <si>
    <t>R1OHBRJRE6GHDZ,R24I7EFZQG9TE6,R3G0UPCD2KN4F7,R2EH8HEJYFWVY1,R14DHLF5YST1V5,R2ATOKYHEUA0RC,R1LCM6KSBLNTZE,R2MICL6U2IDISJ</t>
  </si>
  <si>
    <t>B00GGGOYEU</t>
  </si>
  <si>
    <t>R2RT36U5W9GRK6,R35V054572FNTJ,R1INLMM4RCIDYQ,R32UWFLL51XWFR,R2E6JL1IPA492E,R37EXJUBHQPY55,RU09H6AAVSB29,R21KXH46RVA6RM</t>
  </si>
  <si>
    <t>B08FD2VSD9</t>
  </si>
  <si>
    <t>R369A5WFHNY685,RU7ADO0K3THNI,R2C24XAHB09570,RF6FTZ2BMK3U7,R1BKYQ1GKAGGUM,R2JI0LCLSDDWMB,R2GFGRPUJPI039,R1QBBG7QM57OF7</t>
  </si>
  <si>
    <t>B0BQRJ3C47</t>
  </si>
  <si>
    <t>RQXD5SAMMPC6L</t>
  </si>
  <si>
    <t>B095JPKPH3</t>
  </si>
  <si>
    <t>B087JWLZ2K</t>
  </si>
  <si>
    <t>R24M24UKIB5KN3,R9MTYU83EHJ96</t>
  </si>
  <si>
    <t>B09DSXK8JX</t>
  </si>
  <si>
    <t>B08V9C4B1J</t>
  </si>
  <si>
    <t>B08PKBMJKS</t>
  </si>
  <si>
    <t>R2ZBBYSOYN3KBL,R2DMLU5SLI59HR,R2TALY28IA40HU,R3I8OBYQHMK5AG,R2LNUR3W2TOTL,R3W1MUYN039NGZ,RH9I43YOGMCU5,R2T1VOM1S6TMET</t>
  </si>
  <si>
    <t>B0B8VQ7KDS</t>
  </si>
  <si>
    <t>R1SLOPXHKI14S6,R1OXLNAD6QN3PK,R4RAOBEKJMT1E,R2DJOU9710152I,R3FXVCBQCGNPLW,R12LALSYGQEMTT,R2XY6WL3YCCBBU,R2VRNRRSOHXHYW</t>
  </si>
  <si>
    <t>B086JTMRYL</t>
  </si>
  <si>
    <t>R1NBVCQUPQGZSG,R1AYTJ3HGDXBPB,R1SZXE4S0X94AV,R18V2LFU0A6Z1Z,REEEYL5KDQ81L,R1648XOMK16YKC,R30X514IQ3NWX4,R3UV2ZJIR07U21</t>
  </si>
  <si>
    <t>B09RWQ7YR6</t>
  </si>
  <si>
    <t>R19JWR6NN6DMRW,R3NNMZRL819Q5I,R27MVISBFA27B0,R26UM4M5FX7MOX,R3OS23S4DLG4RW,R6CTY16XAGKZ3,R3GTDALXXTDMU4,RXYNQRMH2KD0E</t>
  </si>
  <si>
    <t>B00OFM6PEO</t>
  </si>
  <si>
    <t>R1NNND9Z9O7ZFX,RI4YG0LQODJ1Z,R2RJKDVMA6HJAF,R1CK70KKIQTXQY,R1MU7OXDCRE59A,R3OUTRCSE95S7U,R1H2SUFJGR1SC5,R3O0A0XNHT8365</t>
  </si>
  <si>
    <t>B0BF57RN3K</t>
  </si>
  <si>
    <t>Electronics|WearableTechnology|SmartWatches</t>
  </si>
  <si>
    <t>R1PKIMKR1E8X8T,R23UV7ZBIEEZD3,RYRHNVDKS5RFY,RS1V5P4B8NSAO,R1H7L32HFCGUIR,R1Y0X6TPG7EJ3V,R3UZD33WNT4AD,R2MLZRSEQB0C49</t>
  </si>
  <si>
    <t>B0B3RRWSF6</t>
  </si>
  <si>
    <t>R34816YEM3Y2VJ,R3P1QZDIWJJYVR,R2HXC35HKL6S3E,R2CUWR6SL0MMRR,R3PWLUFNP117X0,R2PK2034NVCPNH,R2YJZKVTCUJAVZ,R27X5G6UFUKCM9</t>
  </si>
  <si>
    <t>B0B5B6PQCT</t>
  </si>
  <si>
    <t>R3EKLFGQGV02SG,R23WEMNZK46UV3,R1G2C7XV8CAM7W,R1O1T0NB6M5CU4,RY95PJLUIT03E,R2HMI9LDLJ1S2Y,R216CF66UYJR2A,R1XD0A6A2KGJZ6</t>
  </si>
  <si>
    <t>B08HV83HL3</t>
  </si>
  <si>
    <t>Electronics|Mobiles&amp;Accessories|MobileAccessories|Chargers|PowerBanks</t>
  </si>
  <si>
    <t>R31BXRU0GAOB26,R120Q9PAHZEIEM,R3MSIMI8U7QZXJ,R3MLNPNLSYH11T,R339F0FNSVUUP1,R1X6T4WG7148OB,R1Y9VHIT18ERYP,R32RBHMK1ESFTN</t>
  </si>
  <si>
    <t>B0BBN4DZBD</t>
  </si>
  <si>
    <t>Electronics|Mobiles&amp;Accessories|Smartphones&amp;BasicMobiles|Smartphones</t>
  </si>
  <si>
    <t>RKU0JLLNRC05S,RIQJOO5ZR8L0X,R300Z83BCAV2UK,R130ME1NWGGCRX,R2VNU6Q8UC18QX,R287H4PDFLWV5,RITJUD5WP59UI,R3DKMHIJGPJH5H</t>
  </si>
  <si>
    <t>B0B3CPQ5PF</t>
  </si>
  <si>
    <t>R128LZ0DN2NZBZ,R3LFQ7EDHZ6DKM,RUSJFUV64DPWM,RHNVN7WEES6ZV,R3LHNY1FJU5Z62,RYD25TMDIWVXF,R22G4CIX0JF8CT,R3KZ4E667WBY58</t>
  </si>
  <si>
    <t>B0B3CQBRB4</t>
  </si>
  <si>
    <t>B0BBN56J5H</t>
  </si>
  <si>
    <t>B0BBN3WF7V</t>
  </si>
  <si>
    <t>B0BDRVFDKP</t>
  </si>
  <si>
    <t>Electronics|Accessories|MemoryCards|MicroSD</t>
  </si>
  <si>
    <t>R2A7MIUNOW8DOE,R2FXP703540FR1,R37E7QJET0BYE8,R1NOL0GE16P06G,R48EN3ANVWEX9,R17WYXS17TYDER,R2BMYAH01K8EG8,R23IO3LHHG39H</t>
  </si>
  <si>
    <t>B0B5LVS732</t>
  </si>
  <si>
    <t>R10I6UIAQIP9TN,R2XEWWLV1LH7KX,R3J0MEY15WI71Z,R3HJ0GBBBUGEJZ,R3TGTIJ54KHOL0,R21TUQZLYNGC0M,R1JSFOA0TD4S1A,R1KOD8YMT3FJ7I</t>
  </si>
  <si>
    <t>B09V2Q4QVQ</t>
  </si>
  <si>
    <t>Electronics|Mobiles&amp;Accessories|Smartphones&amp;BasicMobiles|BasicMobiles</t>
  </si>
  <si>
    <t>R1BFOK13WV2QLM,R3H97FN1H50F7F,R1IY2IDRUJX5O5,R1N5UJPJ5YGBU5,R3BZ3W2KH0X1DQ,R3GPO2WYK6ABG,RCMFGYS1T27LL,R1D5OAMYO4526T</t>
  </si>
  <si>
    <t>B09V12K8NT</t>
  </si>
  <si>
    <t>R2CU03OULJTK2A,R1SHVTKMHHOREL,R16MDWVEULVTGY,R24VBI0XML9AS5,RO1WU1XMSF20C,R17U7AO7GNBOX8,R2HES1EME0OXU4,RWYRMRDBVWYUO</t>
  </si>
  <si>
    <t>B01DEWVZ2C</t>
  </si>
  <si>
    <t>Electronics|Headphones,Earbuds&amp;Accessories|Headphones|In-Ear</t>
  </si>
  <si>
    <t>R2NB2K5XC70FKP,R3623Q21H3MKP6,R1XVC6NEYU3ZHV,RNFY9ZYM6195O,R3TUSIFSD4QCKJ,R22PD5EXXTFXP,R1LXC8W3AJAQ3I,R3U0OEWBKIO5Z3</t>
  </si>
  <si>
    <t>B0BMGB3CH9</t>
  </si>
  <si>
    <t>R2RDC6R09NZ0TZ,R16LV4RNJLN09N,R3RKDGFWWFXK6U,R25FVBLAFKIAJU,R34P8ODO8FUBK6,RWO7FXQAVPEXH,R1Y7NG3L23T92Q,R2ESL9C3ALANVE</t>
  </si>
  <si>
    <t>B08D77XZX5</t>
  </si>
  <si>
    <t>R2RBF2BGJRO7H2,R1OF0G9O7Z6VSU,R30F23SQTDLJPU,R12OJO04IKVP5R,R1EYIK2EGG3W2H,R2B5VJALJVQ8RD,R10QDJFCO17945,R23VI41K9DE8OJ</t>
  </si>
  <si>
    <t>B09XB8GFBQ</t>
  </si>
  <si>
    <t>R98JKKNCSM7B5,R38O9HQOE1G03B,R597Z0G89GU27,RAI7NSHUQO02D,R2W5N0Y7MJX8UC,R1LK91F22JFZ41,R139XIZFXKTMW5,R1X5NW4ANBMMRM</t>
  </si>
  <si>
    <t>B07WG8PDCW</t>
  </si>
  <si>
    <t>Electronics|Mobiles&amp;Accessories|MobileAccessories|Chargers|AutomobileChargers</t>
  </si>
  <si>
    <t>R3HLDGIDF7PO8C,R2FBEQYGE0TH2P,R81L413HRWD8B,R3V903TPDK44R2,R38GLLZ84DSEWS,R1GXNHN7WJM2G7,R3RK45ISPYVM54,R125MD72MJH9VN</t>
  </si>
  <si>
    <t>B07GPXXNNG</t>
  </si>
  <si>
    <t>R2DD2M5YARW7R2,R2M9ZYNGGV1ZLN,RNWNTRNLSJWSB,R3BJBPNI2XP8HF,RI1FLXH6TFEAJ,R172WRCQLOW97V,R3721R2I1BFETF,R2DH3Z46FTCXQ8</t>
  </si>
  <si>
    <t>B0BDYVC5TD</t>
  </si>
  <si>
    <t>B0BMGB2TPR</t>
  </si>
  <si>
    <t>B08MC57J31</t>
  </si>
  <si>
    <t>R31KHU73E9BSU4,R3L907SI2ZHXKE,RL4KVP8C4HB1V,R28U78D29I6WST,R1SWA127EAXE3Z,R2EQHF2D3V0YAL,RA8LHY0YBC8WB,R1VM09M39X39Y</t>
  </si>
  <si>
    <t>B08HVL8QN3</t>
  </si>
  <si>
    <t>B0746JGVDS</t>
  </si>
  <si>
    <t>Electronics|Mobiles&amp;Accessories|MobileAccessories|AutomobileAccessories|Cradles</t>
  </si>
  <si>
    <t>RRCQZ1NUT86W1,R7U9X4A8OGS3I,R26604Y3P1D000,R1KQQ073FBUGOE,R2L5WWOGWCXTX9,R3S4F4U2MF1Y50,R34PV1REW30PDN,R2YMG0H31K4P6J</t>
  </si>
  <si>
    <t>B08VFF6JQ8</t>
  </si>
  <si>
    <t>Electronics|Mobiles&amp;Accessories|MobileAccessories|Chargers|WallChargers</t>
  </si>
  <si>
    <t>R3GPDNKHUWXBMD,R2UV1Y16L96TQY,RI0NHWUS3HCNY,R2WM2M0Q21KL5U,RNK7Z9UWFZ55N,R1GGNZYCTLDM0X,R3T5NNNE4VO6Z5,R3GNTYXLIFVANT</t>
  </si>
  <si>
    <t>B09NVPSCQT</t>
  </si>
  <si>
    <t>R3B5HP4PJ8JIOG,R2NS7Z2XUJL73H,R3DLYP0JW3PWDP,R3HWHOM95KCAZV,R2EVYBZOHRZ8NQ,R2U4UV55GHL0AB,R1MXAL2G4J2CB4,R2E6IQWP86JIVZ</t>
  </si>
  <si>
    <t>B09YV4RG4D</t>
  </si>
  <si>
    <t>R2VEHBS4GTI9SH,R560D18O1BJM7,RYPXAOQI77XRF,R2T1AP2XBIAQBK,RU2RYKNTJU52I,R3D6UA9AB1KZ5D,R1YFZYNSZI9FAG,RQU8SHDXBG8NZ</t>
  </si>
  <si>
    <t>B09TWHTBKQ</t>
  </si>
  <si>
    <t>R36UIGIQWYOKT,RISUCL5YV9EZN</t>
  </si>
  <si>
    <t>B08L5HMJVW</t>
  </si>
  <si>
    <t>B0B4F2XCK3</t>
  </si>
  <si>
    <t>R2K5OD0MEEBTDL,RS1N6TNO33BOK,R6KWBGOKI1N9Y,R30SKUMYLSXXDN,R1EOYHZWCRSV7B,R13JBDK4SAAYFT,RJOU5K9ECNW7Y,R2APPRANV6IERZ</t>
  </si>
  <si>
    <t>B0BF54972T</t>
  </si>
  <si>
    <t>B09YV4MW2T</t>
  </si>
  <si>
    <t>R26YAKWWPQSNL,R30L263BU0PTZP,R1A8G9G8J5Z3V5,RBTZE0Y27F7IZ,R39640821J2S6S,R75IA3ZAEBTFU,RCVN98N40B1C5,R3MDWPL6USKW2T</t>
  </si>
  <si>
    <t>B09TWH8YHM</t>
  </si>
  <si>
    <t>B07WGMMQGP</t>
  </si>
  <si>
    <t>R2ZQ3KNS6ADZKG,R3OMNNV6IXSOCS,R37Z2W6UYIVLBR,RRI2HSPM9BYXP,R18PVOQF41S4PH,R1WINQHG1SD7FW,R39GPO64XUXZMW,RYLBN0DAJU4SZ</t>
  </si>
  <si>
    <t>B0BF563HB4</t>
  </si>
  <si>
    <t>B09GFPVD9Y</t>
  </si>
  <si>
    <t>RCP907FSHW2CI,R2XSNFIDSF8IL4,R2JB9PO5MV9LER,R1WOXRK1I1XUD1,R2R7NPFFHBHV2M,R209MH0VOGQ7EF,R276N47ZR7TWCM,RFYYONBM15HX5</t>
  </si>
  <si>
    <t>B09GFLXVH9</t>
  </si>
  <si>
    <t>B0BF4YBLPX</t>
  </si>
  <si>
    <t>B09XB7DPW1</t>
  </si>
  <si>
    <t>B07PFJ5W31</t>
  </si>
  <si>
    <t>Electronics|Mobiles&amp;Accessories|MobileAccessories|Cables&amp;Adapters|OTGAdapters</t>
  </si>
  <si>
    <t>B0B3N7LR6K</t>
  </si>
  <si>
    <t>R2FY1Z66KZXJWD,R2HMU574902EOQ,R33J3X2N75IXU3,R3GGQG1U2KLAE3,R31AMOLX49DVF8</t>
  </si>
  <si>
    <t>B09ZQK9X8G</t>
  </si>
  <si>
    <t>R14ALM4LONM07K,RBQ5KLENMT5W,RC8LE1R8ZUXK6,R2DOHSMCOKMG28,R23BQ1TQ435IEO,RQTVJP9U5HCTZ,R19QIA3XET90J7,R30UYREI7BF2FB</t>
  </si>
  <si>
    <t>B07WJV6P1R</t>
  </si>
  <si>
    <t>R27MK332LTT5KS,R2TN6LNGD4FLYB,RVZJOLWLG5JZ9,R32Y3RXFGS0N8S,R1WG388SX6A8SS,R3FCO1GKVP9JHZ,REQQ0KOQUU7N5,RB48XNZD8P2Q4</t>
  </si>
  <si>
    <t>B0BF54LXW6</t>
  </si>
  <si>
    <t>B09XB7SRQ5</t>
  </si>
  <si>
    <t>B09FFK1PQG</t>
  </si>
  <si>
    <t>R30W8FL25XCO0K,R1D8C001FIVRSU,R3925M38KC8V79,RXGOGCFPVKD34,R12RKF2K5CHXWV,R2MZ3DIZ5TNO0W,RUB8S6S3B4G58,R37JZMH1JV7PPA</t>
  </si>
  <si>
    <t>B09RMQYHLH</t>
  </si>
  <si>
    <t>R225TDOAW3E40Y,R20F4XL6H69YXD,R30J2L74QHTQP9,R2OF67AGC4N6JL,R1SBTL4GCVQYN7,R3LLRND14DDJAB,R33RURRS0SE6WD,R3EQVOLZJUSS1B</t>
  </si>
  <si>
    <t>B08ZN4B121</t>
  </si>
  <si>
    <t>Electronics|Mobiles&amp;Accessories|MobileAccessories|Photo&amp;VideoAccessories|Tripods</t>
  </si>
  <si>
    <t>R2U0MOPP5A6KMF,RPZFZ77ZCT4IM,R2K55RM7YMMECZ,RAOZT6IRRYUCQ,R2G7L7325PDXOX,R2DJYKMFRAQOTE,R6WQGLVY46ZMZ,RT72XDZGEHFR6</t>
  </si>
  <si>
    <t>B0B3RSDSZ3</t>
  </si>
  <si>
    <t>B08VB34KJ1</t>
  </si>
  <si>
    <t>R2P0CRDHOMUX,R1JGV8KAD50B2H,R3TYY9FVH4FCHC,R1QB481QG82BJO,R3C5I5PQSUB7L,RPNGVTBER1EP8,RTD8NH880GNXH,R3H70A536HFEGG</t>
  </si>
  <si>
    <t>B09T39K9YL</t>
  </si>
  <si>
    <t>R1S5FUVJK5BDKV,R10T102N4IHERO,R1QALRWVTEDXMH,R25MVXUNZDKPIY,RJ0CS41K876BR,RX87956266XU,R1HLEVV8WMVM3R,R1UBTZ9MAS7G8V</t>
  </si>
  <si>
    <t>B08VF8V79P</t>
  </si>
  <si>
    <t>RM040SFEJL7HY,R3E4WLWZRX1XIX,R17867K1Z3HF91,RMIC8UQMGL0U3,R2G3S428HL7HAI,R2EUN4CN98ASSR,RH4LQXPYKNUHQ,R15K7J32T1VXWN</t>
  </si>
  <si>
    <t>B08G28Z33M</t>
  </si>
  <si>
    <t>R2CKMKVZVLVGEN,R31G5IFN5GICYC,R1L0EKJ498BUV8,R1J03LTLYLJTQY,R1K4ZOFHBZVZNA,R76P8S1ZO6BND,R31PGOF9FRDEV4,R1VX9N9I41ZY6F</t>
  </si>
  <si>
    <t>B09PNKXSKF</t>
  </si>
  <si>
    <t>B0B5DDJNH4</t>
  </si>
  <si>
    <t>B07WDKLDRX</t>
  </si>
  <si>
    <t>R1X7186WUECR3,RIXG2KYOQHKVB</t>
  </si>
  <si>
    <t>B09MQSCJQ1</t>
  </si>
  <si>
    <t>R2LYKHFGZWSYDL,R2LAYGYWWKW3YG,RAG4DPQGRW30H,RY14T5VSHXOVL,R32YZCYBC5ZRV5,R1DMAEV6DQYUOD,RNR9AZJON6EHU,R2NUKH8120XBX1</t>
  </si>
  <si>
    <t>B094YFFSMY</t>
  </si>
  <si>
    <t>Electronics|Mobiles&amp;Accessories|MobileAccessories|Photo&amp;VideoAccessories|SelfieSticks</t>
  </si>
  <si>
    <t>R3BGA0IR8XWNFF,R1Z9SVTENNC9JG,RE5OA1UZUJM9W,R285X2YEP7XRRW,R1ENCB49VUPLIC,R23RJUU2U87L75,RM2L3W83I8OIA,R6BV56BS9PVP9</t>
  </si>
  <si>
    <t>B09MT84WV5</t>
  </si>
  <si>
    <t>R33U0ERE0GVMNJ,R1CQTXZAM4625F,R1YR920UPA7YH0,ROOP0SB30EBY3,R32BCBNUXTRTEL,R11PB4N9WB3VCS,RQ5FP6ADSIS6O,R91WZEICT9YIM</t>
  </si>
  <si>
    <t>B08VS3YLRK</t>
  </si>
  <si>
    <t>RLCW4ACH6TGM7,RS7QQ6IPVH0ZK,R1DN62U7XKE8ZR,R2OIY1BC4689L3,R1WK9XGOKLW4ZN,R2K4PQ80K8G5PO,R9R2RIKI1CO8Z,RHAN9P6JJBKA5</t>
  </si>
  <si>
    <t>B0B4F3QNDM</t>
  </si>
  <si>
    <t>B07GQD4K6L</t>
  </si>
  <si>
    <t>B07WDKLRM4</t>
  </si>
  <si>
    <t>B0BP18W8TM</t>
  </si>
  <si>
    <t>R3LPK5GH31P4HW,R3E0GB12MWJZZX,R2CLET51I4B6OT,RHAXM6WBH7UXK,R192P7ADK9SGET,R1F57B71LOMGVR,R1TJUP2ZEUKJZF,R2QWZND34KWAUL</t>
  </si>
  <si>
    <t>R7S8ANNSDPR40,R3CLZFLHVJU26P,RFF7U7MPQFUGR,R1MV1NKC23DWPI,R11D3U0V2XKDKF,R1XN72FU6Q37IH,R18MP1KLUE18PC,RWGJNVEH5ZQME</t>
  </si>
  <si>
    <t>B07GXHC691</t>
  </si>
  <si>
    <t>Electronics|Mobiles&amp;Accessories|MobileAccessories|Stands</t>
  </si>
  <si>
    <t>R2KLBZ0I1OK6U2,R38C18O8S9O2LM,R1PAUHTSKMIAIB,REREHUV2GTGYO,R2OJMVW8WOYD0M,R1S9ULEQ5XTNFO,R1Y6IA0PNODPA,RHMI8LH34RDXN</t>
  </si>
  <si>
    <t>B08FN6WGDQ</t>
  </si>
  <si>
    <t>RU8SZ6NFWFYV6,R1GQJT5423OND1,R2OJEFG3PL2ZVW,R31P2Q316FHLME,R1JH7M7L4615A2,R2851K7A34YYHT,R22I6M8QU55OWI,R2NCEGPNATUEXJ</t>
  </si>
  <si>
    <t>B0B3D39RKV</t>
  </si>
  <si>
    <t>B085HY1DGR</t>
  </si>
  <si>
    <t>Computers&amp;Accessories|Accessories&amp;Peripherals|Cables&amp;Accessories|CableConnectionProtectors</t>
  </si>
  <si>
    <t>R3TQ32UCRS81WR,R2QPXXMX0YH89H,R2NBUIKICW6ASD,R3KIQZ1W9FWK3P,R1R9QY3F8M6CXP,R2DNZV0AH311P1,R2ZAGKBTL8IEMI,RGMYTIRB3LWEA</t>
  </si>
  <si>
    <t>B08D75R3Z1</t>
  </si>
  <si>
    <t>R2MHX3EGIJVMNQ,R1FHCHWONZZ0YJ,R216RLQKYB7TWS,R1LN12XSMIYTOW,R1TG4AO6RXHQNZ,R1FCJNCO47BBLU,REHOKLPMH5R8P,R34LHGI3NRQ0Y2</t>
  </si>
  <si>
    <t>B0B4F2TTTS</t>
  </si>
  <si>
    <t>B09WRMNJ9G</t>
  </si>
  <si>
    <t>RB90KDMXOCCPZ,R1OARKAJGLAKQ4,R1N33NHFCLHH1Z,R3JL5MHXQ8MCFN,R38ZGFRJN3GTNB,R1VN3PBKU8OEGA,R27ULMSJKIY5YD</t>
  </si>
  <si>
    <t>B0B14MR9L1</t>
  </si>
  <si>
    <t>B09ZPL5VYM</t>
  </si>
  <si>
    <t>R34U56TMQL8B9J,R2SPWOVTNO9SQP,R1D39QP2DCGN5D,RP84GJ5M88XI,R16V2OB7NBKY0L,R22NOAMYT0PYEE,R1QAI2QLFV2ST1,RMXN9V3YLV8Q9</t>
  </si>
  <si>
    <t>B0993BB11X</t>
  </si>
  <si>
    <t>R83JPRO9V52P,R3UTU1ETF9YL12,RSOL1K3LF3E2I,R377A8K2HZUIKP,R34U15DVK45JC1,RAI2NHXM94X69,R3IW1BTNA6GQJ4,R1VS6ME7USZQ76</t>
  </si>
  <si>
    <t>B09V2PZDX8</t>
  </si>
  <si>
    <t>B085W8CFLH</t>
  </si>
  <si>
    <t>R1Z1YO987IN6WA,RRW1QA494UE5V,R14EM7EM0MGBC5,RLPQ6DDNYDH9F,R1NX8T5TN04CZ1,R135SE2MJDL8AY,R2GLOHTJX5OYOQ,R3TYVHL507XB76</t>
  </si>
  <si>
    <t>B09MT6XSFW</t>
  </si>
  <si>
    <t>B07RD611Z8</t>
  </si>
  <si>
    <t>R3C219XKJW9GI2,R7KGIU29C0TLL,R3S0UMZSM6FNWM,R3MODCWX8MEIFI,RGLPAU9M85OBG,RBOERVXC2919N,R1EYK2W81FR1YN,R2QUFMWF2JX8KR</t>
  </si>
  <si>
    <t>B0B4F52B5X</t>
  </si>
  <si>
    <t>B096VF5YYF</t>
  </si>
  <si>
    <t>R1ZQQKZCCG4KD2,R1OHAWNCB4K26S,R1A7EDRAMKIXJ6,R2H3UO33625F4U,R3UX0I4P6QYZDT,R2WBZ23WWYQWIS,R2VDCJG8SCEN6I,R1NEXD5T49KYP9</t>
  </si>
  <si>
    <t>B0B5D39BCD</t>
  </si>
  <si>
    <t>B09XBJ1CTN</t>
  </si>
  <si>
    <t>RWVCDTLWJRC3M,R3MJ0JMWK80XK8,R9ZFKUH0FBRMX,R21NL80UATYBKB,R1CUCX33DRNLV3,R2FI0QR1J4J704,R3RKJLBB11FNIO,R25C9QT8WYDZG9</t>
  </si>
  <si>
    <t>B0B4F5L738</t>
  </si>
  <si>
    <t>B08MTCKDYN</t>
  </si>
  <si>
    <t>Electronics|Mobiles&amp;Accessories|MobileAccessories|D√©cor</t>
  </si>
  <si>
    <t>R10KEMT1N336ZD,RL01KZO95GX4F,R1Q721FI3A7XLK,R34MTIAB8IHAI,R1LG1DNA516T7L,RFH8DR3A2O8BG,RFA922H587JFN,R10BFD806POSOX</t>
  </si>
  <si>
    <t>B09QS8V5N8</t>
  </si>
  <si>
    <t>R1GQJYYLCFOXJ8,ROASRYCFUFCK0,R1M63KP70YH4TU,RV26OEPPLTVTZ,RAS4252SOW901,R1EQV38U53I993,RD4X602L8KNNS</t>
  </si>
  <si>
    <t>B09T2WRLJJ</t>
  </si>
  <si>
    <t>B089WB69Y1</t>
  </si>
  <si>
    <t>R1DSLJ58BW45MG,RZF2IS7TK6MF4,RLAJSE9228SAA,RHZFWFPW57PEH,R5V3SEBXEYTV9,R3QW79LOKH6EDA,R15LLZLNGUHHTJ,R2NS5ZCYJFF5KE</t>
  </si>
  <si>
    <t>B0116MIKKC</t>
  </si>
  <si>
    <t>R3MQME1SHOPH91,R2NP5Z355ZHRS5,R31UEUZ7SSSMWI,R12LCASDHZOB5X,RLBAK5CT8NA03,R3RU9Y16IO9WEC,RWDHPQP1486KE,R38QX86OPW8QSV</t>
  </si>
  <si>
    <t>B09P858DK8</t>
  </si>
  <si>
    <t>R1P673FG5GG9AO,R3ROYQ6BV3RM5T,R3ETCBWLMH5U7J,RL03M79RJEZYY,R38671IDIYF3KV,R20KDGMHU5A66W,R1H428OSIRK1PP,RC0FSCHN4TB9A</t>
  </si>
  <si>
    <t>B07DJLFMPS</t>
  </si>
  <si>
    <t>RPA8V1051ERUL,R2M7ENP70GK5P4,R3PA1IDUY9QNC8,R1QVT2JWXS2Y8Q,R2D2Z6QVL2FXNO,R2W3Y5HX9WED9J,R2TUAIDPW255N6,RWLGI93AXFKRD</t>
  </si>
  <si>
    <t>B07WHQWXL7</t>
  </si>
  <si>
    <t>B07WDK3ZS6</t>
  </si>
  <si>
    <t>B09T2S8X9C</t>
  </si>
  <si>
    <t>B07S9S86BF</t>
  </si>
  <si>
    <t>R2WQHYFXQ5BCCA,R3BU0MFK2ORFS6,R2A3HU0CB8SUQ4,R28DOVGVW1QZXZ,R26XU8W37JQI55,R2S12HQMGEON44,R2NVYGBTVG3FJR,R3VG49O0264FQ9</t>
  </si>
  <si>
    <t>B07N8RQ6W7</t>
  </si>
  <si>
    <t>R23YK9FCYDZ8D5,R2FHT8TJPYXUVB,R2775SLGU24T7V,R3M6CEWXVKNB4E,R17T0PBEN71P6E,R4P7D5FJZ86K4,R3V035V0E672U2,R331A15NMMC2WR</t>
  </si>
  <si>
    <t>B09FKDH6FS</t>
  </si>
  <si>
    <t>R36T09OX35WPH0,R1SPKNBAZ5I7N1,R2H32V6C3AL47P,R3V0GQV599E046,R1K3DKKD38K4YV,R3GLFGKDB9OSU6,R19K03O5BUU15B,R3LHO7E66T27P9</t>
  </si>
  <si>
    <t>B08HVJCW95</t>
  </si>
  <si>
    <t>B09YDFDVNS</t>
  </si>
  <si>
    <t>B07WGPKTS4</t>
  </si>
  <si>
    <t>B09MZCQYHZ</t>
  </si>
  <si>
    <t>B0B4F2ZWL3</t>
  </si>
  <si>
    <t>B08VB2CMR3</t>
  </si>
  <si>
    <t>B095RTJH1M</t>
  </si>
  <si>
    <t>Electronics|Mobiles&amp;Accessories|MobileAccessories|Maintenance,Upkeep&amp;Repairs|ScreenProtectors</t>
  </si>
  <si>
    <t>RE1RVB3YIBPKD,R41RLIIPI7UUH,R232FT7DXDWX1C,R1V3MB7YGA2UND,R2TELVLYX3JH8E,RKUQAQZUBEG5P,R14GNLBYKUA03S,R3KGBGD8RQ7BH7</t>
  </si>
  <si>
    <t>B097R25DP7</t>
  </si>
  <si>
    <t>R1NARG7VJ59AD3,R6BEKBJDZAEX5,R36J5LRZNMMZXL,R2AHCTVOGP0T6P,R3HDBTGLJJ34YO,R2Q8HE3RM7HW5L,R1K6IPHKQQ03AJ,ROANI9ZPECRM0</t>
  </si>
  <si>
    <t>B09YDFKJF8</t>
  </si>
  <si>
    <t>B07WDK3ZS2</t>
  </si>
  <si>
    <t>RJYLPPJ0FGP7W,R2FID5PFZZFEMW,R358SS960NFBLL,R3V2BSMUA81YBR,R11VQG0J80EBFL,R3ULSAT0BPNPG4,R2XXGJP0K25QJZ,R2PQ51W8C26K8S</t>
  </si>
  <si>
    <t>B08RZ5K9YH</t>
  </si>
  <si>
    <t>RM0S8X7RALDXR,R2118P20L5XNMT,RRO90ETYUURUA,R323P80OW5K9CY,RXQMN1M04TM6F,RZFKWWARTVKAF,R8H5BG1FDKRSA,R3J9SJCJGPDO4E</t>
  </si>
  <si>
    <t>B08444S68L</t>
  </si>
  <si>
    <t>RFPSJKWNCQAO2,R14L1ELN40CL68,R26SGRT511UO9Y,R2RPCNJXQJS739,R15CXRO9889JGL,RYUKIJ43LG4RC,RUHO80MJ5NV8O,R20IACRIZKZAQF</t>
  </si>
  <si>
    <t>B07WHQBZLS</t>
  </si>
  <si>
    <t>B09JS562TP</t>
  </si>
  <si>
    <t>R27C4TPKHXYBRU,R1WGISGIIXAU1B,R2WFSJJW04UWJ8,R2QYC49E7WPALL,R1URJDO4NTW2ML,R3D6T949ZTO02J,RL8X7H598LEE4,RB0LBG619UMSN</t>
  </si>
  <si>
    <t>B09V17S2BG</t>
  </si>
  <si>
    <t>B0B5CGTBKV</t>
  </si>
  <si>
    <t>B0B23LW7NV</t>
  </si>
  <si>
    <t>R13CIOIUD1D8UM,R17AIJTSM1FUNS,R3AJ1T3JVA8O9V,R2LC5ETGN1KHH8,RXGY54C9GN1LV,RNCM6E4OW05E,RT2KK4EHU66TM,R2O3QIKNY5DF3X</t>
  </si>
  <si>
    <t>B09KGV7WSV</t>
  </si>
  <si>
    <t>Electronics|Mobiles&amp;Accessories|MobileAccessories|StylusPens</t>
  </si>
  <si>
    <t>R1DVF8WQYO780,R2B57KUCWYWDKX,R387VL6JFWOGER,R1OI6WSW06GR1S,R35O9XKPNRSYBT,R18TBS4UYVK90T,R2Y87EUNNJCKL7,R3KEMD6RG0SKOI</t>
  </si>
  <si>
    <t>B0971DWFDT</t>
  </si>
  <si>
    <t>R17AITIJSUGQPX,R2HIE7XFOYE3GL,R3E5Z7FQ1S0QX4,R285YUOW07EVMO,R3V4MXWG0YPF9R,R34N3UV1B4LL6W,R16JFD8JNYYTIE,R3G5PHC3VUAXU8</t>
  </si>
  <si>
    <t>B0BNV7JM5Y</t>
  </si>
  <si>
    <t>R2IIY08QX4SR46,R267DLLCKGD15M,R31P4MQH7YLP4I,R42A5QTEMPPGQ,RHE6HF6ZA5R2W,R1YAD59EAWIPJS,RYH2UHSWNFEWJ,R23524DWSS2QQ3</t>
  </si>
  <si>
    <t>B0B53QFZPY</t>
  </si>
  <si>
    <t>RZ7HZPPMZP6NJ,R3UU1TR7386E57,R3IX0H9MIZUJNR,R14GI2JBIZGJ61,R1U84J3FQUIM6L,R2ENIZDLLQ21KM,R2XNZ6AHVRFG25,R1JHP7LI8PMNM</t>
  </si>
  <si>
    <t>B07WJWRNVK</t>
  </si>
  <si>
    <t>B01F25X6RQ</t>
  </si>
  <si>
    <t>R10FUJSCR3VYHY,R2Y8B5LQ5HLACQ,R3BC8GS9GGMBTI,R2BO0XUUDY4ZA3,RN23FCU4EP3F3,RDGNXFM923PG4,R26PGAI8JKY8XB,R381CGOL80J2QM</t>
  </si>
  <si>
    <t>B0B244R4KB</t>
  </si>
  <si>
    <t>R3C2WT83DOSL8U,R1GKC3NL9J667A,R2EQZSSQHG60ET,R1AA3R2AQC9MOM,R3IF70MWH0IS69,RQRALTGTHS809,R3128T0PG1V9CH,R1MUW41R427BHI</t>
  </si>
  <si>
    <t>B0BMGG6NKT</t>
  </si>
  <si>
    <t>B092JHPL72</t>
  </si>
  <si>
    <t>Electronics|Mobiles&amp;Accessories|MobileAccessories|Mounts|Bedstand&amp;DeskMounts</t>
  </si>
  <si>
    <t>R2U10LYYC10P7G,R247ATLN4EWIZW,R1MPFKYPRMO5YT,R1XY9CHD5RF3GK,RN7COQSQK4VHG,R77IUN9DGACP3,R1UEW20K7UFQ57,R1R38EQG1H6453</t>
  </si>
  <si>
    <t>R2BP8Y5OJXKJLF,R218813TNRHNSY,R3VIKEVJ5DBF5G,R2PQNCTR8TQCT4,R3FI11UEJC9ZOJ,R3ULCCZZHBNLA4,RELIQ4H7CYX2Q,R34K4FWTB5W7AY</t>
  </si>
  <si>
    <t>B09GFM8CGS</t>
  </si>
  <si>
    <t>B0B3MWYCHQ</t>
  </si>
  <si>
    <t>R1AIQQLE21YDXS,R26ABOIUJ8UXJ7,R93L2MCBC4Y90,R2GDAM50Z413JN,R16TI1N60Q41BB,R1UEYEMD03OA5C,R16D88E4TNGL3M,R1WSNRYZ7VK0KB</t>
  </si>
  <si>
    <t>B09J2MM5C6</t>
  </si>
  <si>
    <t>Electronics|Mobiles&amp;Accessories|MobileAccessories|Cases&amp;Covers|BasicCases</t>
  </si>
  <si>
    <t>R3UEORHQEZE02I,R2UPOYZPNU8349,R3C3HZYNE1WHDQ,R1N8R67WYJGKMJ,R3UZ1PKYHGKLV6,R2KA8O97VAZJBJ,R3OL0GIELMWSPG,R1KWGTMTWTIMQ9</t>
  </si>
  <si>
    <t>B07Q4QV1DL</t>
  </si>
  <si>
    <t>R35G82LMN1P1V4,R2R9TCZMPRU2,R2IJXSRMFCQGXD,R3AZ1FCTLW335M,RQR59DAFHW3WV,R1Z1QLVITW84J4,R2YQHZ0LLWV1HI,RSC0FWSR0TQTI</t>
  </si>
  <si>
    <t>B0B56YRBNT</t>
  </si>
  <si>
    <t>RBBUCW5C77081,R3OZNN0REGYW37,RPWJM0MSSSPKQ,RDOS8J6F5UUFR,R2FLPV0UUUZ7N9,R1V7G94DCYII33,R2JHT8YA8MKY6D,R2WB933QP966J7</t>
  </si>
  <si>
    <t>B01DF26V7A</t>
  </si>
  <si>
    <t>B08K4PSZ3V</t>
  </si>
  <si>
    <t>R2FRXL54AFATWQ,ROBDUAJXECNYM,R6GD9MATBBC0,RGKPT6A78DSX2,R7UCUG9Q2AOY9,RWC4G90JFDFX5,RCDQUPWVIM6NN,R25MFNHA3G4KVK</t>
  </si>
  <si>
    <t>B0B4F1YC3J</t>
  </si>
  <si>
    <t>B08K4RDQ71</t>
  </si>
  <si>
    <t>B085CZ3SR1</t>
  </si>
  <si>
    <t>R28SHHTDCYFLEK,RV4W2N7V5XWQ2,RVXZKH1V12BGV,R2I4E5T7EM6I5F,R103G2OV6OFA3Q,R2RO9SXDGM8J5C,RRMMF8UU19VAL,R1ISB08X01VDS3</t>
  </si>
  <si>
    <t>B09YV3K34W</t>
  </si>
  <si>
    <t>B09Z6WH2N1</t>
  </si>
  <si>
    <t>R1EZC4VZXSJG4L,R1R39X4XI4GF5N,R2NR5VY4ULMZGZ,R1FGNEOQQOF3QC,R7BTN0BZCR0JG,R1IGYOAGJ9FW5U,R3B1Y0WDM2QS0U,R2KNU5Q3FUL54C</t>
  </si>
  <si>
    <t>B09NL4DJ2Z</t>
  </si>
  <si>
    <t>B0BGSV43WY</t>
  </si>
  <si>
    <t>RVRVEXC4LY123,R1T78WUQICUVWR,R1DOXKQXS4PKV4,RVUE4MKJEQRHT,R19TF5TUY71HKH,R37SY71K0T1BJN,R2S5BGMA1NFQKX,R1YLUKFUNEFOS8</t>
  </si>
  <si>
    <t>B0926V9CTV</t>
  </si>
  <si>
    <t>R18WAOEKUC44AI,R1BGNNW7TQ5MPS,R2L7845B2RVR6N,RMOKL16V5DQIB,R3FXQ9F63UCILJ,R2L6CGYUBY0JJI,R7KWJGO2GW0F1,R1H7NLDDU8PSE6</t>
  </si>
  <si>
    <t>B07WGPKMP5</t>
  </si>
  <si>
    <t>B0BBFJ9M3X</t>
  </si>
  <si>
    <t>R3KJZVGMCEDPKA,R1EU6W1X8DZQN1,R3L27Z1PJ76EKV,R1834GGPCPMNI7,R1UMU1N5S0KAZR,R1WXD21WPVTX5W,RKAXT22G5HS62,R30RLRRT0OJMVO</t>
  </si>
  <si>
    <t>B09PLFJ7ZW</t>
  </si>
  <si>
    <t>R1VSKOXXZVR2QQ,RTHHAHQ848PU8,R1RNS2YZ7FXVD1,RMYPWXFB5Y3MQ,R2ZCXVKC7DFULV,R1MBN704BJGOUR,R357MDXJPLIJ9E,R38J3H1JQN20BI</t>
  </si>
  <si>
    <t>B0B53NXFFR</t>
  </si>
  <si>
    <t>B07GNC2592</t>
  </si>
  <si>
    <t>R2RSNVMKFP7F3P,RH5W7R1Y9BY84,R249DXGFQ2JBLD,R2VNKWOJBOWTDG,R2YUL0HEHC0ZN2,R2I46FOK401C78,RSAI7CGWIHYS0,R3OJNER98OIMQL</t>
  </si>
  <si>
    <t>B09TP5KBN7</t>
  </si>
  <si>
    <t>RCYM7OUD8PKWH,RRK0TIGHV700F,RRAGI9YCKE2H9,R2R51I1D2W2K9X,RRI0B00NV10SB,R261OFDIUG1971,R2I7WIQ18HOAJR,R1MB58FBZOQYHE</t>
  </si>
  <si>
    <t>B0949SBKMP</t>
  </si>
  <si>
    <t>R2HRFJXDH2U2QF,RBF3D3XXWV6MG,R35UVFYMTLRZXN,RAYDUICJELIOP,R37BU4XVJNNTLH,R8Q0FKDLJ9B8L,R38C74PL5UIY1Y,R211TH789OFH2F</t>
  </si>
  <si>
    <t>B09V175NP7</t>
  </si>
  <si>
    <t>B07WHSJXLF</t>
  </si>
  <si>
    <t>B0BD3T6Z1D</t>
  </si>
  <si>
    <t>R2DFHKY9SQTXGF,R52EDT5ZD6ZQF,R41500Y3DT8IX,R12TCJ1XMAA5LP,R1RWY2VHKKRTGR,R3EQX6JS3PVMLK,R1J6XAH9EKY79T,R7ZHZFO8L3X2W</t>
  </si>
  <si>
    <t>B09LHYZ3GJ</t>
  </si>
  <si>
    <t>R1A2H4LNTTSZKN,R29RZ6S6SY3H4F,R2MZ7BZ4991B7O,R125UHW97PT3OH,R1GNNZDXKP43DG,R1ZDKQ5659C68H,R36FYJ9DGL1QL1,R1IZDBZW18XJPH</t>
  </si>
  <si>
    <t>B07WFPMGQQ</t>
  </si>
  <si>
    <t>B09QS9X9L8</t>
  </si>
  <si>
    <t>B0B6BLTGTT</t>
  </si>
  <si>
    <t>R2G9RHDQN3S511,R3GFHK3HJ4FRRZ,R3QKL6QNRFS6T,R1JGF7WFAYR6SA,R3QMM0HI96HW0Z,R3OW5MN95Z8BDO,R1NBO3NP1WH1V8,R9DM4KZATOPQE</t>
  </si>
  <si>
    <t>R1DXRMVWV2OVE8,R1G4I5FLAHM16P,R2BJFG3I9TAZ2P,R2WKO9Y6VGUOOP,R35RERUQG5AERU,RQVMA35UH4D2P,R1NECHJ8DC9INS,RDDDU5N0JHZS7</t>
  </si>
  <si>
    <t>B084DTMYWK</t>
  </si>
  <si>
    <t>R3JPYH668MK3JJ,R2PR9B2W94FLT2,R1P08EMGTQXLEZ,R2RS93VMF3PSHS,R3TJKDUB3GKBQ8,R1PKZ6WASMYMSG,RZV7UUDKB6JRH,R2Y3US2UNMI3UR</t>
  </si>
  <si>
    <t>B0B53QLB9H</t>
  </si>
  <si>
    <t>B0BDYW3RN3</t>
  </si>
  <si>
    <t>B0B3RS9DNF</t>
  </si>
  <si>
    <t>B09QS9X16F</t>
  </si>
  <si>
    <t>B08HV25BBQ</t>
  </si>
  <si>
    <t>R2IUZKZ2BFCQPB,RS3FCMS4SCQ6V,R1DKS4CX2ELE9L,R2O8KBZUC4EB8A,RNT0QZ6SRDN5V,R3H9YQ6S3H3GLL,R3W56W4AW11KW1,RPJ5DDRIN3STD</t>
  </si>
  <si>
    <t>B09LJ116B5</t>
  </si>
  <si>
    <t>B0BMVWKZ8G</t>
  </si>
  <si>
    <t>R3673WOUZQ8VY4,R3129KHZHX9V13,RDPHA1Q2BUYT2,R1Z655ELTMOH4N,R1J3D9HLJQKZTS,R2B7BEQ6YQOWVO,R2SF8G03AVZDBK,R9UEQQ3FCV3UD</t>
  </si>
  <si>
    <t>B0BD92GDQH</t>
  </si>
  <si>
    <t>R2E39V9PQNSKB2,R3UPIMMS24KIKB,RM0KONA0D7IDQ,R72MOQ4D28G1E,R1X07P7FPU0WD8,R7VI24QL64CL,RE10WZDEARA78,R5P9JRFHZZ909</t>
  </si>
  <si>
    <t>B0B5GF6DQD</t>
  </si>
  <si>
    <t>RPGI8FD8L5XJ6,R36XGTWLTTWPKY,R11S82IA4CCOBF,R2N5BCWW3L6N61,R368GSXQQ4XZOQ,R2IX7Y214VQ393,R3E53UMP67OLFQ,R1A09WDPBYAYY5</t>
  </si>
  <si>
    <t>B09JS94MBV</t>
  </si>
  <si>
    <t>B09YV463SW</t>
  </si>
  <si>
    <t>B09NL4DCXK</t>
  </si>
  <si>
    <t>R2XF84DPH68G5Y,R272LVPQ9OGM0S,RBQF76FUWS8PH,RUV6A5DB7ROJU,R25Z9XP6UQKEBZ,R33QHW049WSWGB,R3QAWS03V5OYSG,R3407AFPL16VUS</t>
  </si>
  <si>
    <t>B0B8CHJLWJ</t>
  </si>
  <si>
    <t>R3SMBF0YI93Z13,R32MW4CZK929NC,R1SHQ7Y1O213S7,RFCIU1144956F,R29OJILEK4V1FH,R1MEGOIYHS8OLM,R1WY4BGMPQ0EYI,R2XGJ9GML1PUJO</t>
  </si>
  <si>
    <t>B0B8ZWNR5T</t>
  </si>
  <si>
    <t>B0BBFJLP21</t>
  </si>
  <si>
    <t>R3KJZVGMCEDPKA,R1EU6W1X8DZQN1,RE8OSDUM47BMX,R3L27Z1PJ76EKV,R1834GGPCPMNI7,R1UMU1N5S0KAZR,R1WXD21WPVTX5W,RKAXT22G5HS62</t>
  </si>
  <si>
    <t>B01F262EUU</t>
  </si>
  <si>
    <t>B09VZBGL1N</t>
  </si>
  <si>
    <t>R1SWNKZP36AU1J,R2T4RPK1O46TBX,R1WBRQ50IN70OF,RE0HLO48TPM4O,R2V8WPXZSTAKKE,RMQ0XU5QGL5LV,R2URDJTQLPFEYH,R2P9AVX3K59AMP</t>
  </si>
  <si>
    <t>B0BNVBJW2S</t>
  </si>
  <si>
    <t>B0B2DJ5RVQ</t>
  </si>
  <si>
    <t>Electronics|Mobiles&amp;Accessories|MobileAccessories|Mounts|HandlebarMounts</t>
  </si>
  <si>
    <t>RMN6DAWRN6MNN,R1GQKFSLO6JQPG,R2D1O37R5BY6XH,R1WVLTHBMN7N0E,R8WN9F9D8U570,RPW50TOB01UYA,R11TIPQDVW2QS6,R3R2G8NOZZEM2R</t>
  </si>
  <si>
    <t>B096TWZRJC</t>
  </si>
  <si>
    <t>R3IBC8ULMDZUKM,R347N3QN1A9C,RUY22A4DUCUEL,R11AIQ47T2I3TL,R3LJ607WFYPUQ4,R3COKVLLD9MI38,R295JPL1432HLX,RCIVIPD80E5T8</t>
  </si>
  <si>
    <t>B09GP6FBZT</t>
  </si>
  <si>
    <t>RRF41F2P7DFYP,R2SE5XVJ5LORTD,R2N5ZJZILGOY2N,R1SQ6MJK0SVC2A,RMDL90RMZO5Y,R1QERTKSSSD95F,R3FN5C259GVPPY,R2FT933TABEB7O</t>
  </si>
  <si>
    <t>B0B3DV7S9B</t>
  </si>
  <si>
    <t>R3M6TF2LH1H23Q,RT3G3MB3U8LC1,R3GU8IR94309OK,R2LWF5MF37BRFN,R16HGOYD8RITO8,RS7K2VARSRPPH,R29RY4BYVG8N55,R1WPHPSV5DKHQJ</t>
  </si>
  <si>
    <t>B09MKP344P</t>
  </si>
  <si>
    <t>RMGE5B6FD1FS5,R1FN1REHXYLMZ,R1BL6NYV6D8W1M,RJHBMPZRSI8AJ,R144IGLWP70M8K,RHSVGQWZTK60L,R2M5S0A5M8DPEJ,RWJG2SH0FCSIY</t>
  </si>
  <si>
    <t>B08JW1GVS7</t>
  </si>
  <si>
    <t>R1PRZD3XZDNYN9,R2ZE4LMVZ6V163,RKC553AXS535M,R333JM0032BELJ,R5S6E55NYGJUK,R2ZE9NQLM0OD5B,RNZNVONK9XAL7,RIZOHKWA7NHO4</t>
  </si>
  <si>
    <t>B09LHZSMRR</t>
  </si>
  <si>
    <t>B0B5V47VK4</t>
  </si>
  <si>
    <t>R28G51B8I2WH0N,R1PAALMCY8OGOR,R2S1GDT2RANQ20,R3F1K3SM97DG5P</t>
  </si>
  <si>
    <t>B08H21B6V7</t>
  </si>
  <si>
    <t>RGIN9AS9WAQNP,R2TI5S1VH0Z88G,R3K4W8ED08OFWZ,RHSML7W05JVC0,R1CFTT0Q5RRC8C,R3SMLK8O4PUTW5,R3BHJRLDSTVS7W,RO0KLBJXV6XCR</t>
  </si>
  <si>
    <t>B09BNXQ6BR</t>
  </si>
  <si>
    <t>R1JO87DOGUEQHC,R1UQ0AYNB30CZS,R34O4E591I5RJN,R2X9U1VWHBNIAX,RPRRWM1J2QDNP,R32LTUGL01I85B,R1HKJTBFVLO3DB,R3S7HEACPHR8D5</t>
  </si>
  <si>
    <t>B01FSYQ2A4</t>
  </si>
  <si>
    <t>Electronics|Headphones,Earbuds&amp;Accessories|Headphones|On-Ear</t>
  </si>
  <si>
    <t>R2E3GV1LFGQNFD,R3IM6TBVGY4SYQ,R236B8Q3BSGZJ7,RO9KNXZ2RH2TI,RT2VNM024LSCP,R3PRBLGHPRCZ6A,R1AYA1JIHAVM50,RR81G0GIJQKT9</t>
  </si>
  <si>
    <t>B08L5FM4JC</t>
  </si>
  <si>
    <t>B0B54Y2SNX</t>
  </si>
  <si>
    <t>R3VBC6VU8OT0QP,RNFZF13HB44YR,R2UQNJFA27MAKM,R1EURXJL39I8LN,R33PGOF5ODIFCJ,R3MN2XSFL7T48O,RDVFTWAGEQNT,R2GHXYM6OGD6TQ</t>
  </si>
  <si>
    <t>B08BQ947H3</t>
  </si>
  <si>
    <t>Computers&amp;Accessories|Accessories&amp;Peripherals|LaptopAccessories|CameraPrivacyCovers</t>
  </si>
  <si>
    <t>R18D9LZAYX9JSY,R2TD56H4WD69RD,R3022ERQVPT7PV,R3T0CWF358RZNJ</t>
  </si>
  <si>
    <t>B0B7DHSKS7</t>
  </si>
  <si>
    <t>R3T70N2JGTAPV2,R1LWQEOFIRU2NO,R1YDTGG09KKA7E,R2I90G9MLZ2RUP,RBQKKFWRS8SOH,R223TL7W5MX14P,R3S3ER956A091,RHWFJRSKL5O8R</t>
  </si>
  <si>
    <t>B09SJ1FTYV</t>
  </si>
  <si>
    <t>R1E6PBJHMY4C1G,R3JHVSY69JG16Z,R2YVWM2WLBVV3S,R1QB2R2UJ7S2TI,RQXMAOZFDCUDY,R1G1M7XDU4T4HP,R3SHXIE18BG29W,R18I768SMTQA1X</t>
  </si>
  <si>
    <t>B09XJ5LD6L</t>
  </si>
  <si>
    <t>RRKAMPIXSKUW,R3SXQQ9NVG7HOY,R3UW73PKX5XAOA,R3U8JXSUPY8MSJ,R3B9EB3AG57TR9,R2QNWBZRD42XTY,R2E243OBZNQZ4Q,R11DCSCBEFMX5F</t>
  </si>
  <si>
    <t>B07WHS7MZ1</t>
  </si>
  <si>
    <t>RJOCZ7VETYOPA,R3UXDJEW3BYXBD,RMTUS17UNIUS9,R2FBEMK4172QZP,R3PG1FBD4TX2RF,R2IG7GBJ9W9AIJ,RXUP19LST693F,R2OOPASHLKF3SX</t>
  </si>
  <si>
    <t>B0BBVKRP7B</t>
  </si>
  <si>
    <t>RQOWF9MFTN6CQ,R23B5JORWWE85P,R3SB0VOD36AXI0,R21GGYJ4354Q5J,R2L4513I3EHE9T,R1PKO3C46KVSKW,R2MGVNOXZZ1BWP,R2IYFCFPLPOX6C</t>
  </si>
  <si>
    <t>B09NY7W8YD</t>
  </si>
  <si>
    <t>RQRTXJPYHHSFL,R18MNNVQYGQHHE,R1KJ85AGYAQR4S,R1T49OPXXOLBI5,R1UUEAIVGFS3CT,R3UJT4TR76E3A,R2U1YEB0JD1J6F,R16JEBARKXZ8BX</t>
  </si>
  <si>
    <t>B0BMM7R92G</t>
  </si>
  <si>
    <t>R1WVE2XLG4MKR0,R1V82XUZ6QXB7R,R3DYS5BGGSYC15,R3CC60ZW27R468,R1COHLUY0DPGX5,R2B1KPMU711L9C,R3PTZIPG57O5A6,R3FD50GUF74ZCS</t>
  </si>
  <si>
    <t>B08M66K48D</t>
  </si>
  <si>
    <t>R2K2YNHJ952H5J,R1I8HU4RYFCVYW,R2DH2MLDOFTD73,R35L5ENDJ4MHKH,R3GBYEZ0GVZWLC,R1774TGNOXHCP3,R3RHTIGZI3S51Q,R2378C6LJXZXO1</t>
  </si>
  <si>
    <t>B09RFB2SJQ</t>
  </si>
  <si>
    <t>R31BGTIUFLQNT5,R1OQRF5LZIEHR4,R29Q5SDNP9JWZB,R1AZR3AI0IHB30,R13H3ADGD1MXRT,RBWFP5OHEVKRS,R1M1HGIX59ETCA,R1IVSKQW9YSH7V</t>
  </si>
  <si>
    <t>B0B82YGCF6</t>
  </si>
  <si>
    <t>RGEDIZCX7LB34,R19GGFEAAXAUKK,R3L3EFRRM8X2IY,REN3MEL7IYDKT,R2H176Z5380NWJ,R1AFCXRUZ8KCCK,R16381PP969JBP,RFDKRGYGQB7U6</t>
  </si>
  <si>
    <t>B08HF4W2CT</t>
  </si>
  <si>
    <t>R3FQMPLCZV75E,R3CXYW32DE2XCE,R3VMIAJI5S2S9M,R33BXR8IIASQCO,R31X014WG1MEMQ,RNZ3UOYY7B2N0,R28IU0P7UBCRG6,R34GOU1HWA68GA</t>
  </si>
  <si>
    <t>B08BCKN299</t>
  </si>
  <si>
    <t>Electronics|Headphones,Earbuds&amp;Accessories|Adapters</t>
  </si>
  <si>
    <t>RO163Q6WRVSZZ,R28DMP1E79OWIH,R2FJI6OH7CFVRL,R1CHL5MG2PHSFJ,R2T11MDTCMZ8IQ,RV544Y0ARIS17,ROHRC9ZCY3ZKI,R28O9QSWHZF2KK</t>
  </si>
  <si>
    <t>B0B2X35B1K</t>
  </si>
  <si>
    <t>R3PAFFUU229VTJ,R1FZWI2NPCR3IO,R3BENPL8J8RWGA,R1L15IJRIO4PAL,R3GC9CY0SL1XKW,R2ONYYWA0QB6FS,RP7C5V4J1BO3B,R2WXTI182FAGGR</t>
  </si>
  <si>
    <t>B09QS9CWLV</t>
  </si>
  <si>
    <t>B0B1NX6JTN</t>
  </si>
  <si>
    <t>R6LNTBPRGQ5SH,R8XCX03RG32U,RNP9KG0AKI8QG,R3LP9C2W2RTAQH,R2FX53CQOLKI7A,R2FAY534DIE3GK,R3BS9HLFNF3IKI,R35GQXCRXTDQ4Y</t>
  </si>
  <si>
    <t>B078G6ZF5Z</t>
  </si>
  <si>
    <t>B0BBW521YC</t>
  </si>
  <si>
    <t>Electronics|Mobiles&amp;Accessories|MobileAccessories|D√©cor|PhoneCharms</t>
  </si>
  <si>
    <t>R173QPQASTIM5E,R2RU5623DZ9ZWI,R16QI7DHVXJVCI,R3JNLJTK4WJSKY,RLJ5VUW87FE0G,R3VFYJ2WAD73ZC,R37T2ABX4GMGHX,RAR3D2XLJPVF7</t>
  </si>
  <si>
    <t>B09HSKYMB3</t>
  </si>
  <si>
    <t>R1GS92IDBGXYCS,R8H8QTOWYMITR,RCSP9RH3A0VAE,R2S4F8S012C7RT,RVRXFESU2TRZK,RSKOVH69IL8VG,R2OUN5B9KJNAPN,R2EBVOLHYZ8SFR</t>
  </si>
  <si>
    <t>B09YV42QHZ</t>
  </si>
  <si>
    <t>B09BF8JBWX</t>
  </si>
  <si>
    <t>R2FRXUVIUPO3JD,R2S7JVQ4Z9GYLB,R2U2GZZ9ZUDTE1,R33GW8VLIA7TOI,R35DGD2XREWO5P,R17TQA9TZKL5LH,R15HVUSH6RX8V2,R3UME3PEOKCQ5B</t>
  </si>
  <si>
    <t>B0B5YBGCKD</t>
  </si>
  <si>
    <t>RM88OEEDBGL7E,RA49OAQBPGOY1,R1P18CRYE9Z987,R1NE7OSB0O86A5,R2CN1JTT7L1C7H,R20OTH46ZTVPQN,RDXU0X5IQVEFY,R1F0IEQUUDWM18</t>
  </si>
  <si>
    <t>B09MY4W73Q</t>
  </si>
  <si>
    <t>R1B4DF1E33G2SC,R1EUC6Y0ZY18QE,R3BW81NGN6FTO4,R1LUISQ85F9MSU,R1J90WSEGDNEMJ,RI68W30TV8E76,R3BBHIDI76JIAY,R1V51JJ6JQXQU6</t>
  </si>
  <si>
    <t>B09T37CKQ5</t>
  </si>
  <si>
    <t>B09GFPN6TP</t>
  </si>
  <si>
    <t>B0B298D54H</t>
  </si>
  <si>
    <t>R1A8VRVLZEPPCO,R1G1WGHDY6EN6V,RDPRCGL4SELOQ,R14VFIZGF8DVCC,R3L5E72O2NPWAX,R1H6XVMAKGROHM,RL8QQ5LOOTC1B,R2USFYNMVOB95A</t>
  </si>
  <si>
    <t>B08VB57558</t>
  </si>
  <si>
    <t>R3R5DS04EXELTJ,R3JBXYOBYRX0A8</t>
  </si>
  <si>
    <t>B0B9BXKBC7</t>
  </si>
  <si>
    <t>R2MI4KSWYUEMDR,R2MNYKDL2UII1M,R2C6TUBM6IVLB0,R3VJF3LZ7XK3WV,R351DYT9RZYVC0,R2127U989S6ZZU,R29GQ8L9MVSU6H,R2H35ITTKGQLBH</t>
  </si>
  <si>
    <t>B09NY6TRXG</t>
  </si>
  <si>
    <t>R2FHGVLNMCEDS3,R1AHSDM5M325MM,R3E7Z6ZZCWNVTP,R2ARI9ILETH6A0,R1KRTG4TU6MUCU,R3SBJYLLR84FNM,R10IL98NTGTQH1,R2MS0CPATDN53O</t>
  </si>
  <si>
    <t>B09NVPJ3P4</t>
  </si>
  <si>
    <t>R3B5HP4PJ8JIOG,R2NS7Z2XUJL73H,R3DLYP0JW3PWDP,R3HWHOM95KCAZV,R2EVYBZOHRZ8NQ,R2U4UV55GHL0AB,R2E6IQWP86JIVZ,R225NQB3ASPXBV</t>
  </si>
  <si>
    <t>B0B3NDPCS9</t>
  </si>
  <si>
    <t>B09VGKFM7Y</t>
  </si>
  <si>
    <t>R33M2Q7OES3GBK,R125QF7WMZW3NW,RMDVRDSEK73L8</t>
  </si>
  <si>
    <t>B07QCWY5XV</t>
  </si>
  <si>
    <t>R3EUHZXX3UEYSH,R1UYMUD8SY2H9V,R1BQTJ4030NWYZ,R3MBTEU82OA7X1,R1R6MZFWPE1DN6,R295X0FTRQEG0P,R2XX9ZLGMLMN5L,R2ONSIR9B3OM3B</t>
  </si>
  <si>
    <t>B098QXR9X2</t>
  </si>
  <si>
    <t>RF8105HZQ4I7N,R1OVFYKWEJAVU4,R1U3VNQN5M4IED,R1YHYHQQN3NVED,RS5SSFIL1MWFD,RAMY81VZCIB2D,RDUL770GDRUAB,R1J7N8RPXX1S3X</t>
  </si>
  <si>
    <t>B07H1S7XW8</t>
  </si>
  <si>
    <t>Electronics|Mobiles&amp;Accessories|MobileAccessories|Mounts|Shower&amp;WallMounts</t>
  </si>
  <si>
    <t>RVNP5UR9UECQW,R10UNYZS2VXZ3G,R346UHG3CHA35Z,RDMK41H97ZT8M,RCRNFX4VMUPFM,R22C8ONFTU20FF,R1R7KPNEQCF7IS,R1JL2OE1X4IQ6V</t>
  </si>
  <si>
    <t>B0BNXFDTZ2</t>
  </si>
  <si>
    <t>R1TK3BJ0V4TTCW,R3CM92MP896BSQ,R1T1NCJKM7VXA6,RAYIW8N256R4Z,R17618VX40XGBR,R2UJBOPZHRAM66,R183JTRIE1NM6Z,R13S4RGKBN47XW</t>
  </si>
  <si>
    <t>B088ZFJY82</t>
  </si>
  <si>
    <t>B0B4F4QZ1H</t>
  </si>
  <si>
    <t>B09BCNQ9R2</t>
  </si>
  <si>
    <t>RZN676INI7CXB,R3R7UHOVSK5HK6,RK4TT1MUA9PPK,R3SW1UZKGBAI70,R1QKN9JPJ1FWMZ,R208QSDKUOWNF6,R2426HG2VA66ZC,R1433K3KOBJMRY</t>
  </si>
  <si>
    <t>B0B9BD2YL4</t>
  </si>
  <si>
    <t>R1HOV97NOJFX4W,R3BIRU7WH404ND,RAU26U2KP1OQH,R15BZZ2VBVMJ4V,R29G5QZ1EZB3KF,R3UFXXP9B7DVUJ,R1RVSNGA4SCXX4,R2HT0UTCAOMW1J</t>
  </si>
  <si>
    <t>B071Z8M4KX</t>
  </si>
  <si>
    <t>B09N3ZNHTY</t>
  </si>
  <si>
    <t>R3LJ3MMSH7Z1BT,RPYZX0CFFJI72,R358NYWUQLR163</t>
  </si>
  <si>
    <t>B005FYNT3G</t>
  </si>
  <si>
    <t>Computers&amp;Accessories|ExternalDevices&amp;DataStorage|PenDrives</t>
  </si>
  <si>
    <t>R2XCI5KR2H8QEI,R3BNQCB05PYZMV,RVXXO15AGASNX,R1VU19BJMXT73J,R2LYRK8OS10K2Z,R1NOP9O1UWSJJC,RE6XTKYH9FSA,R1J5H4FDTO6GBX</t>
  </si>
  <si>
    <t>B01J0XWYKQ</t>
  </si>
  <si>
    <t>Computers&amp;Accessories|Accessories&amp;Peripherals|Keyboards,Mice&amp;InputDevices|Mice</t>
  </si>
  <si>
    <t>R2Z4GQU0ZVOH1G,R3JRYRMKRD0BW0,R2C5DX0ZNNX7Y5,R25A5KZD14HHJC,R2TA6MY8NIL1ZP,RX492E2N9MM6W,R2PZJ7871P6D8D,R1I8UMWC4FQ0AX</t>
  </si>
  <si>
    <t>B09CTRPSJR</t>
  </si>
  <si>
    <t>Computers&amp;Accessories|Accessories&amp;Peripherals|Keyboards,Mice&amp;InputDevices|GraphicTablets</t>
  </si>
  <si>
    <t>R32QHTM45T5S7N,R1PWLZEPRIUF0B,R2ZPR72HXJDDTX,R1ERI9BP1ALOX3,R1BY1F45H961AX,R19ZEB8HMP8MQS,RO9GYYPV0QDRB,R1P6WSNKIOGFEN</t>
  </si>
  <si>
    <t>B08JQN8DGZ</t>
  </si>
  <si>
    <t>R2SIAIJ2R8203U,R2SLNJ664LBZS6,R2PJGCDX444YME,R39XDUIGQYNX0A,R25G45DJ52J2HV,R2WZN2M9J9EQUM,R1PTY9JK5PT866,R2KD1JU029JTLX</t>
  </si>
  <si>
    <t>B0B72BSW7K</t>
  </si>
  <si>
    <t>Computers&amp;Accessories|Accessories&amp;Peripherals|LaptopAccessories|Lapdesks</t>
  </si>
  <si>
    <t>R2TD3N245ZRZKA,R2I93780O12B86,R3VTLQFO4KMHHC,R1T0W8Y2RD3FQP,RUL4CK8TAFSM6,R10TVE5WRTUL6T,R1CT7PUFT9SH87,R119BACSU1D5W0</t>
  </si>
  <si>
    <t>B08TV2P1N8</t>
  </si>
  <si>
    <t>R1O3A2CX9YG69H,R1OPAHCYQF1OK4,R1N6RV1W0LKGWB,R1MXGMA3JKL1YI,RAHUCIL8N8IK5,RCYPHGHZYUAAE,R37WU40YNTLIYU,R2JHL897G4Y4LF</t>
  </si>
  <si>
    <t>B07XCM6T4N</t>
  </si>
  <si>
    <t>Computers&amp;Accessories|Accessories&amp;Peripherals|LaptopAccessories|NotebookComputerStands</t>
  </si>
  <si>
    <t>R1JKJ6JRX7SGEL,R25BSG945DF5FO,R4BFNUNWNX1R0,R2NPEFE8O89X67,R194PSSW507V7K,R1DT0RIGH4S3FB,R38ZWKA3FZLLH,R14TFXF7AOFJ1P</t>
  </si>
  <si>
    <t>B07T5DKR5D</t>
  </si>
  <si>
    <t>R27GRSZF2YL5ZO,R1KXPKQ4SPO0PI,R1O4LXS46WUDK6,R1LDIIH0E88Q70,RGAH8BAUKGJ2N,R3MCAC061E19PA,R3B880ZLBUIBVP,R13XVC901RKGZP</t>
  </si>
  <si>
    <t>B07PR1CL3S</t>
  </si>
  <si>
    <t>RIRMEEQUWCCJK,R1E187080D8HAU,R1RPZJJNQM76M1,R1NM9CFXWMQWWF,R2E3PSSWPOJU6N,RTA5F8RZUBJ2D,R1SZB32SSCJBY5,R199WTHV00BUR4</t>
  </si>
  <si>
    <t>R19QUEKHANF087,R2CU03OULJTK2A,R1SHVTKMHHOREL,R16MDWVEULVTGY,R24VBI0XML9AS5,RO1WU1XMSF20C,R17U7AO7GNBOX8,R2HES1EME0OXU4</t>
  </si>
  <si>
    <t>B07JQKQ91F</t>
  </si>
  <si>
    <t>RW3YCZCKGOBH,R3099XAIXYVYOG,R355B0JH9K3ZSR,RJS13UCRXJ0V3,RVHF9P5OW46KR,R19S4YL4JL81R9,R1OUTZ9YCQLAMM,RGN1P0TZA7RF0</t>
  </si>
  <si>
    <t>B08W56G1K9</t>
  </si>
  <si>
    <t>R8UDGYG74HT52,R1ZKTL2UFMHHOQ,R2XQ7ANJA4VF12,RNHDS9HCAZYPP,R2GML0ZIF4G3XG,R25B9RAM7E6ERE,R1A8S1062HZ64L,R3K1WGUC05G378</t>
  </si>
  <si>
    <t>B01L8ZNWN2</t>
  </si>
  <si>
    <t>R3SSOBQITYNPKB,R3A4C1P3IDXTAD,R3W0T7AI69710R,R33EXPRT4EBMKP,R36CM7BFMNFGKB,RV1VPXNF6R439,RK6F5JOI2TI2P,R1URGIVAZHUKNJ</t>
  </si>
  <si>
    <t>B009VCGPSY</t>
  </si>
  <si>
    <t>RZK0M87UXFG2,R3AZ8CAEQNP5IQ,R129CVNZPQBGK3,R1ENQGYVMS224D,RFZOVKT1IXFRY,R1SI1FFO31ZKVB,R2AMJ2PSF5B54Y,R5IR2JMR7OMZK</t>
  </si>
  <si>
    <t>B0B296NTFV</t>
  </si>
  <si>
    <t>R1Y9N553TGL8LN,R28ZACVW980ACH,R2SPQPMXFCB67B,R2L2KO1KH9FLRI,R37SFSAVVH051A,R15PGRIFZVLZLP,R3O0LVO6BNKANJ,R11LCNI4PZLK5B</t>
  </si>
  <si>
    <t>B07TCN5VR9</t>
  </si>
  <si>
    <t>R2GVOJLXANNFG2,R3CY1HGOV9WMQT,R7U8B1E7W8E54,RYB8ZW396HQB,R3790HUAN7KW93,R1IN06KIK8ENHU,R1UXT7KA6M4R0Z,RNTYVAAWTJ5CE</t>
  </si>
  <si>
    <t>B00ZYLMQH0</t>
  </si>
  <si>
    <t>Computers&amp;Accessories|Accessories&amp;Peripherals|Keyboards,Mice&amp;InputDevices|Keyboards</t>
  </si>
  <si>
    <t>R1REJSSQVMNGVO,R33WYRQ1J4RZHO,R3ECO7HPNMHBTT,R1GORSR46QQ6SN,R1O350T6VW5RR3,R2BXJ480ZVSUMH,R28KMQ1TUV7E2Z,R3KCC7HPRPOF0C</t>
  </si>
  <si>
    <t>R26YAKWWPQSNL,R30L263BU0PTZP,R1A8G9G8J5Z3V5,RBTZE0Y27F7IZ,R2HS8RN6NBKP6Z,R39640821J2S6S,R75IA3ZAEBTFU,RCVN98N40B1C5</t>
  </si>
  <si>
    <t>B01HJI0FS2</t>
  </si>
  <si>
    <t>R2K3IBMM9I3HQH,RL1H11C1J4W4U,R26GYIVCHR44IY,R2X4UKYY57A9JX,R3J71TYH2ISEUY,R3EX53W4D2TLR9,REY9RHIDKB28T,R2IYAMOBWJY5JC</t>
  </si>
  <si>
    <t>B076B8G5D8</t>
  </si>
  <si>
    <t>MusicalInstruments|Microphones|Condenser</t>
  </si>
  <si>
    <t>R1ZSCBBOGJ8VB,R2JXWEENFMSBAQ,R1TOMRGD2ASPF,R1PFE2ODTMG96C,R1C5A0KYEKBKJJ,R1IYLE1NMK9R12,R3IS14LK5OVU68,R2727E10ZHH72K</t>
  </si>
  <si>
    <t>B014SZO90Y</t>
  </si>
  <si>
    <t>Electronics|GeneralPurposeBatteries&amp;BatteryChargers|DisposableBatteries</t>
  </si>
  <si>
    <t>R31X4I2TGYDUN8,R27PTCIK04AE46,R23U630I51IZTI,R3TLR3XSHP0UH9,R2RP5UV7LX3QTF,R3W3H7WY3GXGHM,R158W5SZQQ5YSS,R1OT133BOUEYND</t>
  </si>
  <si>
    <t>B07KCMR8D6</t>
  </si>
  <si>
    <t>OfficeProducts|OfficePaperProducts|Paper|Stationery|Pens,Pencils&amp;WritingSupplies|Pens&amp;Refills|GelInkRollerballPens</t>
  </si>
  <si>
    <t>RZAAQFY7BDSWC,R3604ZO2AA4PK5,R3C8K6Z6W9MDTQ,R38163YROZHHFG,RDXE4NC3K02IY,R2BG3LFIR1DRUP,R1AA1L9EH743MV,R1Q23Z4DE0QT8Q</t>
  </si>
  <si>
    <t>B00N1U9AJS</t>
  </si>
  <si>
    <t>Home&amp;Kitchen|CraftMaterials|Scrapbooking|Tape</t>
  </si>
  <si>
    <t>R2U4L5Y1EI2L9P,R17YBU9W32A30N,R29OI40B53G6UK,R3LHAFK1QLQHX,RQXZDM0PKSCMS,RKN5ISCXXFA4B,R2V6JCQJ8NFGYI,RAH387U1B1AFN</t>
  </si>
  <si>
    <t>B07KY3FNQP</t>
  </si>
  <si>
    <t>RZ7BLWVBP91F3,R3VUE0FS0NDIRK,RWESRERAFOYEW,R1YONSMZERBPET,R3JFQJ4ZJ5RY0T,R1KBRXW0AL249U,R22L0SQFC67YKF,RWK29DZUWGFWM</t>
  </si>
  <si>
    <t>B07QZ3CZ48</t>
  </si>
  <si>
    <t>RUVNSVGR3C0ZK,R3IZIBJ48U0KDN,REZOPKFLKI7YE,R3G7FE8ICIL8K5,R1G7WNTY9MC6H4,RV51Y63DBOCWS,RSYBU38UVWSP6,RADZV5UTZTYWO</t>
  </si>
  <si>
    <t>B09T3H12GV</t>
  </si>
  <si>
    <t>Computers&amp;Accessories|Accessories&amp;Peripherals|Keyboards,Mice&amp;InputDevices|Keyboard&amp;MouseSets</t>
  </si>
  <si>
    <t>R1SNDKJ3F47REI,R2TKI3QCYTIHEU,R3LOHD95Y9I8Q3,R3L674Y2TEWO4K,RCNO312K340D9,R21QJQYXKVPKBW,R11VGKTVQCTPW1,RIME7JQPW8QM8</t>
  </si>
  <si>
    <t>R14ALM4LONM07K,RBQ5KLENMT5W,RC8LE1R8ZUXK6,R2DOHSMCOKMG28,R23BQ1TQ435IEO,RX6XRNRWHWUBM,RQTVJP9U5HCTZ,R19QIA3XET90J7</t>
  </si>
  <si>
    <t>B08ZJDWTJ1</t>
  </si>
  <si>
    <t>Computers&amp;Accessories|ExternalDevices&amp;DataStorage|ExternalHardDisks</t>
  </si>
  <si>
    <t>R2BYIBOB1SJCU5,R27XI4KBBS4CO0,RNDLXV8UJZSO,R1HOQAPL2PXKNX,R3DZGHPLQSWOLO,R37YZ6CK8TNTM4,R3KPNR16XZW0ZH,R28BCVQ1MKZP7S</t>
  </si>
  <si>
    <t>B08FTFXNNB</t>
  </si>
  <si>
    <t>Electronics|Cameras&amp;Photography|VideoCameras</t>
  </si>
  <si>
    <t>RXPIU94G6Y8XR,RG8WXHVO3Q5BN,R2VKT81SI4UN3S,R1TH2LQCYPBXMS,R1XO0RGL2VW166,R2WSQJGLL679MI,R1CEANV7C25XJ6,R2SFO5ZGKFMA3A</t>
  </si>
  <si>
    <t>B08YDFX7Y1</t>
  </si>
  <si>
    <t>RLR4ETD7RIB3P,R2TLZ8IYTYAIJR,R3C4LR2YHIRZ95,R3M7POECW3UFL3,R31RTO2FZW8SEN,RV2OCYSB602OB,R31GOALBI9UPLK,R1CTAKZMHTLVVO</t>
  </si>
  <si>
    <t>B087FXHB6J</t>
  </si>
  <si>
    <t>R1ZFP957X6NEUB,R1V5NJVJMX27HK,R37W2Z08BFVMN2,R23NRC2SDTFP1R,R2IDKTNLPSRRXA,R3TRXLCPJ7CXLS,R2RQD6H9YMSUK6,RS9ZB4H3Y5CQZ</t>
  </si>
  <si>
    <t>B07N42JB4S</t>
  </si>
  <si>
    <t>Electronics|Cameras&amp;Photography|Accessories|Tripods&amp;Monopods|Tabletop&amp;TravelTripods</t>
  </si>
  <si>
    <t>R2BUP3AXKYUHYP,R3B772KI95MWNX,R7R351CJN43NM,R84AXG1XCM1R3,RYCTR2UZGN6GU,R1VNKAJ163SXLP,R310TJNPM9I9ZO,R231H2ZVU5558I</t>
  </si>
  <si>
    <t>B0B31BYXQQ</t>
  </si>
  <si>
    <t>R3Q0EFB6CKAL4W,R3SBR1YRGFORQV,RHK2VI4OFC8UW,R1QPBRC7ZDKAB6,R2QKG9AO1MMHNQ,RLC1RHGMCZS55,R4RMB9P1YZJV3,R3L44D00WINPGV</t>
  </si>
  <si>
    <t>B07SLMR1K6</t>
  </si>
  <si>
    <t>R1HP1ZGFB28GM7,R3JCTIK67UAT4K,R2S9JBF2ECD6C6,R2M4VC26VFSJ5K,R2I3JCCVO4U03G,R3NOWQBXUGHRI9,R3ULD6B7PBI3FQ,R2UQOW05XNOHS5</t>
  </si>
  <si>
    <t>B092X94QNQ</t>
  </si>
  <si>
    <t>R1E0E2U9FSYVCE,R1XW3BIC0SBBJY,R1WOPI53IJ9804,R29PDCDRZOK9OT,RP5AN5NRHB0TT</t>
  </si>
  <si>
    <t>B0846D5CBP</t>
  </si>
  <si>
    <t>OfficeProducts|OfficeElectronics|Calculators|Scientific</t>
  </si>
  <si>
    <t>R2MYHLYRBQ49CU,R1ZYG8KT7IKN0F,R1CPM2M1SFJD0Q,R1MT0UWLT7MBYN,RH2E56CG2VRB0,R3O8V8MGL6A3AQ,R2IY9SO9GDZ9ZU,RC16I7A47XY5Z</t>
  </si>
  <si>
    <t>B00KXULGJQ</t>
  </si>
  <si>
    <t>Computers&amp;Accessories|NetworkingDevices|Repeaters&amp;Extenders</t>
  </si>
  <si>
    <t>R3QXJLS2BDGPZU,R2ZQ7IF3YXTAYB,RB59C2UES2IGE,RCRYJ6I1OC3S4,R3CJKWJKEQBO76,R2EYE183J6PMG0,R22S9G5EXHE6L5,RXTN6L62R1AU0</t>
  </si>
  <si>
    <t>B08H9Z3XQW</t>
  </si>
  <si>
    <t>R2WQHYFXQ5BCCA,R3BU0MFK2ORFS6,R28DOVGVW1QZXZ,R26XU8W37JQI55,R2S12HQMGEON44,R2NVYGBTVG3FJR,R3VG49O0264FQ9,R2A3HU0CB8SUQ4</t>
  </si>
  <si>
    <t>B08LPJZSSW</t>
  </si>
  <si>
    <t>Electronics|Cameras&amp;Photography|Accessories|Tripods&amp;Monopods|TripodLegs</t>
  </si>
  <si>
    <t>R1I66H8DGGS985,R1ZQIZ7XIUXVKP,R97VJ0SV72PH6,R387X09HTG3RFI,R129BK806X9B1Q,R3A3JLSFF2WST,R2DLBUT9R8P3K4,R2YZHYSB1WOZ5T</t>
  </si>
  <si>
    <t>R2ZYS8OJWNY7VY,R33U0ERE0GVMNJ,R1CQTXZAM4625F,R1YR920UPA7YH0,ROOP0SB30EBY3,R32BCBNUXTRTEL,R11PB4N9WB3VCS,RQ5FP6ADSIS6O</t>
  </si>
  <si>
    <t>B08CYPB15D</t>
  </si>
  <si>
    <t>Computers&amp;Accessories|Printers,Inks&amp;Accessories|Inks,Toners&amp;Cartridges|InkjetInkCartridges</t>
  </si>
  <si>
    <t>R1LAI2YEEUW0E0,RR8Y3CSNEHCK6,R1MXV3ILO9VTIP,RJDGO8A1H214O,R39LPM6JEQVLZV,R34GXFIAQ89K4W,R168AR72LPYI6V,RM1F5QKM6SSLE</t>
  </si>
  <si>
    <t>B00MFPCY5C</t>
  </si>
  <si>
    <t>Computers&amp;Accessories|Accessories&amp;Peripherals|Keyboards,Mice&amp;InputDevices|Keyboard&amp;MiceAccessories|DustCovers</t>
  </si>
  <si>
    <t>R3NB1CQXEVVQIT,R2I6VLGIXFKKU,R1G8SZJG03IY67,R2A1KUYD1M88Q4,R6TRKFTKS65XK,R1QNTQB56PMUJL,RMRNID3H5V0O4,R18D5AL11YJ9ON</t>
  </si>
  <si>
    <t>B07JJFSG2B</t>
  </si>
  <si>
    <t>R1MOAI12S1FJV1,R1HS4KCJJK9X3U,R248HCB4KB42LJ,R153L369EOHI65,RGTTBAUNEDZSX,R22ICK5OX9INOG,R3ODU59WZ94MGN,R2BGICLNKXFAZH</t>
  </si>
  <si>
    <t>B09NR6G588</t>
  </si>
  <si>
    <t>R274KY6VMEYJ66,R28WM6HPG5V7YO,R3TAACQ304V0Q5,R1R498JDWJDUOK,R1891ACMV6D38V,RVGO6MWYIVZIU,RIR1M6FLP836E,R1K17D4QNJXNP6</t>
  </si>
  <si>
    <t>B07JPX9CR7</t>
  </si>
  <si>
    <t>R27S4UNXONW7O4,R3KK8G1AC7URCR,R23LAM247GXXJT,R2IO3IQHTV9ISU,R2IF9WKFZNCZOQ,RXMRCXZ0C6AO1,RUP9QA599PULX,RE3SVGKZFVW84</t>
  </si>
  <si>
    <t>B08D11DZ2W</t>
  </si>
  <si>
    <t>R2TM1SQ2JK9S7K,R12CJ7K0V22F2T,R3PZ9OABVKGYOQ,R1RTA2FATK1OYI,R1ALJXQ6Z6WJSQ,R3LQ7TCDIBG7QE,R3NF49K5GAY77U,R3HR0LBECGBXXA</t>
  </si>
  <si>
    <t>B07Q7561HD</t>
  </si>
  <si>
    <t>R25BZYL3L6NDM3,R390YP32C9VB5V,REO2V9YOS1V6L,R11V9HX6ULC67,R2EY9BADLVG0NC,RTC6ZQC3MKS61,R3W19RHKGXE1OV,R2G6M5QQR22IYA</t>
  </si>
  <si>
    <t>B0819HZPXL</t>
  </si>
  <si>
    <t>Computers&amp;Accessories|Accessories&amp;Peripherals|PCGamingPeripherals|GamingMice</t>
  </si>
  <si>
    <t>R3IPDT2UXX2O63,R2U6GKRX21HLG9,R2AK0419W9GNNL,RBFTHSBIUQTM1,R2SNW6BCRZK0AW,R3HVYAAF9REYEZ,R17Z4RNBHFK18Q,R20B3Q5JIZ96QC</t>
  </si>
  <si>
    <t>B00LXTFMRS</t>
  </si>
  <si>
    <t>Home&amp;Kitchen|CraftMaterials|PaintingMaterials|Paints</t>
  </si>
  <si>
    <t>R3FQZ41R2YXT87,R2G63AMNXO48U6,RD1855R8RRSKW,R22BXITISJ2V98,R1ZGPABQCCVHXY,R216MY341QMRQE,R1OKN1Z9UGIGNG,R1E6XVW96KXGKP</t>
  </si>
  <si>
    <t>B0B9LDCX89</t>
  </si>
  <si>
    <t>Computers&amp;Accessories|Accessories&amp;Peripherals|Keyboards,Mice&amp;InputDevices|Keyboard&amp;MiceAccessories|MousePads</t>
  </si>
  <si>
    <t>R3ET8JTEIDTNU0,R1FAH4M3BSL55F,R3I8GGSZJCEUGV,R2GKER5LJ744AO,R3OF9WES5OOK6,R2QSNY4PHB2LDU,R24EFZ4RGA54HI,R2XNIDW8U1KWC1</t>
  </si>
  <si>
    <t>B0765B3TH7</t>
  </si>
  <si>
    <t>Computers&amp;Accessories|Accessories&amp;Peripherals|HardDiskBags</t>
  </si>
  <si>
    <t>RZZWEYTD4NC3T,R1MMO2YNT4C36L,R10NGDU2C04L0B,RXIDPVAI088YL,R22KTF9KDGLEK5,R12PC58VMY3MZY,R2HYUYSA0VS4ZY,RIWQ3QB0V2RCQ</t>
  </si>
  <si>
    <t>B0B1F6GQPS</t>
  </si>
  <si>
    <t>R2888CE3TDHQMW,R5OOQZ5ILIG7E,R3CCDJLE61ON18,R1YKND3U30I2MF,R25NCFO26L4LDR,R25Y3SKCCN76RT,R1IVPB2D1II1QZ,R2VTSB2I55FIV8</t>
  </si>
  <si>
    <t>B07LG59NPV</t>
  </si>
  <si>
    <t>R25T0UEZY5MCOJ,RGH8GEFOI9GPP,RDZQYOXIANHNQ,R3VWD0BGB1RXGB,R1PZZYC3LAWBDJ,RDBIPNQ4FXGZR,RMSTOC1WCLL3X,RD7IUGN9EM77P</t>
  </si>
  <si>
    <t>B00AXHBBXU</t>
  </si>
  <si>
    <t>R36XQGHL3TG2S2,R2KHO4ECNAVNOO,RHTRI5KXL3B0G,R1WKGP3JNWFPZA,RIVY9LOY4XDM8,R15QNG3FMT58V5,R27HZ0L7SXVFCU,R2WA1A30690THA</t>
  </si>
  <si>
    <t>B08MCD9JFY</t>
  </si>
  <si>
    <t>Electronics|Cameras&amp;Photography|Flashes|Macro&amp;RinglightFlashes</t>
  </si>
  <si>
    <t>R2UT2VQEDPGN1H,R1IIJGUS2SSR7Q,R3QMEGXUL7BM6J,RJ881YNSQW00R,R2BQHF6K2GYQV2,R3KEPYTBVTTUGK,R38643N4B91P1J,RATIBJBLJ4VZA</t>
  </si>
  <si>
    <t>B083RCTXLL</t>
  </si>
  <si>
    <t>RMJTIHWOEVJ2S,R2EG04BF78FCDN,R2XS7O4CK0KEE5,RDQ894LVO01UH,RO7RFHI6XIDYE,R3J3S08AQQCGNM,R52K5GWEQ070L,R3LXH31GPSHNYD</t>
  </si>
  <si>
    <t>B08HLZ28QC</t>
  </si>
  <si>
    <t>Computers&amp;Accessories|NetworkingDevices</t>
  </si>
  <si>
    <t>R3EGID2HUY7LU8,R27APYDW4ZMR7T,R31XXA5MOY1R4E,R3R9A3JWS33ERF,R1EFI61RMD0Z15,R1LRD22T6K2R3B,R2OI7X78Y7QIEA,R2XQJXUXNN0A12</t>
  </si>
  <si>
    <t>B07GVR9TG7</t>
  </si>
  <si>
    <t>Computers&amp;Accessories|NetworkingDevices|Routers</t>
  </si>
  <si>
    <t>R1KQN0FQ8TQUYP,R2LIHYNX33S3JW,R2MSZF0CBI5362,R2RECNPT3U4S0R,R1G9BQDKBF78M7,R2GO75L7U86Z1V,R33PHX4BSNENA9,R301O6LFOU2YZ8</t>
  </si>
  <si>
    <t>B0856HY85J</t>
  </si>
  <si>
    <t>Electronics|Headphones,Earbuds&amp;Accessories|Headphones|Over-Ear</t>
  </si>
  <si>
    <t>R16XVVFYUNVL5L,R2MGT9GPFEHTPY,R326AAFTL0LMUL,R1XBQN0IY6V5VX,R1LMKF935MRJMW,R3VHEFOX9HOCWT,R1JEOGWKLERZIC,R35KI765XWBP34</t>
  </si>
  <si>
    <t>B07CD2BN46</t>
  </si>
  <si>
    <t>R13Z8MSR50H9UK,RM7JUADWLUK6A,RKJS44FVJ9WDN,R3NMULZYX4HN7N,R1F88W61P4OKYN,RBO17QNYZ6BIP,R3QD7XA5DS8I8K,R18F8VXBV6TZLO</t>
  </si>
  <si>
    <t>B07PLHTTB4</t>
  </si>
  <si>
    <t>R2MSV2JRVJGRQN,R2N6TQ3N4XSSFR,R3Q36Y6U3YKG6B,R3B62FXQRPYCBF,R3DSCZL1XTGQAX,RQSHBH1TBP4AB,R18HLYU58YH1LI,RSKKY88AN663W</t>
  </si>
  <si>
    <t>B077T3BG5L</t>
  </si>
  <si>
    <t>R3I9ZZITI5NO9G,R2AO8Y28HYFSGN,RVJ7OESUFXN6U,R1MDDB3FYXXEVL,R3G7Y5WQT3T0AV,ROCT9PEGTFHBI,R24WVK7TASKNPN,RUOVM34GI6ISW</t>
  </si>
  <si>
    <t>B079Y6JZC8</t>
  </si>
  <si>
    <t>R2SLVB4IDEDVF4,R2RV27ZD33RI6P,RADJ27GF3JOCA,R3EL9BC8AYLS8M,R3P1N9EPS61ITV,R3IXD6WLRFIN2Y,R3QEKYN8ZHH98T,R3RZ9TPNV34433</t>
  </si>
  <si>
    <t>B0856HNMR7</t>
  </si>
  <si>
    <t>R2JKCB5MNWKW9N,R2XZB8KBJN241T,R1R3NYQMODNGM8,R3CICAEO8AI5Q4,R1K987VOWZ2H3F,R2JA4G9JMA2D4O,R1KZ1EN293BV13,R66WLAR3WTRKN</t>
  </si>
  <si>
    <t>B0B12K5BPM</t>
  </si>
  <si>
    <t>Electronics|HomeAudio|Speakers|BluetoothSpeakers</t>
  </si>
  <si>
    <t>R2F293IOSSP7QX,R35TMVD8F23NNK,R2RP81I94A906C,RB6PFQQVU7KUM,R37XBQ83OS51H0,R2XMCSACFNMHSM,R3OAPCUWZ6KJ0E,R369ID2WU66LI8</t>
  </si>
  <si>
    <t>B00LVMTA2A</t>
  </si>
  <si>
    <t>Electronics|GeneralPurposeBatteries&amp;BatteryChargers</t>
  </si>
  <si>
    <t>R2DRWYU4KRZG8M,R2C4X2752MM324,R2XH62C0OMV1KN,RHNRKZTFXDK89,R4KUI529XXAL5,R2YBU1X775PBO7,R2SP06FB7XB3NM,R3TQ721HDLL0UC</t>
  </si>
  <si>
    <t>B07TR5HSR9</t>
  </si>
  <si>
    <t>RF73D5K5ZPBIU,R34D9LRZ543WW0,RXSU1WELHKSJV,RDJYI5PWSD45Y,R1UTEEMGPZ5T12,R3LZFS4QTCAHA8,R1Y8IAT73QZGHC,R19NL3QGC4DMZ7</t>
  </si>
  <si>
    <t>B0819ZZK5K</t>
  </si>
  <si>
    <t>R3PB00C7ZEBAMG,RVUGXND7SHFW8,R9LR8JP82ED2X,R32N5S5Q1W3RHU,R2W4T3SW0RJWWT,ROTKHGUAN5KUR,R2J5Z02Y4QL66Z,R2Z8H0DEYU31U1</t>
  </si>
  <si>
    <t>B08QJJCY2Q</t>
  </si>
  <si>
    <t>R10758I9J937X1,R2QT07V4QXKIFY,R2BLT775YXVSXH,R3V1U8IIB8FFO2,RVBV8BEJ26OG6,R1LXTDC37JH60V,R1ICRMTTWYOFPK,R1HTJYYR59HC3S</t>
  </si>
  <si>
    <t>B07L5L4GTB</t>
  </si>
  <si>
    <t>R4S7MHI8MJKLU,R1FNXA35SQ0AGR,REM1ZOQ5E2OE4,R3CD63WPYMHSO9,R3CYO0PKFDTBV2,RT4VEG1QJSZ5D,R1BLZ8NFKP1FN8,R312VCX5UBOTYJ</t>
  </si>
  <si>
    <t>B07L8KNP5F</t>
  </si>
  <si>
    <t>R11O7WDJVC8065,R2UF3J3M2DDJ07,R1J14TB65SWAKO,R97GYSJA4SZEV,R3GJ3X7MYRST9G,RGI050G1TY9NP,R11LGEEJ1QQ8HI,RP53N14Q2723T</t>
  </si>
  <si>
    <t>B08CF4SCNP</t>
  </si>
  <si>
    <t>R2L4XIZ518GOR1,RPVZZE1EB5RNS,RF4O6NIV5JCCW,R34V1K30QYA0OB,R3QB4RKKFY10JI,R19ZQCPYHQWLK7,R2XHVF9XQDSISL,R3JGGBNU2POS7K</t>
  </si>
  <si>
    <t>B09XX51X2G</t>
  </si>
  <si>
    <t>R1INL4UFJMHNYR,R1JKLP968JFII9,R1V4XNUIURS7GC,R3ADRUHE42WCJE,RS7H27GCGREXQ,R41ZM7UPJZQ8W,RXM4QJZX5M7Q4,RUWA5ZR9LSQBH</t>
  </si>
  <si>
    <t>B01M72LILF</t>
  </si>
  <si>
    <t>R2ZXDFN8U4X0T3,RD94LCPFDC5TC,R2S5WXQYTXTQYQ,R2ACY9811MRUN5,R3LCHR1A1RPV6S,RT7JIX9SX80E1,R3L8S4KNQ9XCO6,R5F8EK88EABNY</t>
  </si>
  <si>
    <t>B00LZLQ624</t>
  </si>
  <si>
    <t>OfficeProducts|OfficePaperProducts|Paper|Stationery|Notebooks,WritingPads&amp;Diaries|WireboundNotebooks</t>
  </si>
  <si>
    <t>R2QV1JD5V8C2S1,RG4C2KF3ZRM0O,R2W29VY8NK4944,R1CND8STT3PIJ9,R28HD6AAAURKH9,R1YCVCHRY2S75S,R3HTDIUAXMK62H,ROTGU2DMM6OU0</t>
  </si>
  <si>
    <t>B09GB5B4BK</t>
  </si>
  <si>
    <t>R30U9FM8KQM6XF,R29JQ2K07HBYIF,R2E2HQUWWCQ7KQ,R296GRK7CYBW8R,RQYGF5HURT4Q7,R2UMKGAL43EGDB,R2BJNGYIXCJZR3,R1LPMCFZIBBS1E</t>
  </si>
  <si>
    <t>B015ZXUDD0</t>
  </si>
  <si>
    <t>Electronics|GeneralPurposeBatteries&amp;BatteryChargers|RechargeableBatteries</t>
  </si>
  <si>
    <t>R32VTB32ABV5KD,R6MP28BOL57KT,R2EAVEVO5QBCY0,R2RGL2ER7IIAIM,R14FBKM06QD50M,R1LYEOV92R84LX,R2DQHH5ZDEIZF7,R20YKGEYEPCEGL</t>
  </si>
  <si>
    <t>B09PL79D2X</t>
  </si>
  <si>
    <t>RO77OQG21KZ7C,R14P5VL1FNT9AH,R2XDRJHJRKJC9T,R18FB15M733QII,R892AATDO8QNT,RZ5L8BVT0THNE,R3LEJZ4FF2OSYZ,R3CQCCWYS8XQ4Q</t>
  </si>
  <si>
    <t>B098K3H92Z</t>
  </si>
  <si>
    <t>Computers&amp;Accessories|NetworkingDevices|NetworkAdapters|BluetoothAdapters</t>
  </si>
  <si>
    <t>R3NMEJ9FHUKIM5,R9Q5HZCYA8M7W,R1TBL4GV1NUX07,R107YDPAWIHVKN,R3ON78SE4U0D4D,R1S9OCH99PFHGW,R3VB6LUO0KQAC7,R38WR5MFISLU9H</t>
  </si>
  <si>
    <t>B084PJSSQ1</t>
  </si>
  <si>
    <t>R21XRUZQ2MQ2ME,R368V5GBBAVTKL,RWYWGRLTSJX7N,R3VR8G8SJCIQM,R2SME90R32XR18,R2BTUXHC0LJSK2,R2LJ7EU195HEBH,R3SQTXO5SE96IF</t>
  </si>
  <si>
    <t>R1NARG7VJ59AD3,R6BEKBJDZAEX5,R36J5LRZNMMZXL,R2AHCTVOGP0T6P,RXW00MCJXW4UW,R3HDBTGLJJ34YO,R1K6IPHKQQ03AJ,ROANI9ZPECRM0</t>
  </si>
  <si>
    <t>B097C564GC</t>
  </si>
  <si>
    <t>Computers&amp;Accessories|Accessories&amp;Peripherals|Adapters|USBtoUSBAdapters</t>
  </si>
  <si>
    <t>R3CUNCZTU43JPP,RSO46BN8S4OSU,R2UD5D7T4DZRE5,R2XLJQREI5N1VB,R29MV5DZH3FQBH,R9F5EX21OJF17,R12QT09SFCET3,R2RQYG7OHKC98T</t>
  </si>
  <si>
    <t>B08CYNJ5KY</t>
  </si>
  <si>
    <t>R3C592OSGL2F93,R1E0XZJHFH6TXM,R2ENRB8YO7Y4S1,R3D1R5YMT9NWFM,R333HIWFHBI9EX,R3EGM0TULXVGUT,R3IJK2M8NM5F25,RYO5JW13I0MCH</t>
  </si>
  <si>
    <t>B00Y4ORQ46</t>
  </si>
  <si>
    <t>R3H4H2BLYJ8K54,R1P0BZF3X3CT7I,R2UC6S1JJBFG43,R3NEEKXGIP67K0,R1U5XLD5P7F7FU,R2A1XQCL3IR2SO,R1PQT6I4G8V4UP,R3ALX1UAMP0V5F</t>
  </si>
  <si>
    <t>B074CWD7MS</t>
  </si>
  <si>
    <t>Electronics|Cameras&amp;Photography|Accessories|Tripods&amp;Monopods|CompleteTripodUnits</t>
  </si>
  <si>
    <t>R2QDKL6M3BGGR8,R2GXKYBJXNF3HR,R3OBHPHLETR6ZR,R6ZP9NF1BL84O,R1OIEL27NJ0RCO,R1JQG83T7U855F,R3J34H7VBLFKDM,R39DXFGYRXPIW2</t>
  </si>
  <si>
    <t>B00A0VCJPI</t>
  </si>
  <si>
    <t>RU4VUDDZCAKWJ,R3F278LDDKWR82,R1NBKTUA3TDF0X,R1SXNGZHUU7T1A,R19G9M4DV85UZR,RI0WQOZ9OHFQR,RMHY4XGSZT7UR,R84PM9B4EXEQX</t>
  </si>
  <si>
    <t>B00UGZWM2I</t>
  </si>
  <si>
    <t>OfficeProducts|OfficePaperProducts|Paper|Stationery|Notebooks,WritingPads&amp;Diaries|Notepads&amp;MemoBooks</t>
  </si>
  <si>
    <t>R1XME75YUKM2OB,RZ4IS44C3AS2F,RDD5TKKRXAHI6,R3IYQJAV7Z3IIJ,R1OUFD8RNQEGRO,RUTSM8SFB6IK1,RD1I9V3J84SRN,R19Y060OGX1449</t>
  </si>
  <si>
    <t>B00R1P3B4O</t>
  </si>
  <si>
    <t>Electronics|Cameras&amp;Photography|Accessories|Film</t>
  </si>
  <si>
    <t>RPGQI0SP1LWQD,RQ38JN12KFAGP,R3HYEK5C8SAQU7,R3B1AQRLPRCM0G,R2ZAAKRLUZBNOY,RINQEFDY3172H,R3S8DLWTVTZT74,R2889VE9YMT0EZ</t>
  </si>
  <si>
    <t>B09DG9VNWB</t>
  </si>
  <si>
    <t>R3KPZ8P5M4PG72,R2HSDBDLRKBOC0,R2EI8C7FUKOSDO,R3BRLV8FDVV6QB,R1YHHQ223HBPE9,R2UAVXBGV8WK3N,RPTZZYC6X5HF,R327KYMPRK1R5H</t>
  </si>
  <si>
    <t>B09Y5MP7C4</t>
  </si>
  <si>
    <t>R2XES5SVJG8YP1,R3ISE0B84H2FC4,R32PBSE5T01GP3,RF7XT25GUKMXL,R90ADLZBP2L4B,R1ININDVW54554,RSL20NEE3CM3Z,R8NGRUX0L544R</t>
  </si>
  <si>
    <t>B01DJJVFPC</t>
  </si>
  <si>
    <t>R3NINARQVMB04K,R3V669AZP1XAAF,R20I705WTEEW1V,RY83C96248L5V,R26RSSJWPNLVT2,R19L3YHA555YWV,R1ZAZH2LQQV1BO,R2X7KQZQ9OM9SP</t>
  </si>
  <si>
    <t>B07DFYJRQV</t>
  </si>
  <si>
    <t>RO083A44QXKV9,R3C3602BFFOSHL,R3CJ93AM926Y16,RG0532BEQHFMJ,R664LC5TVQ8FY,R351V55RSSHHKF,R1O8VW90GF66XT,R15LLQQDFS6UUR</t>
  </si>
  <si>
    <t>B08L879JSN</t>
  </si>
  <si>
    <t>Computers&amp;Accessories|Monitors</t>
  </si>
  <si>
    <t>R12NQTT6JQ7IUU,RY86UV8SMZI90,R2AAYZE6G6UIAU,R39Q207BAEQQWR,RSZFFKU0IDHKS,R2GFFY2F5H41KG,R36TOBMRAZCRCQ,R2DCMA2LKZOX95</t>
  </si>
  <si>
    <t>B08TDJNM3G</t>
  </si>
  <si>
    <t>Computers&amp;Accessories|Accessories&amp;Peripherals|USBGadgets|Lamps</t>
  </si>
  <si>
    <t>R3CEIRJ8YFRONO,R3ICE0RT3T14TH,R17764XIRZDB5H,RI1X7COS2IBOL,R33A1O2FLMSC3Z,RHFEA5EOYKD7Q,R1GTW2UMC0N8KZ,R33OGOISGY92FA</t>
  </si>
  <si>
    <t>B06XSK3XL6</t>
  </si>
  <si>
    <t>R9OEDGO6AP6W,R18J04KXIBBB6N,R70MW25QBMRGK,R3AX6PA4E2TM2G,R7HUKVB4XODCQ,R1J8EL6DD8FXI4,R1GYAYF8LG0P4Y,R2O8NMN02QCYQT</t>
  </si>
  <si>
    <t>B07YNTJ8ZM</t>
  </si>
  <si>
    <t>R2SK5PPC2ZKCL5,RD7IHEAUK0KA6,R32GOT9K2GCKQG,R2ODSY8YMSYDBQ,R1GJIXYJ1WCO16,R3F1T36YXCNJUT,R1TWYPGF1F4VJW,R2ZI8M3NTETFJT</t>
  </si>
  <si>
    <t>B07KR5P3YD</t>
  </si>
  <si>
    <t>R1JXCQXDJH1CEV,R3C6DZWAYPPVIX,R2RMNGCEK9JTR6,R2TWPQKNMIHDWC,R2GAXBVB8VNNFW,RS8LJM8U4MFL9,R36X9P0X5BIB9V,RC4NQGWR1VSW1</t>
  </si>
  <si>
    <t>B08FB2LNSZ</t>
  </si>
  <si>
    <t>R3NMIVJ17E0X21,RB5W0IR72WUCL,RYFMIDRTCXL9G,RAXJMWTTGEC3N,R3NIYIIT389DWG,R9X812EYFQOYQ,R3JUK9JGV9M0OZ,R11666SEDDXZ66</t>
  </si>
  <si>
    <t>B01IBRHE3E</t>
  </si>
  <si>
    <t>Electronics|Cameras&amp;Photography|Accessories|Cleaners|CleaningKits</t>
  </si>
  <si>
    <t>R1B4X8ITOATQ0C,R5WG9NHM3YOOT,R3TAVI48RMGJX5,RILQMI1I1DYD1,R1R099R1LF5U9A,R26A4K18YPO7PL,R336HLDD03LJVQ,R21IQ39FHPMSQZ</t>
  </si>
  <si>
    <t>B01N6LU1VF</t>
  </si>
  <si>
    <t>R3D9U8JX5A9TUJ,R35QH8XSF5Q7Q8,R2GIERTOOHJ61Y,R1C41WPHWU3HQU,R1KWYGPK5B25QW,R29JX6DV9W8CEX,R2NC01NL944UV6,R383NYRRUUA4RG</t>
  </si>
  <si>
    <t>B07XLML2YS</t>
  </si>
  <si>
    <t>Electronics|Cameras&amp;Photography|SecurityCameras|DomeCameras</t>
  </si>
  <si>
    <t>R3B27WULJTV0TX,R17QJ5UVWP6FA3,R3QKFVLI9WHP40,R3LEQKCCAHPSWR,R11H2N84QPASNY,R393EMOMYGZ5FU,R17HKZQD6S4TMP,R16FEY4VDG9V22</t>
  </si>
  <si>
    <t>B086WMSCN3</t>
  </si>
  <si>
    <t>R9WFEPTQ1AVOT,R21UPDIAM0TVWB,RHZHGXAI6M674,R3IWE5ZPWKQ69C,RMVC4YY8V7RYM,R1G1RT7104E5RE,R14Q3C6MLJ03P2,R35VJEPZY0GU3B</t>
  </si>
  <si>
    <t>B003B00484</t>
  </si>
  <si>
    <t>R5L3FAFS6JXJF,R1VTQ25LXQX5UD,R6RJYAZUM5240,R1S8HH7X7WWELD,R3VAP7JD6S5Q9B,R2RJV9PK2QMAQJ,R2JSE9NKI4XHKF,R1LUV2WJODYVJ2</t>
  </si>
  <si>
    <t>B003L62T7W</t>
  </si>
  <si>
    <t>R3U9FRV2Q625DO,R3EJZ83W9OHW3D,RSH53O0JL66NL,R3BMZS3M7NRJ6H,R1KGMYE82EPYDO,RG1M1ENVZBFAP,R1WFXJNNGSCEPV,R1NAE9JMVSXVA1</t>
  </si>
  <si>
    <t>B09P18XVW6</t>
  </si>
  <si>
    <t>B00LZLPYHW</t>
  </si>
  <si>
    <t>R2GUYHS0CU32OU,R3TKVWL3ZLGJ2L,R1EC5MKPYJIUG3,R3MLY4J9APFPSY,R1Q2LLFMPBKRC5,R10RLPU4M73CP6,R34MKCOD6O491E,R3R6D9TUIP8SNV</t>
  </si>
  <si>
    <t>B00NNQMYNE</t>
  </si>
  <si>
    <t>R3CX62IV0TSF01,R2K650XLDC67WC,RIL3X4K17UXMZ,RSOVJCRH662YN,R20C8843BM8Z3U,R2WQI4JZU8FHJA,R47YX2LMQDMCL,R2Y2GMH611HDB2</t>
  </si>
  <si>
    <t>B0B217Z5VK</t>
  </si>
  <si>
    <t>R1H4NEOQ6UEAUO,R1EXCFKOXU8V4G,R26ZOQR926DPVQ,R29VVCLZZLXMKP,R1EQ6Z6IDFUDQU,R2OOANZHYPNGCF,R22ZFYL3I9O4CV,R3SHUZZHWO2W3P</t>
  </si>
  <si>
    <t>B07B88KQZ8</t>
  </si>
  <si>
    <t>R1HX6VQS2UYU8R,R3A39U8MP8LIWS,R2Y7Y17C8YALB,RSQG0AYJ4V2D8,R2WV6HSBBEWM30,R1AHXLKGDRQUYJ,R1BTJA3264JTT5,R1CIASP6T84E5I</t>
  </si>
  <si>
    <t>B07Z3K96FR</t>
  </si>
  <si>
    <t>Computers&amp;Accessories|Accessories&amp;Peripherals|TabletAccessories|ScreenProtectors</t>
  </si>
  <si>
    <t>R207L99B0HON4H,REU6EKQK98RBL,RM596L5QWH41H,R3S583DFLJ72KS,R2RV6Q4UAGYKUY,R3O59TXWPHOPEO,RMVC7IIYGMZJ8,R2V8YZ8X1YQY5C</t>
  </si>
  <si>
    <t>B0756CLQWL</t>
  </si>
  <si>
    <t>Computers&amp;Accessories|Accessories&amp;Peripherals|PCGamingPeripherals|Gamepads</t>
  </si>
  <si>
    <t>R1CKJXFP143T9U,R31WPX3OC28CK7,R1S0S55YJ1UNXW,R1VQUWXWHW7F39,R2YJT6N81TWW2J,R3TY53243YFG8E,RFMQXL2EJSMQ9,R1ZD2CRP65AO8B</t>
  </si>
  <si>
    <t>B004IO5BMQ</t>
  </si>
  <si>
    <t>R28ZB0YUM6FKKB,RNB44LXBJIPTL,RVSWATRY0CJIV,R3IJ7R6T1XNRDW,RDC2ZTQAO2XXC,R1RFN16MM6BMUM,R2O8DIRX6ME9HQ,R50QNWM2SDL2V</t>
  </si>
  <si>
    <t>B01HGCLUH6</t>
  </si>
  <si>
    <t>RYVGISVDMR782,R2SUYAKH1B3Y9A,R2A98UDM7A9PQZ,R24J0BEZA2THE5,R1PUJMNHTMHNWS,RWIBZAS0R8OND,R1042SYVJXWW5H,R1MPZFZKGIYFRW</t>
  </si>
  <si>
    <t>B01N4EV2TL</t>
  </si>
  <si>
    <t>R1RUKN8RB2RKOV,R2DBKFMLI7ZC68,R2935VQS8956B4,R2HNYWLYAUUF0,RPZX6OUAQAC2Q,R2M2E3K9WCOT8C,R3I4DTEZHG51AT,R3HSC8JRXPXLN5</t>
  </si>
  <si>
    <t>B08MZQBFLN</t>
  </si>
  <si>
    <t>R1GJXMBEY4O49A,R2RJ4QKYQ0VWIL,R2C6XBMID12B8B,R3MT7MII7720H4,RRGGJ6YHE8TBS,RU9GH76MXDYL8,R30MQSL9GAYO5P,R1IO6YQ3NZVJIK</t>
  </si>
  <si>
    <t>B0752LL57V</t>
  </si>
  <si>
    <t>OfficeProducts|OfficeElectronics|Calculators|Basic</t>
  </si>
  <si>
    <t>R3S29FN21O2CMZ,R11MO8HH0GUD1M,R3TQJKN7EJKGXO,R1TC8NPQAQ5J3C,R1PFTUO42S9ALO,R3GFV68WKN08V3,R2Y75UNA9CGD8E,RV7AO8FJ14RY7</t>
  </si>
  <si>
    <t>B09Z28BQZT</t>
  </si>
  <si>
    <t>R1IF6OX5EMCHRA,R11D9Q1R128JAS,RYHX3VX289G1,R19FHZ8XC2J59F,R30VMLL7S21LYI,R2SB7CBS0DFSTW,RQWYUTNJ2RA2L,R1TM8DUKLOEWBV</t>
  </si>
  <si>
    <t>B094DQWV9B</t>
  </si>
  <si>
    <t>R1QIWMR6C3F3U0,R1MSGOZTOMZE4B,R20OZCEE82GU0W,RMKY6FED1DV2L,R3BYJ1ULP499GK,R3G93XCNRW5ZRM,R2AKI7N239TKC6,R1QCWFZKUGG13I</t>
  </si>
  <si>
    <t>B0BBMPH39N</t>
  </si>
  <si>
    <t>R37B1CGX8LWLNS,RUFFDMZAXAV0E,R1FUPYVQBR42LV,R283XBLNQ2SZ1E,REJ2BDZ46X1UX,R1I8OS16C2AHO1,R3JWC2LKUMZBD3,R1F3K6BW2IEZBJ</t>
  </si>
  <si>
    <t>B097JQ1J5G</t>
  </si>
  <si>
    <t>Computers&amp;Accessories|Accessories&amp;Peripherals|USBHubs</t>
  </si>
  <si>
    <t>R2OTWTVJ7UBDIL,R3I2UK18RSKIIX,R3F9R8G9YHTF6,R2KV2L7KD9GGXJ,R3HJSJJMUWOH8Y,ROTCPLKO6UKDA,R3QONJCF8NKEWD,R1FEIDBQF2KF9N</t>
  </si>
  <si>
    <t>B07YY1BY5B</t>
  </si>
  <si>
    <t>B08VRMK55F</t>
  </si>
  <si>
    <t>R14UKNZTUGMLYJ,R1W6GXERH9XYVJ,R2XFIAZAPHYP3B,R2NKYQY8W7X4HQ,R1JJLPIVVGYYVD,R34HN1WQOVXABP,R1CFS1H3NYJT22,R2LARKDVN5VEA6</t>
  </si>
  <si>
    <t>B08CHZ3ZQ7</t>
  </si>
  <si>
    <t>RU005HHB0U3FV,R2OH909YAN0NWP,R2QUS4TP2AQD7Y,R11IIB56J49ZMK,R27X20M16J5I2V,R3LJECTJJCPCMA,R1VLU5EP1LPYG5,R3N7Q2Z3RUDS01</t>
  </si>
  <si>
    <t>B08SCCG9D4</t>
  </si>
  <si>
    <t>Computers&amp;Accessories|Accessories&amp;Peripherals|Audio&amp;VideoAccessories|PCMicrophones</t>
  </si>
  <si>
    <t>R20M6JOASW88SS,RPM4RV2MQNNN0,R19KRP5SDTN2NL,R1HQBX8OVYYO7W,RQ9RWJZB21GNX,R26WA9NHSG09V,R1R02S6NW8I5BS,R3SFPV2D6N2S9Q</t>
  </si>
  <si>
    <t>B0972BQ2RS</t>
  </si>
  <si>
    <t>R2WBBSKN8SRWUM,R1OG8IBJAU5BIT,R1QPUP4Q0343RD,RO0RSJKPHXH1A,R1B9XZHVQ5HH89,R329DLXLSGR4NS,R18BCRG4WYODGG,R3U7XXGC3DE0IB</t>
  </si>
  <si>
    <t>B00ZRBWPA0</t>
  </si>
  <si>
    <t>R1VCGAPSS4LWYQ,R3DS8EL4VV5LS6,R28MH1Y6O92EOP,R2LSJ2G7AP9NOB,R1PQZNZQJTBMBQ,RWTE7DKXWTMG4,R28PL0MBBIPZ4K,RB89710Z7M8OV</t>
  </si>
  <si>
    <t>B0B2DD66GS</t>
  </si>
  <si>
    <t>R1360ADBA61XQM,R1YCLZFS3H9P60,R159078GR81Y7Y,R31DBGRCUR5AST,ROVLXRDLVHM2,R16HXTV0DXLCCP,R106IUE0WPQTUA,R2FZPC9CVOXDZW</t>
  </si>
  <si>
    <t>B09M869Z5V</t>
  </si>
  <si>
    <t>R26P3IBAM6K3G2,R3CVDCIJEXR401,RD43FPKWA79MH,R1YKAB3FD4RLRW,R2U91VYOKF6LVK,R3V5G6EGGCQHO4,R1BB8COTPRTP6K,R18TEDAS6UADRD</t>
  </si>
  <si>
    <t>B07W6VWZ8C</t>
  </si>
  <si>
    <t>Electronics|HomeAudio|Speakers|OutdoorSpeakers</t>
  </si>
  <si>
    <t>RELVLPI29SFMO,R36OP1C03QSZ5Y,R2NSFR0LROJK0S,R3BBTJD6N50F7O,R3E5KUVXIJ4N3T,R36Q3E93BNHP9F,RG44LYJXRFLJJ,R4NG5TLAQ0WZR</t>
  </si>
  <si>
    <t>B07Z1X6VFC</t>
  </si>
  <si>
    <t>Computers&amp;Accessories|Accessories&amp;Peripherals|LaptopAccessories|Bags&amp;Sleeves|LaptopSleeves&amp;Slipcases</t>
  </si>
  <si>
    <t>R1ECNC3Z6G8AI6,R13F6K3KB7TV8S,R1C6OIUE3XPQJM,R3LW2PWBJNEED5,RCECT6PI2SW9H,R22KQJAFOAG5S5,R16CC39OV5RVVM,RVMBP0ZUQJNKH</t>
  </si>
  <si>
    <t>B07YL54NVJ</t>
  </si>
  <si>
    <t>Computers&amp;Accessories|ExternalDevices&amp;DataStorage|ExternalMemoryCardReaders</t>
  </si>
  <si>
    <t>R2WYKIWLGH956S,RK46ZE8SQLQTZ,R2K7BE9W9WKQ8R,R1JU5B0EE4G4ZV,R1H5ZT10PEDXJ6,R308SN93TO86XV,R30JYCY5VQ94Q1,R1KMZ68IN7744Q</t>
  </si>
  <si>
    <t>B0759QMF85</t>
  </si>
  <si>
    <t>R2BEEAB4R73028,RVYFHH68OOF4I,R1A2F19DLEHURS,R2AMJOZKUX3Y7Z,R1HTW1Z8CLVRAF,R2DMS9H5A7V306,R329AA8VGH4II1,R3S7L5IYOMYVDS</t>
  </si>
  <si>
    <t>B00LM4X0KU</t>
  </si>
  <si>
    <t>OfficeProducts|OfficePaperProducts|Paper|Stationery|Pens,Pencils&amp;WritingSupplies|Pens&amp;Refills|BottledInk</t>
  </si>
  <si>
    <t>R1T4TKPYU5EJCB,R1D38AX8G0RVNS,R1KHCRDEEREQG7,R396UL83OTSD8F,R3CY781PK5CB8A,RBCCWRI4IUHH5,R2K7JYQMGQ31YJ,R3P0GJ4V5HPF2M</t>
  </si>
  <si>
    <t>B08PFSZ7FH</t>
  </si>
  <si>
    <t>R1150W07XAD9VL,R3GGVC0WYVIRNV,R36CFZQPBAIJV8,R3T6U58L22D6SD,R39TOZVXSZ59VA,R2DHJONKVFGM3R,R1M7J8UDV9HJV9,RI4FDI27R40FR</t>
  </si>
  <si>
    <t>B012MQS060</t>
  </si>
  <si>
    <t>R3VOHGBLWI7YD3,RHFB5XTT2UM3K,R2L7XKQS97BFMT,R2KF02T0Q3ZKXV,R3HDI961AWUXP3,R2W2JH4PRGQ6DD,R200U4666Y0M6S,RIGD9PRAW6OA7</t>
  </si>
  <si>
    <t>B01MF8MB65</t>
  </si>
  <si>
    <t>R1MI8HNTIFTDYT,R1FAUB93NWC6U5,R1Y816Y6XQ56H1,R1PHO0AIE206X2,R1HFRZM6ZBIQP8,R22N6KOWY37W1C,R14L1X0OOX0LFP,RS4WBWB5R5HX3</t>
  </si>
  <si>
    <t>B00LHZWD0C</t>
  </si>
  <si>
    <t>OfficeProducts|OfficePaperProducts|Paper|Stationery|Notebooks,WritingPads&amp;Diaries|CompositionNotebooks</t>
  </si>
  <si>
    <t>R1ERT7AXR5RE2,R1OBNL676FOQDS,R3FYTFWQDO4FYY,R2VQ9R0Y5A3Y9M,R88P3ETAAIQ4M,R2T4IOSJDUMW7R,R3U82K5ODIGUF6,R2H41QRZLGX98E</t>
  </si>
  <si>
    <t>B08QDPB1SL</t>
  </si>
  <si>
    <t>R1S4YGGQJ3UWOL,R3VGJSGVVRKN24,R80WOLVHE45AG,R10XJXDKS199JT,R3I4CLISF0ZG1X,RJ7M5SZZI5210,R2Z63F1D26ZLCT,R2D4YWF3QBKU80</t>
  </si>
  <si>
    <t>B07BRKK9JQ</t>
  </si>
  <si>
    <t>R1WLR0EBTL2IX6,R2B2JBTK9WXMZZ,R2WHZGSNHBX43O,R12HTO2PX060ZT,R3H313KLTQI8QQ,RQJXA2JEYSLSP,R1Z13D8JB8JB67,R1I9TU0BB63YQ</t>
  </si>
  <si>
    <t>B01EZ0X3L8</t>
  </si>
  <si>
    <t>R26QLWXRSR9RZS,R1JQYEGHAEV3LM,R6JXH6RLGD3NV,R30RWR4U1S29DD,R10QFC3QA5200V,R379I7FFI2OSHR,R3DQ86RMYHDHKS,R1YL8BCUH3Z6IN</t>
  </si>
  <si>
    <t>B00LM4W1N2</t>
  </si>
  <si>
    <t>OfficeProducts|OfficePaperProducts|Paper|Stationery|Pens,Pencils&amp;WritingSupplies|Pens&amp;Refills|RetractableBallpointPens</t>
  </si>
  <si>
    <t>R18AG9M9HHC6RB,R3AQT2WK20V0JD,R10LMVOXP4TLSA,RBEWSTPDQYHFQ,R1G8K5ZMYOL0YS,R38235O5C7I4YE,R3861NUR0UF7SN,R2OM14SFAPVT51</t>
  </si>
  <si>
    <t>B08YD264ZS</t>
  </si>
  <si>
    <t>R236C7OLIIWMX1,R3PN1HMPH33439,RDW68UNQSWDHI,R36NXFD7X76116,RRXQSGPAF67RM,R1KNLZI3NA0IPB,R2KM3VBJ74IH5I,R1JE1EDZWAW8GG</t>
  </si>
  <si>
    <t>B00GZLB57U</t>
  </si>
  <si>
    <t>Computers&amp;Accessories|Accessories&amp;Peripherals|Cables&amp;Accessories|Cables|EthernetCables</t>
  </si>
  <si>
    <t>R1ORJ2TKW4MHLY,R1ENNLA4ML94UZ,R2BTEV9E0OA1I7,R2QYFQOWFQ5N9A,R1OFN67CO7XLBV,R3H8FPIBYNXMGC,R1723NE9TCCXVP,R2B8M2FRBIDGX9</t>
  </si>
  <si>
    <t>B07V82W5CN</t>
  </si>
  <si>
    <t>R15X8TSLB82W2J,R1EI6L4P0NUWLK,R1XPA9CXQ07FQW,RGBXMT5Q7DSGO,R2SRH5XZ5MY04L,R22XW48SVD9N5F,RAYTSZHN0P9H5,R26ULECYB1ZKE1</t>
  </si>
  <si>
    <t>B08HD7JQHX</t>
  </si>
  <si>
    <t>REQ74ZVYY2I01,R15RS7QIKMBY5Z,RCYHKHTW0MAL8,R1AB17ZPSW1AE1,R145BZJOMF3WT1,R11AYTN6DNN25S,R17NRPNYVC5XVK,R2U218ZDN8D849</t>
  </si>
  <si>
    <t>B0B31FR4Y2</t>
  </si>
  <si>
    <t>R2IMML4LPCQ5C0,R24NQRDGFWSFO8,R2ONXP5WQXARB6,RIEIIOVX84JE9,R1IU46EQPTHDU,R3QWLI0TRYXK2S,R9Z8ZA620SXJR,R33PT3WKA3D15Q</t>
  </si>
  <si>
    <t>B09Y14JLP3</t>
  </si>
  <si>
    <t>R1SWNKZP36AU1J,R2T4RPK1O46TBX,RE0HLO48TPM4O,R1WBRQ50IN70OF,R2V8WPXZSTAKKE,RMQ0XU5QGL5LV,R2URDJTQLPFEYH,R2P9AVX3K59AMP</t>
  </si>
  <si>
    <t>B09ZHCJDP1</t>
  </si>
  <si>
    <t>R76XPXMKXLWKH,R23S77AWPH5FP5,RK7Q6W5FOPESC,R2X5K6OCG1KJ3I,R27S1KARCAPY6C,R25RJ35CXQYW5C,R1ASXFOSQ5BCR7,R3UZGGP0USHERY</t>
  </si>
  <si>
    <t>B08C4Z69LN</t>
  </si>
  <si>
    <t>Computers&amp;Accessories|Components|Memory</t>
  </si>
  <si>
    <t>R3KX3LZE5DF03I,R2PFGVPB5LCT72,RMB267WFB3JDM,R2CRRWR0OSA7BG,R1EUG815WO4EYL,R1UKGB5AFT0U5N,RYLJRVXKJQYQE,R3JP9UQ5V9B751</t>
  </si>
  <si>
    <t>B016XVRKZM</t>
  </si>
  <si>
    <t>Computers&amp;Accessories|Accessories&amp;Peripherals|UninterruptedPowerSupplies</t>
  </si>
  <si>
    <t>R2IKZK0CHQ08WM,RGU29XK250TD5,R29P8YX2GHMMNH,R2XHYS27FFFDC0,R2H3LRA8OB7ZUF,R1E9O49QVK1MOR,RUO5Z5INF7INR,R2LRYN93E4OFJK</t>
  </si>
  <si>
    <t>B00LHZW3XY</t>
  </si>
  <si>
    <t>R278Z7QRKL9FVR,R3GXAQ1UB2M9YQ,R3PVGKMU58BIN3,R3FCVJEGVHP86V,R3T10F5XX7DYJ8,R336MX0EBVUGIL,R2EYFONXLL6M0H,R1MZ8SNMN1RGHO</t>
  </si>
  <si>
    <t>B098JYT4SY</t>
  </si>
  <si>
    <t>RJ12PR5BVXX0Q,R3H0LVMEVLPV0H,R2FBLIQAWQ0OB1,R1OYJYTUTJGQNJ,RJFSSIL53ZUE,R2BSLK9P1R33T2,R2LBT1J4TAF4AL,RCJDG69APX3S0</t>
  </si>
  <si>
    <t>B08CFCK6CW</t>
  </si>
  <si>
    <t>R3T1GTTWKWWNZZ,R2YQKYW342PMX8,R3OSOTBK6ZE6IW,R35RC96UA66N6R,R2JWTE1QNDWW2W,R3A3YAK7RGKIF4,R22Z4U7R15TVLK,R1ENC0P3ZUKQO</t>
  </si>
  <si>
    <t>B09P564ZTJ</t>
  </si>
  <si>
    <t>R1CJX9OC7AG847,R3ATBUNL84UH5W,RP4NUVUGYLM25,R2U6XBEYSG8MMM,R17I7S12FBOI63,R3KY6XKRALU1LR,R33ESF798DW0KS,R39ZX8VQLNEF80</t>
  </si>
  <si>
    <t>B07MSLTW8Z</t>
  </si>
  <si>
    <t>R2YQPN91YO0X0O,R1LSBBVTFFMUBD,RM5YUP58CTVMN,R8D1M05NWS80B,R3BSHLY6DC169B,RPQSMIZYYZ5XY,RSN8CDJ5X1XI1,RBZWRPAGEE7YW</t>
  </si>
  <si>
    <t>B09N6TTHT6</t>
  </si>
  <si>
    <t>R1YVU5NMCJDX8M,R3MG5C14NRKOHR,R1T3DO26SFI3TL,R2MM0U3FL0ZO3T,R36Y3XNBK12QV8,R23WOLPX6D4VDT,R8BJJZVA7O7SE,R1P2BGW89EV4L3</t>
  </si>
  <si>
    <t>B098R25TGC</t>
  </si>
  <si>
    <t>RXB5KHLQUXONP,R2OFHGGYIJGFUR,R3UGUI3KYDDOC2,R2ATZMV7IH43ZE,R2IO934AS2Z5U4,RPEKYFBH5K20D,R1SWRY6BH8CTRE,R2GSWL2NSJI166</t>
  </si>
  <si>
    <t>B0B2PQL5N3</t>
  </si>
  <si>
    <t>RDZVWJ2BSZH21,R2S2PTON4F7OCO,RUYKZDXCHIL0A,R1JEG3UOIZGFZW,R3D5HS0620V0R4,R3D0S9D7QZ3MLY,R2W1IP0RH2CLD2,R1DAI3K8QBX111</t>
  </si>
  <si>
    <t>B07DKZCZ89</t>
  </si>
  <si>
    <t>Electronics|Headphones,Earbuds&amp;Accessories|Cases</t>
  </si>
  <si>
    <t>R2MDGELCMDX7QG,R2LQAWSINTMSEV,RJRZYF6J55OCD,R1GQRPLQMYKNC6,R29DSMGZH30105,R1EDPIX8TYMOOX,R1DU2WW6ZJRU4M,R3O68SXAARCNVV</t>
  </si>
  <si>
    <t>B08GYG6T12</t>
  </si>
  <si>
    <t>Electronics|Accessories|MemoryCards|SecureDigitalCards</t>
  </si>
  <si>
    <t>R25MV5W3PW3AZM,R4L3BQHQJOIO7,R1Q4N7W1AGXVR1,R2XTH0U6G7AQPW,R2H0NX7RGGBP17,R3S263IWR7GQ9,R1BWUDH6P42FOV,RFNJ1019NIZ43</t>
  </si>
  <si>
    <t>B09BN2NPBD</t>
  </si>
  <si>
    <t>Electronics|Mobiles&amp;Accessories|MobileAccessories|Photo&amp;VideoAccessories|Flashes&amp;SelfieLights|SelfieLights</t>
  </si>
  <si>
    <t>R2CT4DH25YL8VY,R3M6VQI4E94D8T,R3PW0HIELRL2VT,R25XSP1RJOM11V,R3EHM43Q6M2Q3X,RHNG6YOP5P6GA,R2HLEU219CZ1TH,R2NYUU14YCLUYX</t>
  </si>
  <si>
    <t>B00J4YG0PC</t>
  </si>
  <si>
    <t>RSB9VP4KY975L,RIV5YY3MLWNHU,RHJIGY0KORSEO,R1FNYNKTOZYQOM,RQFE7KDITY77S,R2107RZYEL68HX,R3KNMX723Q8CWZ,R254VXG5JSSX0W</t>
  </si>
  <si>
    <t>B073BRXPZX</t>
  </si>
  <si>
    <t>R8W5BHTVFMCB2,R34BR22MYWCGQM,R1D3IFV0IYNC39,R1K5TK6UQ9WLRX,R1V2N0TIMCANVI,R2UOCIGLOQ0CAD,R1JGKZGY686LSU,R3CM6K3CTECGER</t>
  </si>
  <si>
    <t>B08LHTJTBB</t>
  </si>
  <si>
    <t>R2VX3WP87K1FJ7,R1S6VK3U765LYF,R11EG1L6YLD853,R3AMWWIWWWURKZ,R3RGAH7ANQFR10,RNLXNQ72I1GIR,R1AM78XFWDU92S,R2OFXYE4YAEW7L</t>
  </si>
  <si>
    <t>B07VTFN6HM</t>
  </si>
  <si>
    <t>RCUOZRUAOVZKU,R3ISBRG3RQ4LR7,R1FDKQ7C8HRHK8,R1HT915CFN9EXH,RMD5MQGT1Z7TX,RDYCQRETZ04TO,R2204P0EK8HOJE,R3U23VHZY4V64Z</t>
  </si>
  <si>
    <t>B008QS9J6Y</t>
  </si>
  <si>
    <t>Computers&amp;Accessories|Accessories&amp;Peripherals|Audio&amp;VideoAccessories|Webcams&amp;VoIPEquipment|Webcams</t>
  </si>
  <si>
    <t>R1J7T5AF9JYH0A,R2KHKT0GP9IKS2,R1SYS92X1W5JGW,R11JTLY59LQL00,R1L5U7V71A020J,R26HZDGQ08R98N,RRXUVCKCU8ZYM,R2HA8IL3LD2XPI</t>
  </si>
  <si>
    <t>B09M8888DM</t>
  </si>
  <si>
    <t>R1AUCEV80AWV4E,R3GAYL3CQ6GTJA,R3NN6TXOM5MD2S,RY4WXRNZKRVWP,RLQGXS14ZJDHJ,RIZJA1XHKPH5M,R3C83NGWIRB2VT,R2WOO592FU73V7</t>
  </si>
  <si>
    <t>B07Z1YVP72</t>
  </si>
  <si>
    <t>R1D6BKF30HRM19,R3OYZMQFEF9WV7,R26PEUHOY5RZ02,R1KMSZQENOGR9,R31LY209STYNRQ,RTLATKAZTO4KF,R2XOSRQC5GHA7O,R1G2WWLFIFDIPM</t>
  </si>
  <si>
    <t>B082FTPRSK</t>
  </si>
  <si>
    <t>Computers&amp;Accessories|Accessories&amp;Peripherals|LaptopAccessories|CoolingPads</t>
  </si>
  <si>
    <t>R2OP8NFYDOS39J,R2RQTRMPYMIHAE,R2V61JLM0WASPT,R1X1019MPG8CR4,RWZEH4UX501RZ,R1I8MWON0D5I5L,R2Q9MII6JST2K,R2Q1TJV6BGHGPB</t>
  </si>
  <si>
    <t>B09RF2QXGX</t>
  </si>
  <si>
    <t>R73A6T8MRDZIC,R2JEX8R7VL6Y0W,R11E62NE328JVS,R3A3FOYWKUNHMM,RIQXPCOM8RRPS,R3VCIW3UM7QMO0,R1KGLT77FP3X13,R375ZRISQJ6XN5</t>
  </si>
  <si>
    <t>B01KK0HU3Y</t>
  </si>
  <si>
    <t>R1PPN2ZEJNHJMZ,RQHAXYP2AT1QP,R24T21LAESQMWZ,R2DHPJ5GKKTVRH,R1H8KH8U0Z46S2,R46IEAURB1339,R15MRX4VNCKX84,R2RJ09MTLVJZ3C</t>
  </si>
  <si>
    <t>B07JF9B592</t>
  </si>
  <si>
    <t>RKBKQKSEET7CC,RQM34GWJC0DPJ,R1PJNXT9PME2I1,R2VL3P4XIHJFY,R2HZEV0BNY3064,R3HBAZIE8PAIXC,R3LFVYT98WRBZ1,RJPAKDZRUJIDF</t>
  </si>
  <si>
    <t>B086394NY5</t>
  </si>
  <si>
    <t>Computers&amp;Accessories|Accessories&amp;Peripherals|LaptopAccessories</t>
  </si>
  <si>
    <t>R21VW93DSBYENF,R3MKRK9JVBJ22C,ROBLP3CK320DX,R14L8HWTVI4YOT,RT2C0KDRUBKGV,R3JUJ27CXBI0QN,RO4BI7QVTST6E,R1NSRWB0V1BQKD</t>
  </si>
  <si>
    <t>B017PDR9N0</t>
  </si>
  <si>
    <t>Computers&amp;Accessories|Accessories&amp;Peripherals|TabletAccessories|Stands</t>
  </si>
  <si>
    <t>R3ZXPPAOL3P9C,R50YC789QBGLM,R17IHHWVFSBEZZ,R3VH5ITHUL3GUT,R36V21B0F30IAW,R22ISA1UVT45QP,R3RD0LCTRTMC3M,R1TWNRM3JLQ2JF</t>
  </si>
  <si>
    <t>B07NC12T2R</t>
  </si>
  <si>
    <t>R2HAE08L30C2AN,R3F8JOBWK5R0I9,R1MNK92W012DJ0,RRLP9GLVLYZF1,R3ODRY6PH6VBRV,R24O2F7357YB8L,RJ13RMYUVYNIW,RZN6P7BA3HCH5</t>
  </si>
  <si>
    <t>B07WKBD37W</t>
  </si>
  <si>
    <t>HomeImprovement|Electrical|Adapters&amp;Multi-Outlets</t>
  </si>
  <si>
    <t>R186EFJU37UPS6,R2KC2H7A99Y8J6,R25FE16IQR653P,R1Q6E8EBLHDKEC,RNH0MZ907JI2S,R18J8NK2242FA2,RC7ZMZ000I0FQ,R3LF4N05QHM907</t>
  </si>
  <si>
    <t>B08JMC1988</t>
  </si>
  <si>
    <t>R16I46MPR0NO8S,RC8A7CPLOKIQ1,RXMRIDNTYYGO0,RBD55BYULL457,R2CDPRTPCIO5H4,R2GWMPGA1WXZ80,R1C7OH3WXNJHJ,R3N6TUU2QT818A</t>
  </si>
  <si>
    <t>B09GFN8WZL</t>
  </si>
  <si>
    <t>R20Q4B16AEFTPT,R1BG411LZ5XP61,R1FHFXAGKZ127T,R1LFPZC0A29D8D,R1PIOZ70CD7P9D,R1ID5DTYN1L39B,RCKVFOB5KX6F3,R3PCRI9KDXF4QD</t>
  </si>
  <si>
    <t>B095X38CJS</t>
  </si>
  <si>
    <t>OfficeProducts|OfficePaperProducts|Paper|Copy&amp;PrintingPaper|ColouredPaper</t>
  </si>
  <si>
    <t>R2ETD6AVA4AFF1,R3CUOW1DUP8N92,R3NYD5UBRVJDWP,ROK6ZCMA5J3HR,R3GWUP5VQM4PIW,R2DBDFFUMF72A7,R3CTPZMQDFCSGL,RDDDVU6EMW3OP</t>
  </si>
  <si>
    <t>B07ZKD8T1Q</t>
  </si>
  <si>
    <t>R322EU1EPO0EFK,RKIITDXE4AGW3,R2MPRUBHGVAK2R,R13E9GP8EQCMZ3,R2ID65YG8CVX9K,RX6LRL2BB59G,R1K208FSP9EL6F,R1QH3BPFU8VE89</t>
  </si>
  <si>
    <t>B07G3YNLJB</t>
  </si>
  <si>
    <t>Computers&amp;Accessories|Components|InternalSolidStateDrives</t>
  </si>
  <si>
    <t>R34WAR6NQSVZBI,RGG00MCOD3B6A,R2RO4Z1CBF2G1I,R1BPV52HUSVZF8,R3IZK8U5HI1XOS,RE0OUI8Y9LSQY,R3IDL21XUYVUUK,R2YEAFFD5E02TL</t>
  </si>
  <si>
    <t>B00P93X2H6</t>
  </si>
  <si>
    <t>R3QLOAFS794JE2,R3N8H6JX73IGQM,RR2G573NOMISE,R1710I0LBXO0RZ,RSAY82S1YEY1A,R3T3F038IAP2Z5,R2E19RVGQBXFIY,R20HG64QT9A05Z</t>
  </si>
  <si>
    <t>B0798PJPCL</t>
  </si>
  <si>
    <t>R3MDF3ZNTMFS3M,R14ZE6MPCOTRV6,R3E4CVN1BSCB0O,R2Z8KROCR44X60,R386VV5RV4L5UI,R2VCH24UHL9UA3,RP810P9RDWC3G,R2EIJACLUEEYUJ</t>
  </si>
  <si>
    <t>B09GFWJDY1</t>
  </si>
  <si>
    <t>R1ZVVISXKO1JOK,R1ZPSHX28L5WL0,R1CDARD5LUVUAJ,R1HCEZCBOONRT6,R3LW1RYTWDVNZK,R14K7AW0ZFZRGD,RZ3JLZP8FSO3I,R12VALC47YCIOT</t>
  </si>
  <si>
    <t>B09MZ6WZ6V</t>
  </si>
  <si>
    <t>R116YMD72TSY5Z,R258CFU2YKTK58,R24DFHVPXSIU8W,R24XEY7CTDRFXZ,RRVW4AYAAM5V4,R1HRIY8O1PGOO5,R2CGJ2P2BBLM08,RK1J2BJVDS8SY</t>
  </si>
  <si>
    <t>B094QZLJQ6</t>
  </si>
  <si>
    <t>R2X0Z7BS12ZYFD,R1CZP476IRR94Y,RF43347JSIPWZ,R24SRHM43OZ36M,R3UV9O11G5O7EC,R1B2U1Q7GBEMF3,R1A1W7XEE0YP4V,R15MT5JTR5BOXS</t>
  </si>
  <si>
    <t>B07L3NDN24</t>
  </si>
  <si>
    <t>Electronics|HomeAudio|Speakers|MultimediaSpeakerSystems</t>
  </si>
  <si>
    <t>RQ03WWKIJ86VR,R3S0S1OUOOTNC2,R2EEZPKARXPCYZ,R1INKZP3Y4L085,R2CLAZMKKPEP0Y,R3TCUV39Q5GMP7,RZO17F76OW8H9,R201RFHN6XKRPR</t>
  </si>
  <si>
    <t>B08WD18LJZ</t>
  </si>
  <si>
    <t>R3SIBLYM5T5AFY,R1YQKXTIBLGEMJ,R2XT2VFFBQ2UR1,R2ONCZT1YUWAWU,R3OTWNGHV08YRV,R3B9Q9MFSBVIRZ,R1LDGC41ZEL8NC,R3KE4RPQT1E3NR</t>
  </si>
  <si>
    <t>B06XDKWLJH</t>
  </si>
  <si>
    <t>R3JLT7LH2SOF0V,R2KT1SVXND1VWG,R24OK0MVA1SNAD,R28CT5JQ1R02CZ,RYKHQ54JHJYQB,RF0NNFS6PEPAV,R2I21A2MTQV7JX,RZ5JP629DU70F</t>
  </si>
  <si>
    <t>B01J1CFO5I</t>
  </si>
  <si>
    <t>R3358EO9V9WHQ0,R18X1NBWPX45CL,R34LKJ4RXUSRS3,RXXQRRV1RLLF8,R2EEDDUJ9LA2DH,R3BA5G740XADYD,R2LB699Y251V7J,R2O7189IATRJH2</t>
  </si>
  <si>
    <t>B07J2NGB69</t>
  </si>
  <si>
    <t>R3WA8CHZXMRJR,R22MH6ZS821G9A,R1FIRMYTZRF479,R112HB5700T6SG,RJFBAWAVEG383,RUM1Z3OU0DSOB,R23D5V15U3KQAT,R270Z7KVYYU4Y7</t>
  </si>
  <si>
    <t>B00MUTWLW4</t>
  </si>
  <si>
    <t>R1AJ6U452B6VPM,RAPJSV76BEX8A,RZV4F09ALESRQ,R14QZDM2M04IAH,R23U8C99ZSTVP,R17KECO74AO7FC,R3HC5G436ZWUNB,ROOYF4SUB0DMH</t>
  </si>
  <si>
    <t>B017NC2IPM</t>
  </si>
  <si>
    <t>R3IAV5LSI3J7ME,RQRYBRNF648MR,R2TVUO2ZZ7TXFC,R1KGPK8S5IYLBR,R40G9679B3M95,R1BV2CXD5S6CGL,RNE99IXSFU1NV,R3OVGAKIXHYTLX</t>
  </si>
  <si>
    <t>B00N1U7JXM</t>
  </si>
  <si>
    <t>R3JRQ21J8LHK67,R2100TLJUT7YQM,R12XEPS4NQ1XIR,R2QO6YC2WQ78Y4,R3HTM8I9Y12U7R,R2X56GH9II23XQ,R975UDYN89ORH,R1G9Y353J4EWAK</t>
  </si>
  <si>
    <t>B08HQL67D6</t>
  </si>
  <si>
    <t>R3O03EUB6UY68T,R1FMMOPHEXIHKO,R23PAXUWIYVJ2W,RSUWXFVM9EBIO,RGNGF6Z9XB5LH,R1KF7DT0S28EXC,RC4T7CRXKZKTB,R1WY5QNGHALX9Z</t>
  </si>
  <si>
    <t>B09RKFBCV7</t>
  </si>
  <si>
    <t>R2ATT3WQL0UB7P,R1VHI2ZGJSCFVO,R1UHC2M2KPN7W4,RL2IQ53WUNMXA,R2ZU0WUMZ3CLX6,R3C01TBTCD6UB0,R17G6J6XU7GMYG,R2TLAX7VNYS983</t>
  </si>
  <si>
    <t>B08KHM9VBJ</t>
  </si>
  <si>
    <t>Computers&amp;Accessories|NetworkingDevices|DataCards&amp;Dongles</t>
  </si>
  <si>
    <t>R1YI2RI1JC36SO,R3K5ZW63M5MIRN,RK2GIVBNOGOZ3,R25A4JO66YW0TS,RVQD2WX9EIW0W,R35YIQ96ZXOU58,R393HAUNLQT4YD,R1ULBGLCI3H1YU</t>
  </si>
  <si>
    <t>B01IOZUHRS</t>
  </si>
  <si>
    <t>Computers&amp;Accessories|Accessories&amp;Peripherals|LaptopAccessories|LaptopChargers&amp;PowerSupplies</t>
  </si>
  <si>
    <t>R2CQA45JW6KW09,R175UKN3MEJOV5,R25CE9M9A1ZKSG,R39ODDV5YDGF8T,R2W5LI9FGSKNYU,RVVK1C0RQFZYV,RT8EWW3VVXA67,RL4FCGDFPX5JP</t>
  </si>
  <si>
    <t>B00CEQEGPI</t>
  </si>
  <si>
    <t>RUGMBPEU1O5TW,R8ZNW2WNUSCA3,R19M1F36BH6M45,R3CP5684696DX2,R4F8T565MXCHD,RRBQIRD7QU74J,R2WL65WCEQTHQX,R7D8YGIM2DO6R</t>
  </si>
  <si>
    <t>B08B6XWQ1C</t>
  </si>
  <si>
    <t>R2DRK3ADKHLE1X,R27UPOY045409N,R2L4TR6OY6H27M,ROT0JJ2ZLKMPF,R1N6J3UIYH39UI,R18Z1ZRI0LMRT,RV22EDSI7F9WX,RAUA868KW5M5W</t>
  </si>
  <si>
    <t>B01DGVKBC6</t>
  </si>
  <si>
    <t>R3J8OMTJB5P038,R1ZFZHJQD4WTQL,R3U6Q310IX6DDS,RON8WF9GCAV06,R3A03VLDTWQIFH,RL4BDAUF747PA,R1RUG6JNEQNLSV,R3TQ0TEJ67VL2V</t>
  </si>
  <si>
    <t>B08JD36C6H</t>
  </si>
  <si>
    <t>R30EQTCL98LVFB,R28SCUN7KMQ9JC,R15H3DOQB6XN75,R2JG1LT0NXKUR1,R3C08PZFZRT41X,RP577JII0SXT0,R2IB02FZ1RPV0T,RA7EY4YTEQ2E</t>
  </si>
  <si>
    <t>B00E3DVQFS</t>
  </si>
  <si>
    <t>R2JBBXANAGGS7E,R1YGEHICFHX12U,R3HUGR7IWPGRAN,R1KVE2R9JJGTG,R1F56P7OJH1IMZ,R3AWFIALUK2HLQ,R2LMBFFKJ27EKX,R175DY4RNX6VZB</t>
  </si>
  <si>
    <t>B00BN5SNF0</t>
  </si>
  <si>
    <t>R2VFXFP75ZPQF6,R31BYR22O09BLQ,RKMFDAV9I8Z3,R3VO2OQU0NX1GE,R3H4WLHQYRTZ3H,REW2CYD532JB3,R1QTUL5N1ZE9S3,R15FMRVH2UDP2X</t>
  </si>
  <si>
    <t>B09SGGRKV8</t>
  </si>
  <si>
    <t>R3H500MXJWRGI,R23WZ2PU1E2ZTM,R26VZERXGYOH61,R6BH0WP7AU7K5,R3Q5DCTI9MGLIN,RKLM5089QQVNH,R12GPK5AS5ZUZN,R1DMSSN400Y30K</t>
  </si>
  <si>
    <t>B084BR3QX8</t>
  </si>
  <si>
    <t>RTD1L3LGGMBG3,R1C6Z9AXP9ICQM,R3IAQHMHSD92O6,R1SH5KG6YVLJ0H,R2ST8W6PO0TBDR,R1SD1W9T3GM23X,R3J5HRLH5MG85E,R302A87U6XE21L</t>
  </si>
  <si>
    <t>B09VC2D2WG</t>
  </si>
  <si>
    <t>R2IVS0EXZ8BPG6,R2QAT75MT7S765,R383L7XTQG2UD9,R1NGVP9RH0O5FM,RGCUCD1BJZ3QB,R11NVDOMRAN1N9,R4JGI2NFX4AOT,RL8266FZ4TCDG</t>
  </si>
  <si>
    <t>B09163Q5CD</t>
  </si>
  <si>
    <t>R2OQSICTGUIV9L,R972JSI8VWR33,R135GA3VHX1SD1,RCK3L91V5KB3H,R344OPOOMTSVT8,R2QZCWEELOUVY0,R1CSJT44WVD786,R3UFTGEYELMOS2</t>
  </si>
  <si>
    <t>B08K9PX15C</t>
  </si>
  <si>
    <t>Computers&amp;Accessories|Accessories&amp;Peripherals|Audio&amp;VideoAccessories|PCSpeakers</t>
  </si>
  <si>
    <t>R2USVKN5VQX7ZL,R36O11JTBG8NKH,R1OC5OKQ1ZHRT4,R1DSMD8RKWG5SN,R1NRFX7JSECICX,R37FILR40ZQ5CU,R2XJMXNKVIUUL5,R3AGSJ4P5W4OG4</t>
  </si>
  <si>
    <t>B083RD1J99</t>
  </si>
  <si>
    <t>R28LVJV0VALRCQ,RUMWHXUP5WKO2,R3D5OM30BEDYE0,R2X9E8CREU3PI8,R1DWE4B2XWK08G,R27HOGDG67KNQO,R1QYLVRY3M6HLE,RA2K9X6CPRLS3</t>
  </si>
  <si>
    <t>B09Z7YGV3R</t>
  </si>
  <si>
    <t>R3VZ6Z283J13QS,R1A8F37C7OKF8,R2RQS98AMZ4NJG,R1DGW1VG83PPCR,RURU97F6DP2YP,RKZFNA3ZOCH42,R2OOZRPNVR6EVK,R4KKHOLNKM7XN</t>
  </si>
  <si>
    <t>B00N3XLDW0</t>
  </si>
  <si>
    <t>Electronics|Cameras&amp;Photography|Accessories|Batteries&amp;Chargers|BatteryChargers</t>
  </si>
  <si>
    <t>RXTFUL32UVMBF,RKILLVCVGFROD,R2JYW5X6BHMXBV,R18M0I706P5O3,RCG0RE5G16O10,R1CRK2KTT4Z4C5,R28M2PKJ99LPKF,R35HIF5EVQDYIM</t>
  </si>
  <si>
    <t>B07Z53L5QL</t>
  </si>
  <si>
    <t>Computers&amp;Accessories|Accessories&amp;Peripherals|TabletAccessories|Bags,Cases&amp;Sleeves|Cases</t>
  </si>
  <si>
    <t>R8BSHHFRCZ0MJ,R1FFF30F0OPJ84,R2FNCOSNHKOTQI,RPWUK2BJQ0G68,R3F280BE2HYWNR,R2MM29A786UNMO,R20FESVOJ2K0RP,R3IX2AJH4QZL8U</t>
  </si>
  <si>
    <t>B00P93X0VO</t>
  </si>
  <si>
    <t>RFFLKG1LJ0XOI,R8X3CAMJEQANF,R31072TMP1DQYQ,R1YNKT2ZV9UMI9,R39R9TDUJOXVNW,R310CKEQ2EYBD8,R2ZRRP5SOEP2S6,R2FADI2UFYIDMF</t>
  </si>
  <si>
    <t>B07SBGFDX9</t>
  </si>
  <si>
    <t>OfficeProducts|OfficePaperProducts|Paper|Stationery|Pens,Pencils&amp;WritingSupplies|Pens&amp;Refills|StickBallpointPens</t>
  </si>
  <si>
    <t>R1FXYA8WISUWTK,R2C5SUFAIFCKV9,RD87PA0KNH3GQ,R1HMNBP2MAYYGJ,R1491D1ND0TLA1,R3QTDYT0UEVTKT,R44E31ZTVX5VT,R27QM0PFEZ5LDE</t>
  </si>
  <si>
    <t>B07X2L5Z8C</t>
  </si>
  <si>
    <t>R17OGPT2IDXIGX,RBEABUL23L3HP,R15G3N5DHVIH7Y,REGCZ4KOQ0OWS,R11EN6UQ5L17PW,R2KOGJ8NE8RTBZ,R34E060GCVBLI5,R5N1E18Z4JNOH</t>
  </si>
  <si>
    <t>B00VA7YYUO</t>
  </si>
  <si>
    <t>Home&amp;Kitchen|CraftMaterials|DrawingMaterials|DrawingMedia|Pencils|WoodenPencils</t>
  </si>
  <si>
    <t>R3V5B4OYIG9WX6,R287NQW44CH5BZ,RL140F6KGYTH4,R2D7WN5M1VMOJZ,R2D5P5WYK76VHV,RH7OQL4IKCOHR,R3O343FKFZ25X1,R396V5FTETX0DC</t>
  </si>
  <si>
    <t>B07L9FW9GF</t>
  </si>
  <si>
    <t>R2JCUKBR0BQ8ES,RNVX0V6SJF3CP,RW5MJG9LTX6QD,R37PSG13H70Z1F,R17RIHK0XXQDH5,R2P187SBO4SEMH,R1V49G7PD8Y93G,RU78E5A4MW0PK</t>
  </si>
  <si>
    <t>B08D64C9FN</t>
  </si>
  <si>
    <t>RO0S1HB5CYIZ9,R1D7LUGU7FIF6R,R5VZWTCWXT2WY,R33JXSES80JB74,R2GY2F5IO2PURC,R3REX484T6TAC7,R2K44XXHGOOAHD,RV56YWKRKX22O</t>
  </si>
  <si>
    <t>B00LOD70SC</t>
  </si>
  <si>
    <t>R1AY8EXPHPWDDR,R24503W0UJGTMU,R27P97SD5T4MUX,R11RMBECT7059U,R3RA6FKE9WX9CM,R1EG7C09VOFN8O,R18T3RD211CPKE,R1Q9BAGEC9G5VN</t>
  </si>
  <si>
    <t>B09X76VL5L</t>
  </si>
  <si>
    <t>R3HH89QPKPPH0N,R1RDMIVEKQR627,RA53P1TSFESWJ,R1YDORG7TANTE7,R2K9RPCJJ2IR5W,RLPU6DY334IHA,R35VO8VW4L2KA4,R1JJS4OLQE80Q4</t>
  </si>
  <si>
    <t>B091JF2TFD</t>
  </si>
  <si>
    <t>R3BZHVNU56YYR,R3JMZ9FQ4EE6ZQ,RCREBFSXZQ9JF,R1L60WAZORSA1X,R1WB0TXVLEXMUH,R3I31OWBU6CU10,R16KH7YOYW7TU,R3ETTCKO1FPQCK</t>
  </si>
  <si>
    <t>B07S7DCJKS</t>
  </si>
  <si>
    <t>R272I3YE9KXOQX,R1K8DTC1CSURL,REZ13G8C3Z7KF,REDXJWMNEPZK1,R1IIZGEPBEPGD3,R1BWJBXPCDWW1E,R3IPHL9D75XHNO,R1OES56UGU6UD1</t>
  </si>
  <si>
    <t>B09NC2TY11</t>
  </si>
  <si>
    <t>R3K08458ILZK0F,R3OJTSZV57IWTC,R1DLM3QOLR43NS,R3N1UVS0VJ5GTV,R1LVGTLDN1T30E,R20R8KWXWTCHQ2,R2MOJO4ZT07XX7,R16TO2UAY38GXA</t>
  </si>
  <si>
    <t>B0BDS8MY8J</t>
  </si>
  <si>
    <t>Computers&amp;Accessories|Components|InternalHardDrives</t>
  </si>
  <si>
    <t>R1WLBATEAWUA8W,R39NO1SN8E0IFY,R2HHNNLIN82NKF,RDL2RYETBREO3,R27PDPH941DJ28,RT7VNN6MKVQIW,R3ZUCD78I2REL,R2AHEFOKBSIJZ9</t>
  </si>
  <si>
    <t>B09X7DY7Q4</t>
  </si>
  <si>
    <t>R3QA00SN4P1YUC,R2L5K9DSEJSNFK,R3IUT3P06QBO1J,R3I104PGW6NC5D,R3H3D0V1SJ0ZT9,R1H77M0601ZL6T,R29AVRAIY0C408,R8N82LBHX7SR4</t>
  </si>
  <si>
    <t>B09YV575RK</t>
  </si>
  <si>
    <t>R21XA337NNFD76,R2OFB11N0PESRG,R3DOZ8EPZ446YS,R384EFXOF0C77Z,R2DDDGG3PWCLY2,R1J7BOV2DXMCNY,R2B7M0U2JE9CCK,R24JB7H5RQY452</t>
  </si>
  <si>
    <t>B08LW31NQ6</t>
  </si>
  <si>
    <t>RY3SD0VYKQNWV,R12V38GYJNML2L,R7KZZYD3ECD0T,R20YUGVFVISC0B,R2C53N1IKIMU1I,R2YFM623TOZ0UA,R3G6AC2S24F16S,RORPHMFZM8M9X</t>
  </si>
  <si>
    <t>B09ND94ZRG</t>
  </si>
  <si>
    <t>R2AV9AKW9EB7C1,RWSKD0OJUSGQS,RJHYN4I6B113J,RI9CLAGH4SW9S,R3VW4D1UNO8HON,R1JGOZA805HVQF,R38KJ4OR66OTV1,R121BDXPB86E0M</t>
  </si>
  <si>
    <t>B00P93X6EK</t>
  </si>
  <si>
    <t>R1ZMG6JMM25J27,R1EUV4ATCRZ8QQ,R2PKQZQ27VFBPN,R2DVP7WSMPM39C,R1T9AFIN8C42UZ,R1F39THH27Q2Z,R1JSV6H34UH2MI,R1FEDIXZYRE83X</t>
  </si>
  <si>
    <t>B0994GP1CX</t>
  </si>
  <si>
    <t>R26Z6SSJJ8MDIO,R15G5H4WP7FUQI,R1APGF7RYJ6OGH,RC2RF00D78VWN,R38AYQ8T47YGQK,RJ855UPV0ZZIX,RBUWQS3IU65ZP,R20GDL1J7ZSXHQ</t>
  </si>
  <si>
    <t>B07H8W9PB6</t>
  </si>
  <si>
    <t>R2JX4PS0VEXLP8,R2Z993M5W7NJG7,R3IGL48GSRQXBK,R1BYNHCUKYRIY7,R2UO0TB6OD6VT,R2XRTP1KSM2DSA,RTKFSPNDCXIKO,R3MBRCZ7N5RCQG</t>
  </si>
  <si>
    <t>B09NNHFSSF</t>
  </si>
  <si>
    <t>R3LRHEV5RKBZQH,R9P75XMCRRIIA,R2CONBLYQT7R1K,R2GAWVA9AW8ERQ,R38DWVOKKMHUBK,R2W4X1BRWCBV9U,R1X9VVCTEHSYMY,R1KS2EJEP1K3AO</t>
  </si>
  <si>
    <t>B08D9NDZ1Y</t>
  </si>
  <si>
    <t>Computers&amp;Accessories|Printers,Inks&amp;Accessories|Printers</t>
  </si>
  <si>
    <t>RS75FOY13AIG9,R3E7YWE1ALH6JF,R2L2RD1CNKUYC9,REHZ3AO9CMIAV,R19S8PMWV5DGXC,RC85YPCMOFPON,R1LU60M8E0H6MN,RRNOZ5CUP4LFK</t>
  </si>
  <si>
    <t>B0085IATT6</t>
  </si>
  <si>
    <t>R2YMRG3A0V8G85,R27COSSPQBTUO,R1O5UQG385C46V,R26MFURZRSSHGW,R1GKE5LP5F6CT4,R27JPBJL5CIARJ,ROAF183XMTYOB,RNA18UM3K1AE5</t>
  </si>
  <si>
    <t>B08WJ86PV2</t>
  </si>
  <si>
    <t>R1AJ8691TX1VPW,R1F6CCFSHMMDWL,R13ZVLYNBP29HS,R3GODXDJ5ZWRLY,RO5CYFP6J9F8A,R2BX7280T023IK,R1TQ5TYNE44TQS,R3BIERQ9BEQR9M</t>
  </si>
  <si>
    <t>B078HRR1XV</t>
  </si>
  <si>
    <t>R2GO2QUMZFP1CS,R278O60L9LLNGF,R1YZQUQ2V6NQK6,R13KVD5NMA72K1,RAL7X08LLK26F,R2TIGQXINQG5U9,R13L5OV3OFG590,R7YQR5EWPT7UD</t>
  </si>
  <si>
    <t>B09P22HXH6</t>
  </si>
  <si>
    <t>R3S6FZ236ULL4K,R3U8F3JQ8WX7NS,R20EGFOQRBXT5B,R2TIXFYMKJN2M2,R107X637OTGBDN,R2I0H4HLC84J5K,R2W5JWALRE30FZ,R2EJWWUBGMPY0A</t>
  </si>
  <si>
    <t>B00LM4X3XE</t>
  </si>
  <si>
    <t>R39KVWDTJLV7UW,R1WL0UPYXNV0DD,R2PGY7OWESCS6I,R26LH8QOEED5O0,R10DQL9ALWH0DB,R1C3VSMXFDAFH3,R19F1VFEULFO9,R1U4HHWBLSHIIC</t>
  </si>
  <si>
    <t>B09YLFHFDW</t>
  </si>
  <si>
    <t>R3F2RGMVGXBBAW,R1QF8TBA1FDIL8,R3PQ1KGTPP89XV,RV46F0P6E6UXD,R39L5C9XC2E993,R3UGNLBXR6LUNT,R1F5TB9ITVZPUQ,R15YXHS43BMUK1</t>
  </si>
  <si>
    <t>B07YWS9SP9</t>
  </si>
  <si>
    <t>R3MYQGY75L0ECV,R21ADVLZZGGC89,R12GZJW2W11L5I,RIGWLTT24Q9NI,RT8FDK4YOM2GF,R3AB3X4KBEGJ4J,R3MUC8BNID58B0,RWBPIAS5R7Z75</t>
  </si>
  <si>
    <t>B08WLY8V9S</t>
  </si>
  <si>
    <t>R9J8N0DJ50QX8,R1UV6JTZUUJW6R,R1UZJ01XMNK62P,R2LMO0022YYFU3,RJ7LTANMKSLFC,RSWGOFTPZPLTL,R1NOCFUD15CTS7,R1TOO76VMEWVRB</t>
  </si>
  <si>
    <t>B0873L7J6X</t>
  </si>
  <si>
    <t>R1N3LBU331N1YS,R2NMV5Q9AYU4RM,R11KVGFT3HQ3AS,R3GHP1CGUXLWU3,R3G1HG1GBQSQDV,R3KKDRBZBH0TFL,R2PGSE5NZMJR53,R3SS3G4T33J3WS</t>
  </si>
  <si>
    <t>B07YNHCW6N</t>
  </si>
  <si>
    <t>R2NBHF3UEC50C6,R3ENGSS93WOPV4,R1260HX2KSZV0W,RDCOOX58V6318,RWV1P8F9DC6TT,R1FIDRTPFM02B2,R2K2IBAH6ADK2E,R2FSR8AVBBDIQK</t>
  </si>
  <si>
    <t>B01MQ2A86A</t>
  </si>
  <si>
    <t>R17S7JVWFH1X6W,R1HINIS5AG6PXD,R3VZFLZVFVZ13G,R15TQGQAAQ9BO6,R1ESBYDNXT6O96,R1GSE3A3Y8JFOQ,R1UNAIG317Z7UH,RVYEL8OR4M003</t>
  </si>
  <si>
    <t>B00KIE28X0</t>
  </si>
  <si>
    <t>R37O1AOVLZR8TU,RUYL5687EN2BX,R8U5WNK0AIG7Y,R3H9P56ULTAQPF,R30PHBPIAKX58X,R21C69PPTIH20R,R32PBJHMTKPBKA,R15OREDN2ZTOEY</t>
  </si>
  <si>
    <t>B0BHYJ8CVF</t>
  </si>
  <si>
    <t>R29R3M1OPGKF30,R2EA2LLSJBRXSC,R1AWRF1U7C7UME,R3UF71OXPULBHN,R2DIUZDH7Z3QB2,R1BUOT39KDHX4R,R2X9N8M3OSTGOH,RA12UNLR8Z325</t>
  </si>
  <si>
    <t>B0BCVJ3PVP</t>
  </si>
  <si>
    <t>RIDGDE0K9RNRA,R2CZAG8WC0MD86,R35BM4THHJHAUB,R20902QQAPEVUE,R33GS11AUPGB40,R3GVTF10HD3160,R35KXOR5W6GU19,R3NSG8LKQJ0JJB</t>
  </si>
  <si>
    <t>B0B2931FCV</t>
  </si>
  <si>
    <t>R3TGQK7IIJLS03,RUOMB8W6YK7QR,R3CFBAHDNZG57Q,R1C5UGJUKUS15H,R3ERTH3R5JIJFV,RPRA1IC9U989B,R2WCM1JXL4364G,R1UCY8XB55U6XH</t>
  </si>
  <si>
    <t>B09TMZ1MF8</t>
  </si>
  <si>
    <t>R1EFJNZ479B858,R2RW2HKD2AP8SI,R1C0OAF6VG7C6I,RVLHMAS6PSLC9,R2OWSR5QQ8ZBV2,R1O4UBO1Z22XD2,RDZVN2ZMIRT0Z,RUBFE0WN34MVP</t>
  </si>
  <si>
    <t>B07VV37FT4</t>
  </si>
  <si>
    <t>R199HA6OB5QGOH,R2EXF5TBUFMEKO,R138UM3OBL4EGD,R1GBVQ0ZBHBV86,R26DK1JPO4MUBA,RU7Y6AS0UOPYI,R16N53F8X3IPIE,R2DK49S02V1UFR</t>
  </si>
  <si>
    <t>B07JB2Y4SR</t>
  </si>
  <si>
    <t>Home&amp;Kitchen|CraftMaterials|DrawingMaterials|DrawingMedia|Pens</t>
  </si>
  <si>
    <t>R1NXQAUJ3LO3OW,R1MWEBTA35BES8,R2OTG33BME1DP2,R2ADKUIQDNC4CS,RXCSU83UL85LG,R1IU2CXD6J2VT9,RXCA5L1FET3BK,R2PXB1JH0VU4MO</t>
  </si>
  <si>
    <t>B08KRMK9LZ</t>
  </si>
  <si>
    <t>R35P4RV0EBJYMG,R2O1Y08F8IMHQ4,R6V7QSZXNVMZ1,REQ2U03TENWZ5,R2PKT81AEN2THV,R9ZTXWWLOMGJA,R1HS0F8PB696H,R2LQX411MJOWYZ</t>
  </si>
  <si>
    <t>B08LT9BMPP</t>
  </si>
  <si>
    <t>R13B5RZ3XMANFO,R2GO21J4ID21ZA,RTM2W77UCIN1G,R2LTFKUSNDR93Y,R170XLDGS3W2DH,R4U8VD6OEEGE4,R36S9O1V8N2YVM,R3R7LS0IO8KO0S</t>
  </si>
  <si>
    <t>B0814ZY6FP</t>
  </si>
  <si>
    <t>R2B9AWHBJL5Z8U,R2OCSSQTFKSY5C,R2IC20U151H5EL,R2CKRVI3RAKV3R,R17F6JLUKCCNJE,R2DRWDUDK4VP5J,R1ZUANXQSKI8Q8,R1RYTXARLTEC3K</t>
  </si>
  <si>
    <t>B09F3PDDRF</t>
  </si>
  <si>
    <t>Computers&amp;Accessories|Accessories&amp;Peripherals|Cables&amp;Accessories|Cables|SATACables</t>
  </si>
  <si>
    <t>R1CJ0MB11B1FIY,RIDJYDQN13E73,R34VA5BFT3PL9D,R1P01XZPNVOUL6,RZBWQXTRZLTAQ,R3TR96F911X3VY,R1UJODUANPA0J0,R2JQLH3JBPGEJ7</t>
  </si>
  <si>
    <t>B07X963JNS</t>
  </si>
  <si>
    <t>B09LD3116F</t>
  </si>
  <si>
    <t>R36Y9I6V38K4CI,RSVUYAJ0BU54O,RQCS96BTP35A9,R2KWQCCKQIEP62,R2RCVI71R2P9QI,R17SDYK2YOVXU0,RX8EJPUCGLGYM,R12Y07JTP88MO6</t>
  </si>
  <si>
    <t>B08Y5QJTVK</t>
  </si>
  <si>
    <t>R3P3UORQU1RBUS,R2HBDV18FAU41T,R8K9J0PO0U7SZ,R3DVQHUR48AQ50,R299I3R11BG6DW,RB4G46R1235AZ,R2BTB8CU6EX1ZM,R3BRKYAMSBIRZI</t>
  </si>
  <si>
    <t>B00LY1FN1K</t>
  </si>
  <si>
    <t>RXQTOG0MDLE3A,R1VHBXS1C5UHWA,R2B1K6QHH8HZMB,R1HDUYLE83VR3D,R8R0S99ZI0KQV,R3E4NAR8EOM44W,R3R6G8YFZJEHDX,R2GX99LZCQPVTB</t>
  </si>
  <si>
    <t>B07DJ5KYDZ</t>
  </si>
  <si>
    <t>R2H5SF6IVR6BJT,RBI1IUQXMHF9H,R382PF9LBJ2LFC,R1UR1TZLC731PQ,R26NP9V89IYAS8,R2EVEPEGBDK0GS,RL6Y1UJJL18A1,RDYBCWGPZF1K1</t>
  </si>
  <si>
    <t>B009LJ2BXA</t>
  </si>
  <si>
    <t>Computers&amp;Accessories|Accessories&amp;Peripherals|Audio&amp;VideoAccessories|PCHeadsets</t>
  </si>
  <si>
    <t>R392ZYXC6D3GY0,R1MJHZXZ09ETAE,R20PJKJTCF9RXN,RRBGOD13SHW3G,RFKGZ644H33WX,R21KI36AKNFJAM,R2641YZI4YBHDF,R15FO6TEAGIRJO</t>
  </si>
  <si>
    <t>B09BVCVTBC</t>
  </si>
  <si>
    <t>Computers&amp;Accessories|Accessories&amp;Peripherals|PCGamingPeripherals|GamingKeyboards</t>
  </si>
  <si>
    <t>R2FMPKQXCZIRV1,R3B9RMX16ONMZ,R97EXY4ON0ZL7,R1KUI19PS7DV2O,R6U8VVIZKHF7Y,RYG609Z9J78L1,R3JITXTZXXJC25,RG6KQGZF3D6EB</t>
  </si>
  <si>
    <t>B07SY4C3TD</t>
  </si>
  <si>
    <t>RJW0MA6VZOJLA,R3J2O4XRRJFQ15,RVIOYPQ1ULDAW,R6Y5P0TXY8RZN,RRNZU0RMAOHLI,R2847VR34HZCCM,R2JI2VU4R585F8,R245AZKOPK5DPI</t>
  </si>
  <si>
    <t>B094JB13XL</t>
  </si>
  <si>
    <t>B08CRRQK6Z</t>
  </si>
  <si>
    <t>Electronics|HomeAudio|Speakers|SoundbarSpeakers</t>
  </si>
  <si>
    <t>R15LP4CHWX2U71,RNN7UL8Y8WODW,R1HRCJ7XQY80Z7,R1P0HMRSS4MV42,R7X57IG9SMZ9I,R2LRVWCRPJU2HW,R14DQ7KNNHLJA2,R564J6V9I533Q</t>
  </si>
  <si>
    <t>B08MTLLSL8</t>
  </si>
  <si>
    <t>R1V27KSTIYDLNO,ROMIRCTILGR1L,RJEZREZBPBIOE,RD6B051DBXTKA,R393QKRRRTUDD,R19F9OZQQEJOMR,R1EQ9Z8CW9646C,R2T9D5WZDBILVX</t>
  </si>
  <si>
    <t>B08Y57TPDM</t>
  </si>
  <si>
    <t>RKDNXHI6GT6UZ,R2665SN6A29V01,R2J30R8O3UHZRI,R35EO3S4EWYA5S,R2LI2GPYRBO35C,R1JYP2Y4BB5L6K,R2MQ6PENPS15K6,R4ZVFDLVBQV07</t>
  </si>
  <si>
    <t>B09CYTJV3N</t>
  </si>
  <si>
    <t>R1X5M1FCOWKT0B,R3S0NP80Q732UM,R3A9W4A6KUCBJE,R3UONEK0PLA01H,RCN9YFDUB1BZL,R1AELDOYHXC120,R3N7IVWTZUMGDK,RM8NC55MRQ6V9</t>
  </si>
  <si>
    <t>B07GLNJC25</t>
  </si>
  <si>
    <t>RM008Z6AJ6V5D,RKFTTUKO1A54T,R20P3T7U9RKSBG,R1P1QHB04XGZML,R1ST7955NYDAIL,RFZ5R15WZV8SZ,R1X10TKU9WRYCY,R2EVJ2LKLX2AAJ</t>
  </si>
  <si>
    <t>B08FY4FG5X</t>
  </si>
  <si>
    <t>R30IUGWUAWZ7VQ,R2YU0RDOUNLB5M,RXK8OJ3F42ATY,R2M9M458Q96FUE,R3H1PC871H1GM5,R1K9QL3Y422K6J,R3C4RMUOAJHGYO,R169IX82EZNIGB</t>
  </si>
  <si>
    <t>B07TMCXRFV</t>
  </si>
  <si>
    <t>R3SZOTNLJ4B1LL,R2IMWFUUTWH8H1,R113GHLAS618M5,RH3EG6R2EK2UJ,R2HHF3YVPUJ5KJ,RJXAZXDE8B60L,R1U7NNCJTZHVTB,RH4Z7TDR11EEK</t>
  </si>
  <si>
    <t>B00LZPQVMK</t>
  </si>
  <si>
    <t>RD6OIJUG0R241,R3EUJ7A6LG8X7V,R1DWGT4USEVGYK,R187KH5XJBPS86,R2XYH31E9NK0GU,RDYNZZPHU7SZK,R2MR0DYZVFN3HA,R3PV91U8ZYN5DU</t>
  </si>
  <si>
    <t>B08X77LM8C</t>
  </si>
  <si>
    <t>Electronics|Headphones,Earbuds&amp;Accessories|Earpads</t>
  </si>
  <si>
    <t>R2NZAVDD3V0QHH,RH94RL6QTX9ZG,RPERYOA7LX9AI,R1TOKDZGUZS111,R1JDICDMH5NNRY,R1VM1MXG5JB9MB,R19JHRALQ1YOQ3,RT2PBCZXFIDGN</t>
  </si>
  <si>
    <t>B01EJ5MM5M</t>
  </si>
  <si>
    <t>Computers&amp;Accessories|Printers,Inks&amp;Accessories|Printers|InkjetPrinters</t>
  </si>
  <si>
    <t>RGQ39S8C5PP47,R3EJOUTC62KKUN,RJ8QD3DJEQ5JN,RW1HT9YU7JHSI,R1AP7ME9Q3JURN,R1TOT1Q6G43B7U,RH7QC8KMYJACT,R1HRQS0EW6WD1C</t>
  </si>
  <si>
    <t>B08J82K4GX</t>
  </si>
  <si>
    <t>R1R5HVWWX3D0P9,RRDFD5UYQWGA2,R1U2VOC38FXAK5,R3JUHPJLOMYOTC,RZZ1KIFLBPEDW,R1D9GKU0IJATXF,R3DFY4QAXRWGIR,RQGX2ONVZ89F8</t>
  </si>
  <si>
    <t>B07Z1Z77ZZ</t>
  </si>
  <si>
    <t>RS93FM8EGCGVK,R2H6JE1EKT8ABD,RVNAAQ2FDKBI9,RH47AG02THZJ9,R3LS2IUM23YXEX,R3RKYBJ36UG0KS,R14ODWGQZ7FOGH,R3THK9M26CIDNQ</t>
  </si>
  <si>
    <t>B00DJ5N9VK</t>
  </si>
  <si>
    <t>Toys&amp;Games|Arts&amp;Crafts|Drawing&amp;PaintingSupplies|ColouringPens&amp;Markers</t>
  </si>
  <si>
    <t>R39PYNXMLNEIYW,R3AMNR0LJWNAUU,R2P5M80U8OL9OQ,R6IL66UV4Q64X,R1T1HIPZYE4LDI,R387TYNEGM23O8,R337P06I7YZ3FT,R2MI5HSUR25XG2</t>
  </si>
  <si>
    <t>B08FGNPQ9X</t>
  </si>
  <si>
    <t>R323XTLZ6XF443,R2PU5PLM2D5A9P,R109BR31BO9U9O,RP81LPR632RSZ,R219G800XSZ211,R1HP18PZMA7RRO,R2NUEOM6M6XSIE,R13BCLN31UCTUC</t>
  </si>
  <si>
    <t>B07NTKGW45</t>
  </si>
  <si>
    <t>R3D7XJFJ5YMCGX,R1XFCHMC5NZ1Y5,R1CKJ6H0A3FZI0,RX6GFI0WHX38M,R1AN2V2QZ2S8KM,R23KGXQ1Q93GB,RH9TQT6VOR6JJ,R3N6ZYBTC2LJVW</t>
  </si>
  <si>
    <t>B08J4PL1Z3</t>
  </si>
  <si>
    <t>R16URT7BDNOV2D,R2YWPNEAQVJ9ZA,REXSBUHVOE0WE,R2RUHQW0ZWPFCE,R2NSG94BDOKV6F,R3PCRURZ1LS5JQ,R1FR7S9JNBVXBT,R29RRJ2OJ6GC7</t>
  </si>
  <si>
    <t>B07XJWTYM2</t>
  </si>
  <si>
    <t>R1AKJKNRBIBCV4,R2ZG9F0E80XAWQ,R39LC2YR7L3N4E,R2ADNFHJ2J8A7L,R3VV8VK7HOOYQS,RXGEG3BUDZOW0</t>
  </si>
  <si>
    <t>B09939XJX8</t>
  </si>
  <si>
    <t>R374DNITJO308B,R39OSBCH26FDGW,RFTP6BKBX70WI,R1VHLDAFRQLBMI,R36AIOIL7WO6HZ,RIVLIRNSSO3M1,R3BIRKRJLDWL46,R1N8K5CG19N1KY</t>
  </si>
  <si>
    <t>B09MDCZJXS</t>
  </si>
  <si>
    <t>Computers&amp;Accessories|Accessories&amp;Peripherals|PCGamingPeripherals|Headsets</t>
  </si>
  <si>
    <t>R1WZU792ROLKVF,R1X4YGIN6CWPH4,R32Z0RYAEN1DFC,R1DN8SF3OFPFAQ,RNHRK657LGIDV,R1DOJAY4KQGAI6,RXQATD7YRR3TA,R3HP5GYAC6M219</t>
  </si>
  <si>
    <t>B08CTQP51L</t>
  </si>
  <si>
    <t>R24LA0QD5OLK8G,R3Q8NDQHWTOEMA,RLU72AJAAOA8D,R2Y2ISC0E5DQJ7,R1VS3VC0CZ24XB,R2787ZH86GWL84,R1VDA6PEVBN4E3,RWWGO6H2DZMYC</t>
  </si>
  <si>
    <t>B0BG62HMDJ</t>
  </si>
  <si>
    <t>R1NVL27P8VGTP1,RK381D6AH8JFI,R145H2IMWSHSP5,RXUFYS6IXXC27,R23QFCUMOAAF6,RWOQMMEBT56CR,R3NQ4FM9WQJM1R,R1GOBOH4PV5F5E</t>
  </si>
  <si>
    <t>B08GTYFC37</t>
  </si>
  <si>
    <t>Computers&amp;Accessories|ExternalDevices&amp;DataStorage|ExternalSolidStateDrives</t>
  </si>
  <si>
    <t>RRJFTC0VXGP9F,R39JQE75EPS5DO,RUZV4DZKBFJGE,R1SBQDN9157ZTO,R1O8LE9DENM39V,R1QGJPE1M4YZKR,R240LL92WXKRRY,R3GECDAI29GH5G</t>
  </si>
  <si>
    <t>B08SBH499M</t>
  </si>
  <si>
    <t>R1LREWJCMBQIRO,R2HU0UF6QY4WZD,R1M3HZPOB2BCPA,R3PLOVWNC48BP6,R1K70M5N1R1FLT,R2HZYR1RYPYEVR,R6HSVD0DMTQMY,R6X92GH1ETNJ</t>
  </si>
  <si>
    <t>B08FYB5HHK</t>
  </si>
  <si>
    <t>Computers&amp;Accessories|NetworkingDevices|NetworkAdapters|PowerLANAdapters</t>
  </si>
  <si>
    <t>B0B5GJRTHB</t>
  </si>
  <si>
    <t>R1R1JK1E1KZYX8,R2XZC0TY29XVLD,R10HYVIHZWKK1K,R60DKH62VTGDU,R3OEUY99P64UA3,R32UNDTOGI8EL1,R3GLNMEB5Q7VW0,R1DEKW8DZTEK4A</t>
  </si>
  <si>
    <t>B09GBBJV72</t>
  </si>
  <si>
    <t>R2RDB07DGL4GM9,R3H2WY92CQUJMX,R2LDUGW3VRNHAB,R1LRB29GJ35245,R2S4Q38HCR9GEQ,R34PYQGTCYUFYB,R2FNNM6IUQZGWK,R3GR8P4J5HK9VV</t>
  </si>
  <si>
    <t>B07P434WJY</t>
  </si>
  <si>
    <t>Computers&amp;Accessories|Printers,Inks&amp;Accessories|Inks,Toners&amp;Cartridges|InkjetInkRefills&amp;Kits</t>
  </si>
  <si>
    <t>R2LRRBAFN6I6AZ,R1FBE05UZD56IF,R1IRK5NMYFJN5T,R69JBU6LC4NYC,R1ZEDLFB9T6IJU,RN12RA7AP349F,R1OGL3O5NB3GXJ,R3JRPVNGDP2W8A</t>
  </si>
  <si>
    <t>B07T9FV9YP</t>
  </si>
  <si>
    <t>R1VOPN2U7TR5UG,RCVPU4XZ7O68C,R3AAGR6XT4RZOC,R1D1CF1TVUQET4,R2ICO6IKYO6I6A,R2JZS7D3SMFU1T,R3FZTFENXGCM9,R3TK26WSQHBGNK</t>
  </si>
  <si>
    <t>B08WKFSN84</t>
  </si>
  <si>
    <t>B09TBCVJS3</t>
  </si>
  <si>
    <t>R32FKIYH8C9GMX,RYBDLIADVEHDR,R3QUBDARIE2ZHS,R3V1NU4NDXXV74,R2FJDY45GI3UEC</t>
  </si>
  <si>
    <t>B08TR61BVK</t>
  </si>
  <si>
    <t>R1EGA4C6RWIIZ3,R2LUR26FVHY2J9,R3EIY77S1ST0FV,R2C5MD2U054FTI,R20BW7AKMPLR7O,R1N81GRGOUWSG0,R27N6D9QGKDDY2,R38PPB7S465YMD</t>
  </si>
  <si>
    <t>B0B2CPVXHX</t>
  </si>
  <si>
    <t>R1FUZJ0GWDCLUS,R3VJ1YSW5XZI0D,R2659C1LEZY2BE,R2SCWNAAVSIAY,RUV07628Q4D75,RZ10G9SIHUWRY,R1I8JVDSJD2ODS,R3NGRQVZQY9RYR</t>
  </si>
  <si>
    <t>B08XNL93PL</t>
  </si>
  <si>
    <t>OfficeProducts|OfficePaperProducts|Paper|Stationery|Notebooks,WritingPads&amp;Diaries</t>
  </si>
  <si>
    <t>R174KRUPEU2G7V,RW2VQKGRRIM41,R3PCJMP1XTXVUP,R1Z8IGSA8ZO3WN,RE91TY7MTPBCX,R3AW009ZNTYU8I,RQI0L92ZT0TOP,RG9LN7755H1GQ</t>
  </si>
  <si>
    <t>B088GXTJM3</t>
  </si>
  <si>
    <t>Electronics|Cameras&amp;Photography|Accessories|PhotoStudio&amp;Lighting|PhotoBackgroundAccessories|BackgroundSupports</t>
  </si>
  <si>
    <t>R1KOODMSYFQFQK,R1WX5RVYVOE2Z8,RU34IVNRBGN2X,R115NGNFV75VQZ,R2IELMO4REP9U3,R2CGUT8QR29GBL,RP30K2QKPN7RL,R2527FDBEJ54SC</t>
  </si>
  <si>
    <t>B099S26HWG</t>
  </si>
  <si>
    <t>R3I568NWPF5187,R19KS9NAHZME09,R384JBLG7VAYNP,R3T6PJ40WKL2M2,R2HOVG7RABKNQ7,R2PVJY6ZKTLSAS,R2PIAZDEUTARUA,R8S61DB3WGBVT</t>
  </si>
  <si>
    <t>B08461VC1Z</t>
  </si>
  <si>
    <t>R21X3T7OXJDYF5,RFZ7PECSOYOD0,RCNWHX6JCJZ24,R13B46MR7D4UW6,R2WIO7GRU4X1VE,R15WY8KFOZPEO0,R1GZSDMDXLI6UA,R2GSFMREX0SZF0</t>
  </si>
  <si>
    <t>B00K32PEW4</t>
  </si>
  <si>
    <t>OfficeProducts|OfficeElectronics|Calculators|Financial&amp;Business</t>
  </si>
  <si>
    <t>R1JB53IQ0AXIHW,RPKOAVSXXPSKU,R3AIW6ZYB8OS8W,R1FANNDP3KWHH8,R2ESITUL5GM8WX,R39Y7SUMSOWEBW,R6EAH6XUMX4SX,RXPO6LV61TV1T</t>
  </si>
  <si>
    <t>B07LFWP97N</t>
  </si>
  <si>
    <t>R306AT7RAPPB4F,R13JZJWRO3P3CG,R14BZPIXU4V009,R2OJGM7XU1KK02,R32XRJ1D68UAD7,R3681SST4J2Y3Q,R12QP5JRRTJNES,R1APJCJMBLJK5J</t>
  </si>
  <si>
    <t>B0746N6WML</t>
  </si>
  <si>
    <t>R37OWPWWYU7L3G,R2AQ3J8DYODY55,RA0RPO7G5XXOL,R1FPO08RUBD4EV,RY9JUX3BONIOX,R39E5IAGZK66QW,R28QG0162ONGDW,R1BZN1SP6YIRH2</t>
  </si>
  <si>
    <t>B07W9KYT62</t>
  </si>
  <si>
    <t>RS0YPV8CGGS8R,R3LR647NBSDMCU,R3INDETNPWMHWX,R2N03PA780KAJD,R1I4DIVJ3IZNGG,R3LGQPRXIGK0OZ,R9H7E21WJPRKL,R662AI3F4SL2W</t>
  </si>
  <si>
    <t>B08D9MNH4B</t>
  </si>
  <si>
    <t>R36ZW65JOPFS8L,RAEGRKQ26HAKB,R3U1GKVTCQ21OO,RAHRN3DS37LUC,R176NMLL4UKOG4,R1OZH39239I73K,RS9AG75KQ5ZWV,RSG6CEI9TVLPB</t>
  </si>
  <si>
    <t>B09MKG4ZCM</t>
  </si>
  <si>
    <t>R1LQVBM4K06W5S,R2JOL8YUJPQPHV,R4GYZF4RHILFG,R1N31UERSTNV5O,R2MUNSVDTDZEWJ,R1KOFVG8EPNCLM,R2COFUCWX7JY7G,RFCY28Q2RJYLY</t>
  </si>
  <si>
    <t>B07RZZ1QSW</t>
  </si>
  <si>
    <t>R3URKY34C3O6C6,R2SMDSG8MX72UY,RH36PLQFRREG5,R50KZDO2KFBYT,R2XL28KE1P2MKO,R3DA5G1OV59TGX,RSFTU5X4MU4K0,R33V9MXUFMY7S8</t>
  </si>
  <si>
    <t>B07222HQKP</t>
  </si>
  <si>
    <t>R14SXAZCRPQZNK,RA7ZKRJ46E457,R311BANNTQSXO1,RFEQZHNT7QDV3,R12TLXBNBGY3Y7,R31NPLPBEHHJVO,R1T99LYGHCHHML,RIW7K2PKLTNVA</t>
  </si>
  <si>
    <t>B00NFD0ETQ</t>
  </si>
  <si>
    <t>R2W6BKEVXNT3N,R1W63TB4MX8482,R28EZ6Q89SHMHD,R1D7A93DR9F1F8,R3GZGLWVKTBWY0,R1VY2XWEWPHWWO,R2I50QOEBLLIHS,R2U71462QVBEYX</t>
  </si>
  <si>
    <t>B075DB1F13</t>
  </si>
  <si>
    <t>R1JNM12EEHAKDU,R3D30LR1EYBE2P,R30L9O9HJ5UAK7,R3QZUREJQF2YLA,R3MY5QLMJHTG5E,RBTESL54NFQBN,R3S8IJGRFFCKTT,R14K1I1T1JA1QO</t>
  </si>
  <si>
    <t>B0148NPH9I</t>
  </si>
  <si>
    <t>R26QIZZV7XHNIM,R1GG4OCTVMJ08P,R17YPP58KBZRVP,R2KAS4LGHND8IP,R1R2V16C9M5EE5,R3JFQAZ34O319C,R24Z5Y8NGE1CA4,R3QQUAIJT1HNL4</t>
  </si>
  <si>
    <t>B01JOFKL0A</t>
  </si>
  <si>
    <t>R113XKB6ZAUQF,R2SOXALV4NB8GQ,RONEN38QVS6OD,R1SSASOUEVFGI9,R3NJ4S4NF2MA16,RCNZVZSXG9YK0,RAN94F4HUX984,R2PCQJOKH6H8MK</t>
  </si>
  <si>
    <t>B079S811J3</t>
  </si>
  <si>
    <t>RNAHH2L1RS339,R25LKZL3WI5EYS,R1KYR1BYKCW4XR,R1Z2TE2D9DSTWJ,R3D1T07CPJPZ8M,RN0DG3MRTSSP6,RLK0Q8WACYKMY,R2FOHIRKITGEFQ</t>
  </si>
  <si>
    <t>B0083T231O</t>
  </si>
  <si>
    <t>Electronics|PowerAccessories|SurgeProtectors</t>
  </si>
  <si>
    <t>R1DQD1BRKH1AIO,R3ESPNPFL2XD8Z,RS64CINVRWLQ7,R38X9EM0L2O5AW,R2DB9HD4SGR8PU,R3CRC3DNW750LR,RKS4KUTPX1X5Z,RF9V415MCUOM1</t>
  </si>
  <si>
    <t>B086PXQ2R4</t>
  </si>
  <si>
    <t>R17OSOGCSZ1TU1,R2V3IDY4X5DO07,R10YPJXXLIT9PF,R2NI83SF805SZB,R2O53KW0B4KLDY,R24235I5D6EXHG,R2ATCM75K287E3,R15Z1PSJ93SSWJ</t>
  </si>
  <si>
    <t>B07L1N3TJX</t>
  </si>
  <si>
    <t>R268UIIQ8R8LOR,R15VZPEXXYZB7I,R3R1OIOGZG4W4C,R3EQ4KGEQ3TQLL,R2N86U6QNUP5VH,R3E30BZGJ93XEM,R3M5YID5J08Y5T,R3BE5A24UBV6J7</t>
  </si>
  <si>
    <t>B07YFWVRCM</t>
  </si>
  <si>
    <t>R1OSNR3MGFRFSP,R30DTM6QZ6M7WP,R3S13J4FS6WPSO,RLZ31DCVWX3TE,R1P3GEEP9IQDDU,R37LC3F796EB2F,R96RJS8HIVU9Y,R2RNSF4YBRGI3I</t>
  </si>
  <si>
    <t>B08TDJ5BVF</t>
  </si>
  <si>
    <t>R3163MRJDEJMN7,RSQGCR6V7H766,R39PS8UO1CZS2D,R2G3S1O4BOU5BM,R2OKTDJ57O6M8M,R2Y0AL3630YZ03,R3PUTU32IYSOX0,R1NV8Q97WIK4LE</t>
  </si>
  <si>
    <t>B09XXZXQC1</t>
  </si>
  <si>
    <t>Computers&amp;Accessories|Tablets</t>
  </si>
  <si>
    <t>R2BT60BZIDC986,R17KDJGM0QOT3P,R2U9CP6B4FEVBN,RJ29G3M313IFR</t>
  </si>
  <si>
    <t>B083T5G5PM</t>
  </si>
  <si>
    <t>R69FUCBNGBRX1,R8VZ569JVM3CS</t>
  </si>
  <si>
    <t>B0BHVPTM2C</t>
  </si>
  <si>
    <t>RLHRP9RFNLBWY,R2C5QG39XNO5MS,R18G29NPVIGLWJ,RX6C2AZO7L6A3,R17FIVZES7T2LX,R2KKPSW7W1WW38,R322DDJFFCLA2H,RHR04GI4R2ULD</t>
  </si>
  <si>
    <t>B01NBX5RSB</t>
  </si>
  <si>
    <t>R1TJKL76C0W8AT,RI1F2WGK4HN7I,RC05PR7RHAM9E,R1LKX7E6XKVV27,R2FOPD4PXWCP5N,R2URWEN1QK21IU,R37JHQEP9ROA6N,R3DE3ZEHY39HOR</t>
  </si>
  <si>
    <t>B08MWJTST6</t>
  </si>
  <si>
    <t>R3GUXZHJQIMMGG,R27GLD21LM330R,R1QKCIUA11Q764,R1H8WXNDG50VLO,R3UCW7IYN6BWZ3,R5ADY24AITSUM,R9FF9TS3M8P92,R20I0S1U3RR780</t>
  </si>
  <si>
    <t>B07R99NBVB</t>
  </si>
  <si>
    <t>HomeImprovement|Electrical|CordManagement</t>
  </si>
  <si>
    <t>R3L1T1SL8IC3UH,R250EC6F25GMQ2,R394W20XOQRZP5,R2QGR6SJBD2P9Z,R186IO80N0J27F,R87MN20OCTGUO,R371GCMZMTM6ZS,R2ELNQ06PADW2K</t>
  </si>
  <si>
    <t>B00LY12TH6</t>
  </si>
  <si>
    <t>Home&amp;Kitchen|CraftMaterials|PaintingMaterials</t>
  </si>
  <si>
    <t>R1XLI27TRADFPX,R7BJF3442UAD5,R3G24OOLVH7NPF,R12IKB9O73E02,R2ACTXOL3JK11B,R1TI7GK9XO06OA,R1AP03CT7J9XZY,R1DYZ7SHA1FWJ0</t>
  </si>
  <si>
    <t>B08497Z1MQ</t>
  </si>
  <si>
    <t>R1YFWBTKE811UK,R7JA1V7MRECMB,R21GDLJZA5TI9W,R1O4EEFOQBZ0JO,R15B7E5SEJPSZC,R197ZA6SKUG991,R3ND0LPTOXRICR,R2NAFIJTOX2QVU</t>
  </si>
  <si>
    <t>B07KNM95JK</t>
  </si>
  <si>
    <t>Computers&amp;Accessories|Printers,Inks&amp;Accessories|Inks,Toners&amp;Cartridges|TonerCartridges</t>
  </si>
  <si>
    <t>R367C8BV6Z0S2R,R9M1ZHBVREOSZ,R1B2QSKDQHE9QB,R1Q0759SBMZ8Q0,R3TSRA5SXC5XJ9,R31U43BO6CMP8K,RICP1UJVB4PBJ,R1T3MQ9K7LNI8D</t>
  </si>
  <si>
    <t>B09Q3M3WLJ</t>
  </si>
  <si>
    <t>R2I07NZ3TO67ZS,R1TFPBGO0PT14P,R7XWY4BKE5UP3,R2O91G56I5D5YG,R2AXSATZZSSY51,R1V45KR4JDINGH,R28IIWM1MJ40FD,R1T583O5CK7Y4T</t>
  </si>
  <si>
    <t>B09B9SPC7F</t>
  </si>
  <si>
    <t>R2HI3320WX2KM4,R10IFN992C8DZK,RCUB5N7M7W4XM,R3PSGENDBUUIVP,RJ60KRLZG27ON,RV54JVI6BCMEA,R1FU3HL7CR7VVB,R23MCK9MV2XQ7W</t>
  </si>
  <si>
    <t>B099SD8PRP</t>
  </si>
  <si>
    <t>R27KFK4I73JLFE,R8V781K3EEXOA,R1MJD5E998G25Q,RNPXYD8APOUDV,R1C5WKDF78NSE7,R1T6TU1EH6B8FD,RATCMF628XERW,R1ICHIF70ULN6O</t>
  </si>
  <si>
    <t>B00S2SEV7K</t>
  </si>
  <si>
    <t>OfficeProducts|OfficePaperProducts|Paper|Stationery|Pens,Pencils&amp;WritingSupplies|Pens&amp;Refills|LiquidInkRollerballPens</t>
  </si>
  <si>
    <t>R1QL22IXTM3HYM,R2BCCQQCMW4X56,R8MW9P91PIMJ3,R1IR8LR4A6GBLG,RO0DFX54L3NCC,R1KTHYCCXHUBFI,R19DP6TCU06P4W,R30Y585J7G8SHZ</t>
  </si>
  <si>
    <t>B08WKCTFF3</t>
  </si>
  <si>
    <t>R2QMH49QWXWXD5,RZE6PGLAOZVVT,R1PHM7L7T8WXRZ,RL0X3ZRIGX4DE,R1XNTF1614VIVX,R32J5M2PXSRPZ9,R3BK8L5F69OOGH,R2QI0ODM6RBGCL</t>
  </si>
  <si>
    <t>B08498D67S</t>
  </si>
  <si>
    <t>R3TXEYX89U440E,R3IK34WOY8BHL6,R3QGSGJ6K6D8R9,R2G3VN5XLQYOVV,R1N6IARF74XEVV,R37LARJ1BGF0R1,R156J5Q0HIXPHD,R2QGF4PD8AJCSS</t>
  </si>
  <si>
    <t>B00C3GBCIS</t>
  </si>
  <si>
    <t>R29R1TCYOAWFAX,RIIZL921VLEN2,R3H6WPGK1I39B6,R2QHCEASALRHYF,RQ1YOGR9ENQ0S,R218PBX172UQIP,RRQXXW3ICBFQF,ROR9XQ354KNW2</t>
  </si>
  <si>
    <t>B00URH5E34</t>
  </si>
  <si>
    <t>R1NAJ7CT76Z9SF,R17L9205IYOD,R2GAKH6NBQPCFV,R12VH0YMA85Z6G,R241P9DGAUL3DX,R3GYBSPX62MJ3L,R2YP7C5YQJME2G,R2HJ98L0OHC1I4</t>
  </si>
  <si>
    <t>B00EYW1U68</t>
  </si>
  <si>
    <t>R1UJCPI3A1IO62,R2PYJXSSG9BFTD,R16SXX1OBUEAMB,R4TFLMVQ5UVRJ,R8DMW17GQ6AOQ,R2Z1QU2RURR98B,R1FYTHP32JRK5P,RY5MNH5OG5MSW</t>
  </si>
  <si>
    <t>B08SMJT55F</t>
  </si>
  <si>
    <t>RLXE2MCKLCYMB,R39DFUZXNDFQ4,R30U7W2G83AI48,R2XV70VLS1FAG4,R2J9MLKK77OS34,R26A2586S9NYG2,R3MYYL9O8BO3GS,R1MGSYIMCSNMTO</t>
  </si>
  <si>
    <t>B08Y7MXFMK</t>
  </si>
  <si>
    <t>RK1D5GNVFWW81,R1J8O3B5JA0UAZ,R2MSW0Q2BS0Y0P,RSN8DME4CMZOS,R2FWC32CELK3AN,R1S08DNN0E78R7,R1ASEJB3TZPPVG,R1X9I04FF3QE0A</t>
  </si>
  <si>
    <t>B086Q3QMFS</t>
  </si>
  <si>
    <t>RSVV6T480YK7W,R22DHM4LC4189N,RS51GZQV4URIF,R3KIJ4STUFAA1,R3VBGTOFWPE9OQ,R34NVGOBJPJX6D,R20XKKJEEML1C9,R8EZGLNJWYUI0</t>
  </si>
  <si>
    <t>B08498H13H</t>
  </si>
  <si>
    <t>R3I9XKM92J6MPP,R3LL7D9XJ1KM17,RYLP8P4MU9IXE,R33MZE2UWBBE68,R1R07DE8BH5DW4,RR4IXFU8KX870,R32JIC0LIX3QC8,R33RK3EZHCIJ1U</t>
  </si>
  <si>
    <t>B07LFQLKFZ</t>
  </si>
  <si>
    <t>R2CZ99K13VTGRS,R34J3428JVACPO,R2F41WQEBTUTFF,RD1MU2VG6M6UQ,R1SIJVA8560EVD,R21LU3V1GD14WH,R2F33G5FCPMU0I,R3BJSYU0KEIL4K</t>
  </si>
  <si>
    <t>B00LY17RHI</t>
  </si>
  <si>
    <t>OfficeProducts|OfficePaperProducts|Paper|Stationery|Pens,Pencils&amp;WritingSupplies|Pens&amp;Refills|FountainPens</t>
  </si>
  <si>
    <t>R1KPESOANRAUT2,R2765UCQGUXR8Z,R1MIY4MLC7OEMH,R13HF7067D65NX,R2GFTD22MUWJXJ,R22XIU2YN41JLY,R3Q3101C0DYUP7,R3V7O33VH25ONB</t>
  </si>
  <si>
    <t>B07W14CHV8</t>
  </si>
  <si>
    <t>Computers&amp;Accessories|Accessories&amp;Peripherals|HardDriveAccessories|Caddies</t>
  </si>
  <si>
    <t>R15FTQ3OTL54HG,R5WNQOBU27J2R,R30NWHS9ZD2AZJ,R3MZE0LEVB688M,R8HUCZYM2F8UJ,R3NK0HFG8JUGIP,R3MEDM094JOZHW,R8TG7TKO28ONS</t>
  </si>
  <si>
    <t>B09F5Z694W</t>
  </si>
  <si>
    <t>R323N508KO5VMR,R1C2X37S59TO4B,R25UIJAM26JMGL,R3B7Y8E7QNUYOP,R1PH3YZVBU4KKT,R2WLFM05B2CXXU,R3DCHC8ODVBGAP,R36UJ8EW67NBJ8</t>
  </si>
  <si>
    <t>B0B25LQQPC</t>
  </si>
  <si>
    <t>R2ZRD154AT00TN,R3L76N34IVRAX6,R12UEJEYKOVC8X,R3GAOZKSESNEO4,R2DFA3EK07XPQO,R11GWINZ2PW06X,R19LZZQS4ZQGQ6,R2SH0PV3XYF4NG</t>
  </si>
  <si>
    <t>B01LYLJ99X</t>
  </si>
  <si>
    <t>RHINAF5XZTNSB,R2MV5SCZODNS7N,R29OYK770YQY7B,R2Z7DBSSRDF206,R2OXL4LSDBE7OC,R26JU6NE3CKF6P,R1G19TM00P58C,R1BI8J8CW8LH64</t>
  </si>
  <si>
    <t>B014SZPBM4</t>
  </si>
  <si>
    <t>R1RXFMVZ8EKN3Q,R2YX4PL3F59OHC,RUDJ9ISAQDD3B,R308RAFFO7RANL,R2AV85XOQ7KR6O,R1ZFK8N1J8X6BY,R18VD7VF8AEMCV,R35JPXHI3F33IB</t>
  </si>
  <si>
    <t>B08CZHGHKH</t>
  </si>
  <si>
    <t>RXZ81N4MLYOJV,RSP3LVQQTLFHS,R2UXGNDYUTV459,R28D154XP60HC3,R2JGEMVYSCKSMJ,RTYO6OF7GIUIT,R1VM0YRY453I9F,R380AS2WJQL3HN</t>
  </si>
  <si>
    <t>B0B2RBP83P</t>
  </si>
  <si>
    <t>Computers&amp;Accessories|Laptops|TraditionalLaptops</t>
  </si>
  <si>
    <t>R2WGS6Q7F9F4Y5,R1VS2WU12H9Z2C,RMPKJJKZC848Y,R4AMYK7Z8U971,R2RU2H3FY7R8JW,R2BQB4B9QNZ12P,R1B7GP3CDJYWX3,R1XRDM19EARF9P</t>
  </si>
  <si>
    <t>B078W65FJ7</t>
  </si>
  <si>
    <t>R1ENIO169KEJPW,R1V9WVGGU6G0SZ,R1CS1EB6REPXU6,R124CFJ8HVQXQW,R2UUTWT22U0UM4,R1NKNVVZBRBSKX,RIZ4B3XEDA5K2,R2N30KA75TRVCA</t>
  </si>
  <si>
    <t>B08S74GTBT</t>
  </si>
  <si>
    <t>R1PUDD2V2KQP06,R1LRN5EFJ0Y717,R1S7Q7UW9FO9LY,R3J9HR69Y4XKV5,RQ6P92L8AVQVW,R3L08DWQKGHDK7,R2EUWEVREWQ4SL,R1POJ3SHK8MNS0</t>
  </si>
  <si>
    <t>B07QMRHWJD</t>
  </si>
  <si>
    <t>RTNU6RMF947TL,R2EDFUKTI01DH4,R2DXZK9Y1QZKSU,R1X0SKU3MLH5BS,R3RR7IUQGDTSNR,R2Z407G3IUP73E,R2JFEOGWTTUVMM,R3F3YRVOF923CK</t>
  </si>
  <si>
    <t>B07W7Z6DVL</t>
  </si>
  <si>
    <t>R2NQLS6I62ASDV,RIT3TAH74G3JM,R3V03S1XKJWJ4F,RTNPJ485GGG0B,R37FLGM56SKQDQ,R3LPNHIQDOG8J9,R13ZLVXBTCNIUC,R1CEC872UPQJTP</t>
  </si>
  <si>
    <t>B07WMS7TWB</t>
  </si>
  <si>
    <t>Home&amp;Kitchen|Kitchen&amp;HomeAppliances|SmallKitchenAppliances|Kettles&amp;HotWaterDispensers|ElectricKettles</t>
  </si>
  <si>
    <t>RVSI68M0EPAVZ,ROQNJTEGAA7VN,R1YNME95M4J2H7,R17RLWB0UMGULZ,R3N9JK1RH8STLG,R30Y52H4BDOPGE,R2VJ4LI8OPJ6TJ,R9N6QZH6MI5P4</t>
  </si>
  <si>
    <t>B00H47GVGY</t>
  </si>
  <si>
    <t>Home&amp;Kitchen|Heating,Cooling&amp;AirQuality|RoomHeaters|ElectricHeaters</t>
  </si>
  <si>
    <t>R2PFPVD7QTRJC6,RI7CEYXWJ4WUJ,R26D8KBCMOE84W,R19IYA3EBVQNHL,R28KN014376DH8,R2MRD2AYGLWP61,RXV0W64L9ITU1,R1VBNBY9DR8FJ9</t>
  </si>
  <si>
    <t>B07VX71FZP</t>
  </si>
  <si>
    <t>Home&amp;Kitchen|Heating,Cooling&amp;AirQuality|RoomHeaters|FanHeaters</t>
  </si>
  <si>
    <t>R35ER803GJHN21,R28J7FISAIMQI1,R1Y9J4QQ06U3WN,R1Q08JSHK5T03E,RTTCI4WPA20T0,R1PC85VCE15LM6,R3AIUHXWWU3Y64,R2UO2UH9UCUYJ0</t>
  </si>
  <si>
    <t>B07NCKMXVZ</t>
  </si>
  <si>
    <t>Home&amp;Kitchen|Kitchen&amp;HomeAppliances|Vacuum,Cleaning&amp;Ironing|Irons,Steamers&amp;Accessories|LintShavers</t>
  </si>
  <si>
    <t>R3C4MJ8AHKD85X,R37VBDPMWP0C2Q,RW0LXEHCN4GNH,R15XRU3CK9QJH5,R3249U1QZNGT1F,R2YWR1DW9SZNN2,R3LUVGT7CIHP3C,R71B6O4PJPF1A</t>
  </si>
  <si>
    <t>B0B61DSF17</t>
  </si>
  <si>
    <t>Home&amp;Kitchen|Kitchen&amp;HomeAppliances|SmallKitchenAppliances|DigitalKitchenScales</t>
  </si>
  <si>
    <t>R3RYMJ2WU0SE6K,R227GDWBCUSPRB,R286TLT09XAP0T,RIM7DE0ZQWVZC,R25KRHUD4YX0FP,R213I1AK7MT44H,R7MF48JTCLE3I,R35SELFZYYMUZP</t>
  </si>
  <si>
    <t>B07VQGVL68</t>
  </si>
  <si>
    <t>R2EGEMPWBI2FRM,RVKAO44KF8EF2,RI96NGZIWTIRY,R3P7QO38TZ591S,R1S48QX02VP0F8,RHPAZK9629WGB,R2FCIF9RYZF42Z,R1PDWR0TBE0Y7C</t>
  </si>
  <si>
    <t>B01LWYDEQ7</t>
  </si>
  <si>
    <t>Home&amp;Kitchen|Kitchen&amp;Dining|KitchenTools|ManualChoppers&amp;Chippers|Choppers</t>
  </si>
  <si>
    <t>R284SZGRNQQXYS,R3O2GOW05S3YSF,R28FXK3KNQP51T,R10HDAKYPSY8DY,RRHPL4BMSGAYI,R36VHNVQVB9LZQ,RM8OH7G4FEYF2,R281F6NM4QUQ2K</t>
  </si>
  <si>
    <t>B07VNFP3C2</t>
  </si>
  <si>
    <t>R3QP7PGD3SMG5I,R3ANC3TLK8732Y,RE9NKZ6CH2C3S,R2KGRD3G11ZE61,R38DXL79EKGXCA,R3MFG4MODO6DW6,R1X00FRQGJ1J7M,R1SX47T0QOY50H</t>
  </si>
  <si>
    <t>B00LUGTJGO</t>
  </si>
  <si>
    <t>R2556DFD2ZXACT,RT20S82LT3HZF,R5PBZ2AGECCNG,R1XSSAS2EQFOVQ,R2HJ4MWS6TL6WQ,RVBQL14APCWFY,R2WCBDYBF6XI7R,R9MK42KRU62FP</t>
  </si>
  <si>
    <t>B01MQZ7J8K</t>
  </si>
  <si>
    <t>R2HZ5T2XT2798Y,R28I6WAWTMIYM4,R3EU822EF5KFY,RAKJKLDU074QU,RS7UBBKWLI55Z,R27KBQUHQTGHED,R3F2RL6ZJQTR56,RZF02EKCFFWGK</t>
  </si>
  <si>
    <t>B01GFTEV5Y</t>
  </si>
  <si>
    <t>Home&amp;Kitchen|Kitchen&amp;HomeAppliances|SmallKitchenAppliances|InductionCooktop</t>
  </si>
  <si>
    <t>RRHMKA6B4XPL7,RY4GOMU0VCJ6I,R2UUJP85K7YKSM,ROS8J8LJM2XVI,RAIDTB825PVVB,R3OQN6ALK8PU16,R2UQJ0K34UMKUX,R3G0MU15OGGN78</t>
  </si>
  <si>
    <t>B00NW4UWN6</t>
  </si>
  <si>
    <t>R2OV4KZZ6XRELD,R2NCVAGOIOJ3T9,R3IT25FXKUMTLG,R11NV4VR04QD1Q,R23TFS98AJGVBP,RLO8C2QNQ5TH,R15DH1CRJ7FWKD,R35TV0FXFCYQ7I</t>
  </si>
  <si>
    <t>B01NCVJMKX</t>
  </si>
  <si>
    <t>R2MP2RC761IOHP,R2ZSKNB3CB2RWC,R35EVJOKZHKDLL,R2HBA84L1S9KKW,RDWMFBKOBMYGY,R2Z9AE3YXBSR2C,R30A4W4FNOBF2H,R3MS03C3MG2C7C</t>
  </si>
  <si>
    <t>B00O24PUO6</t>
  </si>
  <si>
    <t>R7PI4N37TBENX,R3I2QVDWKPGC9X,R2LQQ6C82WI6BM,R3FO563J6UPF3T,R24CIFW4SYVOYS,RU9KVASNZ0OC3,R1OQURWFW1ZVPV,R2CKGXKYTAVL1F</t>
  </si>
  <si>
    <t>B07GXPDLYQ</t>
  </si>
  <si>
    <t>Home&amp;Kitchen|Kitchen&amp;HomeAppliances|SmallKitchenAppliances|HandBlenders</t>
  </si>
  <si>
    <t>RC4P64ZDVMZCM,R36FWR9CD7IDB9,RZIKHTHHFH1HV,R1TGDKQE54FA2J,RW5C887MDJQZV,R13SM3HJNFXCUQ,R28PNX6EWUIWHL,R28EVOHYE4S212</t>
  </si>
  <si>
    <t>B01C8P29N0</t>
  </si>
  <si>
    <t>Home&amp;Kitchen|Kitchen&amp;HomeAppliances|Vacuum,Cleaning&amp;Ironing|Irons,Steamers&amp;Accessories|Irons|DryIrons</t>
  </si>
  <si>
    <t>RN09522VLQZIP,RCXEZXWETXG3,R3NJ39MOXXHP2D,R350NLPEFNPHPG,R1P56R44Z4N1H6,R3PQCDKA1JZC5J,RF5IPHWYF1726,R1ABBZP8P5GKQD</t>
  </si>
  <si>
    <t>B08KDBLMQP</t>
  </si>
  <si>
    <t>Home&amp;Kitchen|Kitchen&amp;HomeAppliances|SmallKitchenAppliances|MixerGrinders</t>
  </si>
  <si>
    <t>R1SSAFQAM97XHV,R131W5582A5499,RDE1ESVYI4CAI,R2RN8NCKNI5DZ4,RRQ95R1ZRK9NS,R3PJ930B4YQATF,R2V2HJSJQBW2CM,R1C7QRPXGO6AI3</t>
  </si>
  <si>
    <t>B078JDNZJ8</t>
  </si>
  <si>
    <t>Home&amp;Kitchen|Heating,Cooling&amp;AirQuality|WaterHeaters&amp;Geysers|InstantWaterHeaters</t>
  </si>
  <si>
    <t>R1A8JNU8MFLA7O,R2U25KOA2BKH1Z,R2KGC42T422YER,R35EUWKBBEGRNB,R3ATDC4RIULGSV,REILW6738EJTP,R1YLD6RPVA8MU9,R2F1RVL1LCI2S</t>
  </si>
  <si>
    <t>B01M5F614J</t>
  </si>
  <si>
    <t>Home&amp;Kitchen|Heating,Cooling&amp;AirQuality|RoomHeaters</t>
  </si>
  <si>
    <t>R352VUE5QTHFFF,R2RC6R2E0OMNQ9,RJ12UME7RFM5D,R22YTLRMKBWQM,R3BTY7HUJDNKG8,R3R812J0VVBD0A,R32X1CLMKWWKDE,R12N4I2XRPP114</t>
  </si>
  <si>
    <t>B083GKDRKR</t>
  </si>
  <si>
    <t>R28QM0P3RHPNCA,R2C7MCJCGZE9XH,RBX2T333MBFDW,RGOII6UHDBYOT,RDVZX2VNEXWBJ,RIIJNBY14TAEF,RNHUBO94L9NVZ,R2E1X7DV8KUF1D</t>
  </si>
  <si>
    <t>B097R2V1W8</t>
  </si>
  <si>
    <t>R3C9QHHIKL25X,R2GR5HNF37OK9H,R2D3UNSYPKZPEU,RWC90IUA5DUMH,RB3V1I84PKVH4,R12D2U23M2187O,R2TJFFSM0TFRTM,R22G5J4Q8W0QFW</t>
  </si>
  <si>
    <t>B07YR26BJ3</t>
  </si>
  <si>
    <t>Home&amp;Kitchen|Kitchen&amp;HomeAppliances|SmallKitchenAppliances|Kettles&amp;HotWaterDispensers|Kettle&amp;ToasterSets</t>
  </si>
  <si>
    <t>R2CHW3XC8GDNT5,RFAF6MDWADF00,R23QEG8B7XCK1D,R2S0FMCLE93A6C,R3FVV3CRZDOTB4,R32B17ZRIFM6DK,R3V12FGGUVZMOD,RH6S639ZX7JLT</t>
  </si>
  <si>
    <t>B097R45BH8</t>
  </si>
  <si>
    <t>Home&amp;Kitchen|Heating,Cooling&amp;AirQuality|WaterHeaters&amp;Geysers|StorageWaterHeaters</t>
  </si>
  <si>
    <t>R3F6A5JNIS8BKN,RJIVL7YN5KMKL,R5B8NDUDBMN6W,R23GKZFUJMY8QV,RDYVX68OZFVLI,R1LP0ND0ZDZGGH,R2TF08PD7O9XTJ,R1IDV66IOQUN6C</t>
  </si>
  <si>
    <t>B09X5C9VLK</t>
  </si>
  <si>
    <t>R13NH1L2MEEDOH,R2EJHR16R59BAG,R3HAH8XOGKHIXW,R17F67QP052I6V,R1ALQKLZ6VYQ60,R1BT7T8Z44ABYG,R2XLWIOFDI6ZSP,R2S1CVBMATHCP6</t>
  </si>
  <si>
    <t>B01C8P29T4</t>
  </si>
  <si>
    <t>RJRMSM1RS2W29,R1FUD6WTEWE55Z,R4GY3NDK1NKOJ,R38TZP7WV0VCU6,R181U3E7BIFOGL,R2DYRVQL68LUYF,R384I01GDFXYKP,R2PHC69QRUFILG</t>
  </si>
  <si>
    <t>B00HVXS7WC</t>
  </si>
  <si>
    <t>R143O8SM7QE4W5,RQBZ31QLH40O,R3KZC4ST0RAK64,R2PVFA4RIQ1WL1,R2XIVM74HXUSEW,R1C7Q0M8AFXEVH,R3A13PH3SRI7XM,RX58FZYTDEIBU</t>
  </si>
  <si>
    <t>B096YCN3SD</t>
  </si>
  <si>
    <t>R2QR5PM0ELMWD3,RZFX345XRS4V2,R352PKGSDAV1AW,R1ADWIR5IE7VTW,R3MBQFNM21T9KF,R1SOOON7GH1FJU,R3JFY66W19993Z,R2T4620MS8F12N</t>
  </si>
  <si>
    <t>B09LQH3SD9</t>
  </si>
  <si>
    <t>R2OBP2X45UMKY,R1G8BV220OV6QB,RSCD0432EVS8F,R2UUNBV2RXZFTV,R19ESU0Z989JZ,R20ZKROW9KONFG,R16LDZIOWBV5AK,R2A0LOXVERHXL7</t>
  </si>
  <si>
    <t>B09KNMLH4Y</t>
  </si>
  <si>
    <t>R27SHBAT3K3F1R,R3EMA46KP56OXK,R2D7V4YKNKCXD4,R3UHV5AN1DF5H3,RV77H2T0BJN4V,R3O7GL8KXFAPBF,R2HXBI1ECJPV3J,R2QICML7QBXEC0</t>
  </si>
  <si>
    <t>B00ABMASXG</t>
  </si>
  <si>
    <t>Home&amp;Kitchen|Heating,Cooling&amp;AirQuality|WaterHeaters&amp;Geysers|ImmersionRods</t>
  </si>
  <si>
    <t>RRXL16HKP2N8T,R393T7L96T42QM,R1AKC2C4ZC3TTS,R2HZAE8933X17E,R3R9U30Y3LL03Z,R3MQR2IAST1ABB,R1HZ9B0WMCF7N2,RKFAA9SRDAAR0</t>
  </si>
  <si>
    <t>B07QDSN9V6</t>
  </si>
  <si>
    <t>R2KXEQMYGQGIP3,ROBRVYJQR5A81,R2FKC4JNAQC8XB,R3P6GI329T63NN,R14ZFU2T66RJZV,R2CV8RLRP5J7O5,R311N5TCOLN080,R1SVR7X4MBEVT</t>
  </si>
  <si>
    <t>B00YMJ0OI8</t>
  </si>
  <si>
    <t>R14ACX2RTXLHYX,R3J3Q72YY1P7V8,RARQJ27WIF1OJ,R2TPR12UVBF64N,R22Y8NE6V63V9O,R1VZ6UI5AM70RB,R30OIQ72ROOPO7,R25BAU2IP6DAPW</t>
  </si>
  <si>
    <t>B0B8XNPQPN</t>
  </si>
  <si>
    <t>Home&amp;Kitchen|Kitchen&amp;HomeAppliances|SmallKitchenAppliances|DeepFatFryers|AirFryers</t>
  </si>
  <si>
    <t>R12B5CYZJNMJ8U,R32EKF5FX50T0C,R3IN47V9QGF1K8,R3CL181R3N0TCN,R2ZR4F1TUAY3MT,RF70HM6O98GV9,RN4L9AGI1M35U,R3QISO0RQ0Q3Y9</t>
  </si>
  <si>
    <t>B0814P4L98</t>
  </si>
  <si>
    <t>Home&amp;Kitchen|HomeStorage&amp;Organization|LaundryOrganization|LaundryBaskets</t>
  </si>
  <si>
    <t>R13P4JW3JTQ20L,R2SCPX6U0LMXGX,R3L4ND79MO2CRG,R2POE009U0A4JH,R101TILZBOMQ6F,R33U1N9CEPKMUI,R26BFL8JZYQC4F,R14BVAFCMFPDDX</t>
  </si>
  <si>
    <t>B008QTK47Q</t>
  </si>
  <si>
    <t>Home&amp;Kitchen|Kitchen&amp;HomeAppliances|Vacuum,Cleaning&amp;Ironing|Irons,Steamers&amp;Accessories|Irons|SteamIrons</t>
  </si>
  <si>
    <t>R15OH35Q9GBPXD,R1TM2Y96J4GB3H,RXPI0WC1C9QAK,RH11TBBZE9F1S,R1R6QT7MSELRON,R1STE4UF85D4HE,R1AHNATNU8WZ9Q,RCOBXDIQSU3M5</t>
  </si>
  <si>
    <t>B088ZTJT2R</t>
  </si>
  <si>
    <t>R1HLV52BSW2J74,R3TNI0JHPOWSE6,R1E17Z1ZU7IEFH,R3RT5I5JOFAPWD,R2MEOYKZYP0J2I,R2H579I6NH2BT7,R12SFXHRPKR19Z,R1GYEM1YCJ5DD1</t>
  </si>
  <si>
    <t>B0BK1K598K</t>
  </si>
  <si>
    <t>R1EU51LVE60B7C,R18PRSQIFU4R7M,R19E4QY5JWKCDD,R3KJZPFCPU10HY,R7IC04YHLBUXZ,R1O3ABBLOBUAOQ,R3U5F3UJMK0DZP,RS0ZV034M4T2G</t>
  </si>
  <si>
    <t>B09Y5FZK9N</t>
  </si>
  <si>
    <t>RBEG7QZLRCJDN,R28QMPIJNBM5OK,R14J3NXQ5NAC7R,RKRTDX4HUEL24,RHALLXNBV1RXU,R3D6738NEAKY6,R37JRTFT78JQZP,R6IZF0GLY43S</t>
  </si>
  <si>
    <t>B09J2SCVQT</t>
  </si>
  <si>
    <t>Home&amp;Kitchen|Kitchen&amp;HomeAppliances|SmallKitchenAppliances|JuicerMixerGrinders</t>
  </si>
  <si>
    <t>R1B9F9IRGMO01I,R1RO3J9EEFFHMF,RLXVHHR81VC4Q,R2XA4OT3Q76L0T,R1HBCLTEUAY2M3,R11UPSK2R29X8M,R2NDNJ4SQ59K19,RLNOOCUPB3G8H</t>
  </si>
  <si>
    <t>B00TDD0YM4</t>
  </si>
  <si>
    <t>R1P8LA1US4WV0S,R13BIW8MBG5VX1,RPJVB23K2QB2Z,R2AH0ULO6G9Q9B,R3EVYZ8A3LVBC9,R3QWMJ5DS2A0B9,R1V4PTSXK0QY54,ROUIP06IT2CPE</t>
  </si>
  <si>
    <t>B078KRFWQB</t>
  </si>
  <si>
    <t>R2CQXUNYCW3XME,R2KAKW6DIB247K,R2JS1CRHA1ZVXX,R22QERXUM2BL5Z,R383MV0MEIDU7H,R2SKAQP8H3C1JO,R2YFUOABG0IRC6,R2BOI1RPBGON4U</t>
  </si>
  <si>
    <t>B07SRM58TP</t>
  </si>
  <si>
    <t>Home&amp;Kitchen|Kitchen&amp;HomeAppliances|Vacuum,Cleaning&amp;Ironing|Vacuums&amp;FloorCare|Vacuums|HandheldVacuums</t>
  </si>
  <si>
    <t>R2UOEYQ2VM1TH,RZDYJDLTYVU7Y,R1BBUKP0LQXX24,R13WVC502PM2JO,R3HZ2W80EMHUG2,R3ES0KDR3E4O9P,R2RNRH4SM11DC6,RYS9FSF2IYAMQ</t>
  </si>
  <si>
    <t>B00EDJJ7FS</t>
  </si>
  <si>
    <t>R20RA7F53RKEWU,RX5JXI5MY648T,R1P43OQ1EQ8EIT,R18PMGZTANNTV7,R1UZ4DMD2H0S1H,R1I1N1NYQ2TMVX,R3CZD69S9SFWJT,R3IRM4HQ0TXTJB</t>
  </si>
  <si>
    <t>B0832W3B7Q</t>
  </si>
  <si>
    <t>RWY553B13GWAK,R23QMRIS0UXNQL,R2ZZZJ36VTNHMV,R38CKW00NINQ49,R1FBBD2SP4W76F,R3C67N77WGMHKM,R1GQ8VSBRXN2GB,R2B8DPA0SN9518</t>
  </si>
  <si>
    <t>B07WNK1FFN</t>
  </si>
  <si>
    <t>R27191EB7KCEZP,R3KKAMYDQAI5WH,R3MSYM05H7OI65,R1KCIHR6YIA803,R2RVRY8NZ4GKVX,RPM4MVT8HNIXD,RXKHOEIGETJQK,RNQ3UU0QIAJO3</t>
  </si>
  <si>
    <t>B009P2LK08</t>
  </si>
  <si>
    <t>R2Z21OHZH69ASO,R3SYP2PI42JEC,R2YFP1LKOMNN5J,R33NMVBM2NHVRJ,RQCGOLYO4S7UF,R3NI7GYUBF68Y7,R2XGVVTMBU4PQP,RC2P508NWBM5I</t>
  </si>
  <si>
    <t>B07DGD4Z4C</t>
  </si>
  <si>
    <t>R1MX1ES6AZNSD8,R222NCQOR0GD05,RSLWFI693E1IC,RKS2GT83G9XWF,R2ZJA3OLIBCR6J,R3GIIUNIWHKBGU,R2A08NUNO1EBI3,R15G7XHEWED07R</t>
  </si>
  <si>
    <t>B07GMFY9QM</t>
  </si>
  <si>
    <t>Home&amp;Kitchen|Kitchen&amp;HomeAppliances|SmallKitchenAppliances|EggBoilers</t>
  </si>
  <si>
    <t>RA7Q9QDG5JCPA,R22K8FW0YEB5RU,R2BVDAB2VQXQ5K,R9MSI1TDK6AI7,RU2SGN0UVZU6E,ROIO5NPQ0WAKA,R3M83FVS6RZHFI,R3QMLOKIJFMZ4P</t>
  </si>
  <si>
    <t>B0BGPN4GGH</t>
  </si>
  <si>
    <t>R32KN5G7FW7ZJ9,RGFPF1FPU9POV,R166LGSC344H4W</t>
  </si>
  <si>
    <t>B0B2DZ5S6R</t>
  </si>
  <si>
    <t>R13JNSWNKVVI9T,R2JSC7U8B4MA2C,RRNJOTGQVMBP9,R2IEKQ2HBHTPYC,R3PJHP1S75AYAW,R12BP3F974Z6HW,R39E7VJSOOBTO8,RAB464T30GKBZ</t>
  </si>
  <si>
    <t>B07S851WX5</t>
  </si>
  <si>
    <t>Home&amp;Kitchen|Kitchen&amp;HomeAppliances|SmallKitchenAppliances|SandwichMakers</t>
  </si>
  <si>
    <t>R3B1NJNBALUM2H,R1EFUHICJGU63W,R3HFY8AWPFLRNT,R3LVLRY6NMIF7B,R2Y0A81BUR7EDN,R33DUUU55Z1BOA,R32UYDCW4OGWK2,R1XBU0BS4M545R</t>
  </si>
  <si>
    <t>B01MY839VW</t>
  </si>
  <si>
    <t>R3K3UN3YSLI8K9,RE7V0E8WMQXEZ,R1G9EQA21P73JD,R3HUUS03G360Q3,R36NLGQ9NGSPCE,R1KB6EXTCM1C1H,R2YGR0FZXDNLXL,R1X3FG1SX99UKT</t>
  </si>
  <si>
    <t>B09LV1CMGH</t>
  </si>
  <si>
    <t>R2GKWK7SWXRZHR,R3ME9LEM264R7O,R2B4QC6Z8AM7H1,RZLN7G4GGELUS,R26JLYEZYUE691,R2ZHISR958ZRRA,R2GXFJHTKM6SQ5,R29Z3ZW915UAB9</t>
  </si>
  <si>
    <t>B01EY310UM</t>
  </si>
  <si>
    <t>R3RTCJ45K1TVI5,R2TNNBN083XH9K,R2FLP6EL0L0JOS,R1RLWIOVF1FTHT,R9N90QYWD7OVZ,R1J6WTXOR5BCPR,RGAWUJYXKIWME,R3L2SDIE2FLY0Z</t>
  </si>
  <si>
    <t>B09NL7LBWT</t>
  </si>
  <si>
    <t>R72U42YTSBK1O,R10B9A5RIHMWPY,R1ATLW10SEN45D,RHLZDSUTN4WQ,R2CREC0HRFEXPQ,R3BW6OLRVHFFWR,R1HUWMLHIVMIKD,R2S8FH6HRDDSCF</t>
  </si>
  <si>
    <t>B008YW8M0G</t>
  </si>
  <si>
    <t>R3CBVBYG86OTNE,R1ORPCJXGPUPVE,R37U89LOKROQXX,R2T042UGY7VP5N,R2Z4FJ0M105SGA,R22ODR0WD8IETY,RB0722F22JJV4,R2QCWTQIE87QBV</t>
  </si>
  <si>
    <t>B097R3XH9R</t>
  </si>
  <si>
    <t>RHFP87WF4XV8F,R518SEQWS6UN3,R2SSQY5IJHOMR9,R18ORA3QQMPD6D,R47L546EDBNEC,R2FMLW4ZS4UMFX,R3SVFIOXQ99SOJ,R2QHH7W2X55NO9</t>
  </si>
  <si>
    <t>B08TM71L54</t>
  </si>
  <si>
    <t>R1DFQV12SBF48C,R2ZGW8UHY6BQD,R2K40LX6HLG4KR,R2TWSF8LLSTBK3,R1SWDMF0MUV9S6,RPQO0HYCTUH5T,R3EGTJAA4SWQD1,R3DIL16GD1YVNB</t>
  </si>
  <si>
    <t>B0BPBXNQQT</t>
  </si>
  <si>
    <t>RZO6XGE3P1DX,R3RCHNNZ1GVHBL,R32VH8C2WKSPBO,RHPUY1L6EN7BY,RIVPXD585WKHV,RJBJT7A32QWPV,R1E92T2MFYX7MK,R2K5O9IMJOXBEX</t>
  </si>
  <si>
    <t>B00W56GLOQ</t>
  </si>
  <si>
    <t>R2YKA1GGN5SFQE,RTTEA9QADDEHQ,R1BDGOIPZLHU2G,RM02DLDK8Q9KI,R2FJWWKXNWRCSL,R1I0EQAJVORCDA,R29U6K5WH64OHN,R1AWHL4BABVEDS</t>
  </si>
  <si>
    <t>B0883KDSXC</t>
  </si>
  <si>
    <t>R3DHTSOB1MY0F8,R26JO5R53V41U4,R101VJD80D1Z15,RWULGXZ2D26AB,R2K0DC0RJV28S5,R3ONAP5KD4Q7QH,R6GTVCFXBWOXH,R13MW2BGCZLD8H</t>
  </si>
  <si>
    <t>B078V8R9BS</t>
  </si>
  <si>
    <t>RVAAWJ5HR7RIW,R721PFMOZ1ZA7,R2HWABS4MOVI9G,R186LHMB2LEVGF,R171FM8L9EECPR,R10ZCCIEHFV5NF,R1YCURS5X1FQES,R28EUGRAUN436B</t>
  </si>
  <si>
    <t>B08GSQXLJ2</t>
  </si>
  <si>
    <t>RYZ8HY7V1JOX0,R15W9YNUHPIVOA,R53M82T1POPU,RHIVLM50D4L50,R2U3O1QBYLBWRS,RAXM0B85QNFMQ,R52YG96EXD03Q,R3BD16X4UBSUZT</t>
  </si>
  <si>
    <t>B01M5B0TPW</t>
  </si>
  <si>
    <t>Home&amp;Kitchen|Kitchen&amp;HomeAppliances|SmallKitchenAppliances|MiniFoodProcessors&amp;Choppers</t>
  </si>
  <si>
    <t>ROFN3NUPDY258,RIN8HIN341K9M,R3EEILWVIR596A,R212U2C7WSD2JX,R3WKLPJAQHGX0,R2KTBHHUQRW3CA,R3HHOGWJYSJSB3,R3C57OMUNT7LU5</t>
  </si>
  <si>
    <t>B082KVTRW8</t>
  </si>
  <si>
    <t>R1J9OKSG2W4I8B,RNUAYGA4DMRC3,R2KEXCUZDLX4JM,R1JA8CJ88GCQBW,R3QZ5MNLOXLYOJ,RWVKTGUMXNHW6,R23Z4SCVPIU17S,R31840VH3LEY09</t>
  </si>
  <si>
    <t>B08CFJBZRK</t>
  </si>
  <si>
    <t>RJ9UNCLT4UGVW,R1WU3UJKULS586,R1B72Y9UYMCWVG,R23L241XIDFJB3,RZ0VG2M2MCERQ,R22UFBT27YYXB,R3MGVFU1ZMOBFD,R2VOFP1CZA700L</t>
  </si>
  <si>
    <t>B07H3WDC4X</t>
  </si>
  <si>
    <t>R1VMENOQG4X4G8,R3IIEUKG1YSWAI,R3OXTS2IRETRU3,R1XKM8QOGIHV22,R23A496I1RGZE6,R1T3OG0I4EWZ3U,RSJ54MT2ZA62K,R2HKEZ0IYD1DZ9</t>
  </si>
  <si>
    <t>B09ZTZ9N3Q</t>
  </si>
  <si>
    <t>R3VGVVQLQT97ML,R1Y56E8635Y7QD,RT5YXKE0NNQ8F,R2GEEMC0X545J5,R3KWBNS9ODP471,R3JEC32DYAIG6W,R1VD5AUGPRPO7H,R17S3I8NWLC4F1</t>
  </si>
  <si>
    <t>B083P71WKK</t>
  </si>
  <si>
    <t>Home&amp;Kitchen|Kitchen&amp;HomeAppliances|SmallKitchenAppliances|DigitalKitchenScales|DigitalScales</t>
  </si>
  <si>
    <t>R2Q0HVU9HQYNAO,R1OZZ5G1ZCM0EO,R1919QG9AN4GQK,R2VN0XDC0OW8L0,R1SEP4WEGNE51N,R2ZWFXXHXYUE8T,R1BRBMJQSQ0DYE,R1RPBTYBT8DYMT</t>
  </si>
  <si>
    <t>B097R4D42G</t>
  </si>
  <si>
    <t>R6J12JP3JTH6C,R248K7KLOFX63T,R2L9NIJL2B64D6,R3ABOR236EQ7BG,R1UHIUJB5KVIQJ,R1LB16AI14U5D7,R2BB93LFDY6684,R2434EOFPB1SHN</t>
  </si>
  <si>
    <t>B07MKMFKPG</t>
  </si>
  <si>
    <t>R1JTUZX1N4PB0Q,R3B09N3U7H83ID,R1OTV47779RDA9,R2MQVFFGUF68HF,RNR1ZWXYAVZB1,R2D6WQYG47AV4E,R2F9BO4HLTQ6YH,R3NTM54N8T1YCL</t>
  </si>
  <si>
    <t>B0949FPSFY</t>
  </si>
  <si>
    <t>R1B9VBHIA1B6YJ,RTDFS7CJWZ7Z9,R1YP1C1QB10QCD,RWBH0HJW2II45,R1FWK8U9SNC5ZM,R3OQFNCN0XCNKV,R151B4W3HCJDLT,RCELKVG2GR6IG</t>
  </si>
  <si>
    <t>B08F47T4X5</t>
  </si>
  <si>
    <t>Home&amp;Kitchen|Kitchen&amp;HomeAppliances|SmallKitchenAppliances|VacuumSealers</t>
  </si>
  <si>
    <t>R37CHVALZ1PLJG,R2DLNWVOG65T2N,R1OXPNJF31B34Y,R1VVNP7FCJG1NN,R2JI9O83E5RUI,R2TNDYT4SMKKMQ,R34BRCDN96SCK5,R32BKKKHT3F1P3</t>
  </si>
  <si>
    <t>B01M0505SJ</t>
  </si>
  <si>
    <t>Home&amp;Kitchen|Heating,Cooling&amp;AirQuality|Fans|CeilingFans</t>
  </si>
  <si>
    <t>RT1WYUXVBO1SA,R1JS6GSMVKIL88,RVAITDIGNV43K,R3R8PESWWVT8XO,R2U3RDKWADJN30,RAUIJTIWYWXZO,R5IN013LBDOSD,R1214YKOSWOBHC</t>
  </si>
  <si>
    <t>B08D6RCM3Q</t>
  </si>
  <si>
    <t>R3JQM04HFALWJX,R3DI9SP7OE34C9,R2RL7RJ6QY2YRW,R2OGLI7UQD4OD8,R3U8L7PHH3OIZC,R6KSB6ZQJ1N9,R26R5DS3LBXK1,R1VK57CI0VREP</t>
  </si>
  <si>
    <t>B009P2LITG</t>
  </si>
  <si>
    <t>R3A1SIG9EP9AZE,R1L38OH40ISFFV,R2GOHLBL7K97JD,RL2BJ2CXUV5RX,RI4AALZTE7G17,R3M6UUHPBSVWBJ,RS9M0L1XRI2AT,R1IHK1MJBO1L8X</t>
  </si>
  <si>
    <t>B00V9NHDI4</t>
  </si>
  <si>
    <t>Home&amp;Kitchen|Kitchen&amp;HomeAppliances|Vacuum,Cleaning&amp;Ironing|Vacuums&amp;FloorCare|Vacuums|CanisterVacuums</t>
  </si>
  <si>
    <t>R3DIC1PKBZ9GQG,RWMXE334TZ0PH,R39LOZ2XWCT0YP,R3VHQRRATDBKW3,RX4PUH3NZTZHT,R2VQDV7DN7CU5W,R14X4SYV6YO5SV,RAXXIP39FK2ZL</t>
  </si>
  <si>
    <t>B07WGPBXY9</t>
  </si>
  <si>
    <t>R2YO9JLN30A1KG,R6ZS6BQ48ID7H,RS0V18ODCDQYA,R4DZTYE4O453G,R3039214P7QOXS,RJC9WVXKSYT99,RC8319TSKZZXN,R2C00975BDT0FR</t>
  </si>
  <si>
    <t>B00KRCBA6E</t>
  </si>
  <si>
    <t>R3RNBI15LHZP4A,RISUZF7W6LE2K,R10FSXTXXK9XYF,R2BQKY1TVJYAS6,R3471IKLH5WNBP,RSL3RF7SXG9CZ,RT90DRDTG154I,RGXQJUL1WL355</t>
  </si>
  <si>
    <t>B0B3X2BY3M</t>
  </si>
  <si>
    <t>R3KN7L5WYSR0QX,R9S8ITSL78R5U,RPLQJZOGRLKVX,RLYFQIPR3R7CX,R33HUOHF3IL2CM,R34FJ47D26EV7N,R1EVL6MX9LL7WN,R6DAU516QU91Z</t>
  </si>
  <si>
    <t>B00F159RIK</t>
  </si>
  <si>
    <t>R2GGV4P4HG0X8B,R53JNVT67N0WC,R9UERN9FGRIX9,R2US3C091Y5ARU,R2HO7NRHHFVU0C,R2KPHXYR0CVC3R,RTBK03ZGZJSAC,RFDIHHBHV6149</t>
  </si>
  <si>
    <t>B08MV82R99</t>
  </si>
  <si>
    <t>R2J2IOT0TNI4A3,R1QZAKLANOSUFY,R14AS7M62D2KQM,R2BFUZH6EQZAEL,R2ZKYL29SIG5A3,R2OFJVIMAW1O90,R2XY66AR8RK3HZ,R1EAHDQFHPDQUT</t>
  </si>
  <si>
    <t>B09VKWGZD7</t>
  </si>
  <si>
    <t>Home&amp;Kitchen|Kitchen&amp;HomeAppliances|Vacuum,Cleaning&amp;Ironing|PressureWashers,Steam&amp;WindowCleaners</t>
  </si>
  <si>
    <t>R29L0E3P64C6H5,R25VCXJ891RAYE,RG7LDRDT2XW44,R1F97CSIBQ7F3H,R35MC54M7PLU14,R1BBR0MU78BRXK,R39C4QE74H9OU6,R24VYXU03FZS0A</t>
  </si>
  <si>
    <t>B009P2LK80</t>
  </si>
  <si>
    <t>Home&amp;Kitchen|Heating,Cooling&amp;AirQuality|RoomHeaters|HalogenHeaters</t>
  </si>
  <si>
    <t>R46KBLJ4XGT53,R3MF95QMC31H35,ROL6AMVOS7M31,RQ5130GKWN0HP,R32BWJB87WA6L9,R2MGDWN8G3RSC2,R388CGQNXAHDE2,R265Q8SU92ZX8Q</t>
  </si>
  <si>
    <t>B00A7PLVU6</t>
  </si>
  <si>
    <t>RZU7M4VT3VR9I,R34QGD0WN73BME,R3GPSO444Z45JY,R8V5HHELYQBN5,R1G5OOXJUH8OOQ,R1PJIEUCR1A06F,R2401CXS8NQ487,R2S7S3AL8MC5ZU</t>
  </si>
  <si>
    <t>B0B25DJ352</t>
  </si>
  <si>
    <t>R3B2VNS1Q5M7NI,R2FKC4BNR12YR,R2QL8IDEY4CYMQ,R29W5GFT7N67BK,R52TPUGTJPEEN,R1VMPT5F3R92O1,R2XIY1Q0JEYNIH,RHJOMDBO7WS73</t>
  </si>
  <si>
    <t>B013B2WGT6</t>
  </si>
  <si>
    <t>R3W4R95XAZYMHH,R2YRO4XIULCK99,R1ZVNKQLPAUPBF,R13W8DDVDXK6T5,R2IPFX7782Q30U,R3LN2K5C6IXQJN,R2TEQS2T0L15D8,RE17RGP11IXFB</t>
  </si>
  <si>
    <t>B097RJ867P</t>
  </si>
  <si>
    <t>R1A0SO04CI28XA,RUEU6D8W0ESGK,R1T919CASQEMR1,R1HG6W50P22SO6,R2K9WFWQZRDRKR,R1RBKHL1S7T79X,RUBTHCF19J4V,R29F4J434SCT1D</t>
  </si>
  <si>
    <t>B091V8HK8Z</t>
  </si>
  <si>
    <t>R2WPRTHSHZCDS5,R2W0ORTQOGIIZF,RIBJBDPVX394D,R3933GDKAVC9EN,R29MO5VSDLP6NL,R3IE847XT3SPSB,R188KHDVSCEEY0,R1KYNNIQ0JW7C8</t>
  </si>
  <si>
    <t>B071VNHMX2</t>
  </si>
  <si>
    <t>Home&amp;Kitchen|Kitchen&amp;HomeAppliances|SmallKitchenAppliances|Pop-upToasters</t>
  </si>
  <si>
    <t>R18OC1M5ERXJ0,R2VDUDAU7MGHVM,RVLRZGC6D01FK,R1ZX1J20BL0RDU,R1BPNRYUL32FN5,R1I3ZV1S9Z08AL,R2ILU2ZYAIN700,R3LEO43599XYH1</t>
  </si>
  <si>
    <t>B08MVSGXMY</t>
  </si>
  <si>
    <t>R3CDTV5JOEQJB6,R2OOA2Q6V7X8S6,R1VANIESY8QF0E,RYL1C4JQ1KCOH,R35KJ7NCHW1X1E,RIKQ3HQUQVC0Q,R2BSID2R1SF0GZ,R2SSCAXKIHE4Y6</t>
  </si>
  <si>
    <t>B00H0B29DI</t>
  </si>
  <si>
    <t>Home&amp;Kitchen|Heating,Cooling&amp;AirQuality|RoomHeaters|HeatConvectors</t>
  </si>
  <si>
    <t>R2B84AYCEVIUNW,RMWY1UTR0CJR3,RMA1TQHKE89WV,R2FS78A2WRAN90,R15E6DDVQN9C2,R2UWUP980GHPEU,RAG8BKBQRDKAD,R34270LQWK88DA</t>
  </si>
  <si>
    <t>B01GZSQJPA</t>
  </si>
  <si>
    <t>R33ZSGGVAEU2PL,R2UWRSENOS2J8R,RB3KGEQP8LOJ1,R2GAN84BM7PMBE,RVQ4ZTYZQXEP5,R1TUZAFJG24UKV,RHHZ7GL342YDW,R1JZ7EB8RY3DOO</t>
  </si>
  <si>
    <t>B08VGFX2B6</t>
  </si>
  <si>
    <t>R20PP3QU2OXVOH,R24JMSEEM3755G,R1IWN9BPDUY3BS,R19B3I4NRNXU86,R32K7NCIA17OJN,RGRROWWT9JAHP,R1P7PAXB06JTJU,R13JQ20APUVZ1O</t>
  </si>
  <si>
    <t>B09GYBZPHF</t>
  </si>
  <si>
    <t>R3LQ2TPKG42KG8,R1MWKBSQIK2J04,RWB0U0JJ3NG4J,R3PKUJGSWS6X6T,R2UVD7MDXJ06D6,R5JWWU7OUVRAK,R24PULBZDL0QM1,R1NZ6RZXK2W0S7</t>
  </si>
  <si>
    <t>B0B4KPCBSH</t>
  </si>
  <si>
    <t>Home&amp;Kitchen|Kitchen&amp;HomeAppliances|Coffee,Tea&amp;Espresso|CoffeeGrinders|ElectricGrinders</t>
  </si>
  <si>
    <t>R31M7C08CPXCB3,R25R4S2V6XLP70,RCOR7R8N8DCVR,R30CBX7NG9VUZ6,RT55L3CO3TSZ6,RRO6AFAOOQJAK,R3D0ONOZPIAWS9,R1ZOXK6L3BJ049</t>
  </si>
  <si>
    <t>B09CGLY5CX</t>
  </si>
  <si>
    <t>R7X2SNIY1SC15,RG8BSIGRIQFID,R3BN90I5BQ14ZV,R131YF9XI5CCEX,R3O40F4X6UJHEZ,R8K4AKD25TGGM,R1G7J0WCVPAH6R,RASSFJPXJD0WU</t>
  </si>
  <si>
    <t>B09JN37WBX</t>
  </si>
  <si>
    <t>R1XULCDQK9G8I7,RHPQ553ZWQIME,RNQB4SFH4DX7B,RMGGBMIVVTPJU,RDJVGMEMJEEZM,R11I303S1BQCT9,R1H7KY4OIM4XC3,R13OEY5VD2OOR7</t>
  </si>
  <si>
    <t>B01I1LDZGA</t>
  </si>
  <si>
    <t>R3SMQ18FRX81ZM,RM8D6XNWRSKRD,R20K0WT99IF7SW,R2HR4PDE372C8Y,R14YIMXOROB60G,R21FDK7L8Q1LUO,R2NXFE1SH67GQC,R1EYKC1W1EPYIL</t>
  </si>
  <si>
    <t>B0BN2576GQ</t>
  </si>
  <si>
    <t>R5GIMGF2NA526,R2XWYU5AL9FITX</t>
  </si>
  <si>
    <t>B06XPYRWV5</t>
  </si>
  <si>
    <t>RPHKXENT6881N,R14GIM1TQZM2WS,R22GCXSWUPXZ37,R1BODEGMFJ7WTL,R2NHEH4AZSRE24,R1WO9OM8O2713U,RS2T771TLOD14,R32DSGGUO0K1G0</t>
  </si>
  <si>
    <t>B01N1XVVLC</t>
  </si>
  <si>
    <t>R21ED050VWAF23,R3EA9NKMCKHQUN,R387DPEXYRMJVW,R37X1B6A8MRS2G,R34OFX5U5EEJNN,R2RAGNI18M2ZT9,R1ZKGW1E97R6UE,R1PWCV334TATWX</t>
  </si>
  <si>
    <t>B00O2R38C4</t>
  </si>
  <si>
    <t>Home&amp;Kitchen|Heating,Cooling&amp;AirQuality|Fans|ExhaustFans</t>
  </si>
  <si>
    <t>R3G68H04E1SWMO,RQPUD710DM4CJ,R3LKDTQ3F3YBBP,R2I80SWXJJ8NVS,RLJKQ3A9HU77X,R2LZZWYUQPL9MH,R2KNV63N41W1CA,R2YEAAIS3ZXXW4</t>
  </si>
  <si>
    <t>B0B2CZTCL2</t>
  </si>
  <si>
    <t>R1C4CJG4YFPOQZ,RQHLZKD65C2,R1LPNPFT8RUFN7,R1QAZXMA5885V5,RZW6HFWRZFZSM,R3HJO9H24LZ86,RP49KRXSTSAZO,R2C43NGT4YSFCZ</t>
  </si>
  <si>
    <t>B00PVT30YI</t>
  </si>
  <si>
    <t>Home&amp;Kitchen|Kitchen&amp;HomeAppliances|Coffee,Tea&amp;Espresso|DripCoffeeMachines</t>
  </si>
  <si>
    <t>R2UUBE6SD6DQ9Y,RYT31I1KBXJ0V,R4JW61N9AEDHA,R2DFCN1ASN82RE,R8FKFWXGMFKWC,RS75WH30OYOY3,R2SK1NLKEM8K2X,R3EIW26LRB8R4P</t>
  </si>
  <si>
    <t>B00SH18114</t>
  </si>
  <si>
    <t>R1NAAWWJ35RMQR,R3S2CEY1ZBAKJJ,R38NYOW9S7HMO0,R3HDEMCCETO0EJ,R2NU3DH06WH2AY,R2Y5029I4S9DKF,RSJC3VP7IBJJY,R2IBCZ7N2I5JI4</t>
  </si>
  <si>
    <t>B00E9G8KOY</t>
  </si>
  <si>
    <t>Home&amp;Kitchen|Kitchen&amp;HomeAppliances|WaterPurifiers&amp;Accessories|WaterPurifierAccessories</t>
  </si>
  <si>
    <t>R3E4HUJ56AF24X,R3SEMQ02KZ7NN5,R3JNI0V7L0UEHY,R1PDJF9WLDOJZS,R3O35YTLY12KW4,R2U39FEDPQZCPN,R3R825GTA0F2EB,R3IAO81DOA9DOK</t>
  </si>
  <si>
    <t>B00H3H03Q4</t>
  </si>
  <si>
    <t>Home&amp;Kitchen|Kitchen&amp;HomeAppliances|WaterPurifiers&amp;Accessories|WaterCartridges</t>
  </si>
  <si>
    <t>R2KI2IDJL2BY7K,R1KYGT5PRP2IEC,R2HEJVRW7X3SPT,R2VESGVS16ALQY,R32M7U7Z9W2OU1,R1MRHN8DMJZGJY,R17V0HLP8F6QN1,R3NCHTJEG96BIG</t>
  </si>
  <si>
    <t>B0756K5DYZ</t>
  </si>
  <si>
    <t>R4FRMNYYMSIBC,R3L7S5SH36JCUJ,R1YN1N7YNW7AIJ,RF6JADMLOSANJ,R14CIKGGK258KG,R3E1LOFVZINEMG,R3J7G7NK5FW8U9,R13DVAUMRLLEK8</t>
  </si>
  <si>
    <t>B0188KPKB2</t>
  </si>
  <si>
    <t>R2YFSMMIRV8IPD,R27QQGJOAE6DGX,R2ERM6UKGXZ0JU,R25VZN18D8ZKXO,R2I9QXQ7GDNCHK,R2EQ5AV50NYVRH,R1AQZR852OXC6W,RVC7CUNCVWKT0</t>
  </si>
  <si>
    <t>B091KNVNS9</t>
  </si>
  <si>
    <t>R29ILL57SN471R,R3CAGP76ZXUZZA,RIB8B25Y91N0Y,R1AAW2JH0C8ABZ,REO6KS9OTSOLA,R3D2RS12J4S2B1,R31SLKS6LD3XU1,R2NJHP9OAM0TRZ</t>
  </si>
  <si>
    <t>B075JJ5NQC</t>
  </si>
  <si>
    <t>R2PD0ZPWRGTUJG,RTS3Q7O97I2P7,R1ZXJ9R8WX5DF7,R3GFYL52VNNQE6,RYQLHSHBY786Z,R1DO6BQM7OB7KF,R3V94LO1BMB55D,R11Q826IS7DFMG</t>
  </si>
  <si>
    <t>B0B5KZ3C53</t>
  </si>
  <si>
    <t>Home&amp;Kitchen|Kitchen&amp;HomeAppliances|SmallKitchenAppliances|Rice&amp;PastaCookers</t>
  </si>
  <si>
    <t>RVJJVCMWN8Y41,R14A126YKLIWX,RJC5HHN4FL2JC,R1APUQA31CW43L,R2K9GKKR6MR93W,R11HJ548X7I0KV,R3GDVPN872JGGU,RJ3JAJU16YNQM</t>
  </si>
  <si>
    <t>B09NTHQRW3</t>
  </si>
  <si>
    <t>R2DCP4Q11B1C32,R355OON0DQZ7G1,R3G1G06J7O6ZO7,R37AW7ZXTQ47JI,R2HA5H3EQB936G,RIEIASWD1PQYW,RRCUB6J7H9WK8,RKC66BZO3QSXE</t>
  </si>
  <si>
    <t>B008YW3CYM</t>
  </si>
  <si>
    <t>R2HZX52OZX1DSZ,R1RIP30E4OV9HY,RKBKMUMLLEFJZ,R235OIEM1YE5VP,R19Y9MV672O2K9,R1BQY5JVY4A6ZN,RUKFW1KM46G2K,RTZTMUWT2I4GS</t>
  </si>
  <si>
    <t>B07QHHCB27</t>
  </si>
  <si>
    <t>R1S4Y5TIEL5G8R,R1SGD2AC3S8KEG,R3JP8FW93ND491,R3HWDXEJX098MC,R3FCWGOVQZII60,RCQ75ERMBZMJ5,R1PYXQO11OT86M,R2R1QS9VQ64ZCO</t>
  </si>
  <si>
    <t>B0BMFD94VD</t>
  </si>
  <si>
    <t>R34X4JUGZSMYZ3,R2TB24I6XAJI0Z,R3RXQPQONGB1ZD,R22SRYSCQLD82X,R21QE5K1YSVD6,R16HPFUZ08GGKB</t>
  </si>
  <si>
    <t>B00HZIOGXW</t>
  </si>
  <si>
    <t>RP16HJYUCT002,R3GZTZYTLP44FR,R19XRLSCH2Y5CF,R6R86HD57LOXJ,R2X8UW5NDZWYUK,R3NED3VC2G6UB3,RNGWBEEZP77VF,R2MRS41GH0VLP0</t>
  </si>
  <si>
    <t>B09CKSYBLR</t>
  </si>
  <si>
    <t>RUF8L2BWE5FXM,RO31NNHWLOQF4,RBSI4Y0V4BQ0A,R10UVB3K1LK8T6,RBPZ3TL6JUGB7,R2TVC6SLRPOAJU,R4UCVBMFQCOB2,ROWPNMWIGNJ78</t>
  </si>
  <si>
    <t>B072J83V9W</t>
  </si>
  <si>
    <t>R1PZ2XBD6GD0UY,RMQA2CY9FRUOR,R55EXM1PLX7BM,R26ZJ9VXF4PWCA,R2S9JPUNTGN4DX,R2M8WSNRMQDR8C,RNY8DA1733V0U,R1F1ZMII16AUTP</t>
  </si>
  <si>
    <t>B09MTLG4TP</t>
  </si>
  <si>
    <t>R2CZP30I91CUT0,RXZL00UV67477,R6ZMVE3VFMOTC,R2I6TTT5KYXNTV,R2GN5SX03J3GX6,R2GOTOGR1W1XL9,R2U3WOI0TIDIEB,R35L3DFIR2VJXK</t>
  </si>
  <si>
    <t>B097XJQZ8H</t>
  </si>
  <si>
    <t>R2CCAIITXBUWWK,R34WQMRY9WM6SZ,RMO1CT02OKUNJ,R2RMMS8KOSZFRR,RHABSU5NRAV4F,R1DLWFDXTPMUND,RMT3S18UOGE3G,R2GPPUURLGA92X</t>
  </si>
  <si>
    <t>B00935MD1C</t>
  </si>
  <si>
    <t>RK2SK2T9306PY,R1NOMIUDTGHCGD,RW21FMMFE7BFI,RHNPI4ITBJ1DZ,R1KTIYVU8CINBK,R2RSJBZJN8UU71,R7UCJZNVINTCF,R3EAXIJ37NBEG7</t>
  </si>
  <si>
    <t>B0BR4F878Q</t>
  </si>
  <si>
    <t>R2WHW4PEF14WOD,R2DCCZWUGI0O0K,R1FA1HH6VL1RAL</t>
  </si>
  <si>
    <t>B0B3G5XZN5</t>
  </si>
  <si>
    <t>R27BUVT5CYDJ4X,R1G8GRI01F5Q5F,R3FDZTVK38PZJW,RD4E7SRKUIIAA,R21HKT5W7PTQ6N,RM9IAPXXFI5L,RAK9U4VEYZCB7,R2WJ7II930TLUO</t>
  </si>
  <si>
    <t>B07WKB69RS</t>
  </si>
  <si>
    <t>R36G8V9B8EIG4Z,R1UQJ38MFDF636,R3GHKCA6I36EBF,R18AIQACXT7PHC,R195YCVDM72DUH,R2WQTWSNOHI3GW,R1XYEVCQ9QZ69I,RQIV7RKXG033Q</t>
  </si>
  <si>
    <t>B09DL9978Y</t>
  </si>
  <si>
    <t>R3DYK05V939SQQ,R3KM8XQNWHJ7SW,R1SJ4CTWGTJ76Q,R2U2FM7CGUNYST,R315NLYKTWFJX2,R2D852O0DSZ1EG,R1QTNL2ADP427,R30ZEL9WYE5DVP</t>
  </si>
  <si>
    <t>B06XMZV7RH</t>
  </si>
  <si>
    <t>R3KA8I1JO7VWHM,RGN972IS97APK,R19V3GRW0VRBAC,RAXEY84M4ISW1,R1PSYUMKHDXHVU,R1625BVG24Y7M,R1KYTADP38QAD0,RTX0APKPL4NRR</t>
  </si>
  <si>
    <t>B09WMTJPG7</t>
  </si>
  <si>
    <t>R2EMWU4SGRHF3S,R3426BT3R5BO5T,RLO3JXRM2INDT,R3GACMOLXD7OVV,RZTG7YA8FY53X,R2DLIVX26S8EQB,R18R92YT47JI00,RLPZWUOSK6F4U</t>
  </si>
  <si>
    <t>B09ZK6THRR</t>
  </si>
  <si>
    <t>RTBI29BIALOQ4,R2Q29R8EM2KDMM,R2OD88UTINAZSL,R32MZ6ODLN2H45,R21CNC8OVM396T,RUHJ2QE6OWH81,R2S56ZTRZ86VN0,R2G6SFWPU9FYII</t>
  </si>
  <si>
    <t>B07MP21WJD</t>
  </si>
  <si>
    <t>R2KZ25NB09PATY,R1XF8C95D03EEC,R1GVL4PLXBCL2L,R2ZE7W8O3H9N0D,R3G7TLZ13MZLMX,R2K04Z11HTJYRK,R2FWJPPT7MVMW0,R3LFL6Y72YQGDZ</t>
  </si>
  <si>
    <t>B09XB1R2F3</t>
  </si>
  <si>
    <t>R5Z3PXJSYP16A,R3SCTI2ZS83HM4,R1ZK4MSQURH3VQ,RGEJZY2OM7YJ2,R2CITAVLIYLHU7,R3MZJHQ8REYS8C,R1MSAB5BD0D8JE,R1MTUFX2G4V92J</t>
  </si>
  <si>
    <t>B08Y5QJXSR</t>
  </si>
  <si>
    <t>R2IIQ5X1KFC218,R3GC9FMTX9ZRBD,R1KTDK3ZQXXKD1,R3BU5QCZ6URHIV,R2IUXE2RH8OJ2A,RTJCKSW3MGDCJ,R25B5M8BFZ5APO,R3IYSZRJ55ATP3</t>
  </si>
  <si>
    <t>B07WJXCTG9</t>
  </si>
  <si>
    <t>R2US7Y06YM7OHR,R2OAKOAGTGVUTN,R3DVFQGVFX84XI,R1WAPDS97JZKIA,R1ESX1X8D1NBKP,R2AUA7VTJ8T109,R2UBSM7L5I24EO,R1G0Q0UJ7FBXGP</t>
  </si>
  <si>
    <t>B09NBZ36F7</t>
  </si>
  <si>
    <t>R3OIY3XB4667JN,R343JP2QEQ4OU1,R1YVJDFTPY1227,R3LVWE3Q7WY798,R7GMXPSA7U047,R2ZI5FCZK684JN,R2CTSF9ABMHN6C,R3T9C8BMA8PF8P</t>
  </si>
  <si>
    <t>B0912WJ87V</t>
  </si>
  <si>
    <t>Car&amp;Motorbike|CarAccessories|InteriorAccessories|AirPurifiers&amp;Ionizers</t>
  </si>
  <si>
    <t>R3TOOFPX256D59,R1PR50BDQOEIIO,R392FI4QWXWOX5,R85UZWVZHVWQF,R67DCS6U6YAX1,R1D0FB7K1UOFSJ,R24HHC45FGAWV3,R26PXJ8P5Q5FHH</t>
  </si>
  <si>
    <t>B0BMTZ4T1D</t>
  </si>
  <si>
    <t>R2SBOJRVH87Z3A,R2JZAP6U9T86EI,R2FUR9B0B9PHCM,R31RUINAE4JQ9V,R1L8EBC22RKCG5</t>
  </si>
  <si>
    <t>B07Z51CGGH</t>
  </si>
  <si>
    <t>Home&amp;Kitchen|Kitchen&amp;HomeAppliances|Vacuum,Cleaning&amp;Ironing|Vacuums&amp;FloorCare|Vacuums|Wet-DryVacuums</t>
  </si>
  <si>
    <t>R2IPVSKOO0624U,R358NA83FQL4AE,R2J3IJ37A0TYAL,R114CSTYEOW1ID,R1OFIM5CH5R92R,R26HJA1WW7OTY7,R1LTHOMTCR3MDP,R2U47H32CGIZL5</t>
  </si>
  <si>
    <t>B0BDG6QDYD</t>
  </si>
  <si>
    <t>RSV9TZFCZGNJM,R2OQAPQPWJ13ZS,R145ESVWL5NKD8,RKVEH58EIOD7R,RPYQ3EMAHHNIH,R2706B6WB0LN1M,R10DZEZJUT4T6K,R3LIDV3FE4WP2U</t>
  </si>
  <si>
    <t>B00YQLG7GK</t>
  </si>
  <si>
    <t>R1D9RWNUO50OL2,R3UBUQT5L25WJV,R41I3GR7DNRBK,R3JJ8CIALK6GJI,R2B50JTABPD6LS,R248KORTE9C15N,R26RTMICLY2WE5,R1DZ4NVSGNARIJ</t>
  </si>
  <si>
    <t>B00SMJPA9C</t>
  </si>
  <si>
    <t>R8MWH2C3FSEK3,R38S0MZVLY0VRM,RFMS5SU0JSYPQ,REHZI4HEMEHJV,R142J5WJGIJ8CO,R2Q5B4SXB4J04I,R1HBTSY0F2IO9D,R3P3N5PQLDHLYS</t>
  </si>
  <si>
    <t>B0B9RN5X8B</t>
  </si>
  <si>
    <t>R1LI60GXHA0P4R,R3B6HW9V910CZO,RLHRRVTR54DUP,R28T406GWSUMTK,R1JKFY2MLYJM5Z,R27FGZ9C2NRC3J,R3CVRZ2P93GWFR,R21YSBO429830L</t>
  </si>
  <si>
    <t>B08QW937WV</t>
  </si>
  <si>
    <t>RXW65D85E5PT7,R26KGH1T4JLVKC,R3M3ZC7HMK17L,R26H1DURWI8AZR,R3JH5EEXSYW5G6,R35C9T5EDL0MJG,R2RSK1JGLBTS0C,R1WSD60MD51CKK</t>
  </si>
  <si>
    <t>B0B4PPD89B</t>
  </si>
  <si>
    <t>R2YLDT44YPDA2G,R39360RU5VF8V5,R17JJCUW7LT3JK,R2XRDEM927X3FR,R337QVI8OQCWBB,R2Z2ZTUR54RPC9,R3P4FG9657U0PS,RMKT12XVNLW9K</t>
  </si>
  <si>
    <t>B08GM5S4CQ</t>
  </si>
  <si>
    <t>R3N1KWPD82KCJH,RUP7RE9R1GMG7,R1EM1ELIZK4UQO,R1KENVOUNW6R1X,R1N5J4AH4O9X4T,R35QA88TXAIRTF,R1AGOOCPLSM5ZG,R1NA3LLEM31J5M</t>
  </si>
  <si>
    <t>B00NM6MO26</t>
  </si>
  <si>
    <t>RM6F2CS52ASGD,RTFZIQRITFCIV,R32FXB6GR3QTL0,R22YPCRTDOIQDE,R35AWS6LOXIHFR,RE4SLVEI48Q4Z,R325EKU2FKEM30,R1JRI27AL0H5MD</t>
  </si>
  <si>
    <t>B083M7WPZD</t>
  </si>
  <si>
    <t>R3JP9GW6RDG7YF,R2WZQXQJGPUSL9,R3SDM4NN6LFSL,R1MPD1Z1RVWED5,R2DFHZQ2DIC252,R3VXTRX34YFXJ9,R1LCIITYYC3DTG,R16NO3UIEZYUMI</t>
  </si>
  <si>
    <t>B07GLSKXS1</t>
  </si>
  <si>
    <t>R3JRCWMWKXH9IB,R3G026EMLP0VS7,R24JJEFAXZH2J6,R24WHQLDAXAB92,R21V0OVOI8IF8N,RC1OYQZGSAU8Y,R1R8U1O073H76A,R1NVGNWTYT0WZV</t>
  </si>
  <si>
    <t>B09F6KL23R</t>
  </si>
  <si>
    <t>R3UIZ85E8RCFUT,R2S1HZIXB203EH,R272XKO2RCSBFJ,R2YTL99CZ1KY8F,R2Q3F8S96PYJK5,R3D0YV4YZWF58X,R3NU9GCTSLCR29,R2EX9GSKA1K6IA</t>
  </si>
  <si>
    <t>B094G9L9LT</t>
  </si>
  <si>
    <t>R18T6LNT4V3WIK,R3J5KJWXWZ9BTL,R27KT7RSJUJ9WK,R24X9LMOOX690Y,RUN0V9GG0NY3K,R898UMT5A5N06,R3EGALHA5I1H5M,RHNR43R07U1HL</t>
  </si>
  <si>
    <t>B09FZ89DK6</t>
  </si>
  <si>
    <t>R1ZCNUY4FGIBT4,R3PFYE8GPM1BM2,R1PLX62UCX8BEO,RPOJFOW2F49SE,R17TPTBCK87IBF,R3EOBXZZQZEMTI,RW9RTATRE2350,R25FU8ACFGF47V</t>
  </si>
  <si>
    <t>B0811VCGL5</t>
  </si>
  <si>
    <t>Home&amp;Kitchen|Heating,Cooling&amp;AirQuality|AirPurifiers|HEPAAirPurifiers</t>
  </si>
  <si>
    <t>R3PCNE5292DYOG,R6AQ69P24LF60,R260VRUGIHTL9U,R2V10DMI0YG00Z,R26Y3HWJKWSAH,R27ZKRDRKTDH8Q,R2C7WEVAS7L3VM,R2KDBRE8342H5P</t>
  </si>
  <si>
    <t>B07FXLC2G2</t>
  </si>
  <si>
    <t>Home&amp;Kitchen|Kitchen&amp;HomeAppliances|WaterPurifiers&amp;Accessories|WaterFilters&amp;Purifiers</t>
  </si>
  <si>
    <t>R3EJ8Q3TMPSQR3,R1LN1C5CM8PCGA,R3KY2YEIO4VRG3,R3VPNPIBWBPUB1,R2MIYHSE2VT4HJ,R2GSMFZARPURF8,RLEOSHQWOXO2M,R24AZS90ZJ7KRC</t>
  </si>
  <si>
    <t>B01LYU3BZF</t>
  </si>
  <si>
    <t>R2LMXNB7ADDJWB,R3V1ETN1KQ4QL2,R3GOQBMSH5MIUG,R3MDULNGS6SJBE,R73PI9VTV760M,R2B1S5L1253SQ9,R1GZGDHSXXGJHC,R1XINIJIB8NIAC</t>
  </si>
  <si>
    <t>B083RC4WFJ</t>
  </si>
  <si>
    <t>Home&amp;Kitchen|HomeStorage&amp;Organization|LaundryOrganization|LaundryBags</t>
  </si>
  <si>
    <t>R1BE774NJ5R2DX,R1U4G4C65P8D4G,R2WMQC1KWG94P7,R2J2KA1OUGEH3L,R2Q7JZD5DQRYLN,R1B31T0G8VFWWH,R7K5AJJ5YJMCJ,R1IMH92PEPVZ3Y</t>
  </si>
  <si>
    <t>B09SFRNKSR</t>
  </si>
  <si>
    <t>R3CXWGXJIO3QD4,R317WT80E3F4I2,R2TEW122AFHO0N,R2L87VHBYI2A1V,R2NO3GT7CX9TX1,R1H7XDUE2AFTOJ,RW5LMN5G0IGL3,R38ZOGEKGSJBCV</t>
  </si>
  <si>
    <t>B07NRTCDS5</t>
  </si>
  <si>
    <t>RXN6DPSJFAMLA,RNC0MI1CWR8H9,R4E5DYXHHGZTD,R5D0HBQWAXYEP,RM8086AZAWNQB,R1Q5I4OT08XBBP,R1N1J6DCG6LIYP,RMZG7RNEPFOII</t>
  </si>
  <si>
    <t>B07SPVMSC6</t>
  </si>
  <si>
    <t>R15AE2SXC1IIK3,RQHVUM93NUCOU,R2DX0NQ3S7KOQ4,R14DYCKOFGZ3G4,R3Q6AZSWSPY4RH,R3JJWGTD07H7HX,R1CHWJNGGBUZD6,RK96X31K91U0O</t>
  </si>
  <si>
    <t>B09H3BXWTK</t>
  </si>
  <si>
    <t>R4B8YJ4015C8C,R2XKAK7JRBGM2C,RJ6E5TLJP5Z7S,R21Y12O2T0TTRL,R1A5CC17IZ91M2,R1BO82C1MOQXP,R2I0URMKJL9FJX,R3V5CR48TYWKVC</t>
  </si>
  <si>
    <t>B0073QGKAS</t>
  </si>
  <si>
    <t>R1HBS1IAS9P3EK,R3B3INPXIQLFGO,R3U26KEWXGCBX2,R2MHLMK5VBQRD,R35MGIOUQQHXWK,RO3LTHQ4OZR1F,R35ZZ86LVZLBDC,R3KVONT5CWWQ1V</t>
  </si>
  <si>
    <t>B08GJ57MKL</t>
  </si>
  <si>
    <t>R33RASBIQKH1EX,RBOPA6420OHEP,R200UL35KLRW7R,RJP0K4KZDD2HP,R1PMRQ6KVUO5UV,R20LSQBJM9GWDK,R2FMPKSMQSCODD,R120D3AP6AXFGR</t>
  </si>
  <si>
    <t>B009DA69W6</t>
  </si>
  <si>
    <t>R3ILP34L4UM7UI,R1M3L7485NFGSE,R68JE2G98FHTQ,R2DX8OAP0HXXWP,R2LZF3QSCI31HQ,RCGA8MAYBXPJV,R2OPEWC0J4VGCD,R18ICGMNS6POJN</t>
  </si>
  <si>
    <t>B099PR2GQJ</t>
  </si>
  <si>
    <t>R36V1YMVL43QN7,R265AK6OA2TC8X,R1ARTHG7JGRQZM,R2BW4R43F7KEE6,R2DCCCB33HJNSM,R3RIE0EEY4D6AU,R34NVXTC9AB26E,R2DBNW5O341SEP</t>
  </si>
  <si>
    <t>B08G8H8DPL</t>
  </si>
  <si>
    <t>R1WOCZISS1XXUR,R2M762SF95HF4B,RC6AWPQ7PREJZ,R17NZIN8DSAOFP,R3A3W9KP62H29B,R38E6QSOIKQFIR,R3EUCFMNX3LPQX,R1FVMAOCOXBG2H</t>
  </si>
  <si>
    <t>B08VGM3YMF</t>
  </si>
  <si>
    <t>R1JIP74022FMDC,R31SG7WHIC9NCU,R3A3PKTJCGIGIL,RNS7CWZGDI8R0,R11GZVOGK994MO,R38Y84L9CYB7F8,R63Y7I2Q7B0RH,RWBU98UIH3EG4</t>
  </si>
  <si>
    <t>B08TTRVWKY</t>
  </si>
  <si>
    <t>R1SPFVN2778DYH,R2GUT54B310MIN,R2WBP8YTLS3OPJ,R10U91ZIGVUEQI,R3OLO46FXE0Y7M,R16UMFRRYVRO2D,R36C315MIJHD4N,R150MFQR8MGSDT</t>
  </si>
  <si>
    <t>B07T4D9FNY</t>
  </si>
  <si>
    <t>R13QV6AOAYQU6G,R3L6R136L1ST2P,RF99IXGAWSCF8,R1XDPHF5KVF70,R1TR4LHDJK4QWM,RB564J68ZBB84,R1WXATOTR9V2BE,R36V83UCGEC2K2</t>
  </si>
  <si>
    <t>B07RX42D3D</t>
  </si>
  <si>
    <t>R1CKI4SPAMK1GB,R2FIM2IXDA4XI9,R1UTSUUY3RC5VJ,R1LJCG64HWSE2H,R1RQCLLYGGFIZ,R2VEEENKBTSZM7,R5DI7U9X7CQ6L,R34PTECLSNQ92Q</t>
  </si>
  <si>
    <t>B08WRKSF9D</t>
  </si>
  <si>
    <t>R3AR7U6LZEKGDZ,R2559XZPCVQQRB,R3C4WERXJ1FXVW,R37J6M8XU8J2UN,R2CIXVM89ZQOMB,RSOZUVKUZCPUL,R2C54R87M3BF97,R2PJG45RZVC1AG</t>
  </si>
  <si>
    <t>B09R83SFYV</t>
  </si>
  <si>
    <t>Home&amp;Kitchen|Kitchen&amp;HomeAppliances|SewingMachines&amp;Accessories|Sewing&amp;EmbroideryMachines</t>
  </si>
  <si>
    <t>R4TD9COGBSNUW,R1N9BISDU5DUKY,R2WUK4CHR50M6P,R3Q3J9ZCQW08SJ,R3R09SQ3LQZWP0,ROG94W9K5IZPP,R19LU5HO0C5G6R,R2SI5AOVPWRB0D</t>
  </si>
  <si>
    <t>B07989VV5K</t>
  </si>
  <si>
    <t>R3LRZAZO84DZ6K,R2YW5LSIWDR1XE,R6ML5G46VYY0P,R11DL2AWM51JUU,R1B80KWS9LCB8X,RVX4OJQUR5ZVE,RPBCYAHF3NX4E,R14KVXYDLAEBHR</t>
  </si>
  <si>
    <t>B07FL3WRX5</t>
  </si>
  <si>
    <t>RXAODV2OHBKW4,R2AV4UYNGRE33Q,R3KJCPWOGYC672,R2RZ8II2EGKEUF,R20LI4O45SMFP7,R1HPQHT13QYKBK,R110CR4AD558XA,R2GAR49XG4B2MR</t>
  </si>
  <si>
    <t>B0BPCJM7TB</t>
  </si>
  <si>
    <t>R35KB9ZGJU69DM,R2WAUSC1WTJAI1,R3602Y24JS49JI,R1TBI06WZKGIRG,R20MFO7K9BOV48,R3V4ZRTE667XFW,R1YAJKA5XF1GJY,R24VC2SIKJTTCC</t>
  </si>
  <si>
    <t>B08H673XKN</t>
  </si>
  <si>
    <t>RICLGKGN5RFBD,RQV7WIBD0GS06,R25UI50GV8IC8H,R2LFQN3J98VK9K,R1ATYWNQEP9IRU,R1OKGK70LYSD46,R2LV882ASO4EJM,R1J8XIRST0HDN6</t>
  </si>
  <si>
    <t>B07DXRGWDJ</t>
  </si>
  <si>
    <t>R31T82ERD3ZMK4,R18IERM1VRE4RO,R94MCO9Z1XEG2,R288LHAQ8X9S9P,R1NW1X48RSET1Z,R2G5RVERUGUY9G,R16IY5HPEMSUGV,R1S5FD0D8T44R5</t>
  </si>
  <si>
    <t>B08243SKCK</t>
  </si>
  <si>
    <t>Home&amp;Kitchen|HomeStorage&amp;Organization|LaundryOrganization|IroningAccessories|SprayBottles</t>
  </si>
  <si>
    <t>RA88ON37S8GZ5,R1N9K09PK3ETZK,R2HG9API98AHDB,R10P5LB5B4388O,RGDHODCPC089K,R3RSVTS2C7Q2A5,R3H72Y074V957G,RN321J53AKU0K</t>
  </si>
  <si>
    <t>B09SPTNG58</t>
  </si>
  <si>
    <t>R19X0TLJFOL8RV,R3H2XBOSPH6NZR,R187CEHOWSXVIR,R3D78DM0715YW3,R1ZTUD2LMQZ1O0,R2HMMLCLTHHYZ9,R3ETS7YB3Q999V,R8L7UK03RGGA</t>
  </si>
  <si>
    <t>B083J64CBB</t>
  </si>
  <si>
    <t>R1SRW5MRZ2F6VG,R2BTFTYIMXI30J,R26S60TY88S2K0,R253NRG08YZO1Y,RZAQWZXPXX0WI,R6SYJU2XCOP39,R355AITAQWV51A,R3UYCY0PK6T5JS</t>
  </si>
  <si>
    <t>B08JV91JTK</t>
  </si>
  <si>
    <t>Home&amp;Kitchen|Kitchen&amp;HomeAppliances|SmallKitchenAppliances|HandMixers</t>
  </si>
  <si>
    <t>R3OF7DKU80WNEX,R2D3JX3CMCDYQ7,R2NDSGQUOW1UFI,R39U97UD4PTKP0,R1R7Q9BYUN7EJM,R7PB9YYX02O1S,R407TEVC3CYBY,R1TQ2SCBEDK1NZ</t>
  </si>
  <si>
    <t>B0BQ3K23Y1</t>
  </si>
  <si>
    <t>R3907SDNN9VR5Y,R1NNMXA39722T8,RXQNT49DKJ26S,R22MNVNS4IIKG3,R2CQDP0G85P8C0,RMJZ65KLW040B,R2M6EZZQ3RC4AX,RLWCOK6XMDAGC</t>
  </si>
  <si>
    <t>B09MT94QLL</t>
  </si>
  <si>
    <t>R1DIZ1VVBM3XF3,R3RUTUF4VKRG87,R3BKZ1CNXYB14D,R3375SVOFCYTFF,R1EYL0456QZ6TD,R7Q0TY2ZGMMIN,R2TFE2JWK585DQ,ROSY5BMO160S8</t>
  </si>
  <si>
    <t>B07NKNBTT3</t>
  </si>
  <si>
    <t>R1S5MM420VK5O,R256KIA5SVIYEY,R1G3NQY6VPZ0W2,R27PE0BR7AFI5K,R30IFO0Q1K73E9,R2AVU3XTD27ZHS,R2VKAANDZUB2TJ,R6GQW6RKQ9MK5</t>
  </si>
  <si>
    <t>B09KPXTZXN</t>
  </si>
  <si>
    <t>RAYWMRZPZ14X1,R3DDSZWJ24VK4Z,R3SLQOT4AZDXOJ,R1XNL0XA54KUAZ,R144WYY5PBRA6,R3QCRFDNP1RZM5,R36H099OCB985O,R32C98BJ9DRL79</t>
  </si>
  <si>
    <t>B078HG2ZPS</t>
  </si>
  <si>
    <t>Home&amp;Kitchen|Kitchen&amp;HomeAppliances|SmallKitchenAppliances|Mills&amp;Grinders|WetGrinders</t>
  </si>
  <si>
    <t>R1TKOA0N93W0AF,RZSQX768Q8BRO,R38TTOMI01SZ0M,R2LTDUDDQF0HE0,R3DNOKYB0YB2DZ,R1FGO0SSUJD2TV,R35S3OO2N2ZEAK,R34JI2S82934EL</t>
  </si>
  <si>
    <t>B07N2MGB3G</t>
  </si>
  <si>
    <t>Home&amp;Kitchen|Kitchen&amp;HomeAppliances|SmallKitchenAppliances|OvenToasterGrills</t>
  </si>
  <si>
    <t>R1R0861UO92Z4S,R3TWKN96MA3YTC,RVNYJGF3TJ1HH,R3SO8N3OF4401O,R1349PEO0YF938,R2XTBG5BD9S04B,R242RHYD9YBYGQ,RT127W0ZQV4V6</t>
  </si>
  <si>
    <t>B008LN8KDM</t>
  </si>
  <si>
    <t>R1F0HJV54WA6Y1,R31EQO2072ECK1,R13WG12278YLU8,R3NE8OQ3WPJOT9,R3VLPV94UNTN7D,RB55IVR4IJ658,R25GNVDCF8MRK4,RITW7QXM8HJHT</t>
  </si>
  <si>
    <t>B08MZNT7GP</t>
  </si>
  <si>
    <t>R27CJ1292FG4JG,R1M9SWXRIZJVWU,RVITAAYFIMZKT,RNQDSVULD4JIE,R2D1S7Q52J4VXW,R25IJXPUWT8LFK,R3RITYKX4MWYCK,RP43KMMRPV2Q3</t>
  </si>
  <si>
    <t>B009P2L7CO</t>
  </si>
  <si>
    <t>R2QBFLBABR9GF,R3IJW3DL5R0M17,RTLJ2SFPAH8LU,R2RYJL2TSW8T52,RC81G65D5P4SW,R3J5PW39AP2MFD,R21CUQNQ5BSFGH,R1XBT0HSF7NCKJ</t>
  </si>
  <si>
    <t>B07YC8JHMB</t>
  </si>
  <si>
    <t>R14L8SQPUEZAEJ,RGR9FMKB5LX06,R1R0YDAA1E3OBE,RYC3XH9C3EBWK,R12GSMU9X7QCRL,R3IQIN3KU0Q3XX,R1747LGCOQKZPN,R1IBV1QIKU5QG7</t>
  </si>
  <si>
    <t>B0BNQMF152</t>
  </si>
  <si>
    <t>R188HVUJ3OC30R,R1FIJ9CPDW3WLE,R3NBFPDHO752C6,R1IL2YSPHL7Y9J,RRO3M2JQNUPLE,R3CNLHNBUYL7L8,R1GMZP3OAY2PQ4,R2JUW2AKU9TZVF</t>
  </si>
  <si>
    <t>B08J7VCT12</t>
  </si>
  <si>
    <t>R2IC3MR8NSZXMB,R9DLK5R9IBY7H,R3QAFK08KOEM4X,RX0A7QAF3B8I7,R3DM3S7H8XLU0,R2ZXJGVOZAF18U,R13OM9G76N34OR,R2I7KZEBT2RJPK</t>
  </si>
  <si>
    <t>B0989W6J2F</t>
  </si>
  <si>
    <t>R2K6SJH759C5FH,R32T8N4D11SFYS,R2AJIRID0O5M69,R3AFS0Z7NAVP9Y,R1ASKR3Y6EFO9Y,R18WQH7TYX092,R21411AL26C3MR,RW5XWAMBITKJR</t>
  </si>
  <si>
    <t>B0B84KSH3X</t>
  </si>
  <si>
    <t>R2HFE6XNQS0UP8,R2BSCK1PAXQ5NH,RZPZS0APQWNRT,R1C19Z7Y860MKY,RZRHOS2N9ZVJM,RUC6VSV4LU9P4,RN8096LY7UFUJ,R355G76ECUQ7GN</t>
  </si>
  <si>
    <t>B08HLC7Z3G</t>
  </si>
  <si>
    <t>R21ZV0J85EQUOH,R2VSWW07HYJWQ8,R1EL7FF3GX730L,R1RT1L8WRAQY5D,R5KGDEFAJ5RVH,R3INXSK9AF574O,RVDYX9SNZJ6MQ,R169WUUXF4ZIUZ</t>
  </si>
  <si>
    <t>B0BN6M3TCM</t>
  </si>
  <si>
    <t>R2QT3QBL25HBTG,R3E449S1ZWR7F9,RLHERK8U1LREO,R1NHGLXW1QKLBC,R2MQH21SEZOIUM,R31ZE4UADPDRG4,R3B8J75DKKAPIZ,RYXRDTE7LINT1</t>
  </si>
  <si>
    <t>B01L6MT7E0</t>
  </si>
  <si>
    <t>R34PWVCC9VENM9,R14WKFJ1BTMD1B,RZRUE1VLMP3QK,R12RV1CVRJOA3Y,R1UVYM31CNIFTO,R2R6FPO6X0GQO4,R7D2D2BOMAUTO,R16S2JKUS18GAB</t>
  </si>
  <si>
    <t>B0B9F9PT8R</t>
  </si>
  <si>
    <t>RNFDIM9PF1C9U,R36YHQKR1456NC,R3SZ6SM72UXPT9,RZYOW4CYXKVOE,R12ZDG5WML5E1Z,RORVGP6V0EP21,RNHLZSPMRSBN3,R2R3PMS05CDPY4</t>
  </si>
  <si>
    <t>B0883LQJ6B</t>
  </si>
  <si>
    <t>R293AKJY0KAYU2,R1CKLC9EOIW0CO,R1SFNUH4BC29Q4,R23FF4AI11EGQG,R2ITLBT3D3QIFF,RZ2TK6IVJL936,R1ZCONBNFKG8ZC,R1OJUIJC0SV7DS</t>
  </si>
  <si>
    <t>B099Z83VRC</t>
  </si>
  <si>
    <t>RCZZ3OE0HNTMR,RKY1OFMHN5A3D,R143FGMXO612N1,R37QUY4LLQBPG3,R2D85FE1SVH9R7,R1JEMHPSAGZKDW,RS2R19WDEHUNL,R1UW9TNRNUY15B</t>
  </si>
  <si>
    <t>B00S9BSJC8</t>
  </si>
  <si>
    <t>Home&amp;Kitchen|Kitchen&amp;HomeAppliances|SmallKitchenAppliances|Juicers</t>
  </si>
  <si>
    <t>R35S3FG2J2TJAM,R14JYWLSY6VOZW,R10TNWC8M5M8E9,R1YCJPR648EPXQ,R1ZR7S45YOQHKX,R23T81UVKR2YSW,R1YGKMW5AF14T9,R30ID8UXCDX35K</t>
  </si>
  <si>
    <t>B0B4SJKRDF</t>
  </si>
  <si>
    <t>R1UQOSA7I0B6CT,R1JP6NH8K5NZU5,R2I5H53LBQO3LU,R2GHLGUZHUPKYI,R2LGD1DSKBGHES,R2TZD3HUFR98EF</t>
  </si>
  <si>
    <t>B0BM4KTNL1</t>
  </si>
  <si>
    <t>R1YXOQ6ZZI33LZ,R17FVMZGPYPOYZ,R23NCERA0R891T,R2UV8DYD8AD2EH,R3C4W7ZA3D6KJV,R1N02TVQHTIFVX</t>
  </si>
  <si>
    <t>B08S6RKT4L</t>
  </si>
  <si>
    <t>Home&amp;Kitchen|Kitchen&amp;HomeAppliances|SmallKitchenAppliances</t>
  </si>
  <si>
    <t>R3BIC1KGACDYI0,R1CCVQBZR4Q9VB,RZIRE8MUDAZ82,R1NRMX4OA3SKEO,R1MVQCC2Q3ABZ1,R33SSIWTU7O0HN,R1S3TX7C3GKBWE,R2JTNGSHLWKQHT</t>
  </si>
  <si>
    <t>B09SZ5TWHW</t>
  </si>
  <si>
    <t>R2DY63XZUWM7SE,R1PZLXZL2ME6XT,R2VZRY72JJLPH3,R15RBOQE6F587T,R1ABQ9XJSD1B9N,RM0HKLK17HGWT,R6D68WWCYXIE6,R5Z1TDHJJTBCN</t>
  </si>
  <si>
    <t>B0BLC2BYPX</t>
  </si>
  <si>
    <t>R1M11VMLH6I3TN,R2OLOOGNHQ37ZA,R3PIVKT8BNMA4G,R3IEB79VMJ4KUB,R2FW55EB4WH4HM,RKHYI4QXIDG0B,RR30YFP5QKZZZ,R13ATADDWQX8CT</t>
  </si>
  <si>
    <t>B00P0R95EA</t>
  </si>
  <si>
    <t>R2QFJ90TFMGE4S,R35KQ2BQ7TKJS8,RBD5L7F8BAR71,R1ZYMEO92ST8E2,R1DLFFF7N1G9JT,RYJAAGZ3I6ERK,R33ND5PEC4ILD9,R2N2T71KGYJX0</t>
  </si>
  <si>
    <t>B07W4HTS8Q</t>
  </si>
  <si>
    <t>R371P01X49V8QV,R3MMP5A1MKKZZP,R1VI6TV1VNY0H6,R2MLAH3IBE9WB6,R2CGNL0P1F07CF,R1SLP1FDAIRDIA,RTCE1LHDI5MSC,R2U1JC1BKWWUFG</t>
  </si>
  <si>
    <t>B078JBK4GX</t>
  </si>
  <si>
    <t>RGW48SIV6YSO8,R3UPD9POT3K5MD,RRT9OUXNV4IJU,R3JP8EI4SKB6TT,R36P6ISAFGCWW9,R1M33EDRD5XY8P,R19ILBYMSDBQAC,R2GS46H4UYEI4U</t>
  </si>
  <si>
    <t>B08S7V8YTN</t>
  </si>
  <si>
    <t>R1V0UIG80MWSGS,RZNM6HFXBWRJW,R1D9GBPIVP6Z8M,RL8HUBRTJ3LLL,R39RGFCIUFXU4H,R3S475ZLFA6K5C,R3RBBXW4E5LKWH,R1PZJRA2K6Y7HE</t>
  </si>
  <si>
    <t>B07H5PBN54</t>
  </si>
  <si>
    <t>RCFFXI7HE5S1O,R3DIB02TOTSYSE,R2LUFMT90IY4QA,RXT32QTE7RUQ1,R2HOQ536IJUJM4,R1DSBS8TI7TATL,RWQ5WXJM5SYQM,R1QYJE3308FNC3</t>
  </si>
  <si>
    <t>B07YCBSCYB</t>
  </si>
  <si>
    <t>R2PK3LURGV7XMK,R17NQ1RVQ187WB,RBRUS2N936FP7,R32Z3826SCWBZC,R3N8TTZEOCVIC9,R397WT8ZINS4R3,R38K7QGV2GYAXT,RL5X2D0KMAID9</t>
  </si>
  <si>
    <t>B098T9CJVQ</t>
  </si>
  <si>
    <t>R3V76M88BH6XO4,R11F7S14S5Z1DR,R2K6M2964OJY62,RZQSRHICMZS4I,R3QJ8DYTSW3N7V,R6223NK3BQ0MR,R1Y2FUQ6U2C4TT,R3DARIZBJ8DE4P</t>
  </si>
  <si>
    <t>B01KCSGBU2</t>
  </si>
  <si>
    <t>R18ZEYSRNCERR7,RZSF37HFFK0LN,R39D1A1FW10AMZ,R2KMCPSQCAAIEI,R31QEV79S8TQLC,R3CCT4DZ7PNCLT,RI7WWH1O32LTQ,RN9O9A0ARA83</t>
  </si>
  <si>
    <t>B095XCRDQW</t>
  </si>
  <si>
    <t>R35LX6CSWTNYSC,R1CUUHI7XOHG6J,R1GBNN50EN0PFS,R3NOMC4L51HI68,R1YMZK0C9NM9TJ,R17GMX3E73L0PD,R3T6DF21D1TVYC,R37MXBYQP6B9UG</t>
  </si>
  <si>
    <t>B09CTWFV5W</t>
  </si>
  <si>
    <t>R374MN6Y3HGVY6,R2TDXG58UA6LMS,R2KZ02C2SJ7WKJ,R2NOIFFPNAB8AD,R3JX5JS9CX0TLE,R3LZ0DBRARBRZO,R3DIAJAW70VG81,RMQ3KAMNNQ2X2</t>
  </si>
  <si>
    <t>B0B7NWGXS6</t>
  </si>
  <si>
    <t>R2TWO1XR7BGSHO,R1683BA4KIYFUI,R2BTLKVDN71QOW</t>
  </si>
  <si>
    <t>B07DZ986Q2</t>
  </si>
  <si>
    <t>R34X9P95PZ5OX2,R2W61LLRNDPTLV,R1MD9WI5AP8ZQV,R37H76FMO5LQWM,RQ8LTTD9ZAD0U,R2EWX5R32OVIH5,RU43GXLFBAS8O,R1LF03KFL5GO3P</t>
  </si>
  <si>
    <t>B07KKJPTWB</t>
  </si>
  <si>
    <t>R1475ZJ873I5NE,R1IODQVRWH6ZY2,R2LZX8J3H6DOT5,R96JMMJFCJKL3,RW8C24FXP79KC,R1U7FGBOZ7LLXT,R1VVM3Y8P761OK,R3KYSOHRGRXD0Z</t>
  </si>
  <si>
    <t>B071R3LHFM</t>
  </si>
  <si>
    <t>R3INNJUH4JO9LK,R15QDC1Z7MA197,R1XO3PU241VKRL,RYERQXE72BWDZ,R1JHTSAJC61WZ3,R3P0PRTL84LY6I,R2Z85B5IROTGYA,R2EH4DVWTBAL9C</t>
  </si>
  <si>
    <t>B086X18Q71</t>
  </si>
  <si>
    <t>RZXPK0F5S2VTS,RHQXPF9G54YP4,R3MQ0FZCHTDIXT,R2YQQJIT5CF1YI,RQFWTYF7ISOCK,R2WARTYO91TQ5U,R2ZQ5A84YMYF5L,R2EAC2MQLUOE2O</t>
  </si>
  <si>
    <t>B07WVQG8WZ</t>
  </si>
  <si>
    <t>R11V5OCJYQY6WC,RIR8457ELA3D6,R2GWHK7KGBQ6DM,R1EV61F6P7A11I,R2DEONSP7S2QXE,R1ROPAJBYWFX3L,R3RP22I8F1KJ3G,RS323H3S7TUW3</t>
  </si>
  <si>
    <t>B0BFBNXS94</t>
  </si>
  <si>
    <t>R1WJ8T3U9P42IU,RM9RH8FX9U95D,R31M8UXT7NLOMY,R18Q7M2R00EW68,R11NHZQ8OKA9U0</t>
  </si>
  <si>
    <t>B071113J7M</t>
  </si>
  <si>
    <t>R2WEI6XJR33OD9,R27A6L849E7GSZ,R1AEVMWF3LYR1W,R1HWDFBGDTAD8T,RW1MNAXV6W46C,R29GE7YKSLFUEI,RVPA011CN6KFC,R3RPSQIJV4SO8P</t>
  </si>
  <si>
    <t>B09YLWT89W</t>
  </si>
  <si>
    <t>R1FX2ZCKMJB7HV,RW80Q6XC18TR1,R388KPB8P0EVTW,RH57438QTA6TG,ROZVZWR5N5XFF,R32RTSWNYGFNT3,RHK4K6M2PFZCT,R21IS8D23018BF</t>
  </si>
  <si>
    <t>B0814LP6S9</t>
  </si>
  <si>
    <t>R1O4RWDUJDLH8G,R3BHQM50VHKHN1,RZZBLKLCKMBIO,R33B3888A0I1MF,R27C7F23ZUFG99,R3J5SC94G7LHOG,R31TAZ4NSJ9QJU,R2OO48A4CJ6ZWL</t>
  </si>
  <si>
    <t>B07BKSSDR2</t>
  </si>
  <si>
    <t>Health&amp;PersonalCare|HomeMedicalSupplies&amp;Equipment|HealthMonitors|WeighingScales|DigitalBathroomScales</t>
  </si>
  <si>
    <t>R3KLZUQCUHHOAX,R2QQZX4QI5G707,R2PMOA0FRZQJH8,R1Z7A1FJINTOUW</t>
  </si>
  <si>
    <t>B09VGS66FV</t>
  </si>
  <si>
    <t>R3K8P7GKLOHOW3,R968YTI3QLHUU,R2WLXSMP9D425C,R3JQEX1BFY9D39,R3FG2NLHXHGVP,R3HUBJJJS3DO4T,R2661I4M86YGDU,R34YWIBFYLRQ7S</t>
  </si>
  <si>
    <t>B07RCGTZ4M</t>
  </si>
  <si>
    <t>R59S0ST3CRK72,R32DQPFQOKWAPF,R1LBZ0AGEZPCJS,RICD6CW1J29LM,RZCQSN74LHT1B,R39HW9DHHNXMZY,RKVFIWXJ28K5E,R6VPUQX7S0ZXK</t>
  </si>
  <si>
    <t>B0747VDH9L</t>
  </si>
  <si>
    <t>RF9Y5B4XM5YZ6,R24N6TZUI4NUAR,RMMHFQPA8C5FJ,RTE5VGSY9115Z,RRPKO7B62TUN8,RMW15G5GM7HKY,R3PNOFAB5MTZMN,R3L5QGDIMQZJ0F</t>
  </si>
  <si>
    <t>B08XLR6DSB</t>
  </si>
  <si>
    <t>RYO77QIQ3J77O,RTT5VLIVBXJ9G,RDVYDNR6YE0P9,R2N4W7YVIYXMD4,R1DZ7H2MK3UDMT,R23LLGX9FMWWT3,R39UMH72QKWB0W,R67UM0U4KH8C0</t>
  </si>
  <si>
    <t>B08H6CZSHT</t>
  </si>
  <si>
    <t>RK56D57RLGNG7,R3SZTBONWK6EEB,RW0XZ8GFEVSHT,R1ONWKUQ97UR0Z,R31QLHY7PDUZ58,R3PN59YSGTFQA4,R313IF9FNSCCXG,RGABQNB8MCJIV</t>
  </si>
  <si>
    <t>B07CVR2L5K</t>
  </si>
  <si>
    <t>R2O8A01MW8OG45,R17SZCFHFXSBJ4,R15YIPPTFN5V7W,RVMI19H090GN5,R1UQMESC400YOE,R3N9DZ2JDGIAWQ,R2SYKE16W886JJ,R2YD92F7BXAMZH</t>
  </si>
  <si>
    <t>B09J4YQYX3</t>
  </si>
  <si>
    <t>R2UIJV14OIMCZV,R1458J40NJSVIT,RXW8PLIUVJ2OE,R9A1OF3EW7MGN,R28WD8ETADFIKR,R1PELVV3KOBO73,R3P3AYLYQSCIHC,R218TWEQR99LCG</t>
  </si>
  <si>
    <t>B0B2DD8BQ8</t>
  </si>
  <si>
    <t>R21NO0SUPFUAO5,R2GPXUN1O93HXF,R1DWVFYYKKIK74,R3I6NJUB4QS3U6,RBQO4ZTLRXA60,R7ESCSWWQ9CMY,R2XS80YVEE2VLG,R20M9438YP7Z2E</t>
  </si>
  <si>
    <t>B0123P3PWE</t>
  </si>
  <si>
    <t>R2700E7W1TZOD3,RJYAUT0FRKDMB,RL8FH0EY6MYW2,R3LQZ1MVHYQ0AH,RA44P2P2I6OAT,R1RY147GD1ET8M,RYTQA3YC8EVSL,R2UK87WTHHEQLI</t>
  </si>
  <si>
    <t>B08HDCWDXD</t>
  </si>
  <si>
    <t>R1EOXYGHBYOOB9,R2MQLUR661FKOA,R235YDZ5Q9LII7,R26GBAZJ5NKP2J,R170382TYOYO5I,RJHX6V54VZFP4,R5YSMPE1H316Q,R3021SP9CQ8U4W</t>
  </si>
  <si>
    <t>B0836JGZ74</t>
  </si>
  <si>
    <t>R1EHLWVCNS1GYC,R12TMIZDRWREBE,R77IQG19KY16L,R3V9KCNAJ0PXQ,R2MAC7AI6X08LW,R17D4S6KU2SOBU,R1QO6EVD5EQ2MJ,R3FUW4VZQRFKQ5</t>
  </si>
  <si>
    <t>B0BCKJJN8R</t>
  </si>
  <si>
    <t>R2B3FENTTL8FY5,R2LLTOR4VYRSUP,R38QJJ3J9FUKGT,R1F6I0EPG64UKU,R1RMEFMJ2K9U77,R2N6SGIK0RA7CZ,RVMWQ6RR0C1HY,R3UBFGKNSPP1T</t>
  </si>
  <si>
    <t>B008P7IF02</t>
  </si>
  <si>
    <t>Home&amp;Kitchen|Kitchen&amp;HomeAppliances|Coffee,Tea&amp;Espresso|EspressoMachines</t>
  </si>
  <si>
    <t>R2FNV0NZDLWHE,R2M99BK02MCDNV,R2P5UQ0XEPCTOW,R1J2HEVC2FWFAN,R2RIUPW9S9ZHGN,R2LV0EOIWD1E49,R1D75XFJREJIF7,R2K5FL56JA45QK</t>
  </si>
  <si>
    <t>B08CNLYKW5</t>
  </si>
  <si>
    <t>R13SXCYDWPZD7M,R27X89M6VNZAZ6,R13PRENBWGTJL4,R1DIQOKB8QYLUH,R2FHZN2WCMLBOH,R2AOJHZMUZ7G2I,R91I40PR8A2CN,R2IZYQKHGOMD5L</t>
  </si>
  <si>
    <t>B08C7TYHPB</t>
  </si>
  <si>
    <t>R1785DO8M4HFFD,R348X4GTO6PQU9,R1VCNIW9SC311F,R2D84AXLIIYENV,R1CW2N7FWCQ2E9,R8KYBGAM1VF8Y,R33F0EVLTMR7Q0,R3P48DOOF0CDJ8</t>
  </si>
  <si>
    <t>B08VJFYH6N</t>
  </si>
  <si>
    <t>Home&amp;Kitchen|Heating,Cooling&amp;AirQuality|Fans|TableFans</t>
  </si>
  <si>
    <t>R1QPP4497NVNZ0,R3TCP13OGSIO0A,R537ORAZ3D691,R1FR1SGYIKT2UT,R2BGMFCU9XSZIO,R29PA6GTSHBZT5,R2F2GEQ7YAXRSD,R3FJPTSYA7QLDQ</t>
  </si>
  <si>
    <t>B08235JZFB</t>
  </si>
  <si>
    <t>R1YXTYLLFSDN6F,R2IU9VU91K2RIN,R13T54P444JQ2A,R2PQUB36L5O64N,R1KII9H1CWAA05,R22699HYNGFQ3F,R3VW949SRSI8DG,R33VXW5FCRM538</t>
  </si>
  <si>
    <t>B078XFKBZL</t>
  </si>
  <si>
    <t>R364MSHPSCBSZC,RKEUW208YEVV5,R1HDU0OEUM7U2H,RE3OPNCDGNAGC,R28G1EME0HSGGY,R1YR3D0NQE0YA6,R8VXX7ZVUBYGD,R2TDWGLITZUANO</t>
  </si>
  <si>
    <t>B01M265AAK</t>
  </si>
  <si>
    <t>R1RIXV8K7LNZPG,RV401DJ0XBW51,RXUB8YDK5V29B,R39J7BNAZRV82W,R19LI8LD47VTRC,R2MH08WHCZODCE,R3FSG9EKSAV3RH,RLS3Q3GQ6V9X5</t>
  </si>
  <si>
    <t>B0B694PXQJ</t>
  </si>
  <si>
    <t>RV3NO42W0C95H,R1JQHFJM4G2WI6,R2P9PNOUDS613K,RN3HT9PBUD3NZ,R3JA7B5ISXAC5G,R1KJ8O69J9KEI2,R3FWP3NBL54127,R2KTH8A4IY9ZZQ</t>
  </si>
  <si>
    <t>B00B3VFJY2</t>
  </si>
  <si>
    <t>R2ED9VEPT3A38F,R2TW58C4LDA0HB,R2FV708D23KCXU,R1ASXINH1OT6DR,R3E1ULB5JMK8M8,R5HEJW9MXSBSN,R1JLHUKHV02599,R3QWATH0CEY9UB</t>
  </si>
  <si>
    <t>B08W9BK4MD</t>
  </si>
  <si>
    <t>R2OA6WLUYP9I0P,R2HMQ0VOKWQ62Y,R2HSP5VBSX6NB1,R5R3XSEYG901F,R127MA65JNSOWI,RYSCU07717MB5,REWASLCJXLZ0P,R3LMQYP4S3TZ1D</t>
  </si>
  <si>
    <t>B09X5HD5T1</t>
  </si>
  <si>
    <t>Home&amp;Kitchen|Kitchen&amp;HomeAppliances|Coffee,Tea&amp;Espresso|MilkFrothers</t>
  </si>
  <si>
    <t>R2DHVCKWVHZBDL,RQZRV02WQM827,R2BSNORS4S8Y5O,R29IBNM5TII6SZ,R38ON0Z6Q9J451,R1R37QKX0HRTS,R2YU28MLKMSTYH,R29Q1VTK27KFLC</t>
  </si>
  <si>
    <t>B08H6B3G96</t>
  </si>
  <si>
    <t>RYDPEWV9WC0PU,R3L51B7RDHW16V,R100Y29EI0KGW9,R31K3QIMP4B1CU,RR7DW11JUGVUX,R2CUG4B7G56O7U,R2XR0OPWFJK2OG,R1SOHNFLA9IKXL</t>
  </si>
  <si>
    <t>B09N3BFP4M</t>
  </si>
  <si>
    <t>R23G8LLBD9D4H3,R2SU25E3ZH4JEH,RCOH95A6KJB8J,RR11J9T0OGAT7,R3HMJ84LRX3RFE,R1PA4J2DPWMUX4,R1ULQ43S9KU1K1,R2T4O0DRQL3QIP</t>
  </si>
  <si>
    <t>B09DSQXCM8</t>
  </si>
  <si>
    <t>R2XK30UZ0P7UXJ,R3NQKJO364XETX,R1CYYHWHYX2NX1,R3KATRBZJYOAFW,R1GZC1U1UELK8E,RNQ8FWEZB09XX,RYW158D6ZC85D,RHI3BSTRUG006</t>
  </si>
  <si>
    <t>B01M69WCZ6</t>
  </si>
  <si>
    <t>Home&amp;Kitchen|Heating,Cooling&amp;AirQuality|Humidifiers</t>
  </si>
  <si>
    <t>R3JY7DEIB727Q4,RERB22NNP18BZ,RE6LIDZ65EW5G,R1YO7O7DO2O5U6,R1A6I4INOCGWBG,R1ARO6W0N7HC7F,R1VGL0ZOWEIDPZ,R22OSYPO6IBZ8O</t>
  </si>
  <si>
    <t>B0BM9H2NY9</t>
  </si>
  <si>
    <t>R2DHTJGY77MOP0,R36IXNHZC037AW,R3GPHUMRV75VWK,R2DO6A5Z7D5XSI,R15XQF7WAO4JPS,R2I9R8AJ9WCXXC,R1Q6IO5RWUTRT8,RF5Y8BO9PDVBD</t>
  </si>
  <si>
    <t>B099FDW2ZF</t>
  </si>
  <si>
    <t>R380FB13JOT72K,R2RNY0K3PT2PAU,R2KEZ6LFKH1BOT,RJ1FQK256DKD5,R3TXMZ9OL1L7MI,RI4DLEXTUDQ8,R2SR5699KY8T7X,RY24YLHPCI7XM</t>
  </si>
  <si>
    <t>B0B935YNR7</t>
  </si>
  <si>
    <t>R131UUX5RGGPM6,R1QT715X5TOYH0,R3GOHZPUGY57VL,R2X5IYZIUB4MVE,R964KPPOLNHFJ,R2X77NBYOU06B5,RDRCHM3EVHLZP,R1QKKV15C79IXH</t>
  </si>
  <si>
    <t>B07JGCGNDG</t>
  </si>
  <si>
    <t>R1Q8U0KHBE4RAJ,R3M5X5REVHJUFI,R2G64QBZXNF1G2,R7HQDX5RMXVNS,R3J3KGQAFR06WR,RXZ2UHPZ7431G,R1OF1W4L7V2MFV,R37WO2GKN6E3Q9</t>
  </si>
  <si>
    <t>B08L12N5H1</t>
  </si>
  <si>
    <t>R2KKTKM4M9RDVJ,R1O692MZOBTE79,R2WRSEWL56SOS4,R3VZRQJOKCBSH4,R2QI4626ASSCIT,R1TFFJ5ON6ATEO,R14JK9VQCXXEKU,R1V4J4B7RXHG8T</t>
  </si>
  <si>
    <t>B07GWTWFS2</t>
  </si>
  <si>
    <t>RXPUKJKEHY256,R1DXJ48GMFWOZD,R24RXWIR7PL4IW,R12KBR8IKSS7J2,R1MJZTN0DNDU71,RMUCAZHGYK1RB,R2KJM0QA35OC7I,R1UYOQA2722J9E</t>
  </si>
  <si>
    <t>B09KRHXTLN</t>
  </si>
  <si>
    <t>R2H4C76KXFUF5N,R2X2MGZJI8JOV5,R2PHMY74SQMCM4,R2EOV466KP2TSZ,R3HO5I93IRXGK4,R1IKS35P0F8TAJ,R3GCXN4RSB3T4Z,R3GM1KFHUQJ886</t>
  </si>
  <si>
    <t>B09H34V36W</t>
  </si>
  <si>
    <t>R1QHY0304RCZS6,RV3GIBR7FUXWH,R3M83QIXOQMO9J,R227LWX8C4MTYQ,R1B938V5HN71BQ,R2K9QFBTB6FYEF,R2K0ND1WP31RYH,R35YG940TYIGK5</t>
  </si>
  <si>
    <t>B09J2QCKKM</t>
  </si>
  <si>
    <t>R2PDTLV982BZ70,R2DG09GG88T9WZ,R2FI87586PEKJ8,R3BT931YPQDPLF,R2609G1V725LV1,R29G2BHEEMZ8TK,R12M631S82DWX9,R3HBBWJEZQNBH4</t>
  </si>
  <si>
    <t>B09XRBJ94N</t>
  </si>
  <si>
    <t>R2P85TVQQPR3XX,R3IGUN8ESO1GE5,RAO29VFIR7Y20,R21E4GVF798QBC,R2600ZN2HS1KVZ,R44ZNSYWMMKWH,R5E0YEMP9TLPD,R11PAFU64U5LGV</t>
  </si>
  <si>
    <t>B07SLNG3LW</t>
  </si>
  <si>
    <t>RPH459PHQQOP4,R17ZRY0K8T3ZVJ,R1UCB8TXKZ7JE0,R1YM20O66MTQUR,R1R7T8TNV9C1DX,R3OCX18B6XDQ39,RRIN800K9UFKC,R8EDW68GK5IJK</t>
  </si>
  <si>
    <t>B0BNDGL26T</t>
  </si>
  <si>
    <t>RGB7OLWZEBW2D,R35V1I6KBBWDA1,R2S9K0UTNSD0L6,R3RC91ZJN8FXRE,RHM5Q098AI06R,R2QOHI14M69TVA,R2PQH5L3O1O0F4,R3TYY0655P2RMO</t>
  </si>
  <si>
    <t>B095PWLLY6</t>
  </si>
  <si>
    <t>R4F2HUXYO2V7U,R26UCI4JLBHQQA,RQH9Q1TBCSHWW,RLNUKMIVTZF3D,R3L9VSEBHFY0CO,R3RD12MBAHBOGJ,R3JX5CDKU775U,R1UOXH0VDEH21G</t>
  </si>
  <si>
    <t>B07Y9PY6Y1</t>
  </si>
  <si>
    <t>R3MKON00OQCF7T,RACP11DCWDX8H,R2AFW2I68NL7DV,R2Z8JARJBUORLB,R12IW90EHDETBO,R23PRYLHN54BOF,R3NY4R1RGDRP6I,R2EKZLAZBSNIGH</t>
  </si>
  <si>
    <t>B0BJ966M5K</t>
  </si>
  <si>
    <t>R410I44U1ORFS,R2EL6RDO42L8HA,R2LMSC4S998NYI,R2RVMZV1I42LGA,ROS3I3HXBLAYE,R2V70PAEVT1EYU,R1GYY0PDUBZVOK,R2180U6SP2A0B1</t>
  </si>
  <si>
    <t>B086GVRP63</t>
  </si>
  <si>
    <t>R3NLWGZTKSITSC,R1NCNL2F8KAM4L,R32I8HG9OTUY0V,R1Y6YHN4M285CN,RIR2EVLB3KG1Q,R2KUZ1CLHNTJAY,R27RDEPJ1W7VOQ,RQWPQXKORWT5I</t>
  </si>
  <si>
    <t>B08MVXPTDG</t>
  </si>
  <si>
    <t>R1KQ8JLFP0TG78,R1NBW7YR79U41D,R3J7GSQFAQVB31,RBQNYREQ6R6XW,RSL0KWN4H04GJ,R2NZ0UNFFXKZUB,R23D039HGB5VNX,R12EIACNZU7VVH</t>
  </si>
  <si>
    <t>B0BMZ6SY89</t>
  </si>
  <si>
    <t>RRZOYTJL6LAHO,R3L2TDS1XKX1T7,R2RGIFD5MNW5ES,RWMH1CZ8YZVA1,R4ES2CY3SDLGW,R1Z3JXTI330QGA,RVC3N6LRSJBX6,RAA5Z4UFLIC05</t>
  </si>
  <si>
    <t>B09P1MFKG1</t>
  </si>
  <si>
    <t>R2REMFEEN6UKBC,R29TQDV31QHMAP,RSC1YPIBXFW9B,R3M0C49RRYPXKN,R1P7N12X78US49,R17PHQ7LHY70GL,R1E8B0LMBUZ21K</t>
  </si>
  <si>
    <t>B01LY9W8AF</t>
  </si>
  <si>
    <t>R3ORPP4CPI5V9S,R2M6DE07UL43TF,R37BE8EXG1TX8H,R31M0VY9OTJB9I,R2ZQ1L37VEHS9C,R2BKJHDM07WI0G,R357SWC6WSG1AM,R2H4OG72VGEPXR</t>
  </si>
  <si>
    <t>B07ZJND9B9</t>
  </si>
  <si>
    <t>R1SWHPJDUW2G3M,R2RFQJDQF5BT8,RPGTYXQGC3TXI,R3TFGARGJENEPY,ROG4D0YGDQMH,R3HAW9CAE08DZ5,R1LA2HMRSTZGUS,R2NOWT8O685BUW</t>
  </si>
  <si>
    <t>B0B2CWRDB1</t>
  </si>
  <si>
    <t>RWSKUEMV0AS0P,R2YZOJVWTFMYAH,R17E9QT7OVVJVX,R3KPQIECAK271I,R2UJ9SFJ6B6U93,R1670TIBLR378H,R14R0I9YVONH86,R1FIR49JO1CT41</t>
  </si>
  <si>
    <t>B072NCN9M4</t>
  </si>
  <si>
    <t>R3TVMEHW7XIWSU,R20EKADK19NV0G,R3AGXOFMA1Z00Q,R97FQ3X9NLEAL,R3D45IE6H47RBM,R1HL2KTGD7AU9J,R39IL0Q9V5M18U,R7M2JXHO1GESO</t>
  </si>
  <si>
    <t>B08SKZ2RMG</t>
  </si>
  <si>
    <t>R2TBG87E7UU7IT,R8OA8PY28PACZ,R3PAX3XE02N0SU,R1A1WNBXQ3ZV8U,R27MAAIUO0M5EU,R2EI5EUGGANOP4,RAGDDQU7ERLG3,R1091DNAFCQ1ML</t>
  </si>
  <si>
    <t>B0B53DS4TF</t>
  </si>
  <si>
    <t>R2FHIBV8JE4CTB,R315K0BCU0KVKO,RD129PA7KQQOR,R3BTQPGZLTN48E,RH0STL2LKD7N5,RVNS9SRGUWUT3,R25CXUY1Y74QGF,R1SIGI0M0INPVB</t>
  </si>
  <si>
    <t>B08BJN4MP3</t>
  </si>
  <si>
    <t>RTYS2009LXZ0F,R3DHH1B1DC2OGH,R26KSH3RBQKGT2,R214TVL0DAXY0G,R22XPNBA0P52JE,R2JCG39HM3XZKI,R30UMY6PRVGYKT,R398R1U5AOLEWZ</t>
  </si>
  <si>
    <t>B0BCYQY9X5</t>
  </si>
  <si>
    <t>R2ZPWCXL5SRL4K,RZQBPVMZ63GKC,R3PZ9M9NRLFCBK,R2VMQ0VVXS5IEG,R2C46FNV1C79UY,R3BAG45K66JWS0,R2L5BXFZ44VH08,R1DNIFUE8H5EEW</t>
  </si>
  <si>
    <t>B009UORDX4</t>
  </si>
  <si>
    <t>RUQ8WLFE1FRJ2,R3INJM16FB1HRU,R2SK87JCLEZXU5,R2ETO1K77ZMSKV,R2H68423RYLXB,R1WFAYRPS9QE0I,R3G4YE2Z67KWF,R10VUNRCJ444H</t>
  </si>
  <si>
    <t>B08VGDBF3B</t>
  </si>
  <si>
    <t>R1STWXMMXCIH5R,R2NMOFESF8XUH0,R1ZCZPBQQ9KJK5,R1ENHRHV4PYK80,R3JYYAE7E8XMB7,R23AXNSZOR242M,RS4EISO2SVH41,R19H4V5VDOUHHC</t>
  </si>
  <si>
    <t>B012ELCYUG</t>
  </si>
  <si>
    <t>Home&amp;Kitchen|Kitchen&amp;HomeAppliances|SmallKitchenAppliances|SmallApplianceParts&amp;Accessories|StandMixerAccessories</t>
  </si>
  <si>
    <t>RN9VBZPCHG67H,RSK3T9GASN96L,RPWBSG3KWA82A,RWGY8K9HNDNRU,R3L1XUQPJ929C7,R2XKLKC7UXH808,RM4IBEHSZRD8V,RAZEY6CB0C851</t>
  </si>
  <si>
    <t>B07S9M8YTY</t>
  </si>
  <si>
    <t>R2T2IQ3NPMSEPC,R1RYD1G1L822TU,R3JBMU1NFJ68VJ,R2WSQQANOVVMW7,R3OIOOP7OOI9B,RXH86NNRUTTSM,R263I1US66YJWE,R1278X0YFW7IYM</t>
  </si>
  <si>
    <t>B0B19VJXQZ</t>
  </si>
  <si>
    <t>Home&amp;Kitchen|Kitchen&amp;HomeAppliances|Vacuum,Cleaning&amp;Ironing|Vacuums&amp;FloorCare|Vacuums|RoboticVacuums</t>
  </si>
  <si>
    <t>R1BD0HURZRIGKV,RKQY8Y6U3Y4BT</t>
  </si>
  <si>
    <t>B00SMFPJG0</t>
  </si>
  <si>
    <t>R3K3LMO7VBZ15E,RIMQ7KGAFAY45,R1KDTPUO1RHWGT,RNJPU360H19UG,RRC1X279O3BYB,R3TS5E690D6AFF,R3S2E5C2I6JD1P,R1JSM9LLIPIPIE</t>
  </si>
  <si>
    <t>B0BHYLCL19</t>
  </si>
  <si>
    <t>R2JQPA2EQ0WL1U,R3U349CN4O5SC6,R1J878MPQE23PD,R2R9RFXWTHCR3,R2X9MHLA6MM34,RHA2MO1Y7A64J,R19QO4H7S5AZSB,R2GYKQI0LU6PCG</t>
  </si>
  <si>
    <t>B0BPJBTB3F</t>
  </si>
  <si>
    <t>R1OO2ED6615EX1,RR4S5JTJMCPA5</t>
  </si>
  <si>
    <t>B08MXJYB2V</t>
  </si>
  <si>
    <t>R2MUOQFFMUBSEX,R2TTPMZXY7I60N,R3J2S0BEM61SOV,RNGB4OZTF3NE9,RPWGHZZ206ZUQ,R215KMCB5Y5BKK,R2XVLVMLVK698V,R3MMCNIWBVZHMH</t>
  </si>
  <si>
    <t>B081B1JL35</t>
  </si>
  <si>
    <t>RWIX4QGK0HB47,R2U607V82KC6LR,R34XJ1XQ2W72IB,R1IGS6R7QZHIL3,R24GH90H9QAC3X,R2CGSX3HLMIJZL,R1N6Y6SLVTC950,R2HZOPWZKCIJXD</t>
  </si>
  <si>
    <t>B09VL9KFDB</t>
  </si>
  <si>
    <t>R1B00RU3SHI9Q9,RHQJ6BFGU8S7I,RG5NSLD24104J,R3JPZAMX1OKWEU,RR77HDAK29S5E,RI9OJ89Z7HZ5F,R3T0U6U3J4PDPY,R2FFZ4RWVYRVJO</t>
  </si>
  <si>
    <t>B0B1MDZV9C</t>
  </si>
  <si>
    <t>RN9FDFWKUWE27,R9ERTYK7DPN51,R17LPFA7PQVV2Q,R1VIJFIRWTTF1F,R30ZXKRSMH8MBC,R3V395NK0BE964,R30BJ29AF18U6C,R2HZN4EOJBDZU2</t>
  </si>
  <si>
    <t>B08TT63N58</t>
  </si>
  <si>
    <t>RUIKGKRD5Y2WM,RS2SWNB31NQTZ,R1F2SW4YE5GUXJ,R1FYDS9NWE2BJN,R6QHEB7AVI99H,RPO0OE319VG3R,R3O98DZ74AMK81,R1UHYB97GFXYMT</t>
  </si>
  <si>
    <t>B08YK7BBD2</t>
  </si>
  <si>
    <t>R24VRMVVKTZXZU,R2SZR29UV8HPIJ,R34NPCR94RTTCU,REPOE3PIM6ZRN,R2RF6XPVSOG2R2,RHE4AF3VC0YG,RQ8DJGRM0OVUA,R2AX7J603OWTJ3</t>
  </si>
  <si>
    <t>B07YQ5SN4H</t>
  </si>
  <si>
    <t>R2P5LLM3NUTV98,R2T24WJDYF97OT,R1H22LPZ4C01LF,R2Q0K2ZG4X5GOR,RMKFA51N2GL3C,R25ABQM4CM6CPA,R1JXDDZO9EMZD4,R1IBNDHUOM6FD6</t>
  </si>
  <si>
    <t>B0B7FJNSZR</t>
  </si>
  <si>
    <t>R1BRNGXN1P2SNY,R1MLFHXV5FZHKJ,R3JDJSYI7QMMXW,R1SO4U2YQ4QVI7,RNKC5XGEH5NV2,R2FZGTY0F38C1H,R240P2TKGWDYW0,R2I902T88OZJ4E</t>
  </si>
  <si>
    <t>B01N6IJG0F</t>
  </si>
  <si>
    <t>RNEAQQCZW4BQR,R3QX33JL1X0RQ2,R190BAYCEPAT8R,R1CCAJOU1DMY14,R2KPPV8ZRKYJYF,R2N5CX7I9OROMB,RN0DQOQT1HQTW,R6EYGLUKXGGAH</t>
  </si>
  <si>
    <t>B0B84QN4CN</t>
  </si>
  <si>
    <t>R2F0IBB2PGO45G,RJFI2R3H927Q,RC7IDRI4JEBY7,R32SRTV86GX7PE,R280BK653XF5IU,R1TL5WY2M25VGJ,R2BSYUX6ABDXCI,R3IWMYQP9WYGE1</t>
  </si>
  <si>
    <t>B0B8ZM9RVV</t>
  </si>
  <si>
    <t>R3LK3T3R4O8FU7,RGKDXCG824W5,R32ISLP60XI7WG,R3HCQZ8VAQXLAM,R21NKRX5SKSE3,R1JCAOH6CT4ZDX,RBPCGQGUPOSY,R23PLPS8OE8OR6</t>
  </si>
  <si>
    <t>B01892MIPA</t>
  </si>
  <si>
    <t>R1YVS42PE19S0D,R3DONAXVXXHGDY,R6PIB7C4JS214,R1IUZ4ZBSB7KQ2,R2LJBGGLXY8MMO,R2LXCMNDSZ18EC,RTNR1AFNBXK4C,R14X6K190U5P2</t>
  </si>
  <si>
    <t>B08ZHYNTM1</t>
  </si>
  <si>
    <t>R3W8PELKPQYYI,R3AV7SRJJGTMF2,R4A9Q67LKCDN3,R3AV2JB3F2MMO3,RI4BBDQRBX3QS,R2N9AER7WVBMQU,RHZ7QGZ3QY95Q,R36IMPCVTWBT4A</t>
  </si>
  <si>
    <t>B09SDDQQKP</t>
  </si>
  <si>
    <t>RHK81ZNE4PTND,R1APOT5W7NCQ0K,R2TC26RQAISV2N,R29YF4D5Q0NB7T,RUNNMDT7UQU00,RU90SRND4C6NC,R2RM3RN5D9HC4M,RC89DCR0F7SCA</t>
  </si>
  <si>
    <t>B0B5RP43VN</t>
  </si>
  <si>
    <t>R2KA10FTGOHQYB,REYTAGJ74749P,R2K1HT3L3AA6YD,R2QPRH31E0VIXG,RB7KRXWWEVCNK,R21JTGL4FLUYFT,RCYHGGNFDK4S3,R28YJ8VEV2B2GS</t>
  </si>
  <si>
    <t>B096NTB9XT</t>
  </si>
  <si>
    <t>RU0EQUWAQWSU6,R2R99SCVYQYHPL,R7O3R0R2OR9EZ,R1EO91IQFDEPU8,RMYWUK6J83TM9,R3GV3HMKR68771,R3MB7ZUKQPAQ1C,R1QKEORLV97GNT</t>
  </si>
  <si>
    <t>B078JF6X9B</t>
  </si>
  <si>
    <t>R3TCEP7588ZBZ,R2I5P8LAU0IX8X,R19Q8ONLFVVDNG,RTAB1NOENZ16O,R2088N9Y90R4IZ,R3R8TSL66Y6E6F,R29WIAZC4ETAX2,R2J8KC6I69DKED</t>
  </si>
  <si>
    <t>B08CGW4GYR</t>
  </si>
  <si>
    <t>R38F8NXSXYDTXY,RVHJAX9LZXL81,R2E2LEW31FG8SL,RR4N76OXC0SFK,R3RUZMOBCK3L6O,RLT5ZN2J9CR4R,RE3SOUOHD3XN5,R1A4SOUGDN8TRQ</t>
  </si>
  <si>
    <t>B00A328ENA</t>
  </si>
  <si>
    <t>R1OMQV5UFU8OAK,R1ZKAUAWGCN68M,R372LY89QNU1WS,RSZSH0XP6FHXL,R1QBFW8U0VSW9,RCX3IHOVKD69A,R3PESF4URSOFRC,R15SV1BX6S6PS9</t>
  </si>
  <si>
    <t>B0763K5HLQ</t>
  </si>
  <si>
    <t>RKV8CMWS5JH6D,R1QIQ59JU5UE4V,R2L12WCBQ4OCVC,R1UF72K40NHBF1,R9J5VXGXQDEI5,RDU15S26VUSDV,R3JYUNYTYNOS5E,R281VFJGSFWPSV</t>
  </si>
  <si>
    <t>B09PDZNSBG</t>
  </si>
  <si>
    <t>R28OJFR9T45794,R1Q7JAGLTGSLIR,R17RCVE0E6A6XA,R280FE6OS8V8I4,RMC53XMIQL6LY,R1TL181OM5ZWSJ,RL6IWO0F5BP3F,R2VCXQVEFYZWR8</t>
  </si>
  <si>
    <t>B085LPT5F4</t>
  </si>
  <si>
    <t>R2F6HAXHI2E0QM,R3ARFHUPI2UTDN,R2NFBRLIKTBYX6,R1NQQIZHCDSRL8,RU6YHY3TNNV6U,R2F0F9H707NNWH,R32GR67TTDTEH,RMA358YLCTHG2</t>
  </si>
  <si>
    <t>B0B9RZ4G4W</t>
  </si>
  <si>
    <t>R31WQ6LSRGW2ZR,R38HZUI1W51JF2,R3ORITJ44RSH6F,R19ZBL4YHKSF9E,R3H95PXGDM3OFT,R2OAZG856SPCH0,R23KHIP7PE2TA4,RXHZQKEGCUAY8</t>
  </si>
  <si>
    <t>B0085W2MUQ</t>
  </si>
  <si>
    <t>R3R9NQXE7ERW69,R31DY4L4738GNN,R3347MGIFGCWJS,R263YLUZGHS5XD,R1ETYQQ9DO5CT3,R2D2D3D80JZBY3,RB0Q5W9URO8ZE,R3SYQPLCIXHS1E</t>
  </si>
  <si>
    <t>B09474JWN6</t>
  </si>
  <si>
    <t>RVV3VEBYM65XS,R25CPGMH2YOEGC,RL1N0IR94UURO,RJDDXBOXLND1S,R1RIAS936O3KJB,R2HJLACK6M123R,R37WC2OOJ7EH00,R552K8E1PGVSB</t>
  </si>
  <si>
    <t>B09G2VTHQM</t>
  </si>
  <si>
    <t>Home&amp;Kitchen|Kitchen&amp;HomeAppliances|SmallKitchenAppliances|YogurtMakers</t>
  </si>
  <si>
    <t>R243ZL6I5OCPFC,RMRDDMYPHJVVP,R3T10OKWTH8OE8,RMG3T7RJ48ZLD,R3UFE6QT0QHH7G,R3X13NSZ9R7V8,RDV1T7ZH0FK06,RUQIUJ24RX540</t>
  </si>
  <si>
    <t>B07R679HTT</t>
  </si>
  <si>
    <t>Home&amp;Kitchen|Kitchen&amp;HomeAppliances|SmallKitchenAppliances|Juicers|ColdPressJuicers</t>
  </si>
  <si>
    <t>R3URL5J0TF2CFR,R37JPC46NZUYM4,R1OQKLY9Q4GY95,R32GL6C68NHZHW,RROVBM9HC5VHW,RYKSWQWZ75CWA,R1DIINFPSDUN2C,R2YE4LXQQUWF7F</t>
  </si>
  <si>
    <t>B00B7GKXMG</t>
  </si>
  <si>
    <t>R1ZMYNJKIPID9R,R21HYR2IZWHCTU,RF3YHF01ASGWA,R10AUP1PXSZ48T,R2BF4IQECR3SFS,R1QSF7UGCDTRKX,R3DE0HC1JNBC6C,RLPLHEPRNO61J</t>
  </si>
  <si>
    <t>B07H3N8RJH</t>
  </si>
  <si>
    <t>R3RFDGR8TPI8RK,RAKVMHE1HIAWS,R993RWWGJ9AOK,RG1S054Z1LNM,RXNSR6DWHY21T,R2UAN2MTFP5KVM,RVXBEXV3GDXD8,R3NEQG8JV6357R</t>
  </si>
  <si>
    <t>B07K2HVKLL</t>
  </si>
  <si>
    <t>R88E54B144DD0,R3FL7Q9VYK7FX,R179TG3O7PDRPF,R3Q8O6PFUVQU7A,R8AM97GFJ0FQP,R1XSLD1GQ10QW7,R1AN77ZWAV7W2O,R1JOWRTOHMS9W3</t>
  </si>
  <si>
    <t>B09MQ9PDHR</t>
  </si>
  <si>
    <t>R3EH3U82O1X3NA,RFZS8GTC3FBL5,RPXUHUM30UTOQ,R1AI9WFQ3G1DHX,RW7GLU8WKBE0M,R8JGWFB8APIP2,R2WSL4EHLPOXQ6,R1B73QMNM4YS1Q</t>
  </si>
  <si>
    <t>B014HDJ7ZE</t>
  </si>
  <si>
    <t>R3573XWMBZ88LW,RYNFBD6U8G0VG,R2NLFJL73LNWXM,R1DOYFCE2U82WE,ROTYDHVA4QC9L,R314WOWD2JI7BC,RFMW7AV5SCYI4,R17OEBPM77XXFS</t>
  </si>
  <si>
    <t>B07D2NMTTV</t>
  </si>
  <si>
    <t>RDXQHIOFK1PKR,R3SVTCGHMIRBEU,R1IZIEXJ4GIYSS,RDUMYFY75NN95,R2GX29CH20R2HN,R246JQ5OCCXV4C,R3OUB0HZCUEZBL,R2ZYHN8QERPN3K</t>
  </si>
  <si>
    <t>B075K76YW1</t>
  </si>
  <si>
    <t>RKYJMDLBEO56M,R376767ZF0GAG9,R34R6IMCCGAV5E,R2JQ1CZWIUOSXX,R30SGGX9LU3IEW,RPP3YL70C1J1I,R2Y8Z95B7LQZHR,RERXVOZZDMCMH</t>
  </si>
  <si>
    <t>B0BNLFQDG2</t>
  </si>
  <si>
    <t>R34GHCVBN6M7BX,R3OA62LXAITW86,R3YGN1PYLTA95</t>
  </si>
  <si>
    <t>B082ZQ4479</t>
  </si>
  <si>
    <t>R138ITHIJ8RJ6M,R1KZ4GHZKT2TPA,R1SUUZASWMKX38,R1UZWXA61RMVAG,R1ITYM212PMU7Y,R3GAC6LEDQRXWV,RCD1ZRKX9XILR,R1JOZFF0PN5PHU</t>
  </si>
  <si>
    <t>B09Y358DZQ</t>
  </si>
  <si>
    <t>R1HFQQWKU1B7T9,R3HPSXLWX2RSHO,R2ZFEFLH2H6BOJ,RGRLYUCCNW475,R3V539LPWIH3CD,R2XI5MDOB81641,R22CGQQGZP9IJE,R1UL38ZEBW713N</t>
  </si>
  <si>
    <t>B09M3F4HGB</t>
  </si>
  <si>
    <t>R3E3VUOM7IQWIG,RZ2N6DQS7N3YW,R1M6LN7UHLOFD5,RSFAK41WPQNGS,RFTJVE897RMI1,R5BPUDDXQP2LX,R1RNRZ1O5EQLX2,R2RPW3A6WAAR13</t>
  </si>
  <si>
    <t>B07VZH6ZBB</t>
  </si>
  <si>
    <t>R18A1K5678ELRR,R3VBWUYTKOOUQ7,R320E1OP4NVG4E,R10EY3S2UI2CVF,R3TWPYZY4WV9SK,R2GYN2RG5YXY61,R2Y6MTG252PZ9P,R1IM78YLKWJZ1B</t>
  </si>
  <si>
    <t>B07F366Z51</t>
  </si>
  <si>
    <t>R2HOIOV2PZY6Y0,R16YJN41HAWT0T,R3V1KGX1M84MDL,R1MJS2XFJ5XTYU,R1QPQWXB4IZHD9,ROZB42OM5ZUZC,R17BVAUSS4GAE9,R2O4T61G3PT1SL</t>
  </si>
  <si>
    <t>B077BTLQ67</t>
  </si>
  <si>
    <t>R3MTH1DRIEXJ4M,R29A6Q7HZ6EA5U,R3TD9LHIZPOJZZ,R2PFDWJXL0R5KK,R1FKF3ZE0DND0Q,R3KUJV3XYVM4Z6,RD8XDFHPQTF6M,R2JZWY45ZK4FS3</t>
  </si>
  <si>
    <t>B07YSJ7FF1</t>
  </si>
  <si>
    <t>R29AV9WKFL78NP,RWFBNIYQTMW4A,R11CTFK86N4XV0,R2KD2NV6SEZGHN,R3DPGVFQ8PV47O,RBQ1DML3XWOLI,R1JRJHAW9JYVQ5,R3Q5M78JBLPTF5</t>
  </si>
  <si>
    <t>B07TXCY3YK</t>
  </si>
  <si>
    <t>R1OW9TWGTIS29M,R2X2WOP22DNGDV,R2M132CK318U3F,R3SCT96D2225LJ,R368748X71CS6N,R2986V8U04JEIG,R167KSSEHI9SV,R2UI7KAL0FX21X</t>
  </si>
  <si>
    <t>B07TC9F7PN</t>
  </si>
  <si>
    <t>RMAC0LO0EDHO9,R1UZCDEE5WMPNY,R35RTKDU6GUF5G,R1WHY9P0NTWTUZ,R2Z12TXTO619EK,R38I9UZZJQWPZL,R1S5FKLP0IY3KE,R32Q73104YVTTE</t>
  </si>
  <si>
    <t>B09NS5TKPN</t>
  </si>
  <si>
    <t>Home&amp;Kitchen|Heating,Cooling&amp;AirQuality|AirConditioners|Split-SystemAirConditioners</t>
  </si>
  <si>
    <t>R2GZHWNGVMBJFG,R3L27H7N1WH5BG,R200QONLM29B4B,RSGSF2Y8TNWD0,R2WCFFUYEJ2QLS,RNJ6P4996W6TH,R21MEVVJ4JZS79,R9RZUDWJS5AWT</t>
  </si>
  <si>
    <t>B00LP9RFSU</t>
  </si>
  <si>
    <t>R2UVKVQN13D4BP,ROIDOHU6ZPBY6,RVYETD2GBOPL1,R35DGGWKAGGN7H,R2NH2WT3ZLS63K,R29HIGIR59F1T6,R2G5PWMPUJRZK5,R3LMAD40N5XICA</t>
  </si>
  <si>
    <t>B0B7L86YCB</t>
  </si>
  <si>
    <t>R3M6NH8U0C7JBM,R32DO8SLNF2JSA,R3U0NCD7XO2KX4,R3A34J0QMEWYPJ,R3P9E303DFLLWO,R18Z15U25MM9WZ,R1A9K53T8ZSX14,R1TS0MH0S4ZXZP</t>
  </si>
  <si>
    <t>B09VPH38JS</t>
  </si>
  <si>
    <t>R8P1LH1QES7X5,R3P0F39HVQX1F2,R1F4WX53SB8ZKQ,RU9DOPO6AYDMQ,R8GI3QXXT6HDE,R14LR72Y74A8AE,R146T7C5DJS2HC,RAZSYIJNF6OTY</t>
  </si>
  <si>
    <t>B01MUAUOCX</t>
  </si>
  <si>
    <t>Home&amp;Kitchen|Kitchen&amp;HomeAppliances|SmallKitchenAppliances|SmallApplianceParts&amp;Accessories</t>
  </si>
  <si>
    <t>R4YUH7EZ5DB9C,R1CIOU739KNQAX,R2KCDNY1S0C382,RCMGM5B1EHGHZ,R2IIIEMH4MYPA3,RM0CKWZYGTO62,R27N3CJ0NTDZZ2,RBNBAX3RV9RPS</t>
  </si>
  <si>
    <t>B09MB3DKG1</t>
  </si>
  <si>
    <t>R1DID47Y3SOM8N,RDR64CJXIU14Q,R35FYRYXQJUQKR,R2ICWHHEJJKM14,R27C6A2VQ1DCPT,R3IUDCLTBUPUIQ,R3VFX06LEJWEGM,R3KYBU80FW4GW4</t>
  </si>
  <si>
    <t>B08QHLXWV3</t>
  </si>
  <si>
    <t>ROG35PUVPRISM,RHMZ3T3WZDDMY,R1XMM783W6HJM9,R16YT7DTQMBX3D,R3S2TJNZAZMVLI,R385Q4NWD7KZ02,R15GMMIQGLF7KU,R2ITKFEBWVWQGC</t>
  </si>
  <si>
    <t>B07G147SZD</t>
  </si>
  <si>
    <t>R2ON03LZDME2KG,R3GEWALK7AZ64O,R277DIP6RNNLR7,RH39YOGKX760V,R2W2Q565AZ4296,RFY606NHN2Z3N,R1KL1PIXVKYROE,R37KB1BSN1FO5Q</t>
  </si>
  <si>
    <t>B09LH32678</t>
  </si>
  <si>
    <t>Home&amp;Kitchen|Kitchen&amp;HomeAppliances|SmallKitchenAppliances|WaffleMakers&amp;Irons</t>
  </si>
  <si>
    <t>R1DVAMEM902WBM,R1R4DU6U8Z5A9C,R3R2TJZ3XDR2N9,RFCKXSEJOQX6W,R1Q6MS7EA3RQY5,R3JZS3OD2HDHCY,R29RVFGNYHN850,RO3Q0361RMHT8</t>
  </si>
  <si>
    <t>B09R1YFL6S</t>
  </si>
  <si>
    <t>RNDYBQHMT47QL,R279Z47TD2BTW0,R1KIQPBI7LXLZY,R18R9LYERVQDHJ,R1ESPXIP4APAI5,R1O99FX1SFVXWL,R2WZLXK8360X7Y</t>
  </si>
  <si>
    <t>B07Q4NJQC5</t>
  </si>
  <si>
    <t>R34GKFJOAIA0ZM,R21T7HG6Q62LKN,R2UXMZPMNM3JGP,R3FRIGI0KXGVOD,R1ZNM3HOV64QED,R21SPI0C2CAAWN,R1HSU2YSMNNHKF,RYX7V566YA4IQ</t>
  </si>
  <si>
    <t>B097RN7BBK</t>
  </si>
  <si>
    <t>RR0XZNLNGQQUU,ROZ7GLYC4255J,R39BNXWIK6E894,RO5MNH2EETV7Y,RQESDHNQG4JEE,R1ARLE60GL6DTT,R39SJDQ1BMFLRZ,R74664PDS2LKO</t>
  </si>
  <si>
    <t>B097MKZHNV</t>
  </si>
  <si>
    <t>RG9KNQN3E5K2O,R3QKEI2SGY9HHY,R2R5MGEDVA55JE,R2AU8713HTPVYG,RJ05T5WBN8SDA,RQELQR0TU48E,RDXWINVIMDE9W,R3PFU7N4OQCZ68</t>
  </si>
  <si>
    <t>B07LG96SDB</t>
  </si>
  <si>
    <t>R205BUIEOZSB27,R3KAOEMO5MHN5A,R1DD7V7FUTYL3H,R5IQN4CBEDBAH,R1H10C8T2140MN,R1GE3ZFKDOX0KC,R3VTBRIS9BCUR4,R3EH023Z1ERZZB</t>
  </si>
  <si>
    <t>B08KS2KQTK</t>
  </si>
  <si>
    <t>R1TTVJ336C14LC,R327QF3X1RB0MK,R2HRVWXBERG050,R30OSVBH5LSPGK,RLX900TDISJGG,RG1W93HZ0LNQX,R86A6O666WPGN,R1DHC6KSI9M5AM</t>
  </si>
  <si>
    <t>B095K14P86</t>
  </si>
  <si>
    <t>Home&amp;Kitchen|Kitchen&amp;HomeAppliances|Coffee,Tea&amp;Espresso|StovetopEspressoPots</t>
  </si>
  <si>
    <t>R1BLYOBTCRQS4K,R1VVLMK1TC1KVO,R1FU65T3QMAHXJ,R2CXQLO9ZQRV83,R39X6B5DPGVQLW,R1TXSJNPJK3GGM,R2NOAG9D9PY1MD,R10D7UXTTY2ZIC</t>
  </si>
  <si>
    <t>B08K36NZSV</t>
  </si>
  <si>
    <t>R1IW3BMCWR5WKN,R21W2URYUFT12Q,R24L6D938JXIVA,R3W2R17WXI3T8,R2P109ABFQR9L1,R18GKO5TQO1PXL,R79MJI0BFQHB3,R2YBSTEQSU2URL</t>
  </si>
  <si>
    <t>B07LDPLSZC</t>
  </si>
  <si>
    <t>R2MQ8OBLUYQBDI,R2RLW3M6VML3F7,R1JVBADF2L2AG5,R2YP2T8VIP3UG2,R14ZZJQPCODG9I,R1K7B181E6KQQ3,R21KENPQN42DEW,R1OKF4SQ0N13U2</t>
  </si>
  <si>
    <t>B07F1T31ZZ</t>
  </si>
  <si>
    <t>R1HD4L4O8FYBVJ,R1DSP7AK9O1EG0,R3F6O9LJWF9UGP,R1WGQ33LIJEOSH,R3NQC64D2P7Q16,R1H44VOQWJQYKK,RVLTVX5PB83WB,R372RHOH38PJ9W</t>
  </si>
  <si>
    <t>B0BNDRK886</t>
  </si>
  <si>
    <t>RPVB28C2TPEDX,R2K5ME2J0C1A30,R15G6PDX7J8A9A,R2Q84ODLPM7DG9,R4UWGPOL1PSZZ,R2U04XI700Y4ST,R2EMG0GIWX7GP5,R1W5S1B40S9QFL</t>
  </si>
  <si>
    <t>B09ZVJXN5L</t>
  </si>
  <si>
    <t>R2NR09K7JPREX9,R1BVHMQAEEK6Q0,R3JLTEYMK907F2,RXAU989TJMDX6,R2OBL8DBUTV157</t>
  </si>
  <si>
    <t>B08JKPVDKL</t>
  </si>
  <si>
    <t>Home&amp;Kitchen|Kitchen&amp;HomeAppliances|Coffee,Tea&amp;Espresso|CoffeeMakerAccessories|MeasuringSpoons</t>
  </si>
  <si>
    <t>R2UVZEGX2NS1NM,R2V19QOE8UAL56,R3KPGU547U3K7Q,R3B3CTTI0JEW3W,R2H3P9OSLWFRSE,R3CEV91R65AZLH,RO567V8MWM1JK,R11UZ87O5WB63U</t>
  </si>
  <si>
    <t>B09JFR8H3Q</t>
  </si>
  <si>
    <t>R2FG5ZQ7455JA9,R3E79I7H5JT248,R27NGUPGDT5O90,R2GIXW3HN4LKA4,R12ESRILVR6D2C,R1TJWF170RZB5I,R3K70V1SGG8WZ6,RA1RQZLLULLS</t>
  </si>
  <si>
    <t>B07LDN9Q2P</t>
  </si>
  <si>
    <t>R127S7ET7LEPPH,RDFTXU0U50TS,R1DU2WDA81XR8N,RBS3MOLNUR0IS,R2GAKVFK8VGD8L,R2G24JXNCEDY5G,R15Y41S549H84B,R1GY383SEEC577</t>
  </si>
  <si>
    <t>B08T8KWNQ9</t>
  </si>
  <si>
    <t>RPF6BQZ9ZGOD7,RAQPY2NRM7G4U,R22USVU70E2UD0,RLKRRQI8IIBB2,R1BTMJ9YWSTHY5,R19OH78FQO2VN0,R2N1VHAAGIDIMT,R1J0541W0XS1ER</t>
  </si>
  <si>
    <t>B07Y1RCCW5</t>
  </si>
  <si>
    <t>R1O343U978W7T3,RTT7TYSICUSK7,RNJ28HCJAVS7P,R65UG8VBWZ9FO,R1NYFIH8430TSL,R2XETJ09ENS8YK,RZ2ITHHJJCWZS,R9L25UA45NALQ</t>
  </si>
  <si>
    <t>B0762HXMTF</t>
  </si>
  <si>
    <t>RN4RJMHA6Z17Z,R27O0FPVNG63DK,R1O1OR760KAMN2,R1KHM1E2FS5LHX,R2EDFZCXSNQL9Q,RWOZF184HDN45,R2S27KPO0VKWWA,R6NCDUG0BJSA9</t>
  </si>
  <si>
    <t>B00K57MR22</t>
  </si>
  <si>
    <t>R2IMGTYKPMXP4N,R2LP7PV1I0Z1V0,R33UGZXCUN1PDT,RH2ODFAELL6ID,R1LSVKDGASJ3ZX,R14FNF4GQL91JN,R2YT02USWR83PT,R81KUPKOTEI6J</t>
  </si>
  <si>
    <t>B07TTSS5MP</t>
  </si>
  <si>
    <t>R2PFNGIRCB6KB1,R3HOQIZQ2Y2P1E,RSMINHFUL02QE,RECSJ6GYWXJWE,R2M39R5NO51DBK,R1IKAF2X8JVXQS,R3D1X15POHDHKU,R1OKIDKNCYKZFS</t>
  </si>
  <si>
    <t>B09ZDVL7L8</t>
  </si>
  <si>
    <t>R1KN9SD017A7RE,R3CEOM0J1JBDOT,R1AEDQ9CAI6XXW,R2XIO0KMHIEO1F,RFVSFZCU692EX,R3A5RFPX4FKUDV,R3M6T8MOF5GD27,R19Y9YVBF318KF</t>
  </si>
  <si>
    <t>B09XHXXCFH</t>
  </si>
  <si>
    <t>R1FV12XCLPA07M,RR4FYBIUQQF0S,R3IGJPGKZS06NZ,R33OLTLASD1YIK,R27G7C06S1UGAV,R10P8JU3ISASFZ,R3QOZ26RJV3Y3Q,RVAOC66XONJBJ</t>
  </si>
  <si>
    <t>B0BL3R4RGS</t>
  </si>
  <si>
    <t>R27XB7WNFY9NJ3,R24HCMD10NT57S</t>
  </si>
  <si>
    <t>B07P1BR7L8</t>
  </si>
  <si>
    <t>R2QOX3VCM8T6PV,RPYQIR3334L89,R2IRKJDUONHPDR,R1R7YLZ1PZNMYX,R2KZ1KIWHCSP7U,R5ZTYD2K563IC,R327DMIJNSD3TN,R3EQVJIFUGXWDC</t>
  </si>
  <si>
    <t>B078WB1VWJ</t>
  </si>
  <si>
    <t>R13VHF78WR3N1Z,R342QNGEZ7OI7F,R2ZL6XILY5JIM6,R19THHR4XUW2L5,R2Q8B6C09UY2KT,RS9KLTRCAL9W0,R1Z1D54NCQ2XXA,R3OGYQ4D7SLX6</t>
  </si>
  <si>
    <t>B0BP89YBC1</t>
  </si>
  <si>
    <t>RBPM3YRVWMMMK,RVY7BZCJPHJZU,R3KXHKIGWPT7IS,R1K28XXUFE3XNT,R23K3XEJA3V8XG,RTILNKKZAV4WT,R2Z92RDSJM71FU</t>
  </si>
  <si>
    <t>B09W9V2PXG</t>
  </si>
  <si>
    <t>R27B01SC9QAZKK,R1PCNR9B02HU9B,R2VVVYOKKK8OZA,R334FKVINA14QI,R3B8A6JCBLRUGC,R3GI30K6SI7HQR,R26WYNQ8661K6,R36HQ7DOFZO43R</t>
  </si>
  <si>
    <t>B09XTQFFCG</t>
  </si>
  <si>
    <t>RV24IG0ESY0QQ,RT6Q1RSJWHH0A,RI1QYUZU94RKT,R16FKQNXTMPBRV,R1RBGFBH1U37L,RJGJ2HUWX9GSC,R3PY9TXJSQ085F,R3N0OO6FHZAE2I</t>
  </si>
  <si>
    <t>B08LVVTGZK</t>
  </si>
  <si>
    <t>R1BJTSW0Q3XBG2,R3LXL9MYPDNLQU,R1EMA2HNG6WLD0,RTH4IIS0NEMZB,R1PBGQY0ZXI2DD,RSK7Z8ESBQEUX,R3DV0SKGPJHAU2,R3NZXJDYJSIGBU</t>
  </si>
  <si>
    <t>B07J2BQZD6</t>
  </si>
  <si>
    <t>RYPL17AT0RDI1,RQOF3LTV1XO6K,R169DI8KX4KIS0,R1T86QSHNGWS2,R3Q7KHGMYL8KPE,R22FND348KV4I0,R1IQL0D1Z5I492,R3PEJ703N4DY56</t>
  </si>
  <si>
    <t>B07HK53XM4</t>
  </si>
  <si>
    <t>R2T39I2ZEKM9PL,R1ZBMWBRCRX6M1,R14ROZ9SPSVA1C,R1DM63YLI499R0,R35NUHSRXCQ4I6,R1Q3L7BERE4C6,R1334GMRXCJFLO,R1ZN9HBT8L7C6Z</t>
  </si>
  <si>
    <t>B08RDWBYCQ</t>
  </si>
  <si>
    <t>R17R471IR13JMO,R13T7I5DKQIXSA,R9YYIK65OU16I,R1FB9GYR8LJQBN,R2W5WP4N12ADZW,R12UGEM1FH0OC6,R171KJ25LHOUKY,R22VVPUG7BPY0Z</t>
  </si>
  <si>
    <t>B09FHHTL8L</t>
  </si>
  <si>
    <t>RI4YLH4V4IERV,R2THKSNJBC1AYW,R17K7CV4XKY9NU,RZHKJKK72JDBZ,R3GR6V9CYLXCTA,R2GO7U6SPLE8AJ,R2DJXMAU9UMPGI,R2FIRLO44T48YT</t>
  </si>
  <si>
    <t>B0BHNHMR3H</t>
  </si>
  <si>
    <t>R1C2TSG7V4E6OO,R1EMLFPYSZQRV0,R2013OLVZQH22B,R2EG8VXH3ETPXA,R3ETNI6781FL2R,R2IN91D1WT43AK,R38K3MLJGM9L27,R2LI9FD8CQQOMA</t>
  </si>
  <si>
    <t>B07D8VBYB4</t>
  </si>
  <si>
    <t>R1B2ONGGAFTI9D,R1R2O42N4O1S1A,R13I84OJ7E8OJA,RA9R916JUUZ4K,R16HBPHELGF3G,R3C70FWNMP46X2,R2UM0LYKW0KF6N,R1N337GWNU3IOM</t>
  </si>
  <si>
    <t>B0B3TBY2YX</t>
  </si>
  <si>
    <t>R2HY811H3E3G6S,R1CCZJGV16UVNI,R3FO0KZP6V25Z0,R1DPAVSP4Y3AGN,RK6FONHRBSSFI,RH6J3MDX33HMA,RPGDFO3VRQZ0S,R3RMJEG2M36L3R</t>
  </si>
  <si>
    <t>B088WCFPQF</t>
  </si>
  <si>
    <t>Home&amp;Kitchen|Kitchen&amp;HomeAppliances|Coffee,Tea&amp;Espresso|CoffeePresses</t>
  </si>
  <si>
    <t>R3EFB0EG66OLOX,RIND9MF93GBO0,R38ISD2RSB4M70,R3BS8IFOXK1DNW,R30SI7ZT69PI47,R3FQSJP7H5PAIP,R2ZPNHBNB2GKBC,R25DZIBJHUFV07</t>
  </si>
  <si>
    <t>B07JZSG42Y</t>
  </si>
  <si>
    <t>RN8Y9B2XGVMGI,R2HRBMPLK36A97,R2IXY6WFD01C5L,R24C42XCBRZQ3U,R353E48ZIM1PQV,R189724SD6LLWF,RNNWCGXGPM79N,R16DNFM9D0S57B</t>
  </si>
  <si>
    <t>B08YRMBK9R</t>
  </si>
  <si>
    <t>R1XLQ3KU8NRG4P,RGVJ5KUUNIU77,R3FD9YGKRHM8LY,R2UNQBX57IZ6IJ,R18R5BIYTIVOX3,R16IEFUYCP8OE0,R2M04XPGQM0UGX,RYGVFM9ORV4JJ</t>
  </si>
  <si>
    <t>B00935MGHS</t>
  </si>
  <si>
    <t>R2I9AG0WA9VOAX,R2AZI4X0RQO5R5,R2UI2FZ90PJYJB,R3FA7TC0VM1UY6,RUQZXIY1KFXLC,R13E9T5RVFB29Z,R14I4FF21R2OZG,R1ELYUWQAI1L3E</t>
  </si>
  <si>
    <t>B07B5XJ572</t>
  </si>
  <si>
    <t>R1OSGTXB5R9DNV,R3LBIVLOABUIHD,R295X3QEGA7NS9,R2EHU8YIKILQCE,R2A5PNPNHKQH5X,R324Z6DBVNDHWF,R3T3W32BSFI2C3,RC8Q07HVOX1M1</t>
  </si>
  <si>
    <t>B086199CWG</t>
  </si>
  <si>
    <t>RGC8KIMM1CE9L,R16X8MLVQ82IY8,R2Q9RZ8N8CWTJU,R1LEUKJKGS4LB3,RHI91TJRIR95F,R2VC88TGIJ2M4Q,RSVPGFXI871XS,R22R9U3IN4DIN1</t>
  </si>
  <si>
    <t>B0BBWJFK5C</t>
  </si>
  <si>
    <t>R1LEGNMFUU1PIG,RFVNS7HLYCWLS,R1YW7MKK4NW4V9,R1DWLT7YCZATFU,R1K3LZVZXMPW97,R2O0B1GRCH3RY3,RXDVRYTKOH8TS,R10POPC8HU427E</t>
  </si>
  <si>
    <t>B07GLS2563</t>
  </si>
  <si>
    <t>RYTDQJJGF8IM0,R2XI10VMIMTZIC,RQ3MM50LGXL1Z,R1LP3M16YU1CM,R3TEYFY6989IR4,R24KWB99TGKC9M,R2SCV76D1JUV6L,RUCGD37GEB0KN</t>
  </si>
  <si>
    <t>B09P182Z2H</t>
  </si>
  <si>
    <t>R31MJTM38BI4DT,RI02F8V2VWZ0P,RDC47YGUQAJF0,R1S44OPPSOZH8F,RK6BDZJW30UE1,R10J6JPDPTB5ED,R2H0C10WNGAU00,R1DQZ8A8C7WBD8</t>
  </si>
  <si>
    <t>B0B59K1C8F</t>
  </si>
  <si>
    <t>R2XFD3J4A5TGZF,RX5FGOO2VEM95,R1TUD04IXLDRMV,R1P01YOSWKVLQ3,RPMIFU0S3U0CG,RRAGFU9E9MAU7,RH31TSS0MO3KW,R3MB6685PDKUZK</t>
  </si>
  <si>
    <t>B06Y36JKC3</t>
  </si>
  <si>
    <t>R2WRYLQ71K8KZS,R2ILB8NGFLKSM1,R1979FXJSU8GAN,R2Q6SATG4MFI5J,R3D8ZZR5A7F41R,R1OUF0QLKOUA1Z,R2BM7P8CHR65XC,R188GMUPS02IZE</t>
  </si>
  <si>
    <t>B075S9FVRY</t>
  </si>
  <si>
    <t>R1CZUTGXQ7ZX2T,R2D6O5GY374HUI,R3MEVKMG43JO84,R2FKWWTI7HS55I,R34CIRAX73RLH1,R2SE99RILYNSN9,R33H1PAT91Y88G,R1L2Q95DMEF1SY</t>
  </si>
  <si>
    <t>B08SJVD8QD</t>
  </si>
  <si>
    <t>R1LQ6NZSPIU0AF,R17S7B0QSFHJTC,R3SJIFJH77JC1O,R2G9JVE83IVFIQ,RASLSCV353KFB,R1R27B4L8L4Z6X,R38JPE2GDTIFL2,RMSETHYGGA4P7</t>
  </si>
  <si>
    <t>B07FJNNZCJ</t>
  </si>
  <si>
    <t>RGLM8T8GTSTYH,R30QSC12YCL842,R2HBGO0MHSNQ7B,R1GDKJE36JWPX7,R1P99UNR6WTZP4,R3NSZO31F0V6QS,R3CEN8FE65WD8V,R3NULWNYG5BD4E</t>
  </si>
  <si>
    <t>B09MFR93KS</t>
  </si>
  <si>
    <t>R3JBAT4PI4PLO0,R3PJIYCNWQ8Y2L,RWBQ359RY77PV,R1JDR1FHLPPOX7,RAA54PH39YEPK,RCMMD8QLTRHS3,RPVSPK4695JRQ,R3BYL6OMCFQ6H4</t>
  </si>
  <si>
    <t>B07Y5FDPKV</t>
  </si>
  <si>
    <t>R2F2DGJQPO0B5T,R2TYJ9OO7P28VM,R1RKF5FDPIB99E,R3N0PTQXQ8UJY8,R11EOJ6WSV5QIN,RNJWTE3FEEOBF,R1TMCXV8ZLNR4Q,R2VX0MWE6CFDOK</t>
  </si>
  <si>
    <t>B0756KCV5K</t>
  </si>
  <si>
    <t>R2QMIAMI841PRB,R13ESBS8Z3WZG0,RZ8HXGE2HU1O,R39QVJ5S4G6J9F,R31OSHB7AMO3J0,RA1YZBDD2GHLO,RQKLAO0RN02HA,R2XRY2ODIQ1YAA</t>
  </si>
  <si>
    <t>B0BJ6P3LSK</t>
  </si>
  <si>
    <t>R3PB7I71NCM2LX,R3GDZTWTAD4D5O,R1VOJ065EWW8BS,RHL803DXBI13J,R3SSR4ROJ92G30,R3DL0H9U8GEQNJ,RCKKIEW0YW52N,R3PCVDWZGC3I2B</t>
  </si>
  <si>
    <t>B09HS1NDRQ</t>
  </si>
  <si>
    <t>R3V8S0ESHRPDBO,R12W72FFLIE3W5,RTP8C0IEC8HOG,R12R4AASHS28DY,R2GO349RJ2IVKJ,R2HYWH5XCPCXT4,R1LKZJQ84LWHYF,R1A2ZK71J84RUU</t>
  </si>
  <si>
    <t>B018SJJ0GE</t>
  </si>
  <si>
    <t>Home&amp;Kitchen|Kitchen&amp;HomeAppliances|SmallKitchenAppliances|RotiMakers</t>
  </si>
  <si>
    <t>R3MO3QMPSUEAFJ,R37HBU7GG0NMAJ,RH2BUJWJ3T5M0,R2RVGCZP1PX921,R1WXGPSPH00BY2,RE95R60UIR3E4,R38ZY743BJSLS4,RZ8SZSYKJ5VFG</t>
  </si>
  <si>
    <t>B09FPP3R1D</t>
  </si>
  <si>
    <t>R2RZLLFU5FVGY3,R2EGRR8ALL59DZ,R1JP2R3R8V3AVL,R142MAX2YBGVW4,R2C592PD3BYYQH,R3H91016XYXVY3,RTFWIHNYBS6OX,RW7Y9OWPKFCNF</t>
  </si>
  <si>
    <t>B01F7B2JCI</t>
  </si>
  <si>
    <t>R2NSLKFF9N8OO1,R3PPFDE9PF1D66,R3T8UTHQS6VMTK,R3IPQ2YEN9J842,R1LAN9221WZNQC,R3KG6USWG4FNQI,RN4ZPVL2G6BXG,R3F2DEWHYVNK10</t>
  </si>
  <si>
    <t>B09NNZ1GF7</t>
  </si>
  <si>
    <t>R26RPJGPU2YT4M,R3QTAOTV6O9TGA,R2376RVNIQR2EU,R1KC6358QHQUG6,R1P61XNPIFGZLF,R1PD5KYOWDRSRF,R30SUJFMTAMCL2,R2ITYTNUV06OJE</t>
  </si>
  <si>
    <t>B01CS4A5V4</t>
  </si>
  <si>
    <t>Home&amp;Kitchen|Heating,Cooling&amp;AirQuality|Parts&amp;Accessories|FanParts&amp;Accessories</t>
  </si>
  <si>
    <t>R2OJRVFVJPY47O,RP2NLPF4P8159,RUN7GUB7PBBO2,R1J414M799OFD8,RBS3PPFKHIUVE,RCG667UMY43KY,R3EVGRFBPYMO0H,R21NZ6B0QHBVXN</t>
  </si>
  <si>
    <t>B0BL11S5QK</t>
  </si>
  <si>
    <t>R3UZ9QELD4SGH9,R26LJ3T0R1C2OW,R10OPU90E2KOS8,R368PRLFS9U4NM,R2DG70LW5AVK2U,RX8N5J1JQM4W5,R2L5GQ8S1BOJX8,R3GVWLF89Q0HCU</t>
  </si>
  <si>
    <t>B09BL2KHQW</t>
  </si>
  <si>
    <t>R2MP3ZHMZJIHPO,RMTBPDSRHUOO0,R1ZJ2RU3C1TION,R3H5OE1VNUKGEV,R17IUC88WS63E5,R1NWPQN902104,R3QSZKBK7BXCOP,RRJES0SUCXLVP</t>
  </si>
  <si>
    <t>B081RLM75M</t>
  </si>
  <si>
    <t>R3OSR4OYTNNMCV,RPOYK3GUC98ZU,R27D0SFEZ5LMSP,R2AQW90XQ58J8X,R2E1CJLY710609,R3RQYH6EH78GZM,R3KQSMQH0W45XR,R1OD2KDJ4RH6QE</t>
  </si>
  <si>
    <t>B07SYYVP69</t>
  </si>
  <si>
    <t>R1OQ97JT4BL5EI,R3RR2895R9O2DS,R2462S5LXK8PF8,RMJH8X11LNM88,R3QVXCO0WYM84N,R3H120Q4D5UPZ5,R2QR3OKR575Z8H,R210Y022QTMB31</t>
  </si>
  <si>
    <t>B0BDZWMGZ1</t>
  </si>
  <si>
    <t>R9G633VF65R7,R1QYOV6VB55XDP,R10DO46U5X7BFU,R1LRIP1E8ZWQHM,R2FZMTECL2LFIB,R3L17NRMB2AJKW,RKAF5JOIWID2G,R28BGB7K15JUSW</t>
  </si>
  <si>
    <t>B078JT7LTD</t>
  </si>
  <si>
    <t>R1LBKT3YDVVW86,R2PNLSWFYW5QEF,R2I6NKZE7JWNY6,R2OFZC94RLNDG3,R1XIUI1I006DHG,RI07TDJ2DO7ID,RYFM2V5BULJFL,R29WQI1TRENQIZ</t>
  </si>
  <si>
    <t>B09WF4Q7B3</t>
  </si>
  <si>
    <t>R3VVDILPFTB4N,R33D06F6025R9G,R2I3H0WMODAWBP,R1AF6E3N2B9CB2,R36R7R03G3ZTT9,R26LX5GA0LIZA8,R376OUGP5M5AHS,R1MC6HR3Y1OZWE</t>
  </si>
  <si>
    <t>B092R48XXB</t>
  </si>
  <si>
    <t>R1TD8NMUP7Y7JR,R14MB9E0621MTM,RR23X5VXCOUKW,R37T5HQG9ZZLQM,RTID73IKA1G3K,R2H0S2S7BMUIHH,R1WZZ9OM0LBYFR,R2Q28C8LX2Y717</t>
  </si>
  <si>
    <t>B00KIDSU8S</t>
  </si>
  <si>
    <t>RET6MLCT292IA,R28KTF1812QBSY,RSQKDGLTZET66,R27B4L6ORUNWP0,RVAY1H2CHPFD5,R3H5NH63Y26SZ7,R2OQU5R4OZWFTT,R3UXSYW0X740ED</t>
  </si>
  <si>
    <t>B0977CGNJJ</t>
  </si>
  <si>
    <t>Home&amp;Kitchen|Kitchen&amp;HomeAppliances|SmallKitchenAppliances|StandMixers</t>
  </si>
  <si>
    <t>R13Q2BLBWFPEJF,R3FVMXIFTJ8J70,RE4J9O3GFANNE,RBDZELVBRCEKZ,RKUIUH511UFQ,R6M4QYFXEWFW0,R13CCSI2Y1TWIV,R1AN2NIKVZM6JO</t>
  </si>
  <si>
    <t>B08WWKM5HQ</t>
  </si>
  <si>
    <t>R7UIR1SQ3MQ7C,RSHEPWEKELRFO,R1I98SU56895RX,R3QY58980PL4G7,R3SP1VLD2ICGHM,R2HI4MKCC9V5CH,R1GWIC0YK34JRS,RD6Q3K7ATDOMX</t>
  </si>
  <si>
    <t>B015GX9Y0W</t>
  </si>
  <si>
    <t>R20SPV6WPX1ZU1,RXRM37GL3SHHH,R1LU6AOHGKF97O,R15V75C4M038Q1,R1Q4Q235B1LFNX,R38UQB68VZ4SUY,R2YTO8AY71C7JE,R35LRIA95CG65D</t>
  </si>
  <si>
    <t>B089BDBDGM</t>
  </si>
  <si>
    <t>R3E5WJVPAKKEF1,R35VC2K2S2FQGC,R1AIDBLOPDFHFK,R1GQXAGB604WC1,RORXQ24THT5LS,R240THZS4YWK4R,R31H48RDL3O4K9,R3B3A9EA9DKDXN</t>
  </si>
  <si>
    <t>B0BPBG712X</t>
  </si>
  <si>
    <t>R32YNMGVH3EGMZ,R1O2HX15IC0KCM,RQPKLLF0EQESW,R6CXBNPC3JUIO,R2PAIJQ4JQT4EE,R6IWEVMWJ6MD,R1E1LTXU1CPT48,R2648DSDGDSC63</t>
  </si>
  <si>
    <t>B00JBNZPFM</t>
  </si>
  <si>
    <t>R8C32TJ4LFEH2,R1PEE4BCM8AE46,R2H8MA3JJ3KWBS,R1YMUX3PF91A1L,R32ZAHCTMN2A02,R21Q1UO7WME33S,R1HJB9OT30WHJL,R24NYI1HOKDQ1W</t>
  </si>
  <si>
    <t>B08N6P8G5K</t>
  </si>
  <si>
    <t>REVG93OC7J7E7,R3P1VSN1MLDAC8,R27M4MEXR2CQKP,RLBENTTPSBBSN,R3AUN77ZPS31VZ,R1JBK2TF7A2F05,R39H9E8JLDDW08,R2HUKS6PKBE2AM</t>
  </si>
  <si>
    <t>B07NPBG1B4</t>
  </si>
  <si>
    <t>Home&amp;Kitchen|Heating,Cooling&amp;AirQuality|Fans|PedestalFans</t>
  </si>
  <si>
    <t>R3H7NIOGR51BCC,R3BKEMT5488WIB,R31QG2GYR8A37S,R2NO8ASBTPQKQZ,RVB2FQLVO9N0A,R1366OOBBOMJI2,R21V60CHP3W6KY,R207DKP7LXNDSC</t>
  </si>
  <si>
    <t>B01MRARGBW</t>
  </si>
  <si>
    <t>R22ZQT5S2PIBQO,RP1O8SOYEEI2L,RUUA046AAE2O4,R9EFKXYBWPGEM,R3CVDJ2J9QIOBM,R23QZ7HVMFQB5P,R37GCUOM2FLA5S,R19K6RVW961VVG</t>
  </si>
  <si>
    <t>B07VZYMQNZ</t>
  </si>
  <si>
    <t>R3BXPMFHV4SWWY,R38TTJ6VHIUZWV,RWDME913KW45B,R1K3HET5H2KKAR,R2274AOJUMM3KD,R3TWY3L3AL5FYY,R3AUNSDP9VKTBV,R37L9U3PHOUSZ1</t>
  </si>
  <si>
    <t>B01L7C4IU2</t>
  </si>
  <si>
    <t>R2LQDV6ZW6PDCN,R1UOQIASAHX1RT,R1JFI2SFXY2RHT,R2E769627S4MC8,R2OJJNFKCULCQ5,R2HF7T1QUVDRRY,R301AKJI57TYXO,R3JE7DP45RMLLE</t>
  </si>
  <si>
    <t>B09H7JDJCW</t>
  </si>
  <si>
    <t>R1DRVWDPCVUHMK,R23XQ10QUS68QY,R2KDJ8P8S6G9O3,R3H5V5Q927ZRI7,R31AIVLTBLTZZL,R17RUD99JNP3QE,R2B2ZOL2SLVIWS,R2DPWOUGJP73L1</t>
  </si>
  <si>
    <t>B07F6GXNPB</t>
  </si>
  <si>
    <t>Home&amp;Kitchen|Kitchen&amp;HomeAppliances|Vacuum,Cleaning&amp;Ironing|Vacuums&amp;FloorCare|VacuumAccessories|VacuumBags|HandheldBags</t>
  </si>
  <si>
    <t>R2K8VZSTF6Y1UH,R30LKPXEPE0CZE,R2714DP5UNSOQ,R1SR34QE2CLNQX,R33PWFEYQMQH30,R1JCIP3VLGLT7E,R2C96SQWZU7SM4,R2QG25I5PKC8ZD</t>
  </si>
  <si>
    <t>B0B97D658R</t>
  </si>
  <si>
    <t>RP44N8NRPVZ64,R1FETO75Q18Y6N,R3QS7GCDG4CKQ5,R1OAWG0HEQ62FT,R32BTYN4QF56J9,R1D0MOCMENKIT1,R3V1DRV00BSNS5,R2CVEAXB0MKT2Q</t>
  </si>
  <si>
    <t>B09NFSHCWN</t>
  </si>
  <si>
    <t>R3PHYNEGUHVNDJ,R3U3Q0ET3JUC76,R1AJYRLEYBQKHQ,RIJ0LF1TCS88U,R1U7C8WLUNQGS1,R1G0KB7WIUAYV6,RH81LB9FFSVDB,R8LK8I42MTY6L</t>
  </si>
  <si>
    <t>B076VQS87V</t>
  </si>
  <si>
    <t>R37X0IRA8XP1DZ,RYGZ67N1YAQ1V,R1RC5PYP8XJQ7F,RSQJ9ZHLKQ8HS,R1HWV58EX5INPJ,R2CBZ8US6D3TFW,R94RMNAVSZNCT,RIP6JERBIMOOZ</t>
  </si>
  <si>
    <t>B09LMMFW3S</t>
  </si>
  <si>
    <t>R1K0ML8QPZZSH7,R1VJZH5L1SRLPA,R2TTZ6Y61C1955,RYRQ7HQ4WDD0R,R24V2VP33R7Q4Z,R1F215HE3H6ZGT,R1YT2C41FFR9NG,R2UR2X3ZHZC5MU</t>
  </si>
  <si>
    <t>B0BBLHTRM9</t>
  </si>
  <si>
    <t>R9GL8284FSYUG,R1Q6Z3DZDJMDPN,R25CLTZM7X33KC,R3EZN6N234M56M,R3V5ZJK278N7DE,R2D7IYLDOK44OG,R3E1T8ZS17TP57,R388P83LV3P6PH</t>
  </si>
  <si>
    <t>B0BJYSCWFQ</t>
  </si>
  <si>
    <t>R3333X2IOK8J6C,R3UBMYP1E5RM5Z,R38CR6UCL8Z5F,R1NJ40Y3GL2XGK,R1MQP6KOMV9PHC,R2NTVG1I8CIRDI,REQ0A5BYHG678,R208N2LRQAPM3F</t>
  </si>
  <si>
    <t>B0187F2IOK</t>
  </si>
  <si>
    <t>R1BR8BOPOWGU0F,R3EATDEV562Z39,R1BISP21J4W67Z,R371Z2WNIHW6BE,R1DUEJXRERZVJ9,R1C2TIDQCPNW4A,R1KWEO556IO34F,R2Z4EQK80846LQ</t>
  </si>
  <si>
    <t>B0B8CB7MHW</t>
  </si>
  <si>
    <t>R18ND09BJJWOI1,R35PEU0UI25EJQ,R1PUXDH1YJ1C7P,R3MYQMWYBPFNCE,R27R9HRO9LGATW,R6VNO2JYF3N4U,R23OWJ2539E2YY,R20Z8QRT7O6F3H</t>
  </si>
  <si>
    <t>B07K19NYZ8</t>
  </si>
  <si>
    <t>RYWL8U25UKVRN,R2OZKOAWL1O0AK,R20H2HQK57AY6M,R8D71Z6FT69SZ,R1SHRMSVKCLPBV,RL642290VV0FY,RY9QSE50DS1XF,R3G6DENLSHD8FG</t>
  </si>
  <si>
    <t>B08ZXZ362Z</t>
  </si>
  <si>
    <t>R35122PFZXLW77,R20F9Z88XI969Z,R32BCA8W6W1KIF,R8IJQ4BCU3EYB,R1U0ELVGODA4FE,RK6G1OA2NXLKX,RSPH5EIECZOR0,R39210FVK81Z0W</t>
  </si>
  <si>
    <t>B00GHL8VP2</t>
  </si>
  <si>
    <t>R1T19FVDX8Z7T2,R1E1AMYN17K7HJ,R20AXB80IQO0DK,R2N3QQAXIBYD1U,R23O6CFX5FQGEH,R28PM4P5ZGL5B9,R3I7005LCPIHBK,R14X0EVJHHB3B1</t>
  </si>
  <si>
    <t>B0B9JZW1SQ</t>
  </si>
  <si>
    <t>R3N2A5DV7IPG6R,RXX6FP17PFNBS,R1JENN8Y0UV8G,RXPE5ZQ9LKS94,RGJ8L0BDZJ7U8,R3122SJIEKZ4O2</t>
  </si>
  <si>
    <t>B00TI8E7BI</t>
  </si>
  <si>
    <t>R252H4TFMWK9L7,R3SAFGRVGD7GTV,R1FVCFYT4SGY76,R2437QVPEQFXQ6,R2H5VGCES0DGQY,R1DO5MB8H8GCUI,R10I87E4DVQPCL,R39U1YGSKUXRN6</t>
  </si>
  <si>
    <t>B07J9KXQCC</t>
  </si>
  <si>
    <t>R363CESXF8MX1J,RPFBIUJQY7U8J,R1RANSDWMZLOFX,R2KRLWEGK8WRUV,RJT2AYA3VYJKW,RED9KLRCGWVCA,R8AVX9DP1CA8T,R27B8CDIU1PSLD</t>
  </si>
  <si>
    <t>B0B3JSWG81</t>
  </si>
  <si>
    <t>R18OKMWGX8SA0L</t>
  </si>
  <si>
    <t>B08L7J3T31</t>
  </si>
  <si>
    <t>R3G3XFHPBFF0E8,R3C0BZCD32EIGW,R2EBVBCN9QPD9R,R9SAQHLVMF9ON,R3P4WQ85WREE09,RE1AN3DMA316N,R3BKQ2HLTYB0G4,R28M0VG1XQJLQ3</t>
  </si>
  <si>
    <t>B01M6453MB</t>
  </si>
  <si>
    <t>R3DDL2UPKQ2CK9,R2SYYU1OATVIU5,R1VM993161IYRW,R28K4Y5JF23GNU,R2KM7BT1FRZOYU,R2KQMTZQ5QCIP6,R1VWQ34O0MNDLC,R2GBEWZ5FISS7X</t>
  </si>
  <si>
    <t>B009P2LIL4</t>
  </si>
  <si>
    <t>R1TLRJVW4STY5I,R2O455KRN493R1,R3Q5MVGBRIAS2G,RDUWK5R7MYO0F,R2PLXU82PLNOS,R3OGEQWZH4DYFA,R5I0WH8YY7K9V,R1MC4M4R6ZDUBE</t>
  </si>
  <si>
    <t>B00J5DYCCA</t>
  </si>
  <si>
    <t>R39Q2Y79MM9SWK,R3079BG1NIH6MB,R29A31ZELTZNJM,RQ7XAO5UTJQZT,R223OFAZGIK4X7,R27WMZV25K3TN1,R302QB4GVL3F8T,RBZRSE5J6HCF3</t>
  </si>
  <si>
    <t>B01486F4G6</t>
  </si>
  <si>
    <t>R20RBRZ0WEUJT9,ROKIFK9R2ISSE,R30EEG2FNJSN5I,R2ZC03S4QXOW4Y,R186H8YW34BQD5,R10NC3D321N59G,REKF75G4SOAOX,R2G0ZT4JQX322I</t>
  </si>
  <si>
    <t>review_new</t>
  </si>
  <si>
    <t>Electronics</t>
  </si>
  <si>
    <t>HomeImprovement</t>
  </si>
  <si>
    <t>MusicalInstruments</t>
  </si>
  <si>
    <t>OfficeProducts</t>
  </si>
  <si>
    <t>Grand Total</t>
  </si>
  <si>
    <t>Average of discount_percentage</t>
  </si>
  <si>
    <t>Car &amp; Motorbike</t>
  </si>
  <si>
    <t>Computers &amp; Accessories</t>
  </si>
  <si>
    <t>Health &amp; PersonalCare</t>
  </si>
  <si>
    <t>Home &amp; Kitchen</t>
  </si>
  <si>
    <t>Toys &amp; Games</t>
  </si>
  <si>
    <t>product_category</t>
  </si>
  <si>
    <t>product_type</t>
  </si>
  <si>
    <t>Product type by Category</t>
  </si>
  <si>
    <t>Row Labels</t>
  </si>
  <si>
    <t>Tablets</t>
  </si>
  <si>
    <t>Count of product_type</t>
  </si>
  <si>
    <t>Average of rating</t>
  </si>
  <si>
    <t>Average of actual_price</t>
  </si>
  <si>
    <t>Average of discounted_price</t>
  </si>
  <si>
    <t>Average Discount Percentage by Category</t>
  </si>
  <si>
    <t>Highest Average Rating by Product</t>
  </si>
  <si>
    <t>Sum of rating_count</t>
  </si>
  <si>
    <t>In-Ear</t>
  </si>
  <si>
    <t>Smartphones</t>
  </si>
  <si>
    <t>USBCables</t>
  </si>
  <si>
    <t>potential revenue</t>
  </si>
  <si>
    <t>Sum of potential revenue</t>
  </si>
  <si>
    <t>Bucket Label</t>
  </si>
  <si>
    <t>Lower-Mid</t>
  </si>
  <si>
    <t>Low</t>
  </si>
  <si>
    <t>Mid</t>
  </si>
  <si>
    <t>Very Low</t>
  </si>
  <si>
    <t>Upper-Mid</t>
  </si>
  <si>
    <t>High</t>
  </si>
  <si>
    <t>Count of product_id</t>
  </si>
  <si>
    <t>Luxury</t>
  </si>
  <si>
    <t>Premium</t>
  </si>
  <si>
    <t>Sum of discounted_price</t>
  </si>
  <si>
    <t>Top Review by Category</t>
  </si>
  <si>
    <t>Count of discount_percentage</t>
  </si>
  <si>
    <t>Column1</t>
  </si>
  <si>
    <t>Column2</t>
  </si>
  <si>
    <t>Price Range</t>
  </si>
  <si>
    <t>Unique Products by Bucket Label</t>
  </si>
  <si>
    <t>£10,000-£19,999</t>
  </si>
  <si>
    <t>£2,000-£9,999</t>
  </si>
  <si>
    <t>£20,000-£49,999</t>
  </si>
  <si>
    <t>£200-£499</t>
  </si>
  <si>
    <t>£50,000-£99,999</t>
  </si>
  <si>
    <t>£500-£1,999</t>
  </si>
  <si>
    <t>&lt;£200</t>
  </si>
  <si>
    <t>&gt;£1,000,000</t>
  </si>
  <si>
    <t>Unique Product by Price Range Bucket</t>
  </si>
  <si>
    <t>Top 3 Potential Revenue by Category</t>
  </si>
  <si>
    <t>Top 3 Product Category by Discounted price</t>
  </si>
  <si>
    <t>Product &gt;=50% discount</t>
  </si>
  <si>
    <t>Product &lt;1,000 reviews</t>
  </si>
  <si>
    <t>Relationship between Rating and level of Discount</t>
  </si>
  <si>
    <t>Rating by Level of Discount</t>
  </si>
  <si>
    <t>Combined Score</t>
  </si>
  <si>
    <t>Products</t>
  </si>
  <si>
    <t>Average Actual Price vs Discounted Price by Category</t>
  </si>
  <si>
    <t>3 Top-rated Products</t>
  </si>
  <si>
    <t>Rating Distribution</t>
  </si>
  <si>
    <t>3.5-4.0</t>
  </si>
  <si>
    <t>4.1-4.4</t>
  </si>
  <si>
    <t>4.5-5.0</t>
  </si>
  <si>
    <t>3.1-3.4</t>
  </si>
  <si>
    <t>&lt;=2.0</t>
  </si>
  <si>
    <t>2.1-2.4</t>
  </si>
  <si>
    <t>2.5-3.0</t>
  </si>
  <si>
    <t>Distribution of Product Ratings</t>
  </si>
  <si>
    <t>Combined Score = rating * rating_count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</si>
</sst>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[$£-809]* #,##0.00_-;\-[$£-809]* #,##0.00_-;_-[$£-809]* &quot;-&quot;??_-;_-@_-"/>
    <numFmt numFmtId="167" formatCode="[$£-809]#,##0.00"/>
    <numFmt numFmtId="168" formatCode="0.0"/>
    <numFmt numFmtId="169" formatCode="#,###.00,,&quot;m&quot;"/>
    <numFmt numFmtId="170" formatCode="&quot;₦&quot;#,##0.00"/>
    <numFmt numFmtId="171" formatCode="#,###.00,,,&quot;bn&quot;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  <font>
      <sz val="12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3" fontId="0" fillId="0" borderId="0" xfId="0" applyNumberFormat="1"/>
    <xf numFmtId="4" fontId="0" fillId="0" borderId="0" xfId="0" applyNumberForma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10" borderId="0" xfId="19"/>
    <xf numFmtId="0" fontId="18" fillId="0" borderId="0" xfId="0" applyFont="1" applyAlignment="1">
      <alignment vertical="center"/>
    </xf>
    <xf numFmtId="170" fontId="0" fillId="0" borderId="0" xfId="0" applyNumberFormat="1" applyAlignment="1">
      <alignment horizontal="left"/>
    </xf>
    <xf numFmtId="43" fontId="18" fillId="0" borderId="0" xfId="0" applyNumberFormat="1" applyFont="1" applyAlignment="1">
      <alignment vertical="center"/>
    </xf>
    <xf numFmtId="0" fontId="1" fillId="10" borderId="0" xfId="19" applyAlignment="1">
      <alignment vertical="center"/>
    </xf>
    <xf numFmtId="0" fontId="16" fillId="10" borderId="0" xfId="19" applyFont="1"/>
    <xf numFmtId="2" fontId="1" fillId="10" borderId="0" xfId="19" applyNumberFormat="1" applyAlignment="1">
      <alignment vertical="center"/>
    </xf>
    <xf numFmtId="0" fontId="18" fillId="33" borderId="0" xfId="0" applyFont="1" applyFill="1" applyAlignment="1">
      <alignment vertical="center"/>
    </xf>
    <xf numFmtId="0" fontId="19" fillId="10" borderId="0" xfId="19" applyFont="1"/>
    <xf numFmtId="17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numFmt numFmtId="165" formatCode="_(* #,##0_);_(* \(#,##0\);_(* &quot;-&quot;??_);_(@_)"/>
    </dxf>
    <dxf>
      <numFmt numFmtId="168" formatCode="0.0"/>
    </dxf>
    <dxf>
      <numFmt numFmtId="0" formatCode="General"/>
    </dxf>
    <dxf>
      <numFmt numFmtId="170" formatCode="&quot;₦&quot;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69" formatCode="#,###.00,,&quot;m&quot;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9" formatCode="#,###.00,,&quot;m&quot;"/>
    </dxf>
    <dxf>
      <numFmt numFmtId="164" formatCode="_(* #,##0.00_);_(* \(#,##0.00\);_(* &quot;-&quot;??_);_(@_)"/>
    </dxf>
    <dxf>
      <numFmt numFmtId="165" formatCode="_(* #,##0_);_(* \(#,##0\);_(* &quot;-&quot;??_);_(@_)"/>
    </dxf>
    <dxf>
      <numFmt numFmtId="13" formatCode="0%"/>
    </dxf>
    <dxf>
      <numFmt numFmtId="167" formatCode="[$£-809]#,##0.00"/>
    </dxf>
    <dxf>
      <numFmt numFmtId="167" formatCode="[$£-809]#,##0.00"/>
    </dxf>
    <dxf>
      <numFmt numFmtId="165" formatCode="_(* #,##0_);_(* \(#,##0\);_(* &quot;-&quot;??_);_(@_)"/>
    </dxf>
    <dxf>
      <numFmt numFmtId="171" formatCode="#,###.00,,,&quot;bn&quot;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[$£-809]#,##0.00"/>
    </dxf>
    <dxf>
      <numFmt numFmtId="167" formatCode="[$£-809]#,##0.00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3" formatCode="0%"/>
    </dxf>
    <dxf>
      <numFmt numFmtId="13" formatCode="0%"/>
    </dxf>
    <dxf>
      <numFmt numFmtId="2" formatCode="0.0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study-Project New.xlsx]Pivot Tables2!PivotTable2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2"/>
                </a:solidFill>
              </a:rPr>
              <a:t>Average</a:t>
            </a:r>
            <a:r>
              <a:rPr lang="en-US" sz="1400" b="1" baseline="0">
                <a:solidFill>
                  <a:schemeClr val="accent2"/>
                </a:solidFill>
              </a:rPr>
              <a:t> Discount Percentage by Category</a:t>
            </a:r>
            <a:endParaRPr lang="en-US" sz="1400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Tables2'!$A$4:$A$13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Tables2'!$B$4:$B$13</c:f>
              <c:numCache>
                <c:formatCode>0%</c:formatCode>
                <c:ptCount val="9"/>
                <c:pt idx="0">
                  <c:v>0.42</c:v>
                </c:pt>
                <c:pt idx="1">
                  <c:v>0.53892857142857142</c:v>
                </c:pt>
                <c:pt idx="2">
                  <c:v>0.50497064579256346</c:v>
                </c:pt>
                <c:pt idx="3">
                  <c:v>0.53</c:v>
                </c:pt>
                <c:pt idx="4">
                  <c:v>0.40120535714285727</c:v>
                </c:pt>
                <c:pt idx="5">
                  <c:v>0.57499999999999996</c:v>
                </c:pt>
                <c:pt idx="6">
                  <c:v>0.45999999999999996</c:v>
                </c:pt>
                <c:pt idx="7">
                  <c:v>0.12354838709677421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5-434C-8DB9-3FEECED8D7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8982175"/>
        <c:axId val="1867080047"/>
      </c:barChart>
      <c:catAx>
        <c:axId val="185898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67080047"/>
        <c:crosses val="autoZero"/>
        <c:auto val="1"/>
        <c:lblAlgn val="ctr"/>
        <c:lblOffset val="100"/>
        <c:noMultiLvlLbl val="0"/>
      </c:catAx>
      <c:valAx>
        <c:axId val="186708004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5898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study-Project New.xlsx]Pivot Tables2!PivotTable4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Top Review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Tables2'!$H$4:$H$7</c:f>
              <c:strCache>
                <c:ptCount val="3"/>
                <c:pt idx="0">
                  <c:v>Electronics</c:v>
                </c:pt>
                <c:pt idx="1">
                  <c:v>Computers &amp; Accessories</c:v>
                </c:pt>
                <c:pt idx="2">
                  <c:v>Home &amp; Kitchen</c:v>
                </c:pt>
              </c:strCache>
            </c:strRef>
          </c:cat>
          <c:val>
            <c:numRef>
              <c:f>'Pivot Tables2'!$I$4:$I$7</c:f>
              <c:numCache>
                <c:formatCode>#,###.00,,"m"</c:formatCode>
                <c:ptCount val="3"/>
                <c:pt idx="0">
                  <c:v>15595997</c:v>
                </c:pt>
                <c:pt idx="1">
                  <c:v>6865676</c:v>
                </c:pt>
                <c:pt idx="2">
                  <c:v>2991069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4-4F95-B93E-B7BE8FEFC7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6291936"/>
        <c:axId val="1501049696"/>
      </c:barChart>
      <c:catAx>
        <c:axId val="10962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01049696"/>
        <c:crosses val="autoZero"/>
        <c:auto val="1"/>
        <c:lblAlgn val="ctr"/>
        <c:lblOffset val="100"/>
        <c:noMultiLvlLbl val="0"/>
      </c:catAx>
      <c:valAx>
        <c:axId val="1501049696"/>
        <c:scaling>
          <c:orientation val="minMax"/>
        </c:scaling>
        <c:delete val="1"/>
        <c:axPos val="l"/>
        <c:numFmt formatCode="#,###.00,,&quot;m&quot;" sourceLinked="1"/>
        <c:majorTickMark val="none"/>
        <c:minorTickMark val="none"/>
        <c:tickLblPos val="nextTo"/>
        <c:crossAx val="10962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Distribution of Product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&lt;=2.0</c:v>
              </c:pt>
              <c:pt idx="1">
                <c:v>2.1-2.4</c:v>
              </c:pt>
              <c:pt idx="2">
                <c:v>2.5-3.0</c:v>
              </c:pt>
              <c:pt idx="3">
                <c:v>3.1-3.4</c:v>
              </c:pt>
              <c:pt idx="4">
                <c:v>3.5-4.0</c:v>
              </c:pt>
              <c:pt idx="5">
                <c:v>4.1-4.4</c:v>
              </c:pt>
              <c:pt idx="6">
                <c:v>4.5-5.0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1</c:v>
              </c:pt>
              <c:pt idx="2">
                <c:v>8</c:v>
              </c:pt>
              <c:pt idx="3">
                <c:v>31</c:v>
              </c:pt>
              <c:pt idx="4">
                <c:v>472</c:v>
              </c:pt>
              <c:pt idx="5">
                <c:v>778</c:v>
              </c:pt>
              <c:pt idx="6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0-083A-477C-BE1B-410F67BF8C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5923968"/>
        <c:axId val="1494426080"/>
      </c:barChart>
      <c:catAx>
        <c:axId val="14959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4426080"/>
        <c:crosses val="autoZero"/>
        <c:auto val="1"/>
        <c:lblAlgn val="ctr"/>
        <c:lblOffset val="100"/>
        <c:noMultiLvlLbl val="0"/>
      </c:catAx>
      <c:valAx>
        <c:axId val="149442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59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study-Project New.xlsx]Pivot Tables1!PivotTable9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Top 3 Product Category by Discounted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Tables1'!$H$4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Tables1'!$G$5:$G$8</c:f>
              <c:strCache>
                <c:ptCount val="3"/>
                <c:pt idx="0">
                  <c:v>Electronics</c:v>
                </c:pt>
                <c:pt idx="1">
                  <c:v>Home &amp; Kitchen</c:v>
                </c:pt>
                <c:pt idx="2">
                  <c:v>Computers &amp; Accessories</c:v>
                </c:pt>
              </c:strCache>
            </c:strRef>
          </c:cat>
          <c:val>
            <c:numRef>
              <c:f>'Pivot Tables1'!$H$5:$H$8</c:f>
              <c:numCache>
                <c:formatCode>[$£-809]#,##0.00</c:formatCode>
                <c:ptCount val="3"/>
                <c:pt idx="0">
                  <c:v>3099053</c:v>
                </c:pt>
                <c:pt idx="1">
                  <c:v>1044115.81</c:v>
                </c:pt>
                <c:pt idx="2">
                  <c:v>359019.99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C-49FD-A493-8D74B8F9F2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5628880"/>
        <c:axId val="1368371840"/>
      </c:barChart>
      <c:catAx>
        <c:axId val="21456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8371840"/>
        <c:crosses val="autoZero"/>
        <c:auto val="1"/>
        <c:lblAlgn val="ctr"/>
        <c:lblOffset val="100"/>
        <c:noMultiLvlLbl val="0"/>
      </c:catAx>
      <c:valAx>
        <c:axId val="1368371840"/>
        <c:scaling>
          <c:orientation val="minMax"/>
        </c:scaling>
        <c:delete val="1"/>
        <c:axPos val="l"/>
        <c:numFmt formatCode="[$£-809]#,##0.00" sourceLinked="1"/>
        <c:majorTickMark val="none"/>
        <c:minorTickMark val="none"/>
        <c:tickLblPos val="nextTo"/>
        <c:crossAx val="214562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study-Project New.xlsx]Pivot Tables2!PivotTable5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</a:rPr>
              <a:t>Highest Average Rating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Tables2'!$L$4:$L$5</c:f>
              <c:strCache>
                <c:ptCount val="1"/>
                <c:pt idx="0">
                  <c:v>Tablets</c:v>
                </c:pt>
              </c:strCache>
            </c:strRef>
          </c:cat>
          <c:val>
            <c:numRef>
              <c:f>'Pivot Tables2'!$M$4:$M$5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9-4F90-A89A-D33AF04E91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5995056"/>
        <c:axId val="1368360928"/>
      </c:barChart>
      <c:catAx>
        <c:axId val="12359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8360928"/>
        <c:crosses val="autoZero"/>
        <c:auto val="1"/>
        <c:lblAlgn val="ctr"/>
        <c:lblOffset val="100"/>
        <c:noMultiLvlLbl val="0"/>
      </c:catAx>
      <c:valAx>
        <c:axId val="136836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59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study-Project New.xlsx]Pivot Tables1!PivotTable11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Top 3 Potential 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Tables1'!$K$3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Tables1'!$J$4:$J$7</c:f>
              <c:strCache>
                <c:ptCount val="3"/>
                <c:pt idx="0">
                  <c:v>Electronics</c:v>
                </c:pt>
                <c:pt idx="1">
                  <c:v>Computers &amp; Accessories</c:v>
                </c:pt>
                <c:pt idx="2">
                  <c:v>Home &amp; Kitchen</c:v>
                </c:pt>
              </c:strCache>
            </c:strRef>
          </c:cat>
          <c:val>
            <c:numRef>
              <c:f>'Pivot Tables1'!$K$4:$K$7</c:f>
              <c:numCache>
                <c:formatCode>#,###.00,,,"bn"</c:formatCode>
                <c:ptCount val="3"/>
                <c:pt idx="0">
                  <c:v>102278006025</c:v>
                </c:pt>
                <c:pt idx="1">
                  <c:v>12015083485.580002</c:v>
                </c:pt>
                <c:pt idx="2">
                  <c:v>10459722337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9-47A2-9876-717061F5B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2487600"/>
        <c:axId val="1368377296"/>
      </c:barChart>
      <c:catAx>
        <c:axId val="14324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8377296"/>
        <c:crosses val="autoZero"/>
        <c:auto val="1"/>
        <c:lblAlgn val="ctr"/>
        <c:lblOffset val="100"/>
        <c:noMultiLvlLbl val="0"/>
      </c:catAx>
      <c:valAx>
        <c:axId val="1368377296"/>
        <c:scaling>
          <c:orientation val="minMax"/>
        </c:scaling>
        <c:delete val="1"/>
        <c:axPos val="l"/>
        <c:numFmt formatCode="#,###.00,,,&quot;bn&quot;" sourceLinked="1"/>
        <c:majorTickMark val="none"/>
        <c:minorTickMark val="none"/>
        <c:tickLblPos val="nextTo"/>
        <c:crossAx val="14324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study-Project New.xlsx]Pivot Tables2!PivotTable3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Product type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Tables2'!$E$4:$E$13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Tables2'!$F$4:$F$13</c:f>
              <c:numCache>
                <c:formatCode>General</c:formatCode>
                <c:ptCount val="9"/>
                <c:pt idx="0">
                  <c:v>1</c:v>
                </c:pt>
                <c:pt idx="1">
                  <c:v>392</c:v>
                </c:pt>
                <c:pt idx="2">
                  <c:v>511</c:v>
                </c:pt>
                <c:pt idx="3">
                  <c:v>1</c:v>
                </c:pt>
                <c:pt idx="4">
                  <c:v>448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F-4821-B4E5-0442003913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9022495"/>
        <c:axId val="156488303"/>
      </c:barChart>
      <c:catAx>
        <c:axId val="18590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6488303"/>
        <c:crosses val="autoZero"/>
        <c:auto val="1"/>
        <c:lblAlgn val="ctr"/>
        <c:lblOffset val="100"/>
        <c:noMultiLvlLbl val="0"/>
      </c:catAx>
      <c:valAx>
        <c:axId val="1564883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90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study-Project New.xlsx]Pivot Tables2!PivotTable7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/>
                </a:solidFill>
              </a:rPr>
              <a:t>Average Actual Price vs Discounted Price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Tables2'!$P$3</c:f>
              <c:strCache>
                <c:ptCount val="1"/>
                <c:pt idx="0">
                  <c:v>Average of discounted_price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'Pivot Tables2'!$O$4:$O$13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Tables2'!$P$4:$P$13</c:f>
              <c:numCache>
                <c:formatCode>[$£-809]#,##0.00</c:formatCode>
                <c:ptCount val="9"/>
                <c:pt idx="0">
                  <c:v>2339</c:v>
                </c:pt>
                <c:pt idx="1">
                  <c:v>915.86732142857136</c:v>
                </c:pt>
                <c:pt idx="2">
                  <c:v>6064.682974559687</c:v>
                </c:pt>
                <c:pt idx="3">
                  <c:v>899</c:v>
                </c:pt>
                <c:pt idx="4">
                  <c:v>2330.6156473214287</c:v>
                </c:pt>
                <c:pt idx="5">
                  <c:v>337</c:v>
                </c:pt>
                <c:pt idx="6">
                  <c:v>638</c:v>
                </c:pt>
                <c:pt idx="7">
                  <c:v>301.58064516129031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6-4237-897E-661062FA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840863"/>
        <c:axId val="156493263"/>
      </c:barChart>
      <c:lineChart>
        <c:grouping val="standard"/>
        <c:varyColors val="0"/>
        <c:ser>
          <c:idx val="1"/>
          <c:order val="1"/>
          <c:tx>
            <c:strRef>
              <c:f>'Pivot Tables2'!$Q$3</c:f>
              <c:strCache>
                <c:ptCount val="1"/>
                <c:pt idx="0">
                  <c:v>Average of actual_price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Tables2'!$O$4:$O$13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Tables2'!$Q$4:$Q$13</c:f>
              <c:numCache>
                <c:formatCode>[$£-809]#,##0.00</c:formatCode>
                <c:ptCount val="9"/>
                <c:pt idx="0">
                  <c:v>4000</c:v>
                </c:pt>
                <c:pt idx="1">
                  <c:v>1809.322142857143</c:v>
                </c:pt>
                <c:pt idx="2">
                  <c:v>10015.876470588235</c:v>
                </c:pt>
                <c:pt idx="3">
                  <c:v>1900</c:v>
                </c:pt>
                <c:pt idx="4">
                  <c:v>4162.0736607142853</c:v>
                </c:pt>
                <c:pt idx="5">
                  <c:v>799</c:v>
                </c:pt>
                <c:pt idx="6">
                  <c:v>1347</c:v>
                </c:pt>
                <c:pt idx="7">
                  <c:v>397.19354838709677</c:v>
                </c:pt>
                <c:pt idx="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237-897E-661062FA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40863"/>
        <c:axId val="156493263"/>
      </c:lineChart>
      <c:catAx>
        <c:axId val="998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6493263"/>
        <c:crosses val="autoZero"/>
        <c:auto val="1"/>
        <c:lblAlgn val="ctr"/>
        <c:lblOffset val="100"/>
        <c:noMultiLvlLbl val="0"/>
      </c:catAx>
      <c:valAx>
        <c:axId val="156493263"/>
        <c:scaling>
          <c:orientation val="minMax"/>
        </c:scaling>
        <c:delete val="0"/>
        <c:axPos val="l"/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8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98493415195342"/>
          <c:y val="0.50851742490522023"/>
          <c:w val="0.20934105703747383"/>
          <c:h val="0.32176144648585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</a:rPr>
              <a:t>Products with 50% or more 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4.8951048951048952E-2"/>
          <c:y val="0.24053571428571427"/>
          <c:w val="0.81818181818181823"/>
          <c:h val="0.598046025496812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amazon!$V$2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amazon!$V$3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4-439F-BBD5-435250A47522}"/>
            </c:ext>
          </c:extLst>
        </c:ser>
        <c:ser>
          <c:idx val="1"/>
          <c:order val="1"/>
          <c:tx>
            <c:strRef>
              <c:f>amazon!$W$2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amazon!$W$3</c:f>
              <c:numCache>
                <c:formatCode>General</c:formatCode>
                <c:ptCount val="1"/>
                <c:pt idx="0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4-439F-BBD5-435250A47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141439"/>
        <c:axId val="1951154479"/>
      </c:barChart>
      <c:catAx>
        <c:axId val="9614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51154479"/>
        <c:crosses val="autoZero"/>
        <c:auto val="1"/>
        <c:lblAlgn val="ctr"/>
        <c:lblOffset val="100"/>
        <c:noMultiLvlLbl val="0"/>
      </c:catAx>
      <c:valAx>
        <c:axId val="1951154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14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Unique Product by Price Range Bucket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&gt;£1,000,000</c:v>
              </c:pt>
              <c:pt idx="1">
                <c:v>&lt;£200</c:v>
              </c:pt>
              <c:pt idx="2">
                <c:v>£500-£1,999</c:v>
              </c:pt>
              <c:pt idx="3">
                <c:v>£50,000-£99,999</c:v>
              </c:pt>
              <c:pt idx="4">
                <c:v>£200-£499</c:v>
              </c:pt>
              <c:pt idx="5">
                <c:v>£20,000-£49,999</c:v>
              </c:pt>
              <c:pt idx="6">
                <c:v>£2,000-£9,999</c:v>
              </c:pt>
              <c:pt idx="7">
                <c:v>£10,000-£19,999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35</c:v>
              </c:pt>
              <c:pt idx="2">
                <c:v>611</c:v>
              </c:pt>
              <c:pt idx="3">
                <c:v>20</c:v>
              </c:pt>
              <c:pt idx="4">
                <c:v>153</c:v>
              </c:pt>
              <c:pt idx="5">
                <c:v>75</c:v>
              </c:pt>
              <c:pt idx="6">
                <c:v>403</c:v>
              </c:pt>
              <c:pt idx="7">
                <c:v>91</c:v>
              </c:pt>
            </c:numLit>
          </c:val>
          <c:extLst>
            <c:ext xmlns:c16="http://schemas.microsoft.com/office/drawing/2014/chart" uri="{C3380CC4-5D6E-409C-BE32-E72D297353CC}">
              <c16:uniqueId val="{00000000-5ECD-451D-8351-955722A883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646176"/>
        <c:axId val="301926464"/>
      </c:barChart>
      <c:catAx>
        <c:axId val="3016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01926464"/>
        <c:crosses val="autoZero"/>
        <c:auto val="1"/>
        <c:lblAlgn val="ctr"/>
        <c:lblOffset val="100"/>
        <c:noMultiLvlLbl val="0"/>
      </c:catAx>
      <c:valAx>
        <c:axId val="301926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16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</a:rPr>
              <a:t>Product &lt;1,000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8049518810148738"/>
          <c:y val="0.19267532467532467"/>
          <c:w val="0.47506036745406816"/>
          <c:h val="0.68722977809591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amazon!$V$10</c:f>
              <c:strCache>
                <c:ptCount val="1"/>
                <c:pt idx="0">
                  <c:v>Product &lt;1,000 reviews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amazon!$W$10</c:f>
              <c:numCache>
                <c:formatCode>General</c:formatCode>
                <c:ptCount val="1"/>
                <c:pt idx="0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D6D-9997-8C922D127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604416"/>
        <c:axId val="872002128"/>
      </c:barChart>
      <c:catAx>
        <c:axId val="301604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02128"/>
        <c:crosses val="autoZero"/>
        <c:auto val="1"/>
        <c:lblAlgn val="ctr"/>
        <c:lblOffset val="100"/>
        <c:noMultiLvlLbl val="0"/>
      </c:catAx>
      <c:valAx>
        <c:axId val="872002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16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study-Project New.xlsx]Pivot Tables1!PivotTable8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Relationship between Rating and Level of 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Tables1'!$E$3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Tables1'!$D$4:$D$30</c:f>
              <c:strCache>
                <c:ptCount val="26"/>
                <c:pt idx="0">
                  <c:v>0</c:v>
                </c:pt>
                <c:pt idx="1">
                  <c:v>2</c:v>
                </c:pt>
                <c:pt idx="2">
                  <c:v>2.3</c:v>
                </c:pt>
                <c:pt idx="3">
                  <c:v>2.6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  <c:pt idx="11">
                  <c:v>3.5</c:v>
                </c:pt>
                <c:pt idx="12">
                  <c:v>3.6</c:v>
                </c:pt>
                <c:pt idx="13">
                  <c:v>3.7</c:v>
                </c:pt>
                <c:pt idx="14">
                  <c:v>3.8</c:v>
                </c:pt>
                <c:pt idx="15">
                  <c:v>3.9</c:v>
                </c:pt>
                <c:pt idx="16">
                  <c:v>4</c:v>
                </c:pt>
                <c:pt idx="17">
                  <c:v>4.1</c:v>
                </c:pt>
                <c:pt idx="18">
                  <c:v>4.2</c:v>
                </c:pt>
                <c:pt idx="19">
                  <c:v>4.3</c:v>
                </c:pt>
                <c:pt idx="20">
                  <c:v>4.4</c:v>
                </c:pt>
                <c:pt idx="21">
                  <c:v>4.5</c:v>
                </c:pt>
                <c:pt idx="22">
                  <c:v>4.6</c:v>
                </c:pt>
                <c:pt idx="23">
                  <c:v>4.7</c:v>
                </c:pt>
                <c:pt idx="24">
                  <c:v>4.8</c:v>
                </c:pt>
                <c:pt idx="25">
                  <c:v>5</c:v>
                </c:pt>
              </c:strCache>
            </c:strRef>
          </c:cat>
          <c:val>
            <c:numRef>
              <c:f>'Pivot Tables1'!$E$4:$E$30</c:f>
              <c:numCache>
                <c:formatCode>0%</c:formatCode>
                <c:ptCount val="26"/>
                <c:pt idx="0">
                  <c:v>0.16</c:v>
                </c:pt>
                <c:pt idx="1">
                  <c:v>0.48</c:v>
                </c:pt>
                <c:pt idx="2">
                  <c:v>0.55000000000000004</c:v>
                </c:pt>
                <c:pt idx="3">
                  <c:v>0.46</c:v>
                </c:pt>
                <c:pt idx="4">
                  <c:v>0.81499999999999995</c:v>
                </c:pt>
                <c:pt idx="5">
                  <c:v>0.72</c:v>
                </c:pt>
                <c:pt idx="6">
                  <c:v>0.67749999999999999</c:v>
                </c:pt>
                <c:pt idx="7">
                  <c:v>0.61749999999999994</c:v>
                </c:pt>
                <c:pt idx="8">
                  <c:v>0.495</c:v>
                </c:pt>
                <c:pt idx="9">
                  <c:v>0.60133333333333328</c:v>
                </c:pt>
                <c:pt idx="10">
                  <c:v>0.50800000000000012</c:v>
                </c:pt>
                <c:pt idx="11">
                  <c:v>0.55538461538461525</c:v>
                </c:pt>
                <c:pt idx="12">
                  <c:v>0.49558823529411766</c:v>
                </c:pt>
                <c:pt idx="13">
                  <c:v>0.56463414634146347</c:v>
                </c:pt>
                <c:pt idx="14">
                  <c:v>0.49517647058823544</c:v>
                </c:pt>
                <c:pt idx="15">
                  <c:v>0.51016806722689068</c:v>
                </c:pt>
                <c:pt idx="16">
                  <c:v>0.48251497005988031</c:v>
                </c:pt>
                <c:pt idx="17">
                  <c:v>0.45431034482758598</c:v>
                </c:pt>
                <c:pt idx="18">
                  <c:v>0.48046296296296281</c:v>
                </c:pt>
                <c:pt idx="19">
                  <c:v>0.45177570093457942</c:v>
                </c:pt>
                <c:pt idx="20">
                  <c:v>0.39939655172413796</c:v>
                </c:pt>
                <c:pt idx="21">
                  <c:v>0.39260869565217393</c:v>
                </c:pt>
                <c:pt idx="22">
                  <c:v>0.47437500000000005</c:v>
                </c:pt>
                <c:pt idx="23">
                  <c:v>0.56833333333333336</c:v>
                </c:pt>
                <c:pt idx="24">
                  <c:v>0.49</c:v>
                </c:pt>
                <c:pt idx="25">
                  <c:v>0.68333333333333324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2-4CDF-912E-4E8C09F2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67280"/>
        <c:axId val="1100035744"/>
      </c:lineChart>
      <c:catAx>
        <c:axId val="13451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00035744"/>
        <c:crosses val="autoZero"/>
        <c:auto val="1"/>
        <c:lblAlgn val="ctr"/>
        <c:lblOffset val="100"/>
        <c:noMultiLvlLbl val="0"/>
      </c:catAx>
      <c:valAx>
        <c:axId val="1100035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51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Top 5 Products by Rating and Number of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amazon!$T$1</c:f>
              <c:strCache>
                <c:ptCount val="1"/>
                <c:pt idx="0">
                  <c:v>Combined Score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amazon!$S$2:$S$8</c15:sqref>
                  </c15:fullRef>
                </c:ext>
              </c:extLst>
              <c:f>(amazon!$S$2,amazon!$S$4:$S$5,amazon!$S$7:$S$8)</c:f>
              <c:strCache>
                <c:ptCount val="5"/>
                <c:pt idx="0">
                  <c:v>HDMICables</c:v>
                </c:pt>
                <c:pt idx="1">
                  <c:v>MicroSD</c:v>
                </c:pt>
                <c:pt idx="2">
                  <c:v>In-Ear</c:v>
                </c:pt>
                <c:pt idx="3">
                  <c:v>PenDrives</c:v>
                </c:pt>
                <c:pt idx="4">
                  <c:v>USBCables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amazon!$T$2:$T$8</c15:sqref>
                  </c15:fullRef>
                </c:ext>
              </c:extLst>
              <c:f>(amazon!$T$2,amazon!$T$4:$T$5,amazon!$T$7:$T$8)</c:f>
              <c:numCache>
                <c:formatCode>0.00</c:formatCode>
                <c:ptCount val="5"/>
                <c:pt idx="0">
                  <c:v>24.773766292261403</c:v>
                </c:pt>
                <c:pt idx="1">
                  <c:v>23.903397574003236</c:v>
                </c:pt>
                <c:pt idx="2">
                  <c:v>22.799116074394387</c:v>
                </c:pt>
                <c:pt idx="3">
                  <c:v>22.689822951124725</c:v>
                </c:pt>
                <c:pt idx="4">
                  <c:v>22.644734752485743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D-4547-8AB7-581AD77AEA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6246336"/>
        <c:axId val="1494532720"/>
      </c:barChart>
      <c:catAx>
        <c:axId val="10962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4532720"/>
        <c:crosses val="autoZero"/>
        <c:auto val="1"/>
        <c:lblAlgn val="ctr"/>
        <c:lblOffset val="100"/>
        <c:noMultiLvlLbl val="0"/>
      </c:catAx>
      <c:valAx>
        <c:axId val="149453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962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study-Project New.xlsx]Pivot Tables2!PivotTable12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3 Top-rated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Tables2'!$E$18:$E$21</c:f>
              <c:strCache>
                <c:ptCount val="3"/>
                <c:pt idx="0">
                  <c:v>In-Ear</c:v>
                </c:pt>
                <c:pt idx="1">
                  <c:v>USBCables</c:v>
                </c:pt>
                <c:pt idx="2">
                  <c:v>Smartphones</c:v>
                </c:pt>
              </c:strCache>
            </c:strRef>
          </c:cat>
          <c:val>
            <c:numRef>
              <c:f>'Pivot Tables2'!$F$18:$F$21</c:f>
              <c:numCache>
                <c:formatCode>#,###.00,,"m"</c:formatCode>
                <c:ptCount val="3"/>
                <c:pt idx="0">
                  <c:v>4204939</c:v>
                </c:pt>
                <c:pt idx="1">
                  <c:v>2752170</c:v>
                </c:pt>
                <c:pt idx="2">
                  <c:v>2493269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2-45BF-B603-16EC0163A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6289056"/>
        <c:axId val="1501051184"/>
      </c:barChart>
      <c:catAx>
        <c:axId val="10962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01051184"/>
        <c:crosses val="autoZero"/>
        <c:auto val="1"/>
        <c:lblAlgn val="ctr"/>
        <c:lblOffset val="100"/>
        <c:noMultiLvlLbl val="0"/>
      </c:catAx>
      <c:valAx>
        <c:axId val="1501051184"/>
        <c:scaling>
          <c:orientation val="minMax"/>
        </c:scaling>
        <c:delete val="1"/>
        <c:axPos val="l"/>
        <c:numFmt formatCode="#,###.00,,&quot;m&quot;" sourceLinked="1"/>
        <c:majorTickMark val="none"/>
        <c:minorTickMark val="none"/>
        <c:tickLblPos val="nextTo"/>
        <c:crossAx val="10962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0</xdr:rowOff>
    </xdr:from>
    <xdr:to>
      <xdr:col>18</xdr:col>
      <xdr:colOff>323850</xdr:colOff>
      <xdr:row>1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5FB4FF-3033-A039-05B3-A1E0D1A52DF0}"/>
            </a:ext>
          </a:extLst>
        </xdr:cNvPr>
        <xdr:cNvSpPr/>
      </xdr:nvSpPr>
      <xdr:spPr>
        <a:xfrm>
          <a:off x="44450" y="0"/>
          <a:ext cx="12166600" cy="3556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Amazon Product Review Analysis</a:t>
          </a:r>
          <a:endParaRPr lang="en-NG" sz="1600"/>
        </a:p>
      </xdr:txBody>
    </xdr:sp>
    <xdr:clientData/>
  </xdr:twoCellAnchor>
  <xdr:twoCellAnchor>
    <xdr:from>
      <xdr:col>0</xdr:col>
      <xdr:colOff>38100</xdr:colOff>
      <xdr:row>1</xdr:row>
      <xdr:rowOff>158750</xdr:rowOff>
    </xdr:from>
    <xdr:to>
      <xdr:col>4</xdr:col>
      <xdr:colOff>158750</xdr:colOff>
      <xdr:row>12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50051-808B-4E83-8581-8E79A7908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</xdr:row>
      <xdr:rowOff>158750</xdr:rowOff>
    </xdr:from>
    <xdr:to>
      <xdr:col>7</xdr:col>
      <xdr:colOff>508000</xdr:colOff>
      <xdr:row>12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28885-ED95-4133-829A-AB97FFC3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12</xdr:row>
      <xdr:rowOff>50800</xdr:rowOff>
    </xdr:from>
    <xdr:to>
      <xdr:col>6</xdr:col>
      <xdr:colOff>241300</xdr:colOff>
      <xdr:row>24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FF6A06-D21E-450D-AD9F-9F321BBE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330200</xdr:colOff>
      <xdr:row>1</xdr:row>
      <xdr:rowOff>146050</xdr:rowOff>
    </xdr:from>
    <xdr:to>
      <xdr:col>18</xdr:col>
      <xdr:colOff>323850</xdr:colOff>
      <xdr:row>12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7636ED-4B61-440C-926D-52E99A597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254000</xdr:colOff>
      <xdr:row>12</xdr:row>
      <xdr:rowOff>50800</xdr:rowOff>
    </xdr:from>
    <xdr:to>
      <xdr:col>11</xdr:col>
      <xdr:colOff>69850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8AD01-3D7F-4DC7-8D9A-CCBB6D58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44450</xdr:colOff>
      <xdr:row>24</xdr:row>
      <xdr:rowOff>196850</xdr:rowOff>
    </xdr:from>
    <xdr:to>
      <xdr:col>2</xdr:col>
      <xdr:colOff>450850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4A1312-048D-4283-B08E-354299F9D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463550</xdr:colOff>
      <xdr:row>24</xdr:row>
      <xdr:rowOff>196850</xdr:rowOff>
    </xdr:from>
    <xdr:to>
      <xdr:col>8</xdr:col>
      <xdr:colOff>50800</xdr:colOff>
      <xdr:row>37</xdr:row>
      <xdr:rowOff>6350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8F59EA-9A4A-4A76-8332-51A0730AD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57150</xdr:colOff>
      <xdr:row>24</xdr:row>
      <xdr:rowOff>196850</xdr:rowOff>
    </xdr:from>
    <xdr:to>
      <xdr:col>13</xdr:col>
      <xdr:colOff>279400</xdr:colOff>
      <xdr:row>37</xdr:row>
      <xdr:rowOff>6350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3C2FDD-FDEE-4A4A-82B3-99869BF6B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101600</xdr:colOff>
      <xdr:row>1</xdr:row>
      <xdr:rowOff>139700</xdr:rowOff>
    </xdr:from>
    <xdr:to>
      <xdr:col>16</xdr:col>
      <xdr:colOff>342900</xdr:colOff>
      <xdr:row>12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82CBC4F-D6C0-4307-8171-E8EF49A45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514350</xdr:colOff>
      <xdr:row>1</xdr:row>
      <xdr:rowOff>146050</xdr:rowOff>
    </xdr:from>
    <xdr:to>
      <xdr:col>11</xdr:col>
      <xdr:colOff>273050</xdr:colOff>
      <xdr:row>12</xdr:row>
      <xdr:rowOff>25400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ABAE00-498B-4C01-B8FD-18FD8D0BC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285750</xdr:colOff>
      <xdr:row>25</xdr:row>
      <xdr:rowOff>6350</xdr:rowOff>
    </xdr:from>
    <xdr:to>
      <xdr:col>18</xdr:col>
      <xdr:colOff>304800</xdr:colOff>
      <xdr:row>36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EDB675-2ED5-4422-BD7F-7D4FE4AEE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88900</xdr:colOff>
      <xdr:row>12</xdr:row>
      <xdr:rowOff>31750</xdr:rowOff>
    </xdr:from>
    <xdr:to>
      <xdr:col>14</xdr:col>
      <xdr:colOff>647700</xdr:colOff>
      <xdr:row>24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F20A17-D0A9-4A57-8578-8422BC9ED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266700</xdr:colOff>
      <xdr:row>1</xdr:row>
      <xdr:rowOff>152400</xdr:rowOff>
    </xdr:from>
    <xdr:to>
      <xdr:col>13</xdr:col>
      <xdr:colOff>101600</xdr:colOff>
      <xdr:row>12</xdr:row>
      <xdr:rowOff>12700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A9C43C-E082-4557-AF2D-D32DC0F31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654050</xdr:colOff>
      <xdr:row>12</xdr:row>
      <xdr:rowOff>57150</xdr:rowOff>
    </xdr:from>
    <xdr:to>
      <xdr:col>18</xdr:col>
      <xdr:colOff>311150</xdr:colOff>
      <xdr:row>24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D8390A-7955-4CD0-B871-CD2D1495D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mazon%20case%20study%20Projec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2.646778703704" createdVersion="8" refreshedVersion="8" minRefreshableVersion="3" recordCount="1389" xr:uid="{5E21E878-85CF-43FE-82FB-86A55FAF81D6}">
  <cacheSource type="worksheet">
    <worksheetSource ref="A1:N1390" sheet="amazon"/>
  </cacheSource>
  <cacheFields count="14">
    <cacheField name="product_id" numFmtId="0">
      <sharedItems/>
    </cacheField>
    <cacheField name="category" numFmtId="0">
      <sharedItems/>
    </cacheField>
    <cacheField name="product_category" numFmtId="0">
      <sharedItems/>
    </cacheField>
    <cacheField name="product_type" numFmtId="0">
      <sharedItems/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SemiMixedTypes="0" containsString="0" containsNumber="1" minValue="39" maxValue="1039900"/>
    </cacheField>
    <cacheField name="discount_percentage" numFmtId="9">
      <sharedItems containsSemiMixedTypes="0" containsString="0" containsNumber="1" minValue="0" maxValue="0.94"/>
    </cacheField>
    <cacheField name="rating" numFmtId="0">
      <sharedItems containsSemiMixedTypes="0" containsString="0" containsNumber="1" minValue="0" maxValue="5"/>
    </cacheField>
    <cacheField name="rating_count" numFmtId="165">
      <sharedItems containsSemiMixedTypes="0" containsString="0" containsNumber="1" containsInteger="1" minValue="0" maxValue="426973"/>
    </cacheField>
    <cacheField name="review_id" numFmtId="0">
      <sharedItems/>
    </cacheField>
    <cacheField name="review_new" numFmtId="0">
      <sharedItems/>
    </cacheField>
    <cacheField name="potential revenue" numFmtId="165">
      <sharedItems containsSemiMixedTypes="0" containsString="0" containsNumber="1" minValue="0" maxValue="6171806500"/>
    </cacheField>
    <cacheField name="Bucket Label" numFmtId="0">
      <sharedItems/>
    </cacheField>
    <cacheField name="Price Range" numFmtId="0">
      <sharedItems count="8">
        <s v="£200-£499"/>
        <s v="£500-£1,999"/>
        <s v="£2,000-£9,999"/>
        <s v="£10,000-£19,999"/>
        <s v="£20,000-£49,999"/>
        <s v="£50,000-£99,999"/>
        <s v="&lt;£200"/>
        <s v="&gt;£1,000,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2.646779861112" createdVersion="8" refreshedVersion="8" minRefreshableVersion="3" recordCount="1389" xr:uid="{BE153D8F-8EC4-4BBF-9CAA-18A837BBBCDB}">
  <cacheSource type="worksheet">
    <worksheetSource ref="A1:K1390" sheet="amazon" r:id="rId2"/>
  </cacheSource>
  <cacheFields count="11">
    <cacheField name="product_id" numFmtId="0">
      <sharedItems/>
    </cacheField>
    <cacheField name="category" numFmtId="0">
      <sharedItems/>
    </cacheField>
    <cacheField name="product_category" numFmtId="0">
      <sharedItems count="9">
        <s v="Computers &amp; Accessories"/>
        <s v="Electronics"/>
        <s v="MusicalInstruments"/>
        <s v="OfficeProducts"/>
        <s v="Home &amp; Kitchen"/>
        <s v="HomeImprovement"/>
        <s v="Toys &amp; Games"/>
        <s v="Car &amp; Motorbike"/>
        <s v="Health &amp; PersonalCare"/>
      </sharedItems>
    </cacheField>
    <cacheField name="product_type" numFmtId="0">
      <sharedItems count="207">
        <s v="USBCables"/>
        <s v="WirelessUSBAdapters"/>
        <s v="HDMICables"/>
        <s v="SmartTelevisions"/>
        <s v="RemoteControls"/>
        <s v="StandardTelevisions"/>
        <s v="TVWall&amp;CeilingMounts"/>
        <s v="RCACables"/>
        <s v="Mounts"/>
        <s v="OpticalCables"/>
        <s v="Projectors"/>
        <s v="Adapters"/>
        <s v="SatelliteReceivers"/>
        <s v="DVICables"/>
        <s v="SpeakerCables"/>
        <s v="StreamingClients"/>
        <s v="AVReceivers&amp;Amplifiers"/>
        <s v="TowerSpeakers"/>
        <s v="3DGlasses"/>
        <s v="SmartWatches"/>
        <s v="PowerBanks"/>
        <s v="Smartphones"/>
        <s v="MicroSD"/>
        <s v="BasicMobiles"/>
        <s v="In-Ear"/>
        <s v="AutomobileChargers"/>
        <s v="Cradles"/>
        <s v="WallChargers"/>
        <s v="OTGAdapters"/>
        <s v="Tripods"/>
        <s v="SelfieSticks"/>
        <s v="Stands"/>
        <s v="CableConnectionProtectors"/>
        <s v="D√©cor"/>
        <s v="ScreenProtectors"/>
        <s v="StylusPens"/>
        <s v="Bedstand&amp;DeskMounts"/>
        <s v="BasicCases"/>
        <s v="HandlebarMounts"/>
        <s v="On-Ear"/>
        <s v="CameraPrivacyCovers"/>
        <s v="PhoneCharms"/>
        <s v="Shower&amp;WallMounts"/>
        <s v="PenDrives"/>
        <s v="Mice"/>
        <s v="GraphicTablets"/>
        <s v="Lapdesks"/>
        <s v="NotebookComputerStands"/>
        <s v="Keyboards"/>
        <s v="Condenser"/>
        <s v="DisposableBatteries"/>
        <s v="GelInkRollerballPens"/>
        <s v="Tape"/>
        <s v="Keyboard&amp;MouseSets"/>
        <s v="ExternalHardDisks"/>
        <s v="VideoCameras"/>
        <s v="Tabletop&amp;TravelTripods"/>
        <s v="Scientific"/>
        <s v="Repeaters&amp;Extenders"/>
        <s v="TripodLegs"/>
        <s v="InkjetInkCartridges"/>
        <s v="DustCovers"/>
        <s v="GamingMice"/>
        <s v="Paints"/>
        <s v="MousePads"/>
        <s v="HardDiskBags"/>
        <s v="Macro&amp;RinglightFlashes"/>
        <s v="NetworkingDevices"/>
        <s v="Routers"/>
        <s v="Over-Ear"/>
        <s v="BluetoothSpeakers"/>
        <s v="GeneralPurposeBatteries&amp;BatteryChargers"/>
        <s v="WireboundNotebooks"/>
        <s v="RechargeableBatteries"/>
        <s v="BluetoothAdapters"/>
        <s v="USBtoUSBAdapters"/>
        <s v="CompleteTripodUnits"/>
        <s v="Notepads&amp;MemoBooks"/>
        <s v="Film"/>
        <s v="Monitors"/>
        <s v="Lamps"/>
        <s v="CleaningKits"/>
        <s v="DomeCameras"/>
        <s v="Gamepads"/>
        <s v="Basic"/>
        <s v="USBHubs"/>
        <s v="PCMicrophones"/>
        <s v="OutdoorSpeakers"/>
        <s v="LaptopSleeves&amp;Slipcases"/>
        <s v="ExternalMemoryCardReaders"/>
        <s v="BottledInk"/>
        <s v="CompositionNotebooks"/>
        <s v="RetractableBallpointPens"/>
        <s v="EthernetCables"/>
        <s v="Memory"/>
        <s v="UninterruptedPowerSupplies"/>
        <s v="Cases"/>
        <s v="SecureDigitalCards"/>
        <s v="SelfieLights"/>
        <s v="Webcams"/>
        <s v="CoolingPads"/>
        <s v="LaptopAccessories"/>
        <s v="Adapters&amp;Multi-Outlets"/>
        <s v="ColouredPaper"/>
        <s v="InternalSolidStateDrives"/>
        <s v="MultimediaSpeakerSystems"/>
        <s v="DataCards&amp;Dongles"/>
        <s v="LaptopChargers&amp;PowerSupplies"/>
        <s v="PCSpeakers"/>
        <s v="BatteryChargers"/>
        <s v="StickBallpointPens"/>
        <s v="WoodenPencils"/>
        <s v="InternalHardDrives"/>
        <s v="Printers"/>
        <s v="Pens"/>
        <s v="SATACables"/>
        <s v="PCHeadsets"/>
        <s v="GamingKeyboards"/>
        <s v="SoundbarSpeakers"/>
        <s v="Earpads"/>
        <s v="InkjetPrinters"/>
        <s v="ColouringPens&amp;Markers"/>
        <s v="Headsets"/>
        <s v="ExternalSolidStateDrives"/>
        <s v="PowerLANAdapters"/>
        <s v="InkjetInkRefills&amp;Kits"/>
        <s v="Notebooks,WritingPads&amp;Diaries"/>
        <s v="BackgroundSupports"/>
        <s v="Financial&amp;Business"/>
        <s v="SurgeProtectors"/>
        <s v="Tablets"/>
        <s v="CordManagement"/>
        <s v="PaintingMaterials"/>
        <s v="TonerCartridges"/>
        <s v="LiquidInkRollerballPens"/>
        <s v="FountainPens"/>
        <s v="Caddies"/>
        <s v="TraditionalLaptops"/>
        <s v="ElectricKettles"/>
        <s v="ElectricHeaters"/>
        <s v="FanHeaters"/>
        <s v="LintShavers"/>
        <s v="DigitalKitchenScales"/>
        <s v="Choppers"/>
        <s v="InductionCooktop"/>
        <s v="HandBlenders"/>
        <s v="DryIrons"/>
        <s v="MixerGrinders"/>
        <s v="InstantWaterHeaters"/>
        <s v="RoomHeaters"/>
        <s v="Kettle&amp;ToasterSets"/>
        <s v="StorageWaterHeaters"/>
        <s v="ImmersionRods"/>
        <s v="AirFryers"/>
        <s v="LaundryBaskets"/>
        <s v="SteamIrons"/>
        <s v="JuicerMixerGrinders"/>
        <s v="HandheldVacuums"/>
        <s v="EggBoilers"/>
        <s v="SandwichMakers"/>
        <s v="MiniFoodProcessors&amp;Choppers"/>
        <s v="DigitalScales"/>
        <s v="VacuumSealers"/>
        <s v="CeilingFans"/>
        <s v="CanisterVacuums"/>
        <s v="PressureWashers,Steam&amp;WindowCleaners"/>
        <s v="HalogenHeaters"/>
        <s v="Pop-upToasters"/>
        <s v="HeatConvectors"/>
        <s v="ElectricGrinders"/>
        <s v="ExhaustFans"/>
        <s v="DripCoffeeMachines"/>
        <s v="WaterPurifierAccessories"/>
        <s v="WaterCartridges"/>
        <s v="Rice&amp;PastaCookers"/>
        <s v="AirPurifiers&amp;Ionizers"/>
        <s v="Wet-DryVacuums"/>
        <s v="HEPAAirPurifiers"/>
        <s v="WaterFilters&amp;Purifiers"/>
        <s v="LaundryBags"/>
        <s v="Sewing&amp;EmbroideryMachines"/>
        <s v="SprayBottles"/>
        <s v="HandMixers"/>
        <s v="WetGrinders"/>
        <s v="OvenToasterGrills"/>
        <s v="Juicers"/>
        <s v="SmallKitchenAppliances"/>
        <s v="DigitalBathroomScales"/>
        <s v="EspressoMachines"/>
        <s v="TableFans"/>
        <s v="MilkFrothers"/>
        <s v="Humidifiers"/>
        <s v="StandMixerAccessories"/>
        <s v="RoboticVacuums"/>
        <s v="YogurtMakers"/>
        <s v="ColdPressJuicers"/>
        <s v="Split-SystemAirConditioners"/>
        <s v="SmallApplianceParts&amp;Accessories"/>
        <s v="WaffleMakers&amp;Irons"/>
        <s v="StovetopEspressoPots"/>
        <s v="MeasuringSpoons"/>
        <s v="CoffeePresses"/>
        <s v="RotiMakers"/>
        <s v="FanParts&amp;Accessories"/>
        <s v="StandMixers"/>
        <s v="PedestalFans"/>
        <s v="HandheldBags"/>
      </sharedItems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MixedTypes="1" containsNumber="1" minValue="39" maxValue="85000"/>
    </cacheField>
    <cacheField name="discount_percentage" numFmtId="9">
      <sharedItems containsSemiMixedTypes="0" containsString="0" containsNumber="1" minValue="0" maxValue="0.94"/>
    </cacheField>
    <cacheField name="rating" numFmtId="0">
      <sharedItems containsSemiMixedTypes="0" containsString="0" containsNumber="1" minValue="0" maxValue="5"/>
    </cacheField>
    <cacheField name="rating_count" numFmtId="0">
      <sharedItems containsString="0" containsBlank="1" containsNumber="1" containsInteger="1" minValue="2" maxValue="426973"/>
    </cacheField>
    <cacheField name="review_id" numFmtId="0">
      <sharedItems/>
    </cacheField>
    <cacheField name="review_new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2.646780902774" createdVersion="8" refreshedVersion="8" minRefreshableVersion="3" recordCount="1389" xr:uid="{A2010293-3CD8-4830-89E0-C711A70A5E8D}">
  <cacheSource type="worksheet">
    <worksheetSource ref="A1:M1390" sheet="amazon"/>
  </cacheSource>
  <cacheFields count="13">
    <cacheField name="product_id" numFmtId="0">
      <sharedItems/>
    </cacheField>
    <cacheField name="category" numFmtId="0">
      <sharedItems/>
    </cacheField>
    <cacheField name="product_category" numFmtId="0">
      <sharedItems count="9">
        <s v="Electronics"/>
        <s v="Computers &amp; Accessories"/>
        <s v="Home &amp; Kitchen"/>
        <s v="MusicalInstruments"/>
        <s v="Toys &amp; Games"/>
        <s v="OfficeProducts"/>
        <s v="HomeImprovement"/>
        <s v="Health &amp; PersonalCare"/>
        <s v="Car &amp; Motorbike"/>
      </sharedItems>
    </cacheField>
    <cacheField name="product_type" numFmtId="0">
      <sharedItems/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SemiMixedTypes="0" containsString="0" containsNumber="1" minValue="39" maxValue="1039900"/>
    </cacheField>
    <cacheField name="discount_percentage" numFmtId="9">
      <sharedItems containsSemiMixedTypes="0" containsString="0" containsNumber="1" minValue="0" maxValue="0.94"/>
    </cacheField>
    <cacheField name="rating" numFmtId="0">
      <sharedItems containsSemiMixedTypes="0" containsString="0" containsNumber="1" minValue="0" maxValue="5" count="26">
        <n v="4.4000000000000004"/>
        <n v="4.5"/>
        <n v="4.3"/>
        <n v="4.0999999999999996"/>
        <n v="4.8"/>
        <n v="4.2"/>
        <n v="4.5999999999999996"/>
        <n v="4"/>
        <n v="3.9"/>
        <n v="3.8"/>
        <n v="3.7"/>
        <n v="4.7"/>
        <n v="3.5"/>
        <n v="3.6"/>
        <n v="3.4"/>
        <n v="3.3"/>
        <n v="3.1"/>
        <n v="3"/>
        <n v="3.2"/>
        <n v="5"/>
        <n v="2.9"/>
        <n v="2.8"/>
        <n v="2.6"/>
        <n v="2.2999999999999998"/>
        <n v="2"/>
        <n v="0"/>
      </sharedItems>
    </cacheField>
    <cacheField name="rating_count" numFmtId="165">
      <sharedItems containsSemiMixedTypes="0" containsString="0" containsNumber="1" containsInteger="1" minValue="0" maxValue="426973"/>
    </cacheField>
    <cacheField name="review_id" numFmtId="0">
      <sharedItems/>
    </cacheField>
    <cacheField name="review_new" numFmtId="0">
      <sharedItems/>
    </cacheField>
    <cacheField name="potential revenue" numFmtId="165">
      <sharedItems containsSemiMixedTypes="0" containsString="0" containsNumber="1" minValue="0" maxValue="6171806500"/>
    </cacheField>
    <cacheField name="Bucket Label" numFmtId="0">
      <sharedItems count="8">
        <s v="Low"/>
        <s v="Lower-Mid"/>
        <s v="Mid"/>
        <s v="Upper-Mid"/>
        <s v="High"/>
        <s v="Premium"/>
        <s v="Very Low"/>
        <s v="Luxu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2.647559490739" createdVersion="8" refreshedVersion="8" minRefreshableVersion="3" recordCount="1389" xr:uid="{D72739EF-3336-43A1-8B5F-D60BDEBC057F}">
  <cacheSource type="worksheet">
    <worksheetSource ref="A1:P1390" sheet="amazon"/>
  </cacheSource>
  <cacheFields count="16">
    <cacheField name="product_id" numFmtId="0">
      <sharedItems/>
    </cacheField>
    <cacheField name="category" numFmtId="0">
      <sharedItems/>
    </cacheField>
    <cacheField name="product_category" numFmtId="0">
      <sharedItems/>
    </cacheField>
    <cacheField name="product_type" numFmtId="0">
      <sharedItems count="207">
        <s v="HDMICables"/>
        <s v="MicroSD"/>
        <s v="PenDrives"/>
        <s v="In-Ear"/>
        <s v="InstantWaterHeaters"/>
        <s v="USBCables"/>
        <s v="PowerBanks"/>
        <s v="Smartphones"/>
        <s v="InternalSolidStateDrives"/>
        <s v="Choppers"/>
        <s v="WirelessUSBAdapters"/>
        <s v="Repeaters&amp;Extenders"/>
        <s v="BluetoothAdapters"/>
        <s v="ExternalHardDisks"/>
        <s v="Routers"/>
        <s v="Mice"/>
        <s v="SecureDigitalCards"/>
        <s v="RCACables"/>
        <s v="DomeCameras"/>
        <s v="On-Ear"/>
        <s v="Gamepads"/>
        <s v="BluetoothSpeakers"/>
        <s v="BasicMobiles"/>
        <s v="ScreenProtectors"/>
        <s v="SmartWatches"/>
        <s v="ExternalSolidStateDrives"/>
        <s v="Stands"/>
        <s v="DisposableBatteries"/>
        <s v="Memory"/>
        <s v="ElectricKettles"/>
        <s v="AutomobileChargers"/>
        <s v="SteamIrons"/>
        <s v="DryIrons"/>
        <s v="PowerLANAdapters"/>
        <s v="SmartTelevisions"/>
        <s v="GeneralPurposeBatteries&amp;BatteryChargers"/>
        <s v="HardDiskBags"/>
        <s v="Over-Ear"/>
        <s v="SurgeProtectors"/>
        <s v="MixerGrinders"/>
        <s v="DVICables"/>
        <s v="Condenser"/>
        <s v="SandwichMakers"/>
        <s v="InductionCooktop"/>
        <s v="Keyboards"/>
        <s v="CeilingFans"/>
        <s v="Kettle&amp;ToasterSets"/>
        <s v="Keyboard&amp;MouseSets"/>
        <s v="RechargeableBatteries"/>
        <s v="Tabletop&amp;TravelTripods"/>
        <s v="Lapdesks"/>
        <s v="NotebookComputerStands"/>
        <s v="Adapters"/>
        <s v="OpticalCables"/>
        <s v="GamingMice"/>
        <s v="CanisterVacuums"/>
        <s v="ImmersionRods"/>
        <s v="CoolingPads"/>
        <s v="Webcams"/>
        <s v="CleaningKits"/>
        <s v="CompleteTripodUnits"/>
        <s v="OutdoorSpeakers"/>
        <s v="LaptopSleeves&amp;Slipcases"/>
        <s v="WallChargers"/>
        <s v="StylusPens"/>
        <s v="Cradles"/>
        <s v="GraphicTablets"/>
        <s v="DigitalKitchenScales"/>
        <s v="ColouringPens&amp;Markers"/>
        <s v="VacuumSealers"/>
        <s v="Scientific"/>
        <s v="SpeakerCables"/>
        <s v="Cases"/>
        <s v="HandBlenders"/>
        <s v="PaintingMaterials"/>
        <s v="Headsets"/>
        <s v="OTGAdapters"/>
        <s v="Pens"/>
        <s v="Sewing&amp;EmbroideryMachines"/>
        <s v="WireboundNotebooks"/>
        <s v="Basic"/>
        <s v="JuicerMixerGrinders"/>
        <s v="Paints"/>
        <s v="HandMixers"/>
        <s v="Pop-upToasters"/>
        <s v="OvenToasterGrills"/>
        <s v="BatteryChargers"/>
        <s v="LaptopAccessories"/>
        <s v="MousePads"/>
        <s v="WaterFilters&amp;Purifiers"/>
        <s v="CameraPrivacyCovers"/>
        <s v="InkjetInkCartridges"/>
        <s v="WaterCartridges"/>
        <s v="AirFryers"/>
        <s v="EthernetCables"/>
        <s v="CompositionNotebooks"/>
        <s v="MiniFoodProcessors&amp;Choppers"/>
        <s v="DigitalScales"/>
        <s v="StorageWaterHeaters"/>
        <s v="FanHeaters"/>
        <s v="SelfieSticks"/>
        <s v="SelfieLights"/>
        <s v="Notepads&amp;MemoBooks"/>
        <s v="CordManagement"/>
        <s v="TripodLegs"/>
        <s v="Wet-DryVacuums"/>
        <s v="ExhaustFans"/>
        <s v="EggBoilers"/>
        <s v="ExternalMemoryCardReaders"/>
        <s v="SatelliteReceivers"/>
        <s v="NetworkingDevices"/>
        <s v="HandheldVacuums"/>
        <s v="Film"/>
        <s v="WaterPurifierAccessories"/>
        <s v="LaptopChargers&amp;PowerSupplies"/>
        <s v="RoboticVacuums"/>
        <s v="UninterruptedPowerSupplies"/>
        <s v="BackgroundSupports"/>
        <s v="PCMicrophones"/>
        <s v="Shower&amp;WallMounts"/>
        <s v="Tape"/>
        <s v="LaundryBaskets"/>
        <s v="GelInkRollerballPens"/>
        <s v="CableConnectionProtectors"/>
        <s v="RetractableBallpointPens"/>
        <s v="Financial&amp;Business"/>
        <s v="WetGrinders"/>
        <s v="WoodenPencils"/>
        <s v="Tablets"/>
        <s v="Caddies"/>
        <s v="Tripods"/>
        <s v="GamingKeyboards"/>
        <s v="HEPAAirPurifiers"/>
        <s v="StandMixerAccessories"/>
        <s v="Projectors"/>
        <s v="USBtoUSBAdapters"/>
        <s v="Macro&amp;RinglightFlashes"/>
        <s v="LintShavers"/>
        <s v="RemoteControls"/>
        <s v="LiquidInkRollerballPens"/>
        <s v="MeasuringSpoons"/>
        <s v="D√©cor"/>
        <s v="PCSpeakers"/>
        <s v="PedestalFans"/>
        <s v="DataCards&amp;Dongles"/>
        <s v="SoundbarSpeakers"/>
        <s v="Printers"/>
        <s v="Rice&amp;PastaCookers"/>
        <s v="Notebooks,WritingPads&amp;Diaries"/>
        <s v="StandardTelevisions"/>
        <s v="SmallApplianceParts&amp;Accessories"/>
        <s v="FountainPens"/>
        <s v="Split-SystemAirConditioners"/>
        <s v="LaundryBags"/>
        <s v="BottledInk"/>
        <s v="MilkFrothers"/>
        <s v="MultimediaSpeakerSystems"/>
        <s v="TableFans"/>
        <s v="StickBallpointPens"/>
        <s v="Lamps"/>
        <s v="DripCoffeeMachines"/>
        <s v="ElectricHeaters"/>
        <s v="Juicers"/>
        <s v="ColdPressJuicers"/>
        <s v="HandheldBags"/>
        <s v="USBHubs"/>
        <s v="BasicCases"/>
        <s v="Monitors"/>
        <s v="DustCovers"/>
        <s v="SmallKitchenAppliances"/>
        <s v="FanParts&amp;Accessories"/>
        <s v="SprayBottles"/>
        <s v="TVWall&amp;CeilingMounts"/>
        <s v="Humidifiers"/>
        <s v="DigitalBathroomScales"/>
        <s v="Mounts"/>
        <s v="EspressoMachines"/>
        <s v="TonerCartridges"/>
        <s v="InkjetPrinters"/>
        <s v="RoomHeaters"/>
        <s v="Adapters&amp;Multi-Outlets"/>
        <s v="CoffeePresses"/>
        <s v="PCHeadsets"/>
        <s v="InkjetInkRefills&amp;Kits"/>
        <s v="HandlebarMounts"/>
        <s v="VideoCameras"/>
        <s v="Bedstand&amp;DeskMounts"/>
        <s v="PressureWashers,Steam&amp;WindowCleaners"/>
        <s v="HeatConvectors"/>
        <s v="WaffleMakers&amp;Irons"/>
        <s v="AVReceivers&amp;Amplifiers"/>
        <s v="StandMixers"/>
        <s v="StovetopEspressoPots"/>
        <s v="AirPurifiers&amp;Ionizers"/>
        <s v="RotiMakers"/>
        <s v="SATACables"/>
        <s v="YogurtMakers"/>
        <s v="ColouredPaper"/>
        <s v="PhoneCharms"/>
        <s v="InternalHardDrives"/>
        <s v="HalogenHeaters"/>
        <s v="StreamingClients"/>
        <s v="Earpads"/>
        <s v="TraditionalLaptops"/>
        <s v="3DGlasses"/>
        <s v="TowerSpeakers"/>
        <s v="ElectricGrinders"/>
      </sharedItems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SemiMixedTypes="0" containsString="0" containsNumber="1" minValue="39" maxValue="1039900"/>
    </cacheField>
    <cacheField name="discount_percentage" numFmtId="9">
      <sharedItems containsSemiMixedTypes="0" containsString="0" containsNumber="1" minValue="0" maxValue="0.94"/>
    </cacheField>
    <cacheField name="rating" numFmtId="0">
      <sharedItems containsSemiMixedTypes="0" containsString="0" containsNumber="1" minValue="0" maxValue="5"/>
    </cacheField>
    <cacheField name="rating_count" numFmtId="165">
      <sharedItems containsSemiMixedTypes="0" containsString="0" containsNumber="1" containsInteger="1" minValue="0" maxValue="426973"/>
    </cacheField>
    <cacheField name="review_id" numFmtId="0">
      <sharedItems/>
    </cacheField>
    <cacheField name="review_new" numFmtId="0">
      <sharedItems/>
    </cacheField>
    <cacheField name="potential revenue" numFmtId="165">
      <sharedItems containsSemiMixedTypes="0" containsString="0" containsNumber="1" minValue="0" maxValue="6171806500"/>
    </cacheField>
    <cacheField name="Bucket Label" numFmtId="0">
      <sharedItems/>
    </cacheField>
    <cacheField name="Price Range" numFmtId="0">
      <sharedItems/>
    </cacheField>
    <cacheField name="Combined Score" numFmtId="43">
      <sharedItems containsSemiMixedTypes="0" containsString="0" containsNumber="1" minValue="0" maxValue="24.773766292261403"/>
    </cacheField>
    <cacheField name="Rating Distribution" numFmtId="0">
      <sharedItems count="7">
        <s v="4.1-4.4"/>
        <s v="4.5-5.0"/>
        <s v="3.5-4.0"/>
        <s v="3.1-3.4"/>
        <s v="2.5-3.0"/>
        <s v="2.1-2.4"/>
        <s v="&lt;=2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9">
  <r>
    <s v="B014I8SSD0"/>
    <s v="Electronics|HomeTheater,TV&amp;Video|Accessories|Cables|HDMICables"/>
    <s v="Electronics"/>
    <s v="HDMICables"/>
    <n v="309"/>
    <n v="475"/>
    <n v="0.35"/>
    <n v="4.4000000000000004"/>
    <n v="426973"/>
    <s v="R1FKOKZ3HHKJBZ,R2WNMZI1EXTA0H,RCA1M3W4RIXUR,R3BKCLL6D7ZLIX,REVSR0ILY3547,R15W5KMQB95IV5,R10PB68FRUHT5V,R3TLCE9JSBU3UP"/>
    <s v="R1FKOKZ3HHKJBZ"/>
    <n v="202812175"/>
    <s v="Low"/>
    <x v="0"/>
  </r>
  <r>
    <s v="B07KSMBL2H"/>
    <s v="Electronics|HomeTheater,TV&amp;Video|Accessories|Cables|HDMICables"/>
    <s v="Electronics"/>
    <s v="HDMICables"/>
    <n v="219"/>
    <n v="700"/>
    <n v="0.69"/>
    <n v="4.4000000000000004"/>
    <n v="426973"/>
    <s v="R1FKOKZ3HHKJBZ,R2WNMZI1EXTA0H,RCA1M3W4RIXUR,R3BKCLL6D7ZLIX,REVSR0ILY3547,R15W5KMQB95IV5,R10PB68FRUHT5V,R3TLCE9JSBU3UP"/>
    <s v="R1FKOKZ3HHKJBZ"/>
    <n v="298881100"/>
    <s v="Lower-Mid"/>
    <x v="1"/>
  </r>
  <r>
    <s v="B014I8SX4Y"/>
    <s v="Electronics|HomeTheater,TV&amp;Video|Accessories|Cables|HDMICables"/>
    <s v="Electronics"/>
    <s v="HDMICables"/>
    <n v="309"/>
    <n v="1400"/>
    <n v="0.78"/>
    <n v="4.4000000000000004"/>
    <n v="426973"/>
    <s v="R1FKOKZ3HHKJBZ,R2WNMZI1EXTA0H,RCA1M3W4RIXUR,R3BKCLL6D7ZLIX,REVSR0ILY3547,R15W5KMQB95IV5,R10PB68FRUHT5V,R3TLCE9JSBU3UP"/>
    <s v="R1FKOKZ3HHKJBZ"/>
    <n v="597762200"/>
    <s v="Lower-Mid"/>
    <x v="1"/>
  </r>
  <r>
    <s v="B07KSMBL2H"/>
    <s v="Electronics|HomeTheater,TV&amp;Video|Accessories|Cables|HDMICables"/>
    <s v="Electronics"/>
    <s v="HDMICables"/>
    <n v="219"/>
    <n v="700"/>
    <n v="0.69"/>
    <n v="4.4000000000000004"/>
    <n v="426972"/>
    <s v="R1FKOKZ3HHKJBZ,R2WNMZI1EXTA0H,RCA1M3W4RIXUR,R3BKCLL6D7ZLIX,REVSR0ILY3547,R15W5KMQB95IV5,R10PB68FRUHT5V,R3TLCE9JSBU3UP"/>
    <s v="R1FKOKZ3HHKJBZ"/>
    <n v="298880400"/>
    <s v="Lower-Mid"/>
    <x v="1"/>
  </r>
  <r>
    <s v="B09X7DY7Q4"/>
    <s v="Electronics|Accessories|MemoryCards|MicroSD"/>
    <s v="Electronics"/>
    <s v="MicroSD"/>
    <n v="939"/>
    <n v="1800"/>
    <n v="0.48"/>
    <n v="4.5"/>
    <n v="205052"/>
    <s v="R3QA00SN4P1YUC,R2L5K9DSEJSNFK,R3IUT3P06QBO1J,R3I104PGW6NC5D,R3H3D0V1SJ0ZT9,R1H77M0601ZL6T,R29AVRAIY0C408,R8N82LBHX7SR4"/>
    <s v="R3QA00SN4P1YUC"/>
    <n v="369093600"/>
    <s v="Lower-Mid"/>
    <x v="1"/>
  </r>
  <r>
    <s v="B005FYNT3G"/>
    <s v="Computers&amp;Accessories|ExternalDevices&amp;DataStorage|PenDrives"/>
    <s v="Computers &amp; Accessories"/>
    <s v="PenDrives"/>
    <n v="289"/>
    <n v="650"/>
    <n v="0.56000000000000005"/>
    <n v="4.3"/>
    <n v="253105"/>
    <s v="R2XCI5KR2H8QEI,R3BNQCB05PYZMV,RVXXO15AGASNX,R1VU19BJMXT73J,R2LYRK8OS10K2Z,R1NOP9O1UWSJJC,RE6XTKYH9FSA,R1J5H4FDTO6GBX"/>
    <s v="R2XCI5KR2H8QEI"/>
    <n v="164518250"/>
    <s v="Lower-Mid"/>
    <x v="1"/>
  </r>
  <r>
    <s v="B07GPXXNNG"/>
    <s v="Electronics|Headphones,Earbuds&amp;Accessories|Headphones|In-Ear"/>
    <s v="Electronics"/>
    <s v="In-Ear"/>
    <n v="349"/>
    <n v="999"/>
    <n v="0.65"/>
    <n v="4.0999999999999996"/>
    <n v="363713"/>
    <s v="R2DD2M5YARW7R2,R2M9ZYNGGV1ZLN,RNWNTRNLSJWSB,R3BJBPNI2XP8HF,RI1FLXH6TFEAJ,R172WRCQLOW97V,R3721R2I1BFETF,R2DH3Z46FTCXQ8"/>
    <s v="R2DD2M5YARW7R2"/>
    <n v="363349287"/>
    <s v="Lower-Mid"/>
    <x v="1"/>
  </r>
  <r>
    <s v="B07GQD4K6L"/>
    <s v="Electronics|Headphones,Earbuds&amp;Accessories|Headphones|In-Ear"/>
    <s v="Electronics"/>
    <s v="In-Ear"/>
    <n v="379"/>
    <n v="999"/>
    <n v="0.62"/>
    <n v="4.0999999999999996"/>
    <n v="363713"/>
    <s v="R2DD2M5YARW7R2,R2M9ZYNGGV1ZLN,RNWNTRNLSJWSB,R3BJBPNI2XP8HF,RI1FLXH6TFEAJ,R172WRCQLOW97V,R3721R2I1BFETF,R2DH3Z46FTCXQ8"/>
    <s v="R2DD2M5YARW7R2"/>
    <n v="363349287"/>
    <s v="Lower-Mid"/>
    <x v="1"/>
  </r>
  <r>
    <s v="B071Z8M4KX"/>
    <s v="Electronics|Headphones,Earbuds&amp;Accessories|Headphones|In-Ear"/>
    <s v="Electronics"/>
    <s v="In-Ear"/>
    <n v="365"/>
    <n v="999"/>
    <n v="0.63"/>
    <n v="4.0999999999999996"/>
    <n v="363711"/>
    <s v="R2DD2M5YARW7R2,R2M9ZYNGGV1ZLN,RNWNTRNLSJWSB,R3BJBPNI2XP8HF,RI1FLXH6TFEAJ,R172WRCQLOW97V,R3721R2I1BFETF,R2DH3Z46FTCXQ8"/>
    <s v="R2DD2M5YARW7R2"/>
    <n v="363347289"/>
    <s v="Lower-Mid"/>
    <x v="1"/>
  </r>
  <r>
    <s v="B0BR4F878Q"/>
    <s v="Home&amp;Kitchen|Heating,Cooling&amp;AirQuality|WaterHeaters&amp;Geysers|InstantWaterHeaters"/>
    <s v="Home &amp; Kitchen"/>
    <s v="InstantWaterHeaters"/>
    <n v="1439"/>
    <n v="1999"/>
    <n v="0.28000000000000003"/>
    <n v="4.8"/>
    <n v="53803"/>
    <s v="R2WHW4PEF14WOD,R2DCCZWUGI0O0K,R1FA1HH6VL1RAL"/>
    <s v="R2WHW4PEF14WOD"/>
    <n v="107552197"/>
    <s v="Lower-Mid"/>
    <x v="1"/>
  </r>
  <r>
    <s v="B01N6LU1VF"/>
    <s v="Computers&amp;Accessories|ExternalDevices&amp;DataStorage|PenDrives"/>
    <s v="Computers &amp; Accessories"/>
    <s v="PenDrives"/>
    <n v="579"/>
    <n v="1400"/>
    <n v="0.59"/>
    <n v="4.3"/>
    <n v="189104"/>
    <s v="R3D9U8JX5A9TUJ,R35QH8XSF5Q7Q8,R2GIERTOOHJ61Y,R1C41WPHWU3HQU,R1KWYGPK5B25QW,R29JX6DV9W8CEX,R2NC01NL944UV6,R383NYRRUUA4RG"/>
    <s v="R3D9U8JX5A9TUJ"/>
    <n v="264745600"/>
    <s v="Lower-Mid"/>
    <x v="1"/>
  </r>
  <r>
    <s v="B00NH11KIK"/>
    <s v="Computers&amp;Accessories|Accessories&amp;Peripherals|Cables&amp;Accessories|Cables|USBCables"/>
    <s v="Computers &amp; Accessories"/>
    <s v="USBCables"/>
    <n v="209"/>
    <n v="695"/>
    <n v="0.7"/>
    <n v="4.5"/>
    <n v="107687"/>
    <s v="R2AE3BN2Y58N55,R6YVRITBSRECR,R232KD83Q3MVML,R23FRK2ABESQGU,R3NE24KAHO8M69,R2PZRPBF9ZAOMA,R1DC9VBYLSSEB,R2BBEAL7JZWXYR"/>
    <s v="R2AE3BN2Y58N55"/>
    <n v="74842465"/>
    <s v="Lower-Mid"/>
    <x v="1"/>
  </r>
  <r>
    <s v="B00NH11KIK"/>
    <s v="Computers&amp;Accessories|Accessories&amp;Peripherals|Cables&amp;Accessories|Cables|USBCables"/>
    <s v="Computers &amp; Accessories"/>
    <s v="USBCables"/>
    <n v="209"/>
    <n v="695"/>
    <n v="0.7"/>
    <n v="4.5"/>
    <n v="107686"/>
    <s v="R2AE3BN2Y58N55,R6YVRITBSRECR,R232KD83Q3MVML,R23FRK2ABESQGU,R3NE24KAHO8M69,R2PZRPBF9ZAOMA,R1DC9VBYLSSEB,R2BBEAL7JZWXYR"/>
    <s v="R2AE3BN2Y58N55"/>
    <n v="74841770"/>
    <s v="Lower-Mid"/>
    <x v="1"/>
  </r>
  <r>
    <s v="B08HV83HL3"/>
    <s v="Electronics|Mobiles&amp;Accessories|MobileAccessories|Chargers|PowerBanks"/>
    <s v="Electronics"/>
    <s v="PowerBanks"/>
    <n v="2049"/>
    <n v="2199"/>
    <n v="7.0000000000000007E-2"/>
    <n v="4.3"/>
    <n v="178912"/>
    <s v="R31BXRU0GAOB26,R120Q9PAHZEIEM,R3MSIMI8U7QZXJ,R3MLNPNLSYH11T,R339F0FNSVUUP1,R1X6T4WG7148OB,R1Y9VHIT18ERYP,R32RBHMK1ESFTN"/>
    <s v="R31BXRU0GAOB26"/>
    <n v="393427488"/>
    <s v="Mid"/>
    <x v="2"/>
  </r>
  <r>
    <s v="B08HVL8QN3"/>
    <s v="Electronics|Mobiles&amp;Accessories|MobileAccessories|Chargers|PowerBanks"/>
    <s v="Electronics"/>
    <s v="PowerBanks"/>
    <n v="1149"/>
    <n v="2199"/>
    <n v="0.48"/>
    <n v="4.3"/>
    <n v="178912"/>
    <s v="R31BXRU0GAOB26,R120Q9PAHZEIEM,R3MSIMI8U7QZXJ,R3MLNPNLSYH11T,R339F0FNSVUUP1,R1X6T4WG7148OB,R1Y9VHIT18ERYP,R32RBHMK1ESFTN"/>
    <s v="R31BXRU0GAOB26"/>
    <n v="393427488"/>
    <s v="Mid"/>
    <x v="2"/>
  </r>
  <r>
    <s v="B08HVJCW95"/>
    <s v="Electronics|Mobiles&amp;Accessories|MobileAccessories|Chargers|PowerBanks"/>
    <s v="Electronics"/>
    <s v="PowerBanks"/>
    <n v="1149"/>
    <n v="2199"/>
    <n v="0.48"/>
    <n v="4.3"/>
    <n v="178912"/>
    <s v="R31BXRU0GAOB26,R120Q9PAHZEIEM,R3MSIMI8U7QZXJ,R3MLNPNLSYH11T,R339F0FNSVUUP1,R1X6T4WG7148OB,R1Y9VHIT18ERYP,R32RBHMK1ESFTN"/>
    <s v="R31BXRU0GAOB26"/>
    <n v="393427488"/>
    <s v="Mid"/>
    <x v="2"/>
  </r>
  <r>
    <s v="B09GFLXVH9"/>
    <s v="Electronics|Mobiles&amp;Accessories|Smartphones&amp;BasicMobiles|Smartphones"/>
    <s v="Electronics"/>
    <s v="Smartphones"/>
    <n v="6499"/>
    <n v="8499"/>
    <n v="0.24"/>
    <n v="4.0999999999999996"/>
    <n v="313836"/>
    <s v="RCP907FSHW2CI,R2XSNFIDSF8IL4,R2JB9PO5MV9LER,R1WOXRK1I1XUD1,R2R7NPFFHBHV2M,R209MH0VOGQ7EF,R276N47ZR7TWCM,RFYYONBM15HX5"/>
    <s v="RCP907FSHW2CI,"/>
    <n v="2667292164"/>
    <s v="Mid"/>
    <x v="2"/>
  </r>
  <r>
    <s v="B09GFPVD9Y"/>
    <s v="Electronics|Mobiles&amp;Accessories|Smartphones&amp;BasicMobiles|Smartphones"/>
    <s v="Electronics"/>
    <s v="Smartphones"/>
    <n v="8499"/>
    <n v="10999"/>
    <n v="0.23"/>
    <n v="4.0999999999999996"/>
    <n v="313836"/>
    <s v="RCP907FSHW2CI,R2XSNFIDSF8IL4,R2JB9PO5MV9LER,R1WOXRK1I1XUD1,R2R7NPFFHBHV2M,R209MH0VOGQ7EF,R276N47ZR7TWCM,RFYYONBM15HX5"/>
    <s v="RCP907FSHW2CI,"/>
    <n v="3451882164"/>
    <s v="Upper-Mid"/>
    <x v="3"/>
  </r>
  <r>
    <s v="B09GFM8CGS"/>
    <s v="Electronics|Mobiles&amp;Accessories|Smartphones&amp;BasicMobiles|Smartphones"/>
    <s v="Electronics"/>
    <s v="Smartphones"/>
    <n v="6499"/>
    <n v="7999"/>
    <n v="0.19"/>
    <n v="4.0999999999999996"/>
    <n v="313832"/>
    <s v="RCP907FSHW2CI,R2XSNFIDSF8IL4,R2JB9PO5MV9LER,R1WOXRK1I1XUD1,R2R7NPFFHBHV2M,R209MH0VOGQ7EF,R276N47ZR7TWCM,RFYYONBM15HX5"/>
    <s v="RCP907FSHW2CI,"/>
    <n v="2510342168"/>
    <s v="Mid"/>
    <x v="2"/>
  </r>
  <r>
    <s v="B09GFPN6TP"/>
    <s v="Electronics|Mobiles&amp;Accessories|Smartphones&amp;BasicMobiles|Smartphones"/>
    <s v="Electronics"/>
    <s v="Smartphones"/>
    <n v="7499"/>
    <n v="9499"/>
    <n v="0.21"/>
    <n v="4.0999999999999996"/>
    <n v="313832"/>
    <s v="RCP907FSHW2CI,R2XSNFIDSF8IL4,R2JB9PO5MV9LER,R1WOXRK1I1XUD1,R2R7NPFFHBHV2M,R209MH0VOGQ7EF,R276N47ZR7TWCM,RFYYONBM15HX5"/>
    <s v="RCP907FSHW2CI,"/>
    <n v="2981090168"/>
    <s v="Mid"/>
    <x v="2"/>
  </r>
  <r>
    <s v="B07G3YNLJB"/>
    <s v="Computers&amp;Accessories|Components|InternalSolidStateDrives"/>
    <s v="Computers &amp; Accessories"/>
    <s v="InternalSolidStateDrives"/>
    <n v="1815"/>
    <n v="3100"/>
    <n v="0.41"/>
    <n v="4.5"/>
    <n v="92925"/>
    <s v="R34WAR6NQSVZBI,RGG00MCOD3B6A,R2RO4Z1CBF2G1I,R1BPV52HUSVZF8,R3IZK8U5HI1XOS,RE0OUI8Y9LSQY,R3IDL21XUYVUUK,R2YEAFFD5E02TL"/>
    <s v="R34WAR6NQSVZBI"/>
    <n v="288067500"/>
    <s v="Mid"/>
    <x v="2"/>
  </r>
  <r>
    <s v="B01MF8MB65"/>
    <s v="Electronics|Headphones,Earbuds&amp;Accessories|Headphones|In-Ear"/>
    <s v="Electronics"/>
    <s v="In-Ear"/>
    <n v="699"/>
    <n v="999"/>
    <n v="0.3"/>
    <n v="4.0999999999999996"/>
    <n v="273189"/>
    <s v="R1MI8HNTIFTDYT,R1FAUB93NWC6U5,R1Y816Y6XQ56H1,R1PHO0AIE206X2,R1HFRZM6ZBIQP8,R22N6KOWY37W1C,R14L1X0OOX0LFP,RS4WBWB5R5HX3"/>
    <s v="R1MI8HNTIFTDYT"/>
    <n v="272915811"/>
    <s v="Lower-Mid"/>
    <x v="1"/>
  </r>
  <r>
    <s v="B01LWYDEQ7"/>
    <s v="Home&amp;Kitchen|Kitchen&amp;Dining|KitchenTools|ManualChoppers&amp;Chippers|Choppers"/>
    <s v="Home &amp; Kitchen"/>
    <s v="Choppers"/>
    <n v="199"/>
    <n v="495"/>
    <n v="0.6"/>
    <n v="4.0999999999999996"/>
    <n v="270563"/>
    <s v="R284SZGRNQQXYS,R3O2GOW05S3YSF,R28FXK3KNQP51T,R10HDAKYPSY8DY,RRHPL4BMSGAYI,R36VHNVQVB9LZQ,RM8OH7G4FEYF2,R281F6NM4QUQ2K"/>
    <s v="R284SZGRNQQXYS"/>
    <n v="133928685"/>
    <s v="Low"/>
    <x v="0"/>
  </r>
  <r>
    <s v="B09MT6XSFW"/>
    <s v="Electronics|Accessories|MemoryCards|MicroSD"/>
    <s v="Electronics"/>
    <s v="MicroSD"/>
    <n v="599"/>
    <n v="1899"/>
    <n v="0.68"/>
    <n v="4.3"/>
    <n v="140036"/>
    <s v="R33U0ERE0GVMNJ,R1CQTXZAM4625F,R1YR920UPA7YH0,ROOP0SB30EBY3,R32BCBNUXTRTEL,R11PB4N9WB3VCS,RQ5FP6ADSIS6O,R91WZEICT9YIM"/>
    <s v="R33U0ERE0GVMNJ"/>
    <n v="265928364"/>
    <s v="Lower-Mid"/>
    <x v="1"/>
  </r>
  <r>
    <s v="B09MT84WV5"/>
    <s v="Electronics|Accessories|MemoryCards|MicroSD"/>
    <s v="Electronics"/>
    <s v="MicroSD"/>
    <n v="1149"/>
    <n v="3999"/>
    <n v="0.71"/>
    <n v="4.3"/>
    <n v="140036"/>
    <s v="R33U0ERE0GVMNJ,R1CQTXZAM4625F,R1YR920UPA7YH0,ROOP0SB30EBY3,R32BCBNUXTRTEL,R11PB4N9WB3VCS,RQ5FP6ADSIS6O,R91WZEICT9YIM"/>
    <s v="R33U0ERE0GVMNJ"/>
    <n v="560003964"/>
    <s v="Mid"/>
    <x v="2"/>
  </r>
  <r>
    <s v="B09MT84WV5"/>
    <s v="Electronics|Accessories|MemoryCards|MicroSD"/>
    <s v="Electronics"/>
    <s v="MicroSD"/>
    <n v="1059"/>
    <n v="3999"/>
    <n v="0.74"/>
    <n v="4.3"/>
    <n v="140035"/>
    <s v="R2ZYS8OJWNY7VY,R33U0ERE0GVMNJ,R1CQTXZAM4625F,R1YR920UPA7YH0,ROOP0SB30EBY3,R32BCBNUXTRTEL,R11PB4N9WB3VCS,RQ5FP6ADSIS6O"/>
    <s v="R2ZYS8OJWNY7VY"/>
    <n v="559999965"/>
    <s v="Mid"/>
    <x v="2"/>
  </r>
  <r>
    <s v="B002SZEOLG"/>
    <s v="Computers&amp;Accessories|NetworkingDevices|NetworkAdapters|WirelessUSBAdapters"/>
    <s v="Computers &amp; Accessories"/>
    <s v="WirelessUSBAdapters"/>
    <n v="749"/>
    <n v="1339"/>
    <n v="0.44"/>
    <n v="4.2"/>
    <n v="179692"/>
    <s v="R1LW6NWSVTVZ2H,R3VR5WFKUS15C5,R2F6GC79OYWUKQ,R3QZ19MECGWG9A,R2MPU42MYK7GPO,R33DVXFB4VYPZZ,R1SQ7OGFR4JRUR,R1S5F9QI0M1VBZ"/>
    <s v="R1LW6NWSVTVZ2H"/>
    <n v="240607588"/>
    <s v="Lower-Mid"/>
    <x v="1"/>
  </r>
  <r>
    <s v="B008IFXQFU"/>
    <s v="Computers&amp;Accessories|NetworkingDevices|NetworkAdapters|WirelessUSBAdapters"/>
    <s v="Computers &amp; Accessories"/>
    <s v="WirelessUSBAdapters"/>
    <n v="499"/>
    <n v="999"/>
    <n v="0.5"/>
    <n v="4.2"/>
    <n v="179691"/>
    <s v="R1LW6NWSVTVZ2H,R3VR5WFKUS15C5,R2F6GC79OYWUKQ,R3QZ19MECGWG9A,R2MPU42MYK7GPO,R33DVXFB4VYPZZ,R1SQ7OGFR4JRUR,R1S5F9QI0M1VBZ"/>
    <s v="R1LW6NWSVTVZ2H"/>
    <n v="179511309"/>
    <s v="Lower-Mid"/>
    <x v="1"/>
  </r>
  <r>
    <s v="B0088TKTY2"/>
    <s v="Computers&amp;Accessories|NetworkingDevices|NetworkAdapters|WirelessUSBAdapters"/>
    <s v="Computers &amp; Accessories"/>
    <s v="WirelessUSBAdapters"/>
    <n v="649"/>
    <n v="1399"/>
    <n v="0.54"/>
    <n v="4.2"/>
    <n v="179691"/>
    <s v="R1LW6NWSVTVZ2H,R3VR5WFKUS15C5,R2F6GC79OYWUKQ,R3QZ19MECGWG9A,R2MPU42MYK7GPO,R33DVXFB4VYPZZ,R1SQ7OGFR4JRUR,R1S5F9QI0M1VBZ"/>
    <s v="R1LW6NWSVTVZ2H"/>
    <n v="251387709"/>
    <s v="Lower-Mid"/>
    <x v="1"/>
  </r>
  <r>
    <s v="B00NH13Q8W"/>
    <s v="Computers&amp;Accessories|Accessories&amp;Peripherals|Cables&amp;Accessories|Cables|USBCables"/>
    <s v="Computers &amp; Accessories"/>
    <s v="USBCables"/>
    <n v="299"/>
    <n v="800"/>
    <n v="0.63"/>
    <n v="4.5"/>
    <n v="74977"/>
    <s v="R1C8MVU3EIX56Y,R10RUXC7JD5S4I,R1AFBZ5PYTHO1Z,R3GQL7YKAFJMEN,R3B6H5JPG134KN,RUG04XHXRXK95,R2Q1OYOIJI5673,RJX2WGB0X99SY"/>
    <s v="R1C8MVU3EIX56Y"/>
    <n v="59981600"/>
    <s v="Lower-Mid"/>
    <x v="1"/>
  </r>
  <r>
    <s v="B00NH11PEY"/>
    <s v="Computers&amp;Accessories|Accessories&amp;Peripherals|Cables&amp;Accessories|Cables|USBCables"/>
    <s v="Computers &amp; Accessories"/>
    <s v="USBCables"/>
    <n v="199"/>
    <n v="750"/>
    <n v="0.73"/>
    <n v="4.5"/>
    <n v="74976"/>
    <s v="R1C8MVU3EIX56Y,R10RUXC7JD5S4I,R1AFBZ5PYTHO1Z,R3GQL7YKAFJMEN,R3B6H5JPG134KN,RUG04XHXRXK95,R2Q1OYOIJI5673,RJX2WGB0X99SY"/>
    <s v="R1C8MVU3EIX56Y"/>
    <n v="56232000"/>
    <s v="Lower-Mid"/>
    <x v="1"/>
  </r>
  <r>
    <s v="B00A0VCJPI"/>
    <s v="Computers&amp;Accessories|NetworkingDevices|Repeaters&amp;Extenders"/>
    <s v="Computers &amp; Accessories"/>
    <s v="Repeaters&amp;Extenders"/>
    <n v="1469"/>
    <n v="2499"/>
    <n v="0.41"/>
    <n v="4.2"/>
    <n v="156638"/>
    <s v="RU4VUDDZCAKWJ,R3F278LDDKWR82,R1NBKTUA3TDF0X,R1SXNGZHUU7T1A,R19G9M4DV85UZR,RI0WQOZ9OHFQR,RMHY4XGSZT7UR,R84PM9B4EXEQX"/>
    <s v="RU4VUDDZCAKWJ,"/>
    <n v="391438362"/>
    <s v="Mid"/>
    <x v="2"/>
  </r>
  <r>
    <s v="B01DEWVZ2C"/>
    <s v="Electronics|Headphones,Earbuds&amp;Accessories|Headphones|In-Ear"/>
    <s v="Electronics"/>
    <s v="In-Ear"/>
    <n v="599"/>
    <n v="999"/>
    <n v="0.4"/>
    <n v="4.0999999999999996"/>
    <n v="192590"/>
    <s v="R2NB2K5XC70FKP,R3623Q21H3MKP6,R1XVC6NEYU3ZHV,RNFY9ZYM6195O,R3TUSIFSD4QCKJ,R22PD5EXXTFXP,R1LXC8W3AJAQ3I,R3U0OEWBKIO5Z3"/>
    <s v="R2NB2K5XC70FKP"/>
    <n v="192397410"/>
    <s v="Lower-Mid"/>
    <x v="1"/>
  </r>
  <r>
    <s v="B01DF26V7A"/>
    <s v="Electronics|Headphones,Earbuds&amp;Accessories|Headphones|In-Ear"/>
    <s v="Electronics"/>
    <s v="In-Ear"/>
    <n v="599"/>
    <n v="1299"/>
    <n v="0.54"/>
    <n v="4.0999999999999996"/>
    <n v="192589"/>
    <s v="R2NB2K5XC70FKP,R3623Q21H3MKP6,R1XVC6NEYU3ZHV,RNFY9ZYM6195O,R3TUSIFSD4QCKJ,R22PD5EXXTFXP,R1LXC8W3AJAQ3I,R3U0OEWBKIO5Z3"/>
    <s v="R2NB2K5XC70FKP"/>
    <n v="250173111"/>
    <s v="Lower-Mid"/>
    <x v="1"/>
  </r>
  <r>
    <s v="B01DEWVZ2C"/>
    <s v="Electronics|Headphones,Earbuds&amp;Accessories|Headphones|In-Ear"/>
    <s v="Electronics"/>
    <s v="In-Ear"/>
    <n v="599"/>
    <n v="999"/>
    <n v="0.4"/>
    <n v="4.0999999999999996"/>
    <n v="192587"/>
    <s v="R2NB2K5XC70FKP,R3623Q21H3MKP6,R1XVC6NEYU3ZHV,RNFY9ZYM6195O,R3TUSIFSD4QCKJ,R22PD5EXXTFXP,R1LXC8W3AJAQ3I,R3U0OEWBKIO5Z3"/>
    <s v="R2NB2K5XC70FKP"/>
    <n v="192394413"/>
    <s v="Lower-Mid"/>
    <x v="1"/>
  </r>
  <r>
    <s v="B07DC4RZPY"/>
    <s v="Computers&amp;Accessories|Accessories&amp;Peripherals|Cables&amp;Accessories|Cables|USBCables"/>
    <s v="Computers &amp; Accessories"/>
    <s v="USBCables"/>
    <n v="709"/>
    <n v="1999"/>
    <n v="0.65"/>
    <n v="4.0999999999999996"/>
    <n v="178817"/>
    <s v="R35VPRJY5B5Z2G,R2YMIH3T7VWAY1,R3UEQM867K8BUH,R239G66Z5L5FC8,R1FP5V2LZY38TZ,REDXMJ8ACPK8Z,R3B40N9BGXNDWH,R37SJ49QGGACBN"/>
    <s v="R35VPRJY5B5Z2G"/>
    <n v="357455183"/>
    <s v="Lower-Mid"/>
    <x v="1"/>
  </r>
  <r>
    <s v="B098K3H92Z"/>
    <s v="Computers&amp;Accessories|NetworkingDevices|NetworkAdapters|BluetoothAdapters"/>
    <s v="Computers &amp; Accessories"/>
    <s v="BluetoothAdapters"/>
    <n v="599"/>
    <n v="899"/>
    <n v="0.33"/>
    <n v="4.3"/>
    <n v="95116"/>
    <s v="R3NMEJ9FHUKIM5,R9Q5HZCYA8M7W,R1TBL4GV1NUX07,R107YDPAWIHVKN,R3ON78SE4U0D4D,R1S9OCH99PFHGW,R3VB6LUO0KQAC7,R38WR5MFISLU9H"/>
    <s v="R3NMEJ9FHUKIM5"/>
    <n v="85509284"/>
    <s v="Lower-Mid"/>
    <x v="1"/>
  </r>
  <r>
    <s v="B07VTFN6HM"/>
    <s v="Computers&amp;Accessories|ExternalDevices&amp;DataStorage|ExternalHardDisks"/>
    <s v="Computers &amp; Accessories"/>
    <s v="ExternalHardDisks"/>
    <n v="5599"/>
    <n v="7350"/>
    <n v="0.24"/>
    <n v="4.4000000000000004"/>
    <n v="73005"/>
    <s v="RCUOZRUAOVZKU,R3ISBRG3RQ4LR7,R1FDKQ7C8HRHK8,R1HT915CFN9EXH,RMD5MQGT1Z7TX,RDYCQRETZ04TO,R2204P0EK8HOJE,R3U23VHZY4V64Z"/>
    <s v="RCUOZRUAOVZKU,"/>
    <n v="536586750"/>
    <s v="Mid"/>
    <x v="2"/>
  </r>
  <r>
    <s v="B01HGCLUH6"/>
    <s v="Computers&amp;Accessories|NetworkingDevices|Routers"/>
    <s v="Computers &amp; Accessories"/>
    <s v="Routers"/>
    <n v="1149"/>
    <n v="1699"/>
    <n v="0.32"/>
    <n v="4.2"/>
    <n v="122478"/>
    <s v="RYVGISVDMR782,R2SUYAKH1B3Y9A,R2A98UDM7A9PQZ,R24J0BEZA2THE5,R1PUJMNHTMHNWS,RWIBZAS0R8OND,R1042SYVJXWW5H,R1MPZFZKGIYFRW"/>
    <s v="RYVGISVDMR782,"/>
    <n v="208090122"/>
    <s v="Lower-Mid"/>
    <x v="1"/>
  </r>
  <r>
    <s v="B07S9S86BF"/>
    <s v="Electronics|Headphones,Earbuds&amp;Accessories|Headphones|In-Ear"/>
    <s v="Electronics"/>
    <s v="In-Ear"/>
    <n v="599"/>
    <n v="1490"/>
    <n v="0.6"/>
    <n v="4.0999999999999996"/>
    <n v="161679"/>
    <s v="R2WQHYFXQ5BCCA,R3BU0MFK2ORFS6,R2A3HU0CB8SUQ4,R28DOVGVW1QZXZ,R26XU8W37JQI55,R2S12HQMGEON44,R2NVYGBTVG3FJR,R3VG49O0264FQ9"/>
    <s v="R2WQHYFXQ5BCCA"/>
    <n v="240901710"/>
    <s v="Lower-Mid"/>
    <x v="1"/>
  </r>
  <r>
    <s v="B08H9Z3XQW"/>
    <s v="Electronics|Headphones,Earbuds&amp;Accessories|Headphones|In-Ear"/>
    <s v="Electronics"/>
    <s v="In-Ear"/>
    <n v="455"/>
    <n v="1490"/>
    <n v="0.69"/>
    <n v="4.0999999999999996"/>
    <n v="161677"/>
    <s v="R2WQHYFXQ5BCCA,R3BU0MFK2ORFS6,R28DOVGVW1QZXZ,R26XU8W37JQI55,R2S12HQMGEON44,R2NVYGBTVG3FJR,R3VG49O0264FQ9,R2A3HU0CB8SUQ4"/>
    <s v="R2WQHYFXQ5BCCA"/>
    <n v="240898730"/>
    <s v="Lower-Mid"/>
    <x v="1"/>
  </r>
  <r>
    <s v="B004IO5BMQ"/>
    <s v="Computers&amp;Accessories|Accessories&amp;Peripherals|Keyboards,Mice&amp;InputDevices|Mice"/>
    <s v="Computers &amp; Accessories"/>
    <s v="Mice"/>
    <n v="699"/>
    <n v="995"/>
    <n v="0.3"/>
    <n v="4.5"/>
    <n v="54405"/>
    <s v="R28ZB0YUM6FKKB,RNB44LXBJIPTL,RVSWATRY0CJIV,R3IJ7R6T1XNRDW,RDC2ZTQAO2XXC,R1RFN16MM6BMUM,R2O8DIRX6ME9HQ,R50QNWM2SDL2V"/>
    <s v="R28ZB0YUM6FKKB"/>
    <n v="54132975"/>
    <s v="Lower-Mid"/>
    <x v="1"/>
  </r>
  <r>
    <s v="B08GYG6T12"/>
    <s v="Electronics|Accessories|MemoryCards|SecureDigitalCards"/>
    <s v="Electronics"/>
    <s v="SecureDigitalCards"/>
    <n v="449"/>
    <n v="800"/>
    <n v="0.44"/>
    <n v="4.4000000000000004"/>
    <n v="69585"/>
    <s v="R25MV5W3PW3AZM,R4L3BQHQJOIO7,R1Q4N7W1AGXVR1,R2XTH0U6G7AQPW,R2H0NX7RGGBP17,R3S263IWR7GQ9,R1BWUDH6P42FOV,RFNJ1019NIZ43"/>
    <s v="R25MV5W3PW3AZM"/>
    <n v="55668000"/>
    <s v="Lower-Mid"/>
    <x v="1"/>
  </r>
  <r>
    <s v="B01D5H8LDM"/>
    <s v="Electronics|HomeTheater,TV&amp;Video|Accessories|Cables|RCACables"/>
    <s v="Electronics"/>
    <s v="RCACables"/>
    <n v="489"/>
    <n v="1200"/>
    <n v="0.59"/>
    <n v="4.4000000000000004"/>
    <n v="69538"/>
    <s v="R1G81NIXTA4Q20,RZWZCWS5OSBP1,R2W1MPYI9H8S4T,R3MNP5J7S2T1YC,R9I0QZ1U8YU92,R226UNRVT8C1UE,R7A4EU8NKCTXI,R3KLYYUBC7THAD"/>
    <s v="R1G81NIXTA4Q20"/>
    <n v="83445600"/>
    <s v="Lower-Mid"/>
    <x v="1"/>
  </r>
  <r>
    <s v="B0BDRVFDKP"/>
    <s v="Electronics|Accessories|MemoryCards|MicroSD"/>
    <s v="Electronics"/>
    <s v="MicroSD"/>
    <n v="569"/>
    <n v="1000"/>
    <n v="0.43"/>
    <n v="4.4000000000000004"/>
    <n v="67262"/>
    <s v="R2A7MIUNOW8DOE,R2FXP703540FR1,R37E7QJET0BYE8,R1NOL0GE16P06G,R48EN3ANVWEX9,R17WYXS17TYDER,R2BMYAH01K8EG8,R23IO3LHHG39H"/>
    <s v="R2A7MIUNOW8DOE"/>
    <n v="67262000"/>
    <s v="Lower-Mid"/>
    <x v="1"/>
  </r>
  <r>
    <s v="B08L5FM4JC"/>
    <s v="Electronics|Accessories|MemoryCards|MicroSD"/>
    <s v="Electronics"/>
    <s v="MicroSD"/>
    <n v="649"/>
    <n v="2400"/>
    <n v="0.73"/>
    <n v="4.4000000000000004"/>
    <n v="67260"/>
    <s v="R2A7MIUNOW8DOE,R2FXP703540FR1,R37E7QJET0BYE8,R1NOL0GE16P06G,R48EN3ANVWEX9,R17WYXS17TYDER,R2BMYAH01K8EG8,R23IO3LHHG39H"/>
    <s v="R2A7MIUNOW8DOE"/>
    <n v="161424000"/>
    <s v="Mid"/>
    <x v="2"/>
  </r>
  <r>
    <s v="B0BDYW3RN3"/>
    <s v="Electronics|Accessories|MemoryCards|MicroSD"/>
    <s v="Electronics"/>
    <s v="MicroSD"/>
    <n v="1989"/>
    <n v="3500"/>
    <n v="0.43"/>
    <n v="4.4000000000000004"/>
    <n v="67260"/>
    <s v="R2A7MIUNOW8DOE,R2FXP703540FR1,R37E7QJET0BYE8,R1NOL0GE16P06G,R48EN3ANVWEX9,R17WYXS17TYDER,R2BMYAH01K8EG8,R23IO3LHHG39H"/>
    <s v="R2A7MIUNOW8DOE"/>
    <n v="235410000"/>
    <s v="Mid"/>
    <x v="2"/>
  </r>
  <r>
    <s v="B08L5HMJVW"/>
    <s v="Electronics|Accessories|MemoryCards|MicroSD"/>
    <s v="Electronics"/>
    <s v="MicroSD"/>
    <n v="369"/>
    <n v="700"/>
    <n v="0.47"/>
    <n v="4.4000000000000004"/>
    <n v="67259"/>
    <s v="R2A7MIUNOW8DOE,R2FXP703540FR1,R37E7QJET0BYE8,R1NOL0GE16P06G,R48EN3ANVWEX9,R17WYXS17TYDER,R2BMYAH01K8EG8,R23IO3LHHG39H"/>
    <s v="R2A7MIUNOW8DOE"/>
    <n v="47081300"/>
    <s v="Lower-Mid"/>
    <x v="1"/>
  </r>
  <r>
    <s v="B0BDRVFDKP"/>
    <s v="Electronics|Accessories|MemoryCards|MicroSD"/>
    <s v="Electronics"/>
    <s v="MicroSD"/>
    <n v="569"/>
    <n v="1000"/>
    <n v="0.43"/>
    <n v="4.4000000000000004"/>
    <n v="67259"/>
    <s v="R2A7MIUNOW8DOE,R2FXP703540FR1,R37E7QJET0BYE8,R1NOL0GE16P06G,R48EN3ANVWEX9,R17WYXS17TYDER,R2BMYAH01K8EG8,R23IO3LHHG39H"/>
    <s v="R2A7MIUNOW8DOE"/>
    <n v="67259000"/>
    <s v="Lower-Mid"/>
    <x v="1"/>
  </r>
  <r>
    <s v="B0BDYVC5TD"/>
    <s v="Electronics|Accessories|MemoryCards|MicroSD"/>
    <s v="Electronics"/>
    <s v="MicroSD"/>
    <n v="959"/>
    <n v="1800"/>
    <n v="0.47"/>
    <n v="4.4000000000000004"/>
    <n v="67259"/>
    <s v="R2A7MIUNOW8DOE,R2FXP703540FR1,R37E7QJET0BYE8,R1NOL0GE16P06G,R48EN3ANVWEX9,R17WYXS17TYDER,R2BMYAH01K8EG8,R23IO3LHHG39H"/>
    <s v="R2A7MIUNOW8DOE"/>
    <n v="121066200"/>
    <s v="Lower-Mid"/>
    <x v="1"/>
  </r>
  <r>
    <s v="B08ZJDWTJ1"/>
    <s v="Computers&amp;Accessories|ExternalDevices&amp;DataStorage|ExternalHardDisks"/>
    <s v="Computers &amp; Accessories"/>
    <s v="ExternalHardDisks"/>
    <n v="4098"/>
    <n v="4999"/>
    <n v="0.18"/>
    <n v="4.5"/>
    <n v="50810"/>
    <s v="R2BYIBOB1SJCU5,R27XI4KBBS4CO0,RNDLXV8UJZSO,R1HOQAPL2PXKNX,R3DZGHPLQSWOLO,R37YZ6CK8TNTM4,R3KPNR16XZW0ZH,R28BCVQ1MKZP7S"/>
    <s v="R2BYIBOB1SJCU5"/>
    <n v="253999190"/>
    <s v="Mid"/>
    <x v="2"/>
  </r>
  <r>
    <s v="B094QZLJQ6"/>
    <s v="Computers&amp;Accessories|ExternalDevices&amp;DataStorage|ExternalHardDisks"/>
    <s v="Computers &amp; Accessories"/>
    <s v="ExternalHardDisks"/>
    <n v="5799"/>
    <n v="7999"/>
    <n v="0.28000000000000003"/>
    <n v="4.5"/>
    <n v="50273"/>
    <s v="R2X0Z7BS12ZYFD,R1CZP476IRR94Y,RF43347JSIPWZ,R24SRHM43OZ36M,R3UV9O11G5O7EC,R1B2U1Q7GBEMF3,R1A1W7XEE0YP4V,R15MT5JTR5BOXS"/>
    <s v="R2X0Z7BS12ZYFD"/>
    <n v="402133727"/>
    <s v="Mid"/>
    <x v="2"/>
  </r>
  <r>
    <s v="B01EZ0X3L8"/>
    <s v="Computers&amp;Accessories|ExternalDevices&amp;DataStorage|PenDrives"/>
    <s v="Computers &amp; Accessories"/>
    <s v="PenDrives"/>
    <n v="729"/>
    <n v="1650"/>
    <n v="0.56000000000000005"/>
    <n v="4.3"/>
    <n v="82356"/>
    <s v="R26QLWXRSR9RZS,R1JQYEGHAEV3LM,R6JXH6RLGD3NV,R30RWR4U1S29DD,R10QFC3QA5200V,R379I7FFI2OSHR,R3DQ86RMYHDHKS,R1YL8BCUH3Z6IN"/>
    <s v="R26QLWXRSR9RZS"/>
    <n v="135887400"/>
    <s v="Lower-Mid"/>
    <x v="1"/>
  </r>
  <r>
    <s v="B08TV2P1N8"/>
    <s v="Electronics|Headphones,Earbuds&amp;Accessories|Headphones|In-Ear"/>
    <s v="Electronics"/>
    <s v="In-Ear"/>
    <n v="1399"/>
    <n v="3990"/>
    <n v="0.65"/>
    <n v="4.0999999999999996"/>
    <n v="141841"/>
    <s v="R1O3A2CX9YG69H,R1OPAHCYQF1OK4,R1N6RV1W0LKGWB,R1MXGMA3JKL1YI,RAHUCIL8N8IK5,RCYPHGHZYUAAE,R37WU40YNTLIYU,R2JHL897G4Y4LF"/>
    <s v="R1O3A2CX9YG69H"/>
    <n v="565945590"/>
    <s v="Mid"/>
    <x v="2"/>
  </r>
  <r>
    <s v="B01J0XWYKQ"/>
    <s v="Computers&amp;Accessories|Accessories&amp;Peripherals|Keyboards,Mice&amp;InputDevices|Mice"/>
    <s v="Computers &amp; Accessories"/>
    <s v="Mice"/>
    <n v="599"/>
    <n v="895"/>
    <n v="0.33"/>
    <n v="4.4000000000000004"/>
    <n v="61314"/>
    <s v="R2Z4GQU0ZVOH1G,R3JRYRMKRD0BW0,R2C5DX0ZNNX7Y5,R25A5KZD14HHJC,R2TA6MY8NIL1ZP,RX492E2N9MM6W,R2PZJ7871P6D8D,R1I8UMWC4FQ0AX"/>
    <s v="R2Z4GQU0ZVOH1G"/>
    <n v="54876030"/>
    <s v="Lower-Mid"/>
    <x v="1"/>
  </r>
  <r>
    <s v="B08HDJ86NZ"/>
    <s v="Computers&amp;Accessories|Accessories&amp;Peripherals|Cables&amp;Accessories|Cables|USBCables"/>
    <s v="Computers &amp; Accessories"/>
    <s v="USBCables"/>
    <n v="329"/>
    <n v="699"/>
    <n v="0.53"/>
    <n v="4.2"/>
    <n v="94364"/>
    <s v="R3EEUZKKK9J36I,R3HJVYCLYOY554,REDECAZ7AMPQC,R1CLH2ULIVG5U3,R2DMKIBGFKBD6R,RC89B5IAJUTR5,R3B3DDON5FH8DS,R13WAEJDI5RS36"/>
    <s v="R3EEUZKKK9J36I"/>
    <n v="65960436"/>
    <s v="Lower-Mid"/>
    <x v="1"/>
  </r>
  <r>
    <s v="B0789LZTCJ"/>
    <s v="Computers&amp;Accessories|Accessories&amp;Peripherals|Cables&amp;Accessories|Cables|USBCables"/>
    <s v="Computers &amp; Accessories"/>
    <s v="USBCables"/>
    <n v="299"/>
    <n v="799"/>
    <n v="0.63"/>
    <n v="4.2"/>
    <n v="94364"/>
    <s v="R3EEUZKKK9J36I,R3HJVYCLYOY554,REDECAZ7AMPQC,R1CLH2ULIVG5U3,R2DMKIBGFKBD6R,RC89B5IAJUTR5,R3B3DDON5FH8DS,R13WAEJDI5RS36"/>
    <s v="R3EEUZKKK9J36I"/>
    <n v="75396836"/>
    <s v="Lower-Mid"/>
    <x v="1"/>
  </r>
  <r>
    <s v="B08HDJ86NZ"/>
    <s v="Computers&amp;Accessories|Accessories&amp;Peripherals|Cables&amp;Accessories|Cables|USBCables"/>
    <s v="Computers &amp; Accessories"/>
    <s v="USBCables"/>
    <n v="329"/>
    <n v="699"/>
    <n v="0.53"/>
    <n v="4.2"/>
    <n v="94363"/>
    <s v="R3EEUZKKK9J36I,R3HJVYCLYOY554,REDECAZ7AMPQC,R1CLH2ULIVG5U3,R2DMKIBGFKBD6R,RC89B5IAJUTR5,R3B3DDON5FH8DS,R13WAEJDI5RS36"/>
    <s v="R3EEUZKKK9J36I"/>
    <n v="65959737"/>
    <s v="Lower-Mid"/>
    <x v="1"/>
  </r>
  <r>
    <s v="B08HDH26JX"/>
    <s v="Computers&amp;Accessories|Accessories&amp;Peripherals|Cables&amp;Accessories|Cables|USBCables"/>
    <s v="Computers &amp; Accessories"/>
    <s v="USBCables"/>
    <n v="299"/>
    <n v="699"/>
    <n v="0.56999999999999995"/>
    <n v="4.2"/>
    <n v="94363"/>
    <s v="R3EEUZKKK9J36I,R3HJVYCLYOY554,REDECAZ7AMPQC,R1CLH2ULIVG5U3,R2DMKIBGFKBD6R,RC89B5IAJUTR5,R3B3DDON5FH8DS,R13WAEJDI5RS36"/>
    <s v="R3EEUZKKK9J36I"/>
    <n v="65959737"/>
    <s v="Lower-Mid"/>
    <x v="1"/>
  </r>
  <r>
    <s v="B0789LZTCJ"/>
    <s v="Computers&amp;Accessories|Accessories&amp;Peripherals|Cables&amp;Accessories|Cables|USBCables"/>
    <s v="Computers &amp; Accessories"/>
    <s v="USBCables"/>
    <n v="299"/>
    <n v="799"/>
    <n v="0.63"/>
    <n v="4.2"/>
    <n v="94363"/>
    <s v="R3EEUZKKK9J36I,R3HJVYCLYOY554,REDECAZ7AMPQC,R1CLH2ULIVG5U3,R2DMKIBGFKBD6R,RC89B5IAJUTR5,R3B3DDON5FH8DS,R13WAEJDI5RS36"/>
    <s v="R3EEUZKKK9J36I"/>
    <n v="75396037"/>
    <s v="Lower-Mid"/>
    <x v="1"/>
  </r>
  <r>
    <s v="B07CRL2GY6"/>
    <s v="Computers&amp;Accessories|Accessories&amp;Peripherals|Cables&amp;Accessories|Cables|USBCables"/>
    <s v="Computers &amp; Accessories"/>
    <s v="USBCables"/>
    <n v="299"/>
    <n v="799"/>
    <n v="0.63"/>
    <n v="4.2"/>
    <n v="94363"/>
    <s v="R3EEUZKKK9J36I,R3HJVYCLYOY554,REDECAZ7AMPQC,R1CLH2ULIVG5U3,R2DMKIBGFKBD6R,RC89B5IAJUTR5,R3B3DDON5FH8DS,R13WAEJDI5RS36"/>
    <s v="R3EEUZKKK9J36I"/>
    <n v="75396037"/>
    <s v="Lower-Mid"/>
    <x v="1"/>
  </r>
  <r>
    <s v="B07XLML2YS"/>
    <s v="Electronics|Cameras&amp;Photography|SecurityCameras|DomeCameras"/>
    <s v="Electronics"/>
    <s v="DomeCameras"/>
    <n v="2499"/>
    <n v="3299"/>
    <n v="0.24"/>
    <n v="4.2"/>
    <n v="93112"/>
    <s v="R3B27WULJTV0TX,R17QJ5UVWP6FA3,R3QKFVLI9WHP40,R3LEQKCCAHPSWR,R11H2N84QPASNY,R393EMOMYGZ5FU,R17HKZQD6S4TMP,R16FEY4VDG9V22"/>
    <s v="R3B27WULJTV0TX"/>
    <n v="307176488"/>
    <s v="Mid"/>
    <x v="2"/>
  </r>
  <r>
    <s v="B07232M876"/>
    <s v="Computers&amp;Accessories|Accessories&amp;Peripherals|Cables&amp;Accessories|Cables|USBCables"/>
    <s v="Computers &amp; Accessories"/>
    <s v="USBCables"/>
    <n v="199"/>
    <n v="395"/>
    <n v="0.5"/>
    <n v="4.2"/>
    <n v="92595"/>
    <s v="R22EUJ1B1AM0OU,R2K89RVGN8N9MO,R177X9L6ND6OA7,R2YU5RDRT44DE6,R1K5FLRLAUZLKF,R1HAZS2PLM3RRQ,R3EX1BCG3VPANF,R1C72DNWTJGUI2"/>
    <s v="R22EUJ1B1AM0OU"/>
    <n v="36575025"/>
    <s v="Low"/>
    <x v="0"/>
  </r>
  <r>
    <s v="B0711PVX6Z"/>
    <s v="Computers&amp;Accessories|Accessories&amp;Peripherals|Cables&amp;Accessories|Cables|USBCables"/>
    <s v="Computers &amp; Accessories"/>
    <s v="USBCables"/>
    <n v="179"/>
    <n v="500"/>
    <n v="0.64"/>
    <n v="4.2"/>
    <n v="92595"/>
    <s v="R22EUJ1B1AM0OU,R2K89RVGN8N9MO,R177X9L6ND6OA7,R2YU5RDRT44DE6,R1K5FLRLAUZLKF,R1HAZS2PLM3RRQ,R3EX1BCG3VPANF,R1C72DNWTJGUI2"/>
    <s v="R22EUJ1B1AM0OU"/>
    <n v="46297500"/>
    <s v="Lower-Mid"/>
    <x v="1"/>
  </r>
  <r>
    <s v="B078W65FJ7"/>
    <s v="Electronics|Headphones,Earbuds&amp;Accessories|Headphones|On-Ear"/>
    <s v="Electronics"/>
    <s v="On-Ear"/>
    <n v="849"/>
    <n v="2490"/>
    <n v="0.66"/>
    <n v="4.2"/>
    <n v="91188"/>
    <s v="R1ENIO169KEJPW,R1V9WVGGU6G0SZ,R1CS1EB6REPXU6,R124CFJ8HVQXQW,R2UUTWT22U0UM4,R1NKNVVZBRBSKX,RIZ4B3XEDA5K2,R2N30KA75TRVCA"/>
    <s v="R1ENIO169KEJPW"/>
    <n v="227058120"/>
    <s v="Mid"/>
    <x v="2"/>
  </r>
  <r>
    <s v="B07CD2BN46"/>
    <s v="Electronics|Headphones,Earbuds&amp;Accessories|Headphones|In-Ear"/>
    <s v="Electronics"/>
    <s v="In-Ear"/>
    <n v="429"/>
    <n v="599"/>
    <n v="0.28000000000000003"/>
    <n v="4.0999999999999996"/>
    <n v="119466"/>
    <s v="R13Z8MSR50H9UK,RM7JUADWLUK6A,RKJS44FVJ9WDN,R3NMULZYX4HN7N,R1F88W61P4OKYN,RBO17QNYZ6BIP,R3QD7XA5DS8I8K,R18F8VXBV6TZLO"/>
    <s v="R13Z8MSR50H9UK"/>
    <n v="71560134"/>
    <s v="Lower-Mid"/>
    <x v="1"/>
  </r>
  <r>
    <s v="B01J1CFO5I"/>
    <s v="Computers&amp;Accessories|Accessories&amp;Peripherals|PCGamingPeripherals|Gamepads"/>
    <s v="Computers &amp; Accessories"/>
    <s v="Gamepads"/>
    <n v="299"/>
    <n v="550"/>
    <n v="0.46"/>
    <n v="4.5999999999999996"/>
    <n v="33434"/>
    <s v="R3358EO9V9WHQ0,R18X1NBWPX45CL,R34LKJ4RXUSRS3,RXXQRRV1RLLF8,R2EEDDUJ9LA2DH,R3BA5G740XADYD,R2LB699Y251V7J,R2O7189IATRJH2"/>
    <s v="R3358EO9V9WHQ0"/>
    <n v="18388700"/>
    <s v="Lower-Mid"/>
    <x v="1"/>
  </r>
  <r>
    <s v="B0759QMF85"/>
    <s v="Computers&amp;Accessories|NetworkingDevices|Routers"/>
    <s v="Computers &amp; Accessories"/>
    <s v="Routers"/>
    <n v="1529"/>
    <n v="2399"/>
    <n v="0.36"/>
    <n v="4.3"/>
    <n v="68409"/>
    <s v="R2BEEAB4R73028,RVYFHH68OOF4I,R1A2F19DLEHURS,R2AMJOZKUX3Y7Z,R1HTW1Z8CLVRAF,R2DMS9H5A7V306,R329AA8VGH4II1,R3S7L5IYOMYVDS"/>
    <s v="R2BEEAB4R73028"/>
    <n v="164113191"/>
    <s v="Mid"/>
    <x v="2"/>
  </r>
  <r>
    <s v="B092X94QNQ"/>
    <s v="Electronics|Headphones,Earbuds&amp;Accessories|Headphones|In-Ear"/>
    <s v="Electronics"/>
    <s v="In-Ear"/>
    <n v="1499"/>
    <n v="3990"/>
    <n v="0.62"/>
    <n v="4.0999999999999996"/>
    <n v="109864"/>
    <s v="R1E0E2U9FSYVCE,R1XW3BIC0SBBJY,R1WOPI53IJ9804,R29PDCDRZOK9OT,RP5AN5NRHB0TT"/>
    <s v="R1E0E2U9FSYVCE"/>
    <n v="438357360"/>
    <s v="Mid"/>
    <x v="2"/>
  </r>
  <r>
    <s v="B07B88KQZ8"/>
    <s v="Electronics|HomeAudio|Speakers|BluetoothSpeakers"/>
    <s v="Electronics"/>
    <s v="BluetoothSpeakers"/>
    <n v="1999"/>
    <n v="2999"/>
    <n v="0.33"/>
    <n v="4.3"/>
    <n v="63899"/>
    <s v="R1HX6VQS2UYU8R,R3A39U8MP8LIWS,R2Y7Y17C8YALB,RSQG0AYJ4V2D8,R2WV6HSBBEWM30,R1AHXLKGDRQUYJ,R1BTJA3264JTT5,R1CIASP6T84E5I"/>
    <s v="R1HX6VQS2UYU8R"/>
    <n v="191633101"/>
    <s v="Mid"/>
    <x v="2"/>
  </r>
  <r>
    <s v="B07PR1CL3S"/>
    <s v="Electronics|Headphones,Earbuds&amp;Accessories|Headphones|On-Ear"/>
    <s v="Electronics"/>
    <s v="On-Ear"/>
    <n v="1220"/>
    <n v="3990"/>
    <n v="0.69"/>
    <n v="4.0999999999999996"/>
    <n v="107151"/>
    <s v="RIRMEEQUWCCJK,R1E187080D8HAU,R1RPZJJNQM76M1,R1NM9CFXWMQWWF,R2E3PSSWPOJU6N,RTA5F8RZUBJ2D,R1SZB32SSCJBY5,R199WTHV00BUR4"/>
    <s v="RIRMEEQUWCCJK,"/>
    <n v="427532490"/>
    <s v="Mid"/>
    <x v="2"/>
  </r>
  <r>
    <s v="B08MTLLSL8"/>
    <s v="Electronics|Headphones,Earbuds&amp;Accessories|Headphones|In-Ear"/>
    <s v="Electronics"/>
    <s v="In-Ear"/>
    <n v="399"/>
    <n v="1290"/>
    <n v="0.69"/>
    <n v="4.2"/>
    <n v="76042"/>
    <s v="R1V27KSTIYDLNO,ROMIRCTILGR1L,RJEZREZBPBIOE,RD6B051DBXTKA,R393QKRRRTUDD,R19F9OZQQEJOMR,R1EQ9Z8CW9646C,R2T9D5WZDBILVX"/>
    <s v="R1V27KSTIYDLNO"/>
    <n v="98094180"/>
    <s v="Lower-Mid"/>
    <x v="1"/>
  </r>
  <r>
    <s v="B083T5G5PM"/>
    <s v="Electronics|Headphones,Earbuds&amp;Accessories|Headphones|In-Ear"/>
    <s v="Electronics"/>
    <s v="In-Ear"/>
    <n v="1490"/>
    <n v="1990"/>
    <n v="0.25"/>
    <n v="4.0999999999999996"/>
    <n v="98250"/>
    <s v="R69FUCBNGBRX1,R8VZ569JVM3CS"/>
    <s v="R69FUCBNGBRX1,"/>
    <n v="195517500"/>
    <s v="Lower-Mid"/>
    <x v="1"/>
  </r>
  <r>
    <s v="B01FSYQ2A4"/>
    <s v="Electronics|Headphones,Earbuds&amp;Accessories|Headphones|On-Ear"/>
    <s v="Electronics"/>
    <s v="On-Ear"/>
    <n v="1399"/>
    <n v="2990"/>
    <n v="0.53"/>
    <n v="4.0999999999999996"/>
    <n v="97175"/>
    <s v="R2E3GV1LFGQNFD,R3IM6TBVGY4SYQ,R236B8Q3BSGZJ7,RO9KNXZ2RH2TI,RT2VNM024LSCP,R3PRBLGHPRCZ6A,R1AYA1JIHAVM50,RR81G0GIJQKT9"/>
    <s v="R2E3GV1LFGQNFD"/>
    <n v="290553250"/>
    <s v="Mid"/>
    <x v="2"/>
  </r>
  <r>
    <s v="B01FSYQ2A4"/>
    <s v="Electronics|Headphones,Earbuds&amp;Accessories|Headphones|On-Ear"/>
    <s v="Electronics"/>
    <s v="On-Ear"/>
    <n v="1399"/>
    <n v="2990"/>
    <n v="0.53"/>
    <n v="4.0999999999999996"/>
    <n v="97174"/>
    <s v="R2E3GV1LFGQNFD,R3IM6TBVGY4SYQ,R236B8Q3BSGZJ7,RO9KNXZ2RH2TI,RT2VNM024LSCP,R3PRBLGHPRCZ6A,R1AYA1JIHAVM50,RR81G0GIJQKT9"/>
    <s v="R2E3GV1LFGQNFD"/>
    <n v="290550260"/>
    <s v="Mid"/>
    <x v="2"/>
  </r>
  <r>
    <s v="B00GG59HU2"/>
    <s v="Electronics|HomeTheater,TV&amp;Video|Accessories|Cables|HDMICables"/>
    <s v="Electronics"/>
    <s v="HDMICables"/>
    <n v="467"/>
    <n v="599"/>
    <n v="0.22"/>
    <n v="4.4000000000000004"/>
    <n v="44054"/>
    <s v="RJQS7P8SU8IWQ,R1UGY1AUWR3H1S,REGWIUI7EJ0IS,RIOXEFPBH3GVJ,RUMYIU0ZZG3K,RGCN4QA7Y5QFL,R3KVIR3Y8WBEXP,R3R7EC2HWX3X1Z"/>
    <s v="RJQS7P8SU8IWQ,"/>
    <n v="26388346"/>
    <s v="Lower-Mid"/>
    <x v="1"/>
  </r>
  <r>
    <s v="B09V2Q4QVQ"/>
    <s v="Electronics|Mobiles&amp;Accessories|Smartphones&amp;BasicMobiles|BasicMobiles"/>
    <s v="Electronics"/>
    <s v="BasicMobiles"/>
    <n v="1299"/>
    <n v="1599"/>
    <n v="0.19"/>
    <n v="4"/>
    <n v="128311"/>
    <s v="R1BFOK13WV2QLM,R3H97FN1H50F7F,R1IY2IDRUJX5O5,R1N5UJPJ5YGBU5,R3BZ3W2KH0X1DQ,R3GPO2WYK6ABG,RCMFGYS1T27LL,R1D5OAMYO4526T"/>
    <s v="R1BFOK13WV2QLM"/>
    <n v="205169289"/>
    <s v="Lower-Mid"/>
    <x v="1"/>
  </r>
  <r>
    <s v="B09V2PZDX8"/>
    <s v="Electronics|Mobiles&amp;Accessories|Smartphones&amp;BasicMobiles|BasicMobiles"/>
    <s v="Electronics"/>
    <s v="BasicMobiles"/>
    <n v="1299"/>
    <n v="1599"/>
    <n v="0.19"/>
    <n v="4"/>
    <n v="128311"/>
    <s v="R1BFOK13WV2QLM,R3H97FN1H50F7F,R1IY2IDRUJX5O5,R1N5UJPJ5YGBU5,R3BZ3W2KH0X1DQ,R3GPO2WYK6ABG,RCMFGYS1T27LL,R1D5OAMYO4526T"/>
    <s v="R1BFOK13WV2QLM"/>
    <n v="205169289"/>
    <s v="Lower-Mid"/>
    <x v="1"/>
  </r>
  <r>
    <s v="B09YDFDVNS"/>
    <s v="Electronics|Mobiles&amp;Accessories|Smartphones&amp;BasicMobiles|BasicMobiles"/>
    <s v="Electronics"/>
    <s v="BasicMobiles"/>
    <n v="1324"/>
    <n v="1699"/>
    <n v="0.22"/>
    <n v="4"/>
    <n v="128311"/>
    <s v="R1BFOK13WV2QLM,R3H97FN1H50F7F,R1IY2IDRUJX5O5,R1N5UJPJ5YGBU5,R3BZ3W2KH0X1DQ,R3GPO2WYK6ABG,RCMFGYS1T27LL,R1D5OAMYO4526T"/>
    <s v="R1BFOK13WV2QLM"/>
    <n v="218000389"/>
    <s v="Lower-Mid"/>
    <x v="1"/>
  </r>
  <r>
    <s v="B09YDFKJF8"/>
    <s v="Electronics|Mobiles&amp;Accessories|Smartphones&amp;BasicMobiles|BasicMobiles"/>
    <s v="Electronics"/>
    <s v="BasicMobiles"/>
    <n v="1324"/>
    <n v="1699"/>
    <n v="0.22"/>
    <n v="4"/>
    <n v="128311"/>
    <s v="R1BFOK13WV2QLM,R3H97FN1H50F7F,R1IY2IDRUJX5O5,R1N5UJPJ5YGBU5,R3BZ3W2KH0X1DQ,R3GPO2WYK6ABG,RCMFGYS1T27LL,R1D5OAMYO4526T"/>
    <s v="R1BFOK13WV2QLM"/>
    <n v="218000389"/>
    <s v="Lower-Mid"/>
    <x v="1"/>
  </r>
  <r>
    <s v="B07JJFSG2B"/>
    <s v="Computers&amp;Accessories|ExternalDevices&amp;DataStorage|PenDrives"/>
    <s v="Computers &amp; Accessories"/>
    <s v="PenDrives"/>
    <n v="889"/>
    <n v="2500"/>
    <n v="0.64"/>
    <n v="4.3"/>
    <n v="55747"/>
    <s v="R1MOAI12S1FJV1,R1HS4KCJJK9X3U,R248HCB4KB42LJ,R153L369EOHI65,RGTTBAUNEDZSX,R22ICK5OX9INOG,R3ODU59WZ94MGN,R2BGICLNKXFAZH"/>
    <s v="R1MOAI12S1FJV1"/>
    <n v="139367500"/>
    <s v="Mid"/>
    <x v="2"/>
  </r>
  <r>
    <s v="B009VCGPSY"/>
    <s v="Computers&amp;Accessories|Accessories&amp;Peripherals|Keyboards,Mice&amp;InputDevices|Mice"/>
    <s v="Computers &amp; Accessories"/>
    <s v="Mice"/>
    <n v="269"/>
    <n v="649"/>
    <n v="0.59"/>
    <n v="4.3"/>
    <n v="54315"/>
    <s v="RZK0M87UXFG2,R3AZ8CAEQNP5IQ,R129CVNZPQBGK3,R1ENQGYVMS224D,RFZOVKT1IXFRY,R1SI1FFO31ZKVB,R2AMJ2PSF5B54Y,R5IR2JMR7OMZK"/>
    <s v="RZK0M87UXFG2,R"/>
    <n v="35250435"/>
    <s v="Lower-Mid"/>
    <x v="1"/>
  </r>
  <r>
    <s v="B095RTJH1M"/>
    <s v="Electronics|Mobiles&amp;Accessories|MobileAccessories|Maintenance,Upkeep&amp;Repairs|ScreenProtectors"/>
    <s v="Electronics"/>
    <s v="ScreenProtectors"/>
    <n v="999"/>
    <n v="2899"/>
    <n v="0.66"/>
    <n v="4.5999999999999996"/>
    <n v="26603"/>
    <s v="RE1RVB3YIBPKD,R41RLIIPI7UUH,R232FT7DXDWX1C,R1V3MB7YGA2UND,R2TELVLYX3JH8E,RKUQAQZUBEG5P,R14GNLBYKUA03S,R3KGBGD8RQ7BH7"/>
    <s v="RE1RVB3YIBPKD,"/>
    <n v="77122097"/>
    <s v="Mid"/>
    <x v="2"/>
  </r>
  <r>
    <s v="B07KY3FNQP"/>
    <s v="Electronics|Headphones,Earbuds&amp;Accessories|Headphones|In-Ear"/>
    <s v="Electronics"/>
    <s v="In-Ear"/>
    <n v="449"/>
    <n v="1290"/>
    <n v="0.65"/>
    <n v="4.0999999999999996"/>
    <n v="91770"/>
    <s v="RZ7BLWVBP91F3,R3VUE0FS0NDIRK,RWESRERAFOYEW,R1YONSMZERBPET,R3JFQJ4ZJ5RY0T,R1KBRXW0AL249U,R22L0SQFC67YKF,RWK29DZUWGFWM"/>
    <s v="RZ7BLWVBP91F3,"/>
    <n v="118383300"/>
    <s v="Lower-Mid"/>
    <x v="1"/>
  </r>
  <r>
    <s v="B01HJI0FS2"/>
    <s v="Computers&amp;Accessories|Accessories&amp;Peripherals|Keyboards,Mice&amp;InputDevices|Mice"/>
    <s v="Computers &amp; Accessories"/>
    <s v="Mice"/>
    <n v="299"/>
    <n v="650"/>
    <n v="0.54"/>
    <n v="4.5"/>
    <n v="33176"/>
    <s v="R2K3IBMM9I3HQH,RL1H11C1J4W4U,R26GYIVCHR44IY,R2X4UKYY57A9JX,R3J71TYH2ISEUY,R3EX53W4D2TLR9,REY9RHIDKB28T,R2IYAMOBWJY5JC"/>
    <s v="R2K3IBMM9I3HQH"/>
    <n v="21564400"/>
    <s v="Lower-Mid"/>
    <x v="1"/>
  </r>
  <r>
    <s v="B09MQSCJQ1"/>
    <s v="Electronics|WearableTechnology|SmartWatches"/>
    <s v="Electronics"/>
    <s v="SmartWatches"/>
    <n v="2299"/>
    <n v="7990"/>
    <n v="0.71"/>
    <n v="4.2"/>
    <n v="69622"/>
    <s v="R2LYKHFGZWSYDL,R2LAYGYWWKW3YG,RAG4DPQGRW30H,RY14T5VSHXOVL,R32YZCYBC5ZRV5,R1DMAEV6DQYUOD,RNR9AZJON6EHU,R2NUKH8120XBX1"/>
    <s v="R2LYKHFGZWSYDL"/>
    <n v="556279780"/>
    <s v="Mid"/>
    <x v="2"/>
  </r>
  <r>
    <s v="B09MQSCJQ1"/>
    <s v="Electronics|WearableTechnology|SmartWatches"/>
    <s v="Electronics"/>
    <s v="SmartWatches"/>
    <n v="2299"/>
    <n v="7990"/>
    <n v="0.71"/>
    <n v="4.2"/>
    <n v="69619"/>
    <s v="R2LYKHFGZWSYDL,R2LAYGYWWKW3YG,RAG4DPQGRW30H,RY14T5VSHXOVL,R32YZCYBC5ZRV5,R1DMAEV6DQYUOD,RNR9AZJON6EHU,R2NUKH8120XBX1"/>
    <s v="R2LYKHFGZWSYDL"/>
    <n v="556255810"/>
    <s v="Mid"/>
    <x v="2"/>
  </r>
  <r>
    <s v="B0819ZZK5K"/>
    <s v="Computers&amp;Accessories|ExternalDevices&amp;DataStorage|PenDrives"/>
    <s v="Computers &amp; Accessories"/>
    <s v="PenDrives"/>
    <n v="1109"/>
    <n v="2800"/>
    <n v="0.6"/>
    <n v="4.3"/>
    <n v="53464"/>
    <s v="R3PB00C7ZEBAMG,RVUGXND7SHFW8,R9LR8JP82ED2X,R32N5S5Q1W3RHU,R2W4T3SW0RJWWT,ROTKHGUAN5KUR,R2J5Z02Y4QL66Z,R2Z8H0DEYU31U1"/>
    <s v="R3PB00C7ZEBAMG"/>
    <n v="149699200"/>
    <s v="Mid"/>
    <x v="2"/>
  </r>
  <r>
    <s v="B08GTYFC37"/>
    <s v="Computers&amp;Accessories|ExternalDevices&amp;DataStorage|ExternalSolidStateDrives"/>
    <s v="Computers &amp; Accessories"/>
    <s v="ExternalSolidStateDrives"/>
    <n v="10389"/>
    <n v="32000"/>
    <n v="0.68"/>
    <n v="4.4000000000000004"/>
    <n v="41398"/>
    <s v="RRJFTC0VXGP9F,R39JQE75EPS5DO,RUZV4DZKBFJGE,R1SBQDN9157ZTO,R1O8LE9DENM39V,R1QGJPE1M4YZKR,R240LL92WXKRRY,R3GECDAI29GH5G"/>
    <s v="RRJFTC0VXGP9F,"/>
    <n v="1324736000"/>
    <s v="High"/>
    <x v="4"/>
  </r>
  <r>
    <s v="B01L8ZNWN2"/>
    <s v="Computers&amp;Accessories|ExternalDevices&amp;DataStorage|PenDrives"/>
    <s v="Computers &amp; Accessories"/>
    <s v="PenDrives"/>
    <n v="475"/>
    <n v="1500"/>
    <n v="0.68"/>
    <n v="4.2"/>
    <n v="64273"/>
    <s v="R3SSOBQITYNPKB,R3A4C1P3IDXTAD,R3W0T7AI69710R,R33EXPRT4EBMKP,R36CM7BFMNFGKB,RV1VPXNF6R439,RK6F5JOI2TI2P,R1URGIVAZHUKNJ"/>
    <s v="R3SSOBQITYNPKB"/>
    <n v="96409500"/>
    <s v="Lower-Mid"/>
    <x v="1"/>
  </r>
  <r>
    <s v="B07Q4QV1DL"/>
    <s v="Electronics|Mobiles&amp;Accessories|MobileAccessories|Stands"/>
    <s v="Electronics"/>
    <s v="Stands"/>
    <n v="269"/>
    <n v="1499"/>
    <n v="0.82"/>
    <n v="4.5"/>
    <n v="28978"/>
    <s v="R35G82LMN1P1V4,R2R9TCZMPRU2,R2IJXSRMFCQGXD,R3AZ1FCTLW335M,RQR59DAFHW3WV,R1Z1QLVITW84J4,R2YQHZ0LLWV1HI,RSC0FWSR0TQTI"/>
    <s v="R35G82LMN1P1V4"/>
    <n v="43438022"/>
    <s v="Lower-Mid"/>
    <x v="1"/>
  </r>
  <r>
    <s v="B088ZFJY82"/>
    <s v="Electronics|Mobiles&amp;Accessories|MobileAccessories|Stands"/>
    <s v="Electronics"/>
    <s v="Stands"/>
    <n v="314"/>
    <n v="1499"/>
    <n v="0.79"/>
    <n v="4.5"/>
    <n v="28978"/>
    <s v="R35G82LMN1P1V4,R2R9TCZMPRU2,R2IJXSRMFCQGXD,R3AZ1FCTLW335M,RQR59DAFHW3WV,R1Z1QLVITW84J4,R2YQHZ0LLWV1HI,RSC0FWSR0TQTI"/>
    <s v="R35G82LMN1P1V4"/>
    <n v="43438022"/>
    <s v="Lower-Mid"/>
    <x v="1"/>
  </r>
  <r>
    <s v="B075ZTJ9XR"/>
    <s v="Electronics|HomeTheater,TV&amp;Video|Accessories|Cables|HDMICables"/>
    <s v="Electronics"/>
    <s v="HDMICables"/>
    <n v="269"/>
    <n v="650"/>
    <n v="0.59"/>
    <n v="4.4000000000000004"/>
    <n v="35877"/>
    <s v="R3V4QKSGSKWY6Z,R2YVK4E6L5KZUB,R1CFPUFKST9QUV,RE56NENNOHLIG,R11OLU6PWXKCS1,RWTE4VJZ96QEW,R1RYKPXHJHJ9A4,R2SMCMC92K4AMF"/>
    <s v="R3V4QKSGSKWY6Z"/>
    <n v="23320050"/>
    <s v="Lower-Mid"/>
    <x v="1"/>
  </r>
  <r>
    <s v="B09N3ZNHTY"/>
    <s v="Electronics|Headphones,Earbuds&amp;Accessories|Headphones|In-Ear"/>
    <s v="Electronics"/>
    <s v="In-Ear"/>
    <n v="1499"/>
    <n v="4490"/>
    <n v="0.67"/>
    <n v="3.9"/>
    <n v="136954"/>
    <s v="R3LJ3MMSH7Z1BT,RPYZX0CFFJI72,R358NYWUQLR163"/>
    <s v="R3LJ3MMSH7Z1BT"/>
    <n v="614923460"/>
    <s v="Mid"/>
    <x v="2"/>
  </r>
  <r>
    <s v="B08444S68L"/>
    <s v="Electronics|Mobiles&amp;Accessories|Smartphones&amp;BasicMobiles|Smartphones"/>
    <s v="Electronics"/>
    <s v="Smartphones"/>
    <n v="12490"/>
    <n v="15990"/>
    <n v="0.22"/>
    <n v="4.2"/>
    <n v="58506"/>
    <s v="RFPSJKWNCQAO2,R14L1ELN40CL68,R26SGRT511UO9Y,R2RPCNJXQJS739,R15CXRO9889JGL,RYUKIJ43LG4RC,RUHO80MJ5NV8O,R20IACRIZKZAQF"/>
    <s v="RFPSJKWNCQAO2,"/>
    <n v="935510940"/>
    <s v="Upper-Mid"/>
    <x v="3"/>
  </r>
  <r>
    <s v="B014SZO90Y"/>
    <s v="Electronics|GeneralPurposeBatteries&amp;BatteryChargers|DisposableBatteries"/>
    <s v="Electronics"/>
    <s v="DisposableBatteries"/>
    <n v="266"/>
    <n v="315"/>
    <n v="0.16"/>
    <n v="4.5"/>
    <n v="28030"/>
    <s v="R31X4I2TGYDUN8,R27PTCIK04AE46,R23U630I51IZTI,R3TLR3XSHP0UH9,R2RP5UV7LX3QTF,R3W3H7WY3GXGHM,R158W5SZQQ5YSS,R1OT133BOUEYND"/>
    <s v="R31X4I2TGYDUN8"/>
    <n v="8829450"/>
    <s v="Low"/>
    <x v="0"/>
  </r>
  <r>
    <s v="B09CYTJV3N"/>
    <s v="Electronics|Cameras&amp;Photography|SecurityCameras|DomeCameras"/>
    <s v="Electronics"/>
    <s v="DomeCameras"/>
    <n v="4499"/>
    <n v="5999"/>
    <n v="0.25"/>
    <n v="4.3"/>
    <n v="44696"/>
    <s v="R1X5M1FCOWKT0B,R3S0NP80Q732UM,R3A9W4A6KUCBJE,R3UONEK0PLA01H,RCN9YFDUB1BZL,R1AELDOYHXC120,R3N7IVWTZUMGDK,RM8NC55MRQ6V9"/>
    <s v="R1X5M1FCOWKT0B"/>
    <n v="268131304"/>
    <s v="Mid"/>
    <x v="2"/>
  </r>
  <r>
    <s v="B07GVR9TG7"/>
    <s v="Computers&amp;Accessories|NetworkingDevices|Routers"/>
    <s v="Computers &amp; Accessories"/>
    <s v="Routers"/>
    <n v="2499"/>
    <n v="4999"/>
    <n v="0.5"/>
    <n v="4.4000000000000004"/>
    <n v="35024"/>
    <s v="R1KQN0FQ8TQUYP,R2LIHYNX33S3JW,R2MSZF0CBI5362,R2RECNPT3U4S0R,R1G9BQDKBF78M7,R2GO75L7U86Z1V,R33PHX4BSNENA9,R301O6LFOU2YZ8"/>
    <s v="R1KQN0FQ8TQUYP"/>
    <n v="175084976"/>
    <s v="Mid"/>
    <x v="2"/>
  </r>
  <r>
    <s v="B01M72LILF"/>
    <s v="Computers&amp;Accessories|Accessories&amp;Peripherals|Keyboards,Mice&amp;InputDevices|Mice"/>
    <s v="Computers &amp; Accessories"/>
    <s v="Mice"/>
    <n v="799"/>
    <n v="1295"/>
    <n v="0.38"/>
    <n v="4.4000000000000004"/>
    <n v="34852"/>
    <s v="R2ZXDFN8U4X0T3,RD94LCPFDC5TC,R2S5WXQYTXTQYQ,R2ACY9811MRUN5,R3LCHR1A1RPV6S,RT7JIX9SX80E1,R3L8S4KNQ9XCO6,R5F8EK88EABNY"/>
    <s v="R2ZXDFN8U4X0T3"/>
    <n v="45133340"/>
    <s v="Lower-Mid"/>
    <x v="1"/>
  </r>
  <r>
    <s v="B08JQN8DGZ"/>
    <s v="Electronics|Headphones,Earbuds&amp;Accessories|Headphones|In-Ear"/>
    <s v="Electronics"/>
    <s v="In-Ear"/>
    <n v="1299"/>
    <n v="2990"/>
    <n v="0.56999999999999995"/>
    <n v="3.8"/>
    <n v="180998"/>
    <s v="R2SIAIJ2R8203U,R2SLNJ664LBZS6,R2PJGCDX444YME,R39XDUIGQYNX0A,R25G45DJ52J2HV,R2WZN2M9J9EQUM,R1PTY9JK5PT866,R2KD1JU029JTLX"/>
    <s v="R2SIAIJ2R8203U"/>
    <n v="541184020"/>
    <s v="Mid"/>
    <x v="2"/>
  </r>
  <r>
    <s v="B07XJWTYM2"/>
    <s v="Electronics|Headphones,Earbuds&amp;Accessories|Headphones|In-Ear"/>
    <s v="Electronics"/>
    <s v="In-Ear"/>
    <n v="1679"/>
    <n v="1999"/>
    <n v="0.16"/>
    <n v="4.0999999999999996"/>
    <n v="72563"/>
    <s v="R1AKJKNRBIBCV4,R2ZG9F0E80XAWQ,R39LC2YR7L3N4E,R2ADNFHJ2J8A7L,R3VV8VK7HOOYQS,RXGEG3BUDZOW0"/>
    <s v="R1AKJKNRBIBCV4"/>
    <n v="145053437"/>
    <s v="Lower-Mid"/>
    <x v="1"/>
  </r>
  <r>
    <s v="B07GXHC691"/>
    <s v="Electronics|Mobiles&amp;Accessories|MobileAccessories|Stands"/>
    <s v="Electronics"/>
    <s v="Stands"/>
    <n v="99"/>
    <n v="499"/>
    <n v="0.8"/>
    <n v="4.3"/>
    <n v="42641"/>
    <s v="R2KLBZ0I1OK6U2,R38C18O8S9O2LM,R1PAUHTSKMIAIB,REREHUV2GTGYO,R2OJMVW8WOYD0M,R1S9ULEQ5XTNFO,R1Y6IA0PNODPA,RHMI8LH34RDXN"/>
    <s v="R2KLBZ0I1OK6U2"/>
    <n v="21277859"/>
    <s v="Low"/>
    <x v="0"/>
  </r>
  <r>
    <s v="B08C4Z69LN"/>
    <s v="Computers&amp;Accessories|Components|Memory"/>
    <s v="Computers &amp; Accessories"/>
    <s v="Memory"/>
    <n v="1792"/>
    <n v="3500"/>
    <n v="0.49"/>
    <n v="4.5"/>
    <n v="26194"/>
    <s v="R3KX3LZE5DF03I,R2PFGVPB5LCT72,RMB267WFB3JDM,R2CRRWR0OSA7BG,R1EUG815WO4EYL,R1UKGB5AFT0U5N,RYLJRVXKJQYQE,R3JP9UQ5V9B751"/>
    <s v="R3KX3LZE5DF03I"/>
    <n v="91679000"/>
    <s v="Mid"/>
    <x v="2"/>
  </r>
  <r>
    <s v="B08HV25BBQ"/>
    <s v="Electronics|WearableTechnology|SmartWatches"/>
    <s v="Electronics"/>
    <s v="SmartWatches"/>
    <n v="1499"/>
    <n v="4999"/>
    <n v="0.7"/>
    <n v="4"/>
    <n v="92588"/>
    <s v="R2IUZKZ2BFCQPB,RS3FCMS4SCQ6V,R1DKS4CX2ELE9L,R2O8KBZUC4EB8A,RNT0QZ6SRDN5V,R3H9YQ6S3H3GLL,R3W56W4AW11KW1,RPJ5DDRIN3STD"/>
    <s v="R2IUZKZ2BFCQPB"/>
    <n v="462847412"/>
    <s v="Mid"/>
    <x v="2"/>
  </r>
  <r>
    <s v="B07YY1BY5B"/>
    <s v="Electronics|WearableTechnology|SmartWatches"/>
    <s v="Electronics"/>
    <s v="SmartWatches"/>
    <n v="1499"/>
    <n v="4999"/>
    <n v="0.7"/>
    <n v="4"/>
    <n v="92588"/>
    <s v="R2IUZKZ2BFCQPB,RS3FCMS4SCQ6V,R1DKS4CX2ELE9L,R2O8KBZUC4EB8A,RNT0QZ6SRDN5V,R3H9YQ6S3H3GLL,R3W56W4AW11KW1,RPJ5DDRIN3STD"/>
    <s v="R2IUZKZ2BFCQPB"/>
    <n v="462847412"/>
    <s v="Mid"/>
    <x v="2"/>
  </r>
  <r>
    <s v="B07WMS7TWB"/>
    <s v="Home&amp;Kitchen|Kitchen&amp;HomeAppliances|SmallKitchenAppliances|Kettles&amp;HotWaterDispensers|ElectricKettles"/>
    <s v="Home &amp; Kitchen"/>
    <s v="ElectricKettles"/>
    <n v="649"/>
    <n v="1245"/>
    <n v="0.48"/>
    <n v="3.9"/>
    <n v="123365"/>
    <s v="RVSI68M0EPAVZ,ROQNJTEGAA7VN,R1YNME95M4J2H7,R17RLWB0UMGULZ,R3N9JK1RH8STLG,R30Y52H4BDOPGE,R2VJ4LI8OPJ6TJ,R9N6QZH6MI5P4"/>
    <s v="RVSI68M0EPAVZ,"/>
    <n v="153589425"/>
    <s v="Lower-Mid"/>
    <x v="1"/>
  </r>
  <r>
    <s v="B00E3DVQFS"/>
    <s v="Electronics|GeneralPurposeBatteries&amp;BatteryChargers|DisposableBatteries"/>
    <s v="Electronics"/>
    <s v="DisposableBatteries"/>
    <n v="879"/>
    <n v="1109"/>
    <n v="0.21"/>
    <n v="4.4000000000000004"/>
    <n v="31599"/>
    <s v="R2JBBXANAGGS7E,R1YGEHICFHX12U,R3HUGR7IWPGRAN,R1KVE2R9JJGTG,R1F56P7OJH1IMZ,R3AWFIALUK2HLQ,R2LMBFFKJ27EKX,R175DY4RNX6VZB"/>
    <s v="R2JBBXANAGGS7E"/>
    <n v="35043291"/>
    <s v="Lower-Mid"/>
    <x v="1"/>
  </r>
  <r>
    <s v="B00KXULGJQ"/>
    <s v="Computers&amp;Accessories|NetworkingDevices|Repeaters&amp;Extenders"/>
    <s v="Computers &amp; Accessories"/>
    <s v="Repeaters&amp;Extenders"/>
    <n v="1889"/>
    <n v="5499"/>
    <n v="0.66"/>
    <n v="4.2"/>
    <n v="49551"/>
    <s v="R3QXJLS2BDGPZU,R2ZQ7IF3YXTAYB,RB59C2UES2IGE,RCRYJ6I1OC3S4,R3CJKWJKEQBO76,R2EYE183J6PMG0,R22S9G5EXHE6L5,RXTN6L62R1AU0"/>
    <s v="R3QXJLS2BDGPZU"/>
    <n v="272480949"/>
    <s v="Mid"/>
    <x v="2"/>
  </r>
  <r>
    <s v="B06XSK3XL6"/>
    <s v="Electronics|Mobiles&amp;Accessories|MobileAccessories|Chargers|AutomobileChargers"/>
    <s v="Electronics"/>
    <s v="AutomobileChargers"/>
    <n v="571"/>
    <n v="999"/>
    <n v="0.43"/>
    <n v="4.3"/>
    <n v="38221"/>
    <s v="R9OEDGO6AP6W,R18J04KXIBBB6N,R70MW25QBMRGK,R3AX6PA4E2TM2G,R7HUKVB4XODCQ,R1J8EL6DD8FXI4,R1GYAYF8LG0P4Y,R2O8NMN02QCYQT"/>
    <s v="R9OEDGO6AP6W,R"/>
    <n v="38182779"/>
    <s v="Lower-Mid"/>
    <x v="1"/>
  </r>
  <r>
    <s v="B008QTK47Q"/>
    <s v="Home&amp;Kitchen|Kitchen&amp;HomeAppliances|Vacuum,Cleaning&amp;Ironing|Irons,Steamers&amp;Accessories|Irons|SteamIrons"/>
    <s v="Home &amp; Kitchen"/>
    <s v="SteamIrons"/>
    <n v="1614"/>
    <n v="1745"/>
    <n v="0.08"/>
    <n v="4.3"/>
    <n v="37974"/>
    <s v="R15OH35Q9GBPXD,R1TM2Y96J4GB3H,RXPI0WC1C9QAK,RH11TBBZE9F1S,R1R6QT7MSELRON,R1STE4UF85D4HE,R1AHNATNU8WZ9Q,RCOBXDIQSU3M5"/>
    <s v="R15OH35Q9GBPXD"/>
    <n v="66264630"/>
    <s v="Lower-Mid"/>
    <x v="1"/>
  </r>
  <r>
    <s v="B083GKDRKR"/>
    <s v="Home&amp;Kitchen|Kitchen&amp;HomeAppliances|SmallKitchenAppliances|Kettles&amp;HotWaterDispensers|ElectricKettles"/>
    <s v="Home &amp; Kitchen"/>
    <s v="ElectricKettles"/>
    <n v="1625"/>
    <n v="2995"/>
    <n v="0.46"/>
    <n v="4.5"/>
    <n v="23484"/>
    <s v="R28QM0P3RHPNCA,R2C7MCJCGZE9XH,RBX2T333MBFDW,RGOII6UHDBYOT,RDVZX2VNEXWBJ,RIIJNBY14TAEF,RNHUBO94L9NVZ,R2E1X7DV8KUF1D"/>
    <s v="R28QM0P3RHPNCA"/>
    <n v="70334580"/>
    <s v="Mid"/>
    <x v="2"/>
  </r>
  <r>
    <s v="B08NCKT9FG"/>
    <s v="Computers&amp;Accessories|Accessories&amp;Peripherals|Cables&amp;Accessories|Cables|USBCables"/>
    <s v="Computers &amp; Accessories"/>
    <s v="USBCables"/>
    <n v="299"/>
    <n v="798"/>
    <n v="0.63"/>
    <n v="4.4000000000000004"/>
    <n v="28791"/>
    <s v="R23CC5VDSVR49B,R1AWZE3731748T,R388KOR9TWPX5H,R2PLH1UHYDQWFA,R1B7Q58I1P83OY,R1C13PY8A3WUC5,RTEAGC48PIYAU,R2E0N8Q0ZQM9N9"/>
    <s v="R23CC5VDSVR49B"/>
    <n v="22975218"/>
    <s v="Lower-Mid"/>
    <x v="1"/>
  </r>
  <r>
    <s v="B0974H97TJ"/>
    <s v="Computers&amp;Accessories|Accessories&amp;Peripherals|Cables&amp;Accessories|Cables|USBCables"/>
    <s v="Computers &amp; Accessories"/>
    <s v="USBCables"/>
    <n v="299"/>
    <n v="799"/>
    <n v="0.63"/>
    <n v="4.4000000000000004"/>
    <n v="28791"/>
    <s v="R23CC5VDSVR49B,R1AWZE3731748T,R388KOR9TWPX5H,R2PLH1UHYDQWFA,R1B7Q58I1P83OY,R1C13PY8A3WUC5,RTEAGC48PIYAU,R2E0N8Q0ZQM9N9"/>
    <s v="R23CC5VDSVR49B"/>
    <n v="23004009"/>
    <s v="Lower-Mid"/>
    <x v="1"/>
  </r>
  <r>
    <s v="B008YW8M0G"/>
    <s v="Home&amp;Kitchen|Kitchen&amp;HomeAppliances|Vacuum,Cleaning&amp;Ironing|Irons,Steamers&amp;Accessories|Irons|DryIrons"/>
    <s v="Home &amp; Kitchen"/>
    <s v="DryIrons"/>
    <n v="775"/>
    <n v="875"/>
    <n v="0.11"/>
    <n v="4.2"/>
    <n v="46647"/>
    <s v="R3CBVBYG86OTNE,R1ORPCJXGPUPVE,R37U89LOKROQXX,R2T042UGY7VP5N,R2Z4FJ0M105SGA,R22ODR0WD8IETY,RB0722F22JJV4,R2QCWTQIE87QBV"/>
    <s v="R3CBVBYG86OTNE"/>
    <n v="40816125"/>
    <s v="Lower-Mid"/>
    <x v="1"/>
  </r>
  <r>
    <s v="B00V4BGDKU"/>
    <s v="Computers&amp;Accessories|NetworkingDevices|NetworkAdapters|WirelessUSBAdapters"/>
    <s v="Computers &amp; Accessories"/>
    <s v="WirelessUSBAdapters"/>
    <n v="1099"/>
    <n v="1899"/>
    <n v="0.42"/>
    <n v="4.5"/>
    <n v="22420"/>
    <s v="R30SWI8U6K7PDR,R2K3WL7JFGLDI,R2WXWZRPAKQ1GP,R29PWDI4WOF8FK,R26V2X161L8NR5,R3B4VBD2NKURWM,R3A6QVJ73S0FLJ,RSP7D739UWRFL"/>
    <s v="R30SWI8U6K7PDR"/>
    <n v="42575580"/>
    <s v="Lower-Mid"/>
    <x v="1"/>
  </r>
  <r>
    <s v="B08FYB5HHK"/>
    <s v="Computers&amp;Accessories|NetworkingDevices|NetworkAdapters|PowerLANAdapters"/>
    <s v="Computers &amp; Accessories"/>
    <s v="PowerLANAdapters"/>
    <n v="1199"/>
    <n v="1999"/>
    <n v="0.4"/>
    <n v="4.5"/>
    <n v="22420"/>
    <s v="R30SWI8U6K7PDR,R2K3WL7JFGLDI,R2WXWZRPAKQ1GP,R29PWDI4WOF8FK,R26V2X161L8NR5,R3B4VBD2NKURWM,R3A6QVJ73S0FLJ,RSP7D739UWRFL"/>
    <s v="R30SWI8U6K7PDR"/>
    <n v="44817580"/>
    <s v="Lower-Mid"/>
    <x v="1"/>
  </r>
  <r>
    <s v="B09F9YQQ7B"/>
    <s v="Electronics|HomeTheater,TV&amp;Video|Televisions|SmartTelevisions"/>
    <s v="Electronics"/>
    <s v="SmartTelevisions"/>
    <n v="13999"/>
    <n v="24999"/>
    <n v="0.44"/>
    <n v="4.2"/>
    <n v="45238"/>
    <s v="R3CR9H6ABJ4Q4O,R2S5VBYYN51ELA,R1U0718A15KBBU,R9YRKNJ667H1E,RAWMG4UI4CZD3,R877Y6K5MW32G,RC458V57ETXDN,R2VOHT3T6361C5"/>
    <s v="R3CR9H6ABJ4Q4O"/>
    <n v="1130904762"/>
    <s v="High"/>
    <x v="4"/>
  </r>
  <r>
    <s v="B09RFC46VP"/>
    <s v="Electronics|HomeTheater,TV&amp;Video|Televisions|SmartTelevisions"/>
    <s v="Electronics"/>
    <s v="SmartTelevisions"/>
    <n v="26999"/>
    <n v="42999"/>
    <n v="0.37"/>
    <n v="4.2"/>
    <n v="45238"/>
    <s v="R3CR9H6ABJ4Q4O,R2S5VBYYN51ELA,R1U0718A15KBBU,R9YRKNJ667H1E,RAWMG4UI4CZD3,R877Y6K5MW32G,RC458V57ETXDN,R2VOHT3T6361C5"/>
    <s v="R3CR9H6ABJ4Q4O"/>
    <n v="1945188762"/>
    <s v="High"/>
    <x v="4"/>
  </r>
  <r>
    <s v="B08Y55LPBF"/>
    <s v="Electronics|HomeTheater,TV&amp;Video|Televisions|SmartTelevisions"/>
    <s v="Electronics"/>
    <s v="SmartTelevisions"/>
    <n v="32999"/>
    <n v="44999"/>
    <n v="0.27"/>
    <n v="4.2"/>
    <n v="45238"/>
    <s v="R3CR9H6ABJ4Q4O,R2S5VBYYN51ELA,R1U0718A15KBBU,R9YRKNJ667H1E,RAWMG4UI4CZD3,R877Y6K5MW32G,RC458V57ETXDN,R2VOHT3T6361C5"/>
    <s v="R3CR9H6ABJ4Q4O"/>
    <n v="2035664762"/>
    <s v="High"/>
    <x v="4"/>
  </r>
  <r>
    <s v="B09F9YQQ7B"/>
    <s v="Electronics|HomeTheater,TV&amp;Video|Televisions|SmartTelevisions"/>
    <s v="Electronics"/>
    <s v="SmartTelevisions"/>
    <n v="13999"/>
    <n v="24999"/>
    <n v="0.44"/>
    <n v="4.2"/>
    <n v="45237"/>
    <s v="R3CR9H6ABJ4Q4O,R2S5VBYYN51ELA,R1U0718A15KBBU,R9YRKNJ667H1E,RAWMG4UI4CZD3,R877Y6K5MW32G,RC458V57ETXDN,R2VOHT3T6361C5"/>
    <s v="R3CR9H6ABJ4Q4O"/>
    <n v="1130879763"/>
    <s v="High"/>
    <x v="4"/>
  </r>
  <r>
    <s v="B0BD3T6Z1D"/>
    <s v="Electronics|Mobiles&amp;Accessories|Smartphones&amp;BasicMobiles|Smartphones"/>
    <s v="Electronics"/>
    <s v="Smartphones"/>
    <n v="12999"/>
    <n v="13499"/>
    <n v="0.04"/>
    <n v="4.0999999999999996"/>
    <n v="56098"/>
    <s v="R2DFHKY9SQTXGF,R52EDT5ZD6ZQF,R41500Y3DT8IX,R12TCJ1XMAA5LP,R1RWY2VHKKRTGR,R3EQX6JS3PVMLK,R1J6XAH9EKY79T,R7ZHZFO8L3X2W"/>
    <s v="R2DFHKY9SQTXGF"/>
    <n v="757266902"/>
    <s v="Upper-Mid"/>
    <x v="3"/>
  </r>
  <r>
    <s v="B00LVMTA2A"/>
    <s v="Electronics|GeneralPurposeBatteries&amp;BatteryChargers"/>
    <s v="Electronics"/>
    <s v="GeneralPurposeBatteries&amp;BatteryChargers"/>
    <n v="225"/>
    <n v="250"/>
    <n v="0.1"/>
    <n v="4.4000000000000004"/>
    <n v="26556"/>
    <s v="R2DRWYU4KRZG8M,R2C4X2752MM324,R2XH62C0OMV1KN,RHNRKZTFXDK89,R4KUI529XXAL5,R2YBU1X775PBO7,R2SP06FB7XB3NM,R3TQ721HDLL0UC"/>
    <s v="R2DRWYU4KRZG8M"/>
    <n v="6639000"/>
    <s v="Low"/>
    <x v="0"/>
  </r>
  <r>
    <s v="B0873L7J6X"/>
    <s v="Electronics|Headphones,Earbuds&amp;Accessories|Headphones|On-Ear"/>
    <s v="Electronics"/>
    <s v="On-Ear"/>
    <n v="1499"/>
    <n v="3999"/>
    <n v="0.63"/>
    <n v="4.2"/>
    <n v="42775"/>
    <s v="R1N3LBU331N1YS,R2NMV5Q9AYU4RM,R11KVGFT3HQ3AS,R3GHP1CGUXLWU3,R3G1HG1GBQSQDV,R3KKDRBZBH0TFL,R2PGSE5NZMJR53,R3SS3G4T33J3WS"/>
    <s v="R1N3LBU331N1YS"/>
    <n v="171057225"/>
    <s v="Mid"/>
    <x v="2"/>
  </r>
  <r>
    <s v="B00NNQMYNE"/>
    <s v="Computers&amp;Accessories|Accessories&amp;Peripherals|HardDiskBags"/>
    <s v="Computers &amp; Accessories"/>
    <s v="HardDiskBags"/>
    <n v="299"/>
    <n v="499"/>
    <n v="0.4"/>
    <n v="4.5"/>
    <n v="21010"/>
    <s v="R3CX62IV0TSF01,R2K650XLDC67WC,RIL3X4K17UXMZ,RSOVJCRH662YN,R20C8843BM8Z3U,R2WQI4JZU8FHJA,R47YX2LMQDMCL,R2Y2GMH611HDB2"/>
    <s v="R3CX62IV0TSF01"/>
    <n v="10483990"/>
    <s v="Low"/>
    <x v="0"/>
  </r>
  <r>
    <s v="B0856HY85J"/>
    <s v="Electronics|Headphones,Earbuds&amp;Accessories|Headphones|Over-Ear"/>
    <s v="Electronics"/>
    <s v="Over-Ear"/>
    <n v="1799"/>
    <n v="4999"/>
    <n v="0.64"/>
    <n v="4.0999999999999996"/>
    <n v="55192"/>
    <s v="R16XVVFYUNVL5L,R2MGT9GPFEHTPY,R326AAFTL0LMUL,R1XBQN0IY6V5VX,R1LMKF935MRJMW,R3VHEFOX9HOCWT,R1JEOGWKLERZIC,R35KI765XWBP34"/>
    <s v="R16XVVFYUNVL5L"/>
    <n v="275904808"/>
    <s v="Mid"/>
    <x v="2"/>
  </r>
  <r>
    <s v="B082T6GVG9"/>
    <s v="Computers&amp;Accessories|Accessories&amp;Peripherals|Cables&amp;Accessories|Cables|USBCables"/>
    <s v="Computers &amp; Accessories"/>
    <s v="USBCables"/>
    <n v="689"/>
    <n v="1500"/>
    <n v="0.54"/>
    <n v="4.2"/>
    <n v="42301"/>
    <s v="RLWAYTZH1YOFR,R3IOG04KDBKXTQ,R35LSY4BN61KLY,R2G97CU5VMMLET,R221NM5M3SY0PW,R112AEM8D2X3S7,R3VM7P3773KRV,R3VUA0WWCNQK33"/>
    <s v="RLWAYTZH1YOFR,"/>
    <n v="63451500"/>
    <s v="Lower-Mid"/>
    <x v="1"/>
  </r>
  <r>
    <s v="B075DB1F13"/>
    <s v="Electronics|GeneralPurposeBatteries&amp;BatteryChargers"/>
    <s v="Electronics"/>
    <s v="GeneralPurposeBatteries&amp;BatteryChargers"/>
    <n v="1500"/>
    <n v="1500"/>
    <n v="0"/>
    <n v="4.4000000000000004"/>
    <n v="25996"/>
    <s v="R1JNM12EEHAKDU,R3D30LR1EYBE2P,R30L9O9HJ5UAK7,R3QZUREJQF2YLA,R3MY5QLMJHTG5E,RBTESL54NFQBN,R3S8IJGRFFCKTT,R14K1I1T1JA1QO"/>
    <s v="R1JNM12EEHAKDU"/>
    <n v="38994000"/>
    <s v="Lower-Mid"/>
    <x v="1"/>
  </r>
  <r>
    <s v="B0083T231O"/>
    <s v="Electronics|PowerAccessories|SurgeProtectors"/>
    <s v="Electronics"/>
    <s v="SurgeProtectors"/>
    <n v="1289"/>
    <n v="1499"/>
    <n v="0.14000000000000001"/>
    <n v="4.5"/>
    <n v="20668"/>
    <s v="R1DQD1BRKH1AIO,R3ESPNPFL2XD8Z,RS64CINVRWLQ7,R38X9EM0L2O5AW,R2DB9HD4SGR8PU,R3CRC3DNW750LR,RKS4KUTPX1X5Z,RF9V415MCUOM1"/>
    <s v="R1DQD1BRKH1AIO"/>
    <n v="30981332"/>
    <s v="Lower-Mid"/>
    <x v="1"/>
  </r>
  <r>
    <s v="B073BRXPZX"/>
    <s v="Computers&amp;Accessories|Accessories&amp;Peripherals|Keyboards,Mice&amp;InputDevices|Mice"/>
    <s v="Computers &amp; Accessories"/>
    <s v="Mice"/>
    <n v="289"/>
    <n v="590"/>
    <n v="0.51"/>
    <n v="4.4000000000000004"/>
    <n v="25886"/>
    <s v="R8W5BHTVFMCB2,R34BR22MYWCGQM,R1D3IFV0IYNC39,R1K5TK6UQ9WLRX,R1V2N0TIMCANVI,R2UOCIGLOQ0CAD,R1JGKZGY686LSU,R3CM6K3CTECGER"/>
    <s v="R8W5BHTVFMCB2,"/>
    <n v="15272740"/>
    <s v="Lower-Mid"/>
    <x v="1"/>
  </r>
  <r>
    <s v="B07DFYJRQV"/>
    <s v="Electronics|Headphones,Earbuds&amp;Accessories|Headphones|In-Ear"/>
    <s v="Electronics"/>
    <s v="In-Ear"/>
    <n v="799"/>
    <n v="1499"/>
    <n v="0.47"/>
    <n v="4.0999999999999996"/>
    <n v="53648"/>
    <s v="RO083A44QXKV9,R3C3602BFFOSHL,R3CJ93AM926Y16,RG0532BEQHFMJ,R664LC5TVQ8FY,R351V55RSSHHKF,R1O8VW90GF66XT,R15LLQQDFS6UUR"/>
    <s v="RO083A44QXKV9,"/>
    <n v="80418352"/>
    <s v="Lower-Mid"/>
    <x v="1"/>
  </r>
  <r>
    <s v="B00HVXS7WC"/>
    <s v="Home&amp;Kitchen|Kitchen&amp;HomeAppliances|SmallKitchenAppliances|MixerGrinders"/>
    <s v="Home &amp; Kitchen"/>
    <s v="MixerGrinders"/>
    <n v="1999"/>
    <n v="3210"/>
    <n v="0.38"/>
    <n v="4.2"/>
    <n v="41349"/>
    <s v="R143O8SM7QE4W5,RQBZ31QLH40O,R3KZC4ST0RAK64,R2PVFA4RIQ1WL1,R2XIVM74HXUSEW,R1C7Q0M8AFXEVH,R3A13PH3SRI7XM,RX58FZYTDEIBU"/>
    <s v="R143O8SM7QE4W5"/>
    <n v="132730290"/>
    <s v="Mid"/>
    <x v="2"/>
  </r>
  <r>
    <s v="B07NC12T2R"/>
    <s v="Electronics|HomeAudio|Speakers|BluetoothSpeakers"/>
    <s v="Electronics"/>
    <s v="BluetoothSpeakers"/>
    <n v="1799"/>
    <n v="4990"/>
    <n v="0.64"/>
    <n v="4.2"/>
    <n v="41226"/>
    <s v="R2HAE08L30C2AN,R3F8JOBWK5R0I9,R1MNK92W012DJ0,RRLP9GLVLYZF1,R3ODRY6PH6VBRV,R24O2F7357YB8L,RJ13RMYUVYNIW,RZN6P7BA3HCH5"/>
    <s v="R2HAE08L30C2AN"/>
    <n v="205717740"/>
    <s v="Mid"/>
    <x v="2"/>
  </r>
  <r>
    <s v="B07JQKQ91F"/>
    <s v="Electronics|Headphones,Earbuds&amp;Accessories|Headphones|In-Ear"/>
    <s v="Electronics"/>
    <s v="In-Ear"/>
    <n v="499"/>
    <n v="999"/>
    <n v="0.5"/>
    <n v="3.9"/>
    <n v="92995"/>
    <s v="RW3YCZCKGOBH,R3099XAIXYVYOG,R355B0JH9K3ZSR,RJS13UCRXJ0V3,RVHF9P5OW46KR,R19S4YL4JL81R9,R1OUTZ9YCQLAMM,RGN1P0TZA7RF0"/>
    <s v="RW3YCZCKGOBH,R"/>
    <n v="92902005"/>
    <s v="Lower-Mid"/>
    <x v="1"/>
  </r>
  <r>
    <s v="B01J8S6X2I"/>
    <s v="Computers&amp;Accessories|Accessories&amp;Peripherals|Cables&amp;Accessories|Cables|DVICables"/>
    <s v="Computers &amp; Accessories"/>
    <s v="DVICables"/>
    <n v="499"/>
    <n v="1100"/>
    <n v="0.55000000000000004"/>
    <n v="4.4000000000000004"/>
    <n v="25177"/>
    <s v="R8KWWR9D7Z8ZP,R1K9VOKVDAH1FT,R3VA611ERW9TJ2,RURQQWP8I8XS4,R19O55T880XD8U,R3CHHGYZD5QMGM,RHKJASTLGEF14,R1CD68IZMR4O62"/>
    <s v="R8KWWR9D7Z8ZP,"/>
    <n v="27694700"/>
    <s v="Lower-Mid"/>
    <x v="1"/>
  </r>
  <r>
    <s v="B06XDKWLJH"/>
    <s v="Computers&amp;Accessories|ExternalDevices&amp;DataStorage|ExternalHardDisks"/>
    <s v="Computers &amp; Accessories"/>
    <s v="ExternalHardDisks"/>
    <n v="4449"/>
    <n v="5734"/>
    <n v="0.22"/>
    <n v="4.4000000000000004"/>
    <n v="25006"/>
    <s v="R3JLT7LH2SOF0V,R2KT1SVXND1VWG,R24OK0MVA1SNAD,R28CT5JQ1R02CZ,RYKHQ54JHJYQB,RF0NNFS6PEPAV,R2I21A2MTQV7JX,RZ5JP629DU70F"/>
    <s v="R3JLT7LH2SOF0V"/>
    <n v="143384404"/>
    <s v="Mid"/>
    <x v="2"/>
  </r>
  <r>
    <s v="B076B8G5D8"/>
    <s v="MusicalInstruments|Microphones|Condenser"/>
    <s v="MusicalInstruments"/>
    <s v="Condenser"/>
    <n v="798"/>
    <n v="1995"/>
    <n v="0.6"/>
    <n v="4"/>
    <n v="68664"/>
    <s v="R1ZSCBBOGJ8VB,R2JXWEENFMSBAQ,R1TOMRGD2ASPF,R1PFE2ODTMG96C,R1C5A0KYEKBKJJ,R1IYLE1NMK9R12,R3IS14LK5OVU68,R2727E10ZHH72K"/>
    <s v="R1ZSCBBOGJ8VB,"/>
    <n v="136984680"/>
    <s v="Lower-Mid"/>
    <x v="1"/>
  </r>
  <r>
    <s v="B003L62T7W"/>
    <s v="Computers&amp;Accessories|Accessories&amp;Peripherals|Keyboards,Mice&amp;InputDevices|Mice"/>
    <s v="Computers &amp; Accessories"/>
    <s v="Mice"/>
    <n v="279"/>
    <n v="375"/>
    <n v="0.26"/>
    <n v="4.3"/>
    <n v="31534"/>
    <s v="R3U9FRV2Q625DO,R3EJZ83W9OHW3D,RSH53O0JL66NL,R3BMZS3M7NRJ6H,R1KGMYE82EPYDO,RG1M1ENVZBFAP,R1WFXJNNGSCEPV,R1NAE9JMVSXVA1"/>
    <s v="R3U9FRV2Q625DO"/>
    <n v="11825250"/>
    <s v="Low"/>
    <x v="0"/>
  </r>
  <r>
    <s v="B07P681N66"/>
    <s v="Computers&amp;Accessories|NetworkingDevices|NetworkAdapters|WirelessUSBAdapters"/>
    <s v="Computers &amp; Accessories"/>
    <s v="WirelessUSBAdapters"/>
    <n v="1199"/>
    <n v="2199"/>
    <n v="0.45"/>
    <n v="4.4000000000000004"/>
    <n v="24780"/>
    <s v="R2GUL8IL005EGF,R3NZCVYJBN0CPD,RHUJOS46Q51UG,R1ZW4PQHUECROJ,R7F86XL2S6MY,R1JRRVOFWQAC4C,R2WZHK2E301YV,R10J01VHCKFB42"/>
    <s v="R2GUL8IL005EGF"/>
    <n v="54491220"/>
    <s v="Mid"/>
    <x v="2"/>
  </r>
  <r>
    <s v="B0859M539M"/>
    <s v="Computers&amp;Accessories|NetworkingDevices|NetworkAdapters|WirelessUSBAdapters"/>
    <s v="Computers &amp; Accessories"/>
    <s v="WirelessUSBAdapters"/>
    <n v="1699"/>
    <n v="2999"/>
    <n v="0.43"/>
    <n v="4.4000000000000004"/>
    <n v="24780"/>
    <s v="R2GUL8IL005EGF,R3NZCVYJBN0CPD,RHUJOS46Q51UG,R1ZW4PQHUECROJ,R7F86XL2S6MY,R1JRRVOFWQAC4C,R2WZHK2E301YV,R10J01VHCKFB42"/>
    <s v="R2GUL8IL005EGF"/>
    <n v="74315220"/>
    <s v="Mid"/>
    <x v="2"/>
  </r>
  <r>
    <s v="B07S851WX5"/>
    <s v="Home&amp;Kitchen|Kitchen&amp;HomeAppliances|SmallKitchenAppliances|SandwichMakers"/>
    <s v="Home &amp; Kitchen"/>
    <s v="SandwichMakers"/>
    <n v="1299"/>
    <n v="1299"/>
    <n v="0"/>
    <n v="4.2"/>
    <n v="40106"/>
    <s v="R3B1NJNBALUM2H,R1EFUHICJGU63W,R3HFY8AWPFLRNT,R3LVLRY6NMIF7B,R2Y0A81BUR7EDN,R33DUUU55Z1BOA,R32UYDCW4OGWK2,R1XBU0BS4M545R"/>
    <s v="R3B1NJNBALUM2H"/>
    <n v="52097694"/>
    <s v="Lower-Mid"/>
    <x v="1"/>
  </r>
  <r>
    <s v="B097R25DP7"/>
    <s v="Electronics|WearableTechnology|SmartWatches"/>
    <s v="Electronics"/>
    <s v="SmartWatches"/>
    <n v="1599"/>
    <n v="4999"/>
    <n v="0.68"/>
    <n v="4"/>
    <n v="67951"/>
    <s v="R1NARG7VJ59AD3,R6BEKBJDZAEX5,R36J5LRZNMMZXL,R2AHCTVOGP0T6P,RXW00MCJXW4UW,R3HDBTGLJJ34YO,R1K6IPHKQQ03AJ,ROANI9ZPECRM0"/>
    <s v="R1NARG7VJ59AD3"/>
    <n v="339687049"/>
    <s v="Mid"/>
    <x v="2"/>
  </r>
  <r>
    <s v="B097R25DP7"/>
    <s v="Electronics|WearableTechnology|SmartWatches"/>
    <s v="Electronics"/>
    <s v="SmartWatches"/>
    <n v="1599"/>
    <n v="4999"/>
    <n v="0.68"/>
    <n v="4"/>
    <n v="67950"/>
    <s v="R1NARG7VJ59AD3,R6BEKBJDZAEX5,R36J5LRZNMMZXL,R2AHCTVOGP0T6P,R3HDBTGLJJ34YO,R2Q8HE3RM7HW5L,R1K6IPHKQQ03AJ,ROANI9ZPECRM0"/>
    <s v="R1NARG7VJ59AD3"/>
    <n v="339682050"/>
    <s v="Mid"/>
    <x v="2"/>
  </r>
  <r>
    <s v="B0B2DD66GS"/>
    <s v="Electronics|Accessories|MemoryCards|MicroSD"/>
    <s v="Electronics"/>
    <s v="MicroSD"/>
    <n v="1329"/>
    <n v="2900"/>
    <n v="0.54"/>
    <n v="4.5"/>
    <n v="19624"/>
    <s v="R1360ADBA61XQM,R1YCLZFS3H9P60,R159078GR81Y7Y,R31DBGRCUR5AST,ROVLXRDLVHM2,R16HXTV0DXLCCP,R106IUE0WPQTUA,R2FZPC9CVOXDZW"/>
    <s v="R1360ADBA61XQM"/>
    <n v="56909600"/>
    <s v="Mid"/>
    <x v="2"/>
  </r>
  <r>
    <s v="B00EDJJ7FS"/>
    <s v="Home&amp;Kitchen|Kitchen&amp;HomeAppliances|SmallKitchenAppliances|InductionCooktop"/>
    <s v="Home &amp; Kitchen"/>
    <s v="InductionCooktop"/>
    <n v="3229"/>
    <n v="5295"/>
    <n v="0.39"/>
    <n v="4.2"/>
    <n v="39724"/>
    <s v="R20RA7F53RKEWU,RX5JXI5MY648T,R1P43OQ1EQ8EIT,R18PMGZTANNTV7,R1UZ4DMD2H0S1H,R1I1N1NYQ2TMVX,R3CZD69S9SFWJT,R3IRM4HQ0TXTJB"/>
    <s v="R20RA7F53RKEWU"/>
    <n v="210338580"/>
    <s v="Mid"/>
    <x v="2"/>
  </r>
  <r>
    <s v="B09QS8V5N8"/>
    <s v="Electronics|Mobiles&amp;Accessories|Smartphones&amp;BasicMobiles|Smartphones"/>
    <s v="Electronics"/>
    <s v="Smartphones"/>
    <n v="12999"/>
    <n v="17999"/>
    <n v="0.28000000000000003"/>
    <n v="4.0999999999999996"/>
    <n v="50772"/>
    <s v="R1GQJYYLCFOXJ8,ROASRYCFUFCK0,R1M63KP70YH4TU,RV26OEPPLTVTZ,RAS4252SOW901,R1EQV38U53I993,RD4X602L8KNNS"/>
    <s v="R1GQJYYLCFOXJ8"/>
    <n v="913845228"/>
    <s v="Upper-Mid"/>
    <x v="3"/>
  </r>
  <r>
    <s v="B09QS9X9L8"/>
    <s v="Electronics|Mobiles&amp;Accessories|Smartphones&amp;BasicMobiles|Smartphones"/>
    <s v="Electronics"/>
    <s v="Smartphones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x v="3"/>
  </r>
  <r>
    <s v="B09QS9X16F"/>
    <s v="Electronics|Mobiles&amp;Accessories|Smartphones&amp;BasicMobiles|Smartphones"/>
    <s v="Electronics"/>
    <s v="Smartphones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x v="3"/>
  </r>
  <r>
    <s v="B09QS9CWLV"/>
    <s v="Electronics|Mobiles&amp;Accessories|Smartphones&amp;BasicMobiles|Smartphones"/>
    <s v="Electronics"/>
    <s v="Smartphones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x v="3"/>
  </r>
  <r>
    <s v="B08DDRGWTJ"/>
    <s v="Computers&amp;Accessories|Accessories&amp;Peripherals|Cables&amp;Accessories|Cables|USBCables"/>
    <s v="Computers &amp; Accessories"/>
    <s v="USBCables"/>
    <n v="229"/>
    <n v="299"/>
    <n v="0.23"/>
    <n v="4.3"/>
    <n v="30411"/>
    <s v="R2X090D1YHACKR,R32ZCIH9AFNJ60,R3N57EVVG0EHAF,R3QWLE8JHROKC1,R2VTSDOOUTSQ5X,R3E6FZ75Q074KH,R1SYBQLTPFCW20,RYQT96J8HPIXE"/>
    <s v="R2X090D1YHACKR"/>
    <n v="9092889"/>
    <s v="Low"/>
    <x v="0"/>
  </r>
  <r>
    <s v="B07YTNKVJQ"/>
    <s v="Computers&amp;Accessories|Accessories&amp;Peripherals|Cables&amp;Accessories|Cables|USBCables"/>
    <s v="Computers &amp; Accessories"/>
    <s v="USBCables"/>
    <n v="499"/>
    <n v="1299"/>
    <n v="0.62"/>
    <n v="4.3"/>
    <n v="30411"/>
    <s v="R2X090D1YHACKR,R32ZCIH9AFNJ60,R3N57EVVG0EHAF,R3QWLE8JHROKC1,R2VTSDOOUTSQ5X,R3E6FZ75Q074KH,R1SYBQLTPFCW20,RYQT96J8HPIXE"/>
    <s v="R2X090D1YHACKR"/>
    <n v="39503889"/>
    <s v="Lower-Mid"/>
    <x v="1"/>
  </r>
  <r>
    <s v="B07SLMR1K6"/>
    <s v="Computers&amp;Accessories|ExternalDevices&amp;DataStorage|PenDrives"/>
    <s v="Computers &amp; Accessories"/>
    <s v="PenDrives"/>
    <n v="519"/>
    <n v="1350"/>
    <n v="0.62"/>
    <n v="4.3"/>
    <n v="30058"/>
    <s v="R1HP1ZGFB28GM7,R3JCTIK67UAT4K,R2S9JBF2ECD6C6,R2M4VC26VFSJ5K,R2I3JCCVO4U03G,R3NOWQBXUGHRI9,R3ULD6B7PBI3FQ,R2UQOW05XNOHS5"/>
    <s v="R1HP1ZGFB28GM7"/>
    <n v="40578300"/>
    <s v="Lower-Mid"/>
    <x v="1"/>
  </r>
  <r>
    <s v="B096VF5YYF"/>
    <s v="Electronics|WearableTechnology|SmartWatches"/>
    <s v="Electronics"/>
    <s v="SmartWatches"/>
    <n v="2999"/>
    <n v="7990"/>
    <n v="0.62"/>
    <n v="4.0999999999999996"/>
    <n v="48449"/>
    <s v="R1ZQQKZCCG4KD2,R1OHAWNCB4K26S,R1A7EDRAMKIXJ6,R2H3UO33625F4U,R3UX0I4P6QYZDT,R2WBZ23WWYQWIS,R2VDCJG8SCEN6I,R1NEXD5T49KYP9"/>
    <s v="R1ZQQKZCCG4KD2"/>
    <n v="387107510"/>
    <s v="Mid"/>
    <x v="2"/>
  </r>
  <r>
    <s v="B096VF5YYF"/>
    <s v="Electronics|WearableTechnology|SmartWatches"/>
    <s v="Electronics"/>
    <s v="SmartWatches"/>
    <n v="2999"/>
    <n v="7990"/>
    <n v="0.62"/>
    <n v="4.0999999999999996"/>
    <n v="48448"/>
    <s v="R1ZQQKZCCG4KD2,R1OHAWNCB4K26S,R1A7EDRAMKIXJ6,R2H3UO33625F4U,R3UX0I4P6QYZDT,R2WBZ23WWYQWIS,R2VDCJG8SCEN6I,R1NEXD5T49KYP9"/>
    <s v="R1ZQQKZCCG4KD2"/>
    <n v="387099520"/>
    <s v="Mid"/>
    <x v="2"/>
  </r>
  <r>
    <s v="B07M69276N"/>
    <s v="Computers&amp;Accessories|NetworkingDevices|NetworkAdapters|WirelessUSBAdapters"/>
    <s v="Computers &amp; Accessories"/>
    <s v="WirelessUSBAdapters"/>
    <n v="1399"/>
    <n v="2499"/>
    <n v="0.44"/>
    <n v="4.4000000000000004"/>
    <n v="23169"/>
    <s v="R3WPIQCSIWIMK,R1ANFA2SPBTDL,R2P816U6PY0U3Y,R28AU62UTEENY,R2YH785B1MQJI2,R2LM3S536I6Z7M,R1FCXDQ5IID48F,R3FTMVP0OKIYMY"/>
    <s v="R3WPIQCSIWIMK,"/>
    <n v="57899331"/>
    <s v="Mid"/>
    <x v="2"/>
  </r>
  <r>
    <s v="B00ZYLMQH0"/>
    <s v="Computers&amp;Accessories|Accessories&amp;Peripherals|Keyboards,Mice&amp;InputDevices|Keyboards"/>
    <s v="Computers &amp; Accessories"/>
    <s v="Keyboards"/>
    <n v="549"/>
    <n v="1799"/>
    <n v="0.69"/>
    <n v="4.3"/>
    <n v="28829"/>
    <s v="R1REJSSQVMNGVO,R33WYRQ1J4RZHO,R3ECO7HPNMHBTT,R1GORSR46QQ6SN,R1O350T6VW5RR3,R2BXJ480ZVSUMH,R28KMQ1TUV7E2Z,R3KCC7HPRPOF0C"/>
    <s v="R1REJSSQVMNGVO"/>
    <n v="51863371"/>
    <s v="Lower-Mid"/>
    <x v="1"/>
  </r>
  <r>
    <s v="B08Y5QJXSR"/>
    <s v="Home&amp;Kitchen|Heating,Cooling&amp;AirQuality|Fans|CeilingFans"/>
    <s v="Home &amp; Kitchen"/>
    <s v="CeilingFans"/>
    <n v="3569"/>
    <n v="5190"/>
    <n v="0.31"/>
    <n v="4.3"/>
    <n v="28629"/>
    <s v="R2IIQ5X1KFC218,R3GC9FMTX9ZRBD,R1KTDK3ZQXXKD1,R3BU5QCZ6URHIV,R2IUXE2RH8OJ2A,RTJCKSW3MGDCJ,R25B5M8BFZ5APO,R3IYSZRJ55ATP3"/>
    <s v="R2IIQ5X1KFC218"/>
    <n v="148584510"/>
    <s v="Mid"/>
    <x v="2"/>
  </r>
  <r>
    <s v="B00MUTWLW4"/>
    <s v="Computers&amp;Accessories|Accessories&amp;Peripherals|Keyboards,Mice&amp;InputDevices|Keyboards"/>
    <s v="Computers &amp; Accessories"/>
    <s v="Keyboards"/>
    <n v="2595"/>
    <n v="3295"/>
    <n v="0.21"/>
    <n v="4.4000000000000004"/>
    <n v="22618"/>
    <s v="R1AJ6U452B6VPM,RAPJSV76BEX8A,RZV4F09ALESRQ,R14QZDM2M04IAH,R23U8C99ZSTVP,R17KECO74AO7FC,R3HC5G436ZWUNB,ROOYF4SUB0DMH"/>
    <s v="R1AJ6U452B6VPM"/>
    <n v="74526310"/>
    <s v="Mid"/>
    <x v="2"/>
  </r>
  <r>
    <s v="B01DJJVFPC"/>
    <s v="Electronics|GeneralPurposeBatteries&amp;BatteryChargers|DisposableBatteries"/>
    <s v="Electronics"/>
    <s v="DisposableBatteries"/>
    <n v="269"/>
    <n v="315"/>
    <n v="0.15"/>
    <n v="4.5"/>
    <n v="17810"/>
    <s v="R3NINARQVMB04K,R3V669AZP1XAAF,R20I705WTEEW1V,RY83C96248L5V,R26RSSJWPNLVT2,R19L3YHA555YWV,R1ZAZH2LQQV1BO,R2X7KQZQ9OM9SP"/>
    <s v="R3NINARQVMB04K"/>
    <n v="5610150"/>
    <s v="Low"/>
    <x v="0"/>
  </r>
  <r>
    <s v="B078V8R9BS"/>
    <s v="Home&amp;Kitchen|Kitchen&amp;HomeAppliances|SmallKitchenAppliances|Kettles&amp;HotWaterDispensers|Kettle&amp;ToasterSets"/>
    <s v="Home &amp; Kitchen"/>
    <s v="Kettle&amp;ToasterSets"/>
    <n v="749"/>
    <n v="1111"/>
    <n v="0.33"/>
    <n v="4.2"/>
    <n v="35693"/>
    <s v="RVAAWJ5HR7RIW,R721PFMOZ1ZA7,R2HWABS4MOVI9G,R186LHMB2LEVGF,R171FM8L9EECPR,R10ZCCIEHFV5NF,R1YCURS5X1FQES,R28EUGRAUN436B"/>
    <s v="RVAAWJ5HR7RIW,"/>
    <n v="39654923"/>
    <s v="Lower-Mid"/>
    <x v="1"/>
  </r>
  <r>
    <s v="B0B3RRWSF6"/>
    <s v="Electronics|WearableTechnology|SmartWatches"/>
    <s v="Electronics"/>
    <s v="SmartWatches"/>
    <n v="1998"/>
    <n v="9999"/>
    <n v="0.8"/>
    <n v="4.3"/>
    <n v="27709"/>
    <s v="R34816YEM3Y2VJ,R3P1QZDIWJJYVR,R2HXC35HKL6S3E,R2CUWR6SL0MMRR,R3PWLUFNP117X0,R2PK2034NVCPNH,R2YJZKVTCUJAVZ,R27X5G6UFUKCM9"/>
    <s v="R34816YEM3Y2VJ"/>
    <n v="277062291"/>
    <s v="Mid"/>
    <x v="2"/>
  </r>
  <r>
    <s v="B0B3RS9DNF"/>
    <s v="Electronics|WearableTechnology|SmartWatches"/>
    <s v="Electronics"/>
    <s v="SmartWatches"/>
    <n v="1999"/>
    <n v="9999"/>
    <n v="0.8"/>
    <n v="4.3"/>
    <n v="27704"/>
    <s v="R34816YEM3Y2VJ,R3P1QZDIWJJYVR,R2HXC35HKL6S3E,R2CUWR6SL0MMRR,R3PWLUFNP117X0,R2PK2034NVCPNH,R2YJZKVTCUJAVZ,R27X5G6UFUKCM9"/>
    <s v="R34816YEM3Y2VJ"/>
    <n v="277012296"/>
    <s v="Mid"/>
    <x v="2"/>
  </r>
  <r>
    <s v="B0B3RRWSF6"/>
    <s v="Electronics|WearableTechnology|SmartWatches"/>
    <s v="Electronics"/>
    <s v="SmartWatches"/>
    <n v="1998"/>
    <n v="9999"/>
    <n v="0.8"/>
    <n v="4.3"/>
    <n v="27696"/>
    <s v="R34816YEM3Y2VJ,R3P1QZDIWJJYVR,R2HXC35HKL6S3E,R2CUWR6SL0MMRR,R3PWLUFNP117X0,R2PK2034NVCPNH,R2YJZKVTCUJAVZ,R27X5G6UFUKCM9"/>
    <s v="R34816YEM3Y2VJ"/>
    <n v="276932304"/>
    <s v="Mid"/>
    <x v="2"/>
  </r>
  <r>
    <s v="B0B3RSDSZ3"/>
    <s v="Electronics|WearableTechnology|SmartWatches"/>
    <s v="Electronics"/>
    <s v="SmartWatches"/>
    <n v="1999"/>
    <n v="9999"/>
    <n v="0.8"/>
    <n v="4.3"/>
    <n v="27696"/>
    <s v="R34816YEM3Y2VJ,R3P1QZDIWJJYVR,R2HXC35HKL6S3E,R2CUWR6SL0MMRR,R3PWLUFNP117X0,R2PK2034NVCPNH,R2YJZKVTCUJAVZ,R27X5G6UFUKCM9"/>
    <s v="R34816YEM3Y2VJ"/>
    <n v="276932304"/>
    <s v="Mid"/>
    <x v="2"/>
  </r>
  <r>
    <s v="B084872DQY"/>
    <s v="Electronics|HomeTheater,TV&amp;Video|Televisions|SmartTelevisions"/>
    <s v="Electronics"/>
    <s v="SmartTelevisions"/>
    <n v="14999"/>
    <n v="14999"/>
    <n v="0"/>
    <n v="4.3"/>
    <n v="27508"/>
    <s v="R1OHBRJRE6GHDZ,R24I7EFZQG9TE6,R3G0UPCD2KN4F7,R2EH8HEJYFWVY1,R14DHLF5YST1V5,R2ATOKYHEUA0RC,R1LCM6KSBLNTZE,R2MICL6U2IDISJ"/>
    <s v="R1OHBRJRE6GHDZ"/>
    <n v="412592492"/>
    <s v="Upper-Mid"/>
    <x v="3"/>
  </r>
  <r>
    <s v="B08B42LWKN"/>
    <s v="Electronics|HomeTheater,TV&amp;Video|Televisions|SmartTelevisions"/>
    <s v="Electronics"/>
    <s v="SmartTelevisions"/>
    <n v="14999"/>
    <n v="19999"/>
    <n v="0.25"/>
    <n v="4.2"/>
    <n v="34899"/>
    <s v="R3COVVOP2R7Z28,R2T6WHEO2ONNDD,RUFFV2QR43OCM,R2LK4WPIHJ7WDA,R6IPR9FHZ5BOT,R3DU4LFGTAIEMN,RVHHM5FW31JN1,R1QA870NJWIODF"/>
    <s v="R3COVVOP2R7Z28"/>
    <n v="697945101"/>
    <s v="Upper-Mid"/>
    <x v="3"/>
  </r>
  <r>
    <s v="B09Q5SWVBJ"/>
    <s v="Electronics|HomeTheater,TV&amp;Video|Televisions|SmartTelevisions"/>
    <s v="Electronics"/>
    <s v="SmartTelevisions"/>
    <n v="15999"/>
    <n v="21999"/>
    <n v="0.27"/>
    <n v="4.2"/>
    <n v="34899"/>
    <s v="R3COVVOP2R7Z28,R2T6WHEO2ONNDD,RUFFV2QR43OCM,R2LK4WPIHJ7WDA,R6IPR9FHZ5BOT,R3DU4LFGTAIEMN,RVHHM5FW31JN1,R1QA870NJWIODF"/>
    <s v="R3COVVOP2R7Z28"/>
    <n v="767743101"/>
    <s v="High"/>
    <x v="4"/>
  </r>
  <r>
    <s v="B09Q5P2MT3"/>
    <s v="Electronics|HomeTheater,TV&amp;Video|Televisions|SmartTelevisions"/>
    <s v="Electronics"/>
    <s v="SmartTelevisions"/>
    <n v="24999"/>
    <n v="31999"/>
    <n v="0.22"/>
    <n v="4.2"/>
    <n v="34899"/>
    <s v="R3COVVOP2R7Z28,R2T6WHEO2ONNDD,RUFFV2QR43OCM,R2LK4WPIHJ7WDA,R6IPR9FHZ5BOT,R3DU4LFGTAIEMN,RVHHM5FW31JN1,R1QA870NJWIODF"/>
    <s v="R3COVVOP2R7Z28"/>
    <n v="1116733101"/>
    <s v="High"/>
    <x v="4"/>
  </r>
  <r>
    <s v="B07BRKK9JQ"/>
    <s v="Computers&amp;Accessories|Accessories&amp;Peripherals|Keyboards,Mice&amp;InputDevices|Keyboard&amp;MouseSets"/>
    <s v="Computers &amp; Accessories"/>
    <s v="Keyboard&amp;MouseSets"/>
    <n v="1299"/>
    <n v="1599"/>
    <n v="0.19"/>
    <n v="4.3"/>
    <n v="27223"/>
    <s v="R1WLR0EBTL2IX6,R2B2JBTK9WXMZZ,R2WHZGSNHBX43O,R12HTO2PX060ZT,R3H313KLTQI8QQ,RQJXA2JEYSLSP,R1Z13D8JB8JB67,R1I9TU0BB63YQ"/>
    <s v="R1WLR0EBTL2IX6"/>
    <n v="43529577"/>
    <s v="Lower-Mid"/>
    <x v="1"/>
  </r>
  <r>
    <s v="B003B00484"/>
    <s v="Electronics|GeneralPurposeBatteries&amp;BatteryChargers|RechargeableBatteries"/>
    <s v="Electronics"/>
    <s v="RechargeableBatteries"/>
    <n v="399"/>
    <n v="499"/>
    <n v="0.2"/>
    <n v="4.3"/>
    <n v="27201"/>
    <s v="R5L3FAFS6JXJF,R1VTQ25LXQX5UD,R6RJYAZUM5240,R1S8HH7X7WWELD,R3VAP7JD6S5Q9B,R2RJV9PK2QMAQJ,R2JSE9NKI4XHKF,R1LUV2WJODYVJ2"/>
    <s v="R5L3FAFS6JXJF,"/>
    <n v="13573299"/>
    <s v="Low"/>
    <x v="0"/>
  </r>
  <r>
    <s v="B09JPC82QC"/>
    <s v="Electronics|HomeTheater,TV&amp;Video|Televisions|SmartTelevisions"/>
    <s v="Electronics"/>
    <s v="SmartTelevisions"/>
    <n v="19999"/>
    <n v="34999"/>
    <n v="0.43"/>
    <n v="4.3"/>
    <n v="27151"/>
    <s v="R1VOXBV87EI37W,R1BIBCTNJPJOX3,R2RRCA47QEK9C1,R2WHV3RU3J4985,R22K5MQ8Z8N6L2,R3TQACIQUXT2WO,R2YKPF09C6G76,R1E6GYG29CA7RM"/>
    <s v="R1VOXBV87EI37W"/>
    <n v="950257849"/>
    <s v="High"/>
    <x v="4"/>
  </r>
  <r>
    <s v="B07N42JB4S"/>
    <s v="Electronics|Cameras&amp;Photography|Accessories|Tripods&amp;Monopods|Tabletop&amp;TravelTripods"/>
    <s v="Electronics"/>
    <s v="Tabletop&amp;TravelTripods"/>
    <n v="799"/>
    <n v="3990"/>
    <n v="0.8"/>
    <n v="4.3"/>
    <n v="27139"/>
    <s v="R2BUP3AXKYUHYP,R3B772KI95MWNX,R7R351CJN43NM,R84AXG1XCM1R3,RYCTR2UZGN6GU,R1VNKAJ163SXLP,R310TJNPM9I9ZO,R231H2ZVU5558I"/>
    <s v="R2BUP3AXKYUHYP"/>
    <n v="108284610"/>
    <s v="Mid"/>
    <x v="2"/>
  </r>
  <r>
    <s v="B07DWFX9YS"/>
    <s v="Computers&amp;Accessories|Accessories&amp;Peripherals|Cables&amp;Accessories|Cables|USBCables"/>
    <s v="Computers &amp; Accessories"/>
    <s v="USBCables"/>
    <n v="789"/>
    <n v="1999"/>
    <n v="0.61"/>
    <n v="4.2"/>
    <n v="34540"/>
    <s v="R27FPYAT4QN865,R1YXRZNZVOXVNK,R22TFM41T4WQ02,R30MBA23XKW10R,R227WPCV784CRR,RKV5WXDU6KA7K,R3EB85UVVA528V,R2W2UXE7BVRBIH"/>
    <s v="R27FPYAT4QN865"/>
    <n v="69045460"/>
    <s v="Lower-Mid"/>
    <x v="1"/>
  </r>
  <r>
    <s v="B07TCN5VR9"/>
    <s v="Electronics|Headphones,Earbuds&amp;Accessories|Headphones|In-Ear"/>
    <s v="Electronics"/>
    <s v="In-Ear"/>
    <n v="329"/>
    <n v="999"/>
    <n v="0.67"/>
    <n v="3.9"/>
    <n v="77027"/>
    <s v="R2GVOJLXANNFG2,R3CY1HGOV9WMQT,R7U8B1E7W8E54,RYB8ZW396HQB,R3790HUAN7KW93,R1IN06KIK8ENHU,R1UXT7KA6M4R0Z,RNTYVAAWTJ5CE"/>
    <s v="R2GVOJLXANNFG2"/>
    <n v="76949973"/>
    <s v="Lower-Mid"/>
    <x v="1"/>
  </r>
  <r>
    <s v="B07LG59NPV"/>
    <s v="Electronics|Headphones,Earbuds&amp;Accessories|Headphones|In-Ear"/>
    <s v="Electronics"/>
    <s v="In-Ear"/>
    <n v="899"/>
    <n v="4499"/>
    <n v="0.8"/>
    <n v="3.8"/>
    <n v="103052"/>
    <s v="R25T0UEZY5MCOJ,RGH8GEFOI9GPP,RDZQYOXIANHNQ,R3VWD0BGB1RXGB,R1PZZYC3LAWBDJ,RDBIPNQ4FXGZR,RMSTOC1WCLL3X,RD7IUGN9EM77P"/>
    <s v="R25T0UEZY5MCOJ"/>
    <n v="463630948"/>
    <s v="Mid"/>
    <x v="2"/>
  </r>
  <r>
    <s v="B09T3H12GV"/>
    <s v="Computers&amp;Accessories|Accessories&amp;Peripherals|Keyboards,Mice&amp;InputDevices|Keyboard&amp;MouseSets"/>
    <s v="Computers &amp; Accessories"/>
    <s v="Keyboard&amp;MouseSets"/>
    <n v="1399"/>
    <n v="2498"/>
    <n v="0.44"/>
    <n v="4.2"/>
    <n v="33717"/>
    <s v="R1SNDKJ3F47REI,R2TKI3QCYTIHEU,R3LOHD95Y9I8Q3,R3L674Y2TEWO4K,RCNO312K340D9,R21QJQYXKVPKBW,R11VGKTVQCTPW1,RIME7JQPW8QM8"/>
    <s v="R1SNDKJ3F47REI"/>
    <n v="84225066"/>
    <s v="Mid"/>
    <x v="2"/>
  </r>
  <r>
    <s v="B07TMCXRFV"/>
    <s v="Computers&amp;Accessories|Accessories&amp;Peripherals|TabletAccessories|ScreenProtectors"/>
    <s v="Computers &amp; Accessories"/>
    <s v="ScreenProtectors"/>
    <n v="1234"/>
    <n v="1599"/>
    <n v="0.23"/>
    <n v="4.5"/>
    <n v="16680"/>
    <s v="R3SZOTNLJ4B1LL,R2IMWFUUTWH8H1,R113GHLAS618M5,RH3EG6R2EK2UJ,R2HHF3YVPUJ5KJ,RJXAZXDE8B60L,R1U7NNCJTZHVTB,RH4Z7TDR11EEK"/>
    <s v="R3SZOTNLJ4B1LL"/>
    <n v="26671320"/>
    <s v="Lower-Mid"/>
    <x v="1"/>
  </r>
  <r>
    <s v="B07TR5HSR9"/>
    <s v="Computers&amp;Accessories|Accessories&amp;Peripherals|LaptopAccessories|Lapdesks"/>
    <s v="Computers &amp; Accessories"/>
    <s v="Lapdesks"/>
    <n v="656"/>
    <n v="1499"/>
    <n v="0.56000000000000005"/>
    <n v="4.3"/>
    <n v="25903"/>
    <s v="RF73D5K5ZPBIU,R34D9LRZ543WW0,RXSU1WELHKSJV,RDJYI5PWSD45Y,R1UTEEMGPZ5T12,R3LZFS4QTCAHA8,R1Y8IAT73QZGHC,R19NL3QGC4DMZ7"/>
    <s v="RF73D5K5ZPBIU,"/>
    <n v="38828597"/>
    <s v="Lower-Mid"/>
    <x v="1"/>
  </r>
  <r>
    <s v="B08VB34KJ1"/>
    <s v="Electronics|Mobiles&amp;Accessories|Smartphones&amp;BasicMobiles|Smartphones"/>
    <s v="Electronics"/>
    <s v="Smartphones"/>
    <n v="15490"/>
    <n v="20990"/>
    <n v="0.26"/>
    <n v="4.2"/>
    <n v="32916"/>
    <s v="R2P0CRDHOMUX,R1JGV8KAD50B2H,R3TYY9FVH4FCHC,R1QB481QG82BJO,R3C5I5PQSUB7L,RPNGVTBER1EP8,RTD8NH880GNXH,R3H70A536HFEGG"/>
    <s v="R2P0CRDHOMUX,R"/>
    <n v="690906840"/>
    <s v="High"/>
    <x v="4"/>
  </r>
  <r>
    <s v="B08VB2CMR3"/>
    <s v="Electronics|Mobiles&amp;Accessories|Smartphones&amp;BasicMobiles|Smartphones"/>
    <s v="Electronics"/>
    <s v="Smartphones"/>
    <n v="15490"/>
    <n v="20990"/>
    <n v="0.26"/>
    <n v="4.2"/>
    <n v="32916"/>
    <s v="R2P0CRDHOMUX,R1JGV8KAD50B2H,R3TYY9FVH4FCHC,R1QB481QG82BJO,R3C5I5PQSUB7L,RPNGVTBER1EP8,RTD8NH880GNXH,R3H70A536HFEGG"/>
    <s v="R2P0CRDHOMUX,R"/>
    <n v="690906840"/>
    <s v="High"/>
    <x v="4"/>
  </r>
  <r>
    <s v="B0B6F7LX4C"/>
    <s v="Electronics|HomeTheater,TV&amp;Video|Televisions|SmartTelevisions"/>
    <s v="Electronics"/>
    <s v="SmartTelevisions"/>
    <n v="13999"/>
    <n v="24999"/>
    <n v="0.44"/>
    <n v="4.2"/>
    <n v="32840"/>
    <s v="R13UTIA6KOF6QV,R2UGDZSGFF01K7,RHHIZ45VYU5X6,R14N9HBE5EIUY0,R2WMW096T9Y0OU,R1SHIIE6M72825,R22P6BE9DBME4F,R2TEINENXTIHT2"/>
    <s v="R13UTIA6KOF6QV"/>
    <n v="820967160"/>
    <s v="High"/>
    <x v="4"/>
  </r>
  <r>
    <s v="B0B8CXTTG3"/>
    <s v="Electronics|HomeTheater,TV&amp;Video|Televisions|SmartTelevisions"/>
    <s v="Electronics"/>
    <s v="SmartTelevisions"/>
    <n v="16999"/>
    <n v="25999"/>
    <n v="0.35"/>
    <n v="4.2"/>
    <n v="32840"/>
    <s v="R13UTIA6KOF6QV,R2UGDZSGFF01K7,RHHIZ45VYU5X6,R14N9HBE5EIUY0,R2WMW096T9Y0OU,R1SHIIE6M72825,R22P6BE9DBME4F,R2TEINENXTIHT2"/>
    <s v="R13UTIA6KOF6QV"/>
    <n v="853807160"/>
    <s v="High"/>
    <x v="4"/>
  </r>
  <r>
    <s v="B0B6F98KJJ"/>
    <s v="Electronics|HomeTheater,TV&amp;Video|Televisions|SmartTelevisions"/>
    <s v="Electronics"/>
    <s v="SmartTelevisions"/>
    <n v="21999"/>
    <n v="29999"/>
    <n v="0.27"/>
    <n v="4.2"/>
    <n v="32840"/>
    <s v="R13UTIA6KOF6QV,R2UGDZSGFF01K7,RHHIZ45VYU5X6,R14N9HBE5EIUY0,R2WMW096T9Y0OU,R1SHIIE6M72825,R22P6BE9DBME4F,R2TEINENXTIHT2"/>
    <s v="R13UTIA6KOF6QV"/>
    <n v="985167160"/>
    <s v="High"/>
    <x v="4"/>
  </r>
  <r>
    <s v="B09HQSV46W"/>
    <s v="Electronics|HomeTheater,TV&amp;Video|Televisions|SmartTelevisions"/>
    <s v="Electronics"/>
    <s v="SmartTelevisions"/>
    <n v="21999"/>
    <n v="29999"/>
    <n v="0.27"/>
    <n v="4.2"/>
    <n v="32840"/>
    <s v="R13UTIA6KOF6QV,R2UGDZSGFF01K7,RHHIZ45VYU5X6,R14N9HBE5EIUY0,R2WMW096T9Y0OU,R1SHIIE6M72825,R22P6BE9DBME4F,R2TEINENXTIHT2"/>
    <s v="R13UTIA6KOF6QV"/>
    <n v="985167160"/>
    <s v="High"/>
    <x v="4"/>
  </r>
  <r>
    <s v="B0B6F8HHR6"/>
    <s v="Electronics|HomeTheater,TV&amp;Video|Televisions|SmartTelevisions"/>
    <s v="Electronics"/>
    <s v="SmartTelevisions"/>
    <n v="24999"/>
    <n v="35999"/>
    <n v="0.31"/>
    <n v="4.2"/>
    <n v="32840"/>
    <s v="R13UTIA6KOF6QV,R2UGDZSGFF01K7,RHHIZ45VYU5X6,R14N9HBE5EIUY0,R2WMW096T9Y0OU,R1SHIIE6M72825,R22P6BE9DBME4F,R2TEINENXTIHT2"/>
    <s v="R13UTIA6KOF6QV"/>
    <n v="1182207160"/>
    <s v="High"/>
    <x v="4"/>
  </r>
  <r>
    <s v="B0972BQ2RS"/>
    <s v="Electronics|WearableTechnology|SmartWatches"/>
    <s v="Electronics"/>
    <s v="SmartWatches"/>
    <n v="2499"/>
    <n v="9999"/>
    <n v="0.75"/>
    <n v="4.0999999999999996"/>
    <n v="42139"/>
    <s v="R2WBBSKN8SRWUM,R1OG8IBJAU5BIT,R1QPUP4Q0343RD,RO0RSJKPHXH1A,R1B9XZHVQ5HH89,R329DLXLSGR4NS,R18BCRG4WYODGG,R3U7XXGC3DE0IB"/>
    <s v="R2WBBSKN8SRWUM"/>
    <n v="421347861"/>
    <s v="Mid"/>
    <x v="2"/>
  </r>
  <r>
    <s v="B07WDKLDRX"/>
    <s v="Electronics|Mobiles&amp;Accessories|Smartphones&amp;BasicMobiles|Smartphones"/>
    <s v="Electronics"/>
    <s v="Smartphones"/>
    <n v="28999"/>
    <n v="34999"/>
    <n v="0.17"/>
    <n v="4.4000000000000004"/>
    <n v="20311"/>
    <s v="R1X7186WUECR3,RIXG2KYOQHKVB"/>
    <s v="R1X7186WUECR3,"/>
    <n v="710864689"/>
    <s v="High"/>
    <x v="4"/>
  </r>
  <r>
    <s v="B0148NPH9I"/>
    <s v="Computers&amp;Accessories|Accessories&amp;Peripherals|Keyboards,Mice&amp;InputDevices|Keyboards"/>
    <s v="Computers &amp; Accessories"/>
    <s v="Keyboards"/>
    <n v="2640"/>
    <n v="3195"/>
    <n v="0.17"/>
    <n v="4.5"/>
    <n v="16146"/>
    <s v="R26QIZZV7XHNIM,R1GG4OCTVMJ08P,R17YPP58KBZRVP,R2KAS4LGHND8IP,R1R2V16C9M5EE5,R3JFQAZ34O319C,R24Z5Y8NGE1CA4,R3QQUAIJT1HNL4"/>
    <s v="R26QIZZV7XHNIM"/>
    <n v="51586470"/>
    <s v="Mid"/>
    <x v="2"/>
  </r>
  <r>
    <s v="B086JTMRYL"/>
    <s v="Computers&amp;Accessories|Accessories&amp;Peripherals|Cables&amp;Accessories|Cables|USBCables"/>
    <s v="Computers &amp; Accessories"/>
    <s v="USBCables"/>
    <n v="1519"/>
    <n v="1899"/>
    <n v="0.2"/>
    <n v="4.4000000000000004"/>
    <n v="19763"/>
    <s v="R1NBVCQUPQGZSG,R1AYTJ3HGDXBPB,R1SZXE4S0X94AV,R18V2LFU0A6Z1Z,REEEYL5KDQ81L,R1648XOMK16YKC,R30X514IQ3NWX4,R3UV2ZJIR07U21"/>
    <s v="R1NBVCQUPQGZSG"/>
    <n v="37529937"/>
    <s v="Lower-Mid"/>
    <x v="1"/>
  </r>
  <r>
    <s v="B07XCM6T4N"/>
    <s v="Computers&amp;Accessories|Accessories&amp;Peripherals|LaptopAccessories|NotebookComputerStands"/>
    <s v="Computers &amp; Accessories"/>
    <s v="NotebookComputerStands"/>
    <n v="349"/>
    <n v="1499"/>
    <n v="0.77"/>
    <n v="4.3"/>
    <n v="24791"/>
    <s v="R1JKJ6JRX7SGEL,R25BSG945DF5FO,R4BFNUNWNX1R0,R2NPEFE8O89X67,R194PSSW507V7K,R1DT0RIGH4S3FB,R38ZWKA3FZLLH,R14TFXF7AOFJ1P"/>
    <s v="R1JKJ6JRX7SGEL"/>
    <n v="37161709"/>
    <s v="Lower-Mid"/>
    <x v="1"/>
  </r>
  <r>
    <s v="B01F25X6RQ"/>
    <s v="Electronics|Headphones,Earbuds&amp;Accessories|Headphones|In-Ear"/>
    <s v="Electronics"/>
    <s v="In-Ear"/>
    <n v="499"/>
    <n v="499"/>
    <n v="0"/>
    <n v="4.2"/>
    <n v="31539"/>
    <s v="R10FUJSCR3VYHY,R2Y8B5LQ5HLACQ,R3BC8GS9GGMBTI,R2BO0XUUDY4ZA3,RN23FCU4EP3F3,RDGNXFM923PG4,R26PGAI8JKY8XB,R381CGOL80J2QM"/>
    <s v="R10FUJSCR3VYHY"/>
    <n v="15737961"/>
    <s v="Low"/>
    <x v="0"/>
  </r>
  <r>
    <s v="B01F262EUU"/>
    <s v="Electronics|Headphones,Earbuds&amp;Accessories|Headphones|In-Ear"/>
    <s v="Electronics"/>
    <s v="In-Ear"/>
    <n v="949"/>
    <n v="999"/>
    <n v="0.05"/>
    <n v="4.2"/>
    <n v="31539"/>
    <s v="R10FUJSCR3VYHY,R2Y8B5LQ5HLACQ,R3BC8GS9GGMBTI,R2BO0XUUDY4ZA3,RN23FCU4EP3F3,RDGNXFM923PG4,R26PGAI8JKY8XB,R381CGOL80J2QM"/>
    <s v="R10FUJSCR3VYHY"/>
    <n v="31507461"/>
    <s v="Lower-Mid"/>
    <x v="1"/>
  </r>
  <r>
    <s v="B09RKFBCV7"/>
    <s v="Electronics|WearableTechnology|SmartWatches"/>
    <s v="Electronics"/>
    <s v="SmartWatches"/>
    <n v="1999"/>
    <n v="7999"/>
    <n v="0.75"/>
    <n v="4.2"/>
    <n v="31305"/>
    <s v="R2ATT3WQL0UB7P,R1VHI2ZGJSCFVO,R1UHC2M2KPN7W4,RL2IQ53WUNMXA,R2ZU0WUMZ3CLX6,R3C01TBTCD6UB0,R17G6J6XU7GMYG,R2TLAX7VNYS983"/>
    <s v="R2ATT3WQL0UB7P"/>
    <n v="250408695"/>
    <s v="Mid"/>
    <x v="2"/>
  </r>
  <r>
    <s v="B01MQ2A86A"/>
    <s v="Computers&amp;Accessories|Accessories&amp;Peripherals|Keyboards,Mice&amp;InputDevices|Mice"/>
    <s v="Computers &amp; Accessories"/>
    <s v="Mice"/>
    <n v="1295"/>
    <n v="1645"/>
    <n v="0.21"/>
    <n v="4.5999999999999996"/>
    <n v="12375"/>
    <s v="R17S7JVWFH1X6W,R1HINIS5AG6PXD,R3VZFLZVFVZ13G,R15TQGQAAQ9BO6,R1ESBYDNXT6O96,R1GSE3A3Y8JFOQ,R1UNAIG317Z7UH,RVYEL8OR4M003"/>
    <s v="R17S7JVWFH1X6W"/>
    <n v="20356875"/>
    <s v="Lower-Mid"/>
    <x v="1"/>
  </r>
  <r>
    <s v="B09TBCVJS3"/>
    <s v="Electronics|WearableTechnology|SmartWatches"/>
    <s v="Electronics"/>
    <s v="SmartWatches"/>
    <n v="5998"/>
    <n v="7999"/>
    <n v="0.25"/>
    <n v="4.2"/>
    <n v="30355"/>
    <s v="R32FKIYH8C9GMX,RYBDLIADVEHDR,R3QUBDARIE2ZHS,R3V1NU4NDXXV74,R2FJDY45GI3UEC"/>
    <s v="R32FKIYH8C9GMX"/>
    <n v="242809645"/>
    <s v="Mid"/>
    <x v="2"/>
  </r>
  <r>
    <s v="B094JB13XL"/>
    <s v="Electronics|WearableTechnology|SmartWatches"/>
    <s v="Electronics"/>
    <s v="SmartWatches"/>
    <n v="2499"/>
    <n v="5999"/>
    <n v="0.57999999999999996"/>
    <n v="4.0999999999999996"/>
    <n v="38879"/>
    <s v="R1JO87DOGUEQHC,R1UQ0AYNB30CZS,R34O4E591I5RJN,R2X9U1VWHBNIAX,RPRRWM1J2QDNP,R32LTUGL01I85B,R1HKJTBFVLO3DB,R3S7HEACPHR8D5"/>
    <s v="R1JO87DOGUEQHC"/>
    <n v="233235121"/>
    <s v="Mid"/>
    <x v="2"/>
  </r>
  <r>
    <s v="B09BNXQ6BR"/>
    <s v="Electronics|WearableTechnology|SmartWatches"/>
    <s v="Electronics"/>
    <s v="SmartWatches"/>
    <n v="2799"/>
    <n v="6499"/>
    <n v="0.56999999999999995"/>
    <n v="4.0999999999999996"/>
    <n v="38879"/>
    <s v="R1JO87DOGUEQHC,R1UQ0AYNB30CZS,R34O4E591I5RJN,R2X9U1VWHBNIAX,RPRRWM1J2QDNP,R32LTUGL01I85B,R1HKJTBFVLO3DB,R3S7HEACPHR8D5"/>
    <s v="R1JO87DOGUEQHC"/>
    <n v="252674621"/>
    <s v="Mid"/>
    <x v="2"/>
  </r>
  <r>
    <s v="B06XR9PR5X"/>
    <s v="Electronics|HomeAudio|Accessories|Adapters"/>
    <s v="Electronics"/>
    <s v="Adapters"/>
    <n v="209"/>
    <n v="600"/>
    <n v="0.65"/>
    <n v="4.4000000000000004"/>
    <n v="18872"/>
    <s v="R1PU0LE5YRKY3Y,R2L5EHOA77MWQP,R1GOM8MCTLY767,R2DNNWQ9ROEWKT,RCZ2A2MM0MX3N,R33P4PO6NUBWHY,R2NWBZA1YTJSG5,R3HWZSNDCB8EQM"/>
    <s v="R1PU0LE5YRKY3Y"/>
    <n v="11323200"/>
    <s v="Lower-Mid"/>
    <x v="1"/>
  </r>
  <r>
    <s v="B005LJQMCK"/>
    <s v="Electronics|HomeTheater,TV&amp;Video|Accessories|Cables|OpticalCables"/>
    <s v="Electronics"/>
    <s v="OpticalCables"/>
    <n v="416"/>
    <n v="599"/>
    <n v="0.31"/>
    <n v="4.2"/>
    <n v="30023"/>
    <s v="R25CCWBNTJMZVE,R1NKFA299UAXBR,R3FYCFR2T0C040,R21EIT3GVFN61A,R17JA5KOPU083U,RCMJ655HJBITT,RBZWY4WBYKKI1,R29ETP784D2XVE"/>
    <s v="R25CCWBNTJMZVE"/>
    <n v="17983777"/>
    <s v="Lower-Mid"/>
    <x v="1"/>
  </r>
  <r>
    <s v="B005LJQMZC"/>
    <s v="Electronics|HomeTheater,TV&amp;Video|Accessories|Cables|OpticalCables"/>
    <s v="Electronics"/>
    <s v="OpticalCables"/>
    <n v="486"/>
    <n v="1999"/>
    <n v="0.76"/>
    <n v="4.2"/>
    <n v="30023"/>
    <s v="R25CCWBNTJMZVE,R1NKFA299UAXBR,R3FYCFR2T0C040,R21EIT3GVFN61A,R17JA5KOPU083U,RCMJ655HJBITT,RBZWY4WBYKKI1,R29ETP784D2XVE"/>
    <s v="R25CCWBNTJMZVE"/>
    <n v="60015977"/>
    <s v="Lower-Mid"/>
    <x v="1"/>
  </r>
  <r>
    <s v="B083342NKJ"/>
    <s v="Computers&amp;Accessories|Accessories&amp;Peripherals|Cables&amp;Accessories|Cables|USBCables"/>
    <s v="Computers &amp; Accessories"/>
    <s v="USBCables"/>
    <n v="349"/>
    <n v="399"/>
    <n v="0.13"/>
    <n v="4.4000000000000004"/>
    <n v="18757"/>
    <s v="R2JPQNKCOE10UK,RQI80JG2WZXNF,R2LYZ4CUWPMUJN,R1ZBD2ZB2ZYEWX,R2ITEDC9KOCY3N,R1115HIQP3BKKJ,R31OMS6DNMI7M,R2DCFXQMUNO93L"/>
    <s v="R2JPQNKCOE10UK"/>
    <n v="7484043"/>
    <s v="Low"/>
    <x v="0"/>
  </r>
  <r>
    <s v="B01GGKZ0V6"/>
    <s v="Computers&amp;Accessories|Accessories&amp;Peripherals|Cables&amp;Accessories|Cables|USBCables"/>
    <s v="Computers &amp; Accessories"/>
    <s v="USBCables"/>
    <n v="329"/>
    <n v="845"/>
    <n v="0.61"/>
    <n v="4.2"/>
    <n v="29746"/>
    <s v="R37S13YALMRPGK,R2OU2YTGFEMJHE,R25SDG11W8EAU9,R2W38EQOY97N87,R2U8MOGE4JDKBF,R2CN3CX7SGEWDK,RX74XLMFH35PD,R1B861YJE8YL2B"/>
    <s v="R37S13YALMRPGK"/>
    <n v="25135370"/>
    <s v="Lower-Mid"/>
    <x v="1"/>
  </r>
  <r>
    <s v="B01GGKZ4NU"/>
    <s v="Computers&amp;Accessories|Accessories&amp;Peripherals|Cables&amp;Accessories|Cables|USBCables"/>
    <s v="Computers &amp; Accessories"/>
    <s v="USBCables"/>
    <n v="549"/>
    <n v="995"/>
    <n v="0.45"/>
    <n v="4.2"/>
    <n v="29746"/>
    <s v="R37S13YALMRPGK,R2OU2YTGFEMJHE,R25SDG11W8EAU9,R2W38EQOY97N87,R2U8MOGE4JDKBF,R2CN3CX7SGEWDK,RX74XLMFH35PD,R1B861YJE8YL2B"/>
    <s v="R37S13YALMRPGK"/>
    <n v="29597270"/>
    <s v="Lower-Mid"/>
    <x v="1"/>
  </r>
  <r>
    <s v="B09YV4MW2T"/>
    <s v="Electronics|WearableTechnology|SmartWatches"/>
    <s v="Electronics"/>
    <s v="SmartWatches"/>
    <n v="2199"/>
    <n v="9999"/>
    <n v="0.78"/>
    <n v="4.2"/>
    <n v="29478"/>
    <s v="R26YAKWWPQSNL,R30L263BU0PTZP,R1A8G9G8J5Z3V5,RBTZE0Y27F7IZ,R2HS8RN6NBKP6Z,R39640821J2S6S,R75IA3ZAEBTFU,RCVN98N40B1C5"/>
    <s v="R26YAKWWPQSNL,"/>
    <n v="294750522"/>
    <s v="Mid"/>
    <x v="2"/>
  </r>
  <r>
    <s v="B09YV3K34W"/>
    <s v="Electronics|WearableTechnology|SmartWatches"/>
    <s v="Electronics"/>
    <s v="SmartWatches"/>
    <n v="2199"/>
    <n v="9999"/>
    <n v="0.78"/>
    <n v="4.2"/>
    <n v="29472"/>
    <s v="R26YAKWWPQSNL,R30L263BU0PTZP,R1A8G9G8J5Z3V5,RBTZE0Y27F7IZ,R39640821J2S6S,R75IA3ZAEBTFU,RCVN98N40B1C5,R3MDWPL6USKW2T"/>
    <s v="R26YAKWWPQSNL,"/>
    <n v="294690528"/>
    <s v="Mid"/>
    <x v="2"/>
  </r>
  <r>
    <s v="B09YV4MW2T"/>
    <s v="Electronics|WearableTechnology|SmartWatches"/>
    <s v="Electronics"/>
    <s v="SmartWatches"/>
    <n v="2199"/>
    <n v="9999"/>
    <n v="0.78"/>
    <n v="4.2"/>
    <n v="29471"/>
    <s v="R26YAKWWPQSNL,R30L263BU0PTZP,R1A8G9G8J5Z3V5,RBTZE0Y27F7IZ,R39640821J2S6S,R75IA3ZAEBTFU,RCVN98N40B1C5,R3MDWPL6USKW2T"/>
    <s v="R26YAKWWPQSNL,"/>
    <n v="294680529"/>
    <s v="Mid"/>
    <x v="2"/>
  </r>
  <r>
    <s v="B07YNTJ8ZM"/>
    <s v="Electronics|HomeAudio|Speakers|BluetoothSpeakers"/>
    <s v="Electronics"/>
    <s v="BluetoothSpeakers"/>
    <n v="549"/>
    <n v="999"/>
    <n v="0.45"/>
    <n v="3.9"/>
    <n v="64705"/>
    <s v="R2SK5PPC2ZKCL5,RD7IHEAUK0KA6,R32GOT9K2GCKQG,R2ODSY8YMSYDBQ,R1GJIXYJ1WCO16,R3F1T36YXCNJUT,R1TWYPGF1F4VJW,R2ZI8M3NTETFJT"/>
    <s v="R2SK5PPC2ZKCL5"/>
    <n v="64640295"/>
    <s v="Lower-Mid"/>
    <x v="1"/>
  </r>
  <r>
    <s v="B084PJSSQ1"/>
    <s v="Computers&amp;Accessories|ExternalDevices&amp;DataStorage|PenDrives"/>
    <s v="Computers &amp; Accessories"/>
    <s v="PenDrives"/>
    <n v="1299"/>
    <n v="3000"/>
    <n v="0.56999999999999995"/>
    <n v="4.3"/>
    <n v="23022"/>
    <s v="R21XRUZQ2MQ2ME,R368V5GBBAVTKL,RWYWGRLTSJX7N,R3VR8G8SJCIQM,R2SME90R32XR18,R2BTUXHC0LJSK2,R2LJ7EU195HEBH,R3SQTXO5SE96IF"/>
    <s v="R21XRUZQ2MQ2ME"/>
    <n v="69066000"/>
    <s v="Mid"/>
    <x v="2"/>
  </r>
  <r>
    <s v="B0819HZPXL"/>
    <s v="Computers&amp;Accessories|Accessories&amp;Peripherals|PCGamingPeripherals|GamingMice"/>
    <s v="Computers &amp; Accessories"/>
    <s v="GamingMice"/>
    <n v="399"/>
    <n v="549"/>
    <n v="0.27"/>
    <n v="4.4000000000000004"/>
    <n v="18139"/>
    <s v="R3IPDT2UXX2O63,R2U6GKRX21HLG9,R2AK0419W9GNNL,RBFTHSBIUQTM1,R2SNW6BCRZK0AW,R3HVYAAF9REYEZ,R17Z4RNBHFK18Q,R20B3Q5JIZ96QC"/>
    <s v="R3IPDT2UXX2O63"/>
    <n v="9958311"/>
    <s v="Lower-Mid"/>
    <x v="1"/>
  </r>
  <r>
    <s v="B008YW3CYM"/>
    <s v="Home&amp;Kitchen|Kitchen&amp;HomeAppliances|Vacuum,Cleaning&amp;Ironing|Irons,Steamers&amp;Accessories|Irons|DryIrons"/>
    <s v="Home &amp; Kitchen"/>
    <s v="DryIrons"/>
    <n v="616"/>
    <n v="1190"/>
    <n v="0.48"/>
    <n v="4.0999999999999996"/>
    <n v="37126"/>
    <s v="R2HZX52OZX1DSZ,R1RIP30E4OV9HY,RKBKMUMLLEFJZ,R235OIEM1YE5VP,R19Y9MV672O2K9,R1BQY5JVY4A6ZN,RUKFW1KM46G2K,RTZTMUWT2I4GS"/>
    <s v="R2HZX52OZX1DSZ"/>
    <n v="44179940"/>
    <s v="Lower-Mid"/>
    <x v="1"/>
  </r>
  <r>
    <s v="B01MQZ7J8K"/>
    <s v="Home&amp;Kitchen|Kitchen&amp;HomeAppliances|SmallKitchenAppliances|Kettles&amp;HotWaterDispensers|ElectricKettles"/>
    <s v="Home &amp; Kitchen"/>
    <s v="ElectricKettles"/>
    <n v="749"/>
    <n v="1445"/>
    <n v="0.48"/>
    <n v="3.9"/>
    <n v="63350"/>
    <s v="R2HZ5T2XT2798Y,R28I6WAWTMIYM4,R3EU822EF5KFY,RAKJKLDU074QU,RS7UBBKWLI55Z,R27KBQUHQTGHED,R3F2RL6ZJQTR56,RZF02EKCFFWGK"/>
    <s v="R2HZ5T2XT2798Y"/>
    <n v="91540750"/>
    <s v="Lower-Mid"/>
    <x v="1"/>
  </r>
  <r>
    <s v="B072J83V9W"/>
    <s v="Home&amp;Kitchen|Kitchen&amp;HomeAppliances|Vacuum,Cleaning&amp;Ironing|Vacuums&amp;FloorCare|Vacuums|CanisterVacuums"/>
    <s v="Home &amp; Kitchen"/>
    <s v="CanisterVacuums"/>
    <n v="8999"/>
    <n v="9995"/>
    <n v="0.1"/>
    <n v="4.4000000000000004"/>
    <n v="17994"/>
    <s v="R1PZ2XBD6GD0UY,RMQA2CY9FRUOR,R55EXM1PLX7BM,R26ZJ9VXF4PWCA,R2S9JPUNTGN4DX,R2M8WSNRMQDR8C,RNY8DA1733V0U,R1F1ZMII16AUTP"/>
    <s v="R1PZ2XBD6GD0UY"/>
    <n v="179850030"/>
    <s v="Mid"/>
    <x v="2"/>
  </r>
  <r>
    <s v="B00ABMASXG"/>
    <s v="Home&amp;Kitchen|Heating,Cooling&amp;AirQuality|WaterHeaters&amp;Geysers|ImmersionRods"/>
    <s v="Home &amp; Kitchen"/>
    <s v="ImmersionRods"/>
    <n v="539"/>
    <n v="720"/>
    <n v="0.25"/>
    <n v="4.0999999999999996"/>
    <n v="36017"/>
    <s v="RRXL16HKP2N8T,R393T7L96T42QM,R1AKC2C4ZC3TTS,R2HZAE8933X17E,R3R9U30Y3LL03Z,R3MQR2IAST1ABB,R1HZ9B0WMCF7N2,RKFAA9SRDAAR0"/>
    <s v="RRXL16HKP2N8T,"/>
    <n v="25932240"/>
    <s v="Lower-Mid"/>
    <x v="1"/>
  </r>
  <r>
    <s v="B08VB57558"/>
    <s v="Electronics|Mobiles&amp;Accessories|Smartphones&amp;BasicMobiles|Smartphones"/>
    <s v="Electronics"/>
    <s v="Smartphones"/>
    <n v="37990"/>
    <n v="74999"/>
    <n v="0.49"/>
    <n v="4.2"/>
    <n v="27790"/>
    <s v="R3R5DS04EXELTJ,R3JBXYOBYRX0A8"/>
    <s v="R3R5DS04EXELTJ"/>
    <n v="2084222210"/>
    <s v="Premium"/>
    <x v="5"/>
  </r>
  <r>
    <s v="B082FTPRSK"/>
    <s v="Computers&amp;Accessories|Accessories&amp;Peripherals|LaptopAccessories|CoolingPads"/>
    <s v="Computers &amp; Accessories"/>
    <s v="CoolingPads"/>
    <n v="999"/>
    <n v="1999"/>
    <n v="0.5"/>
    <n v="4.2"/>
    <n v="27441"/>
    <s v="R2OP8NFYDOS39J,R2RQTRMPYMIHAE,R2V61JLM0WASPT,R1X1019MPG8CR4,RWZEH4UX501RZ,R1I8MWON0D5I5L,R2Q9MII6JST2K,R2Q1TJV6BGHGPB"/>
    <s v="R2OP8NFYDOS39J"/>
    <n v="54854559"/>
    <s v="Lower-Mid"/>
    <x v="1"/>
  </r>
  <r>
    <s v="B09MJ77786"/>
    <s v="Electronics|HomeTheater,TV&amp;Video|Televisions|SmartTelevisions"/>
    <s v="Electronics"/>
    <s v="SmartTelevisions"/>
    <n v="31999"/>
    <n v="49999"/>
    <n v="0.36"/>
    <n v="4.3"/>
    <n v="21252"/>
    <s v="R19JWR6NN6DMRW,R3NNMZRL819Q5I,R27MVISBFA27B0,R26UM4M5FX7MOX,R3OS23S4DLG4RW,R6CTY16XAGKZ3,R3GTDALXXTDMU4,R1YPRPCDNAPQGM"/>
    <s v="R19JWR6NN6DMRW"/>
    <n v="1062578748"/>
    <s v="High"/>
    <x v="4"/>
  </r>
  <r>
    <s v="B09RWQ7YR6"/>
    <s v="Electronics|HomeTheater,TV&amp;Video|Televisions|SmartTelevisions"/>
    <s v="Electronics"/>
    <s v="SmartTelevisions"/>
    <n v="46999"/>
    <n v="69999"/>
    <n v="0.33"/>
    <n v="4.3"/>
    <n v="21252"/>
    <s v="R19JWR6NN6DMRW,R3NNMZRL819Q5I,R27MVISBFA27B0,R26UM4M5FX7MOX,R3OS23S4DLG4RW,R6CTY16XAGKZ3,R3GTDALXXTDMU4,RXYNQRMH2KD0E"/>
    <s v="R19JWR6NN6DMRW"/>
    <n v="1487618748"/>
    <s v="Premium"/>
    <x v="5"/>
  </r>
  <r>
    <s v="B0765B3TH7"/>
    <s v="Computers&amp;Accessories|Accessories&amp;Peripherals|HardDiskBags"/>
    <s v="Computers &amp; Accessories"/>
    <s v="HardDiskBags"/>
    <n v="199"/>
    <n v="599"/>
    <n v="0.67"/>
    <n v="4.5"/>
    <n v="13568"/>
    <s v="RZZWEYTD4NC3T,R1MMO2YNT4C36L,R10NGDU2C04L0B,RXIDPVAI088YL,R22KTF9KDGLEK5,R12PC58VMY3MZY,R2HYUYSA0VS4ZY,RIWQ3QB0V2RCQ"/>
    <s v="RZZWEYTD4NC3T,"/>
    <n v="8127232"/>
    <s v="Lower-Mid"/>
    <x v="1"/>
  </r>
  <r>
    <s v="B08D77XZX5"/>
    <s v="Electronics|Headphones,Earbuds&amp;Accessories|Headphones|In-Ear"/>
    <s v="Electronics"/>
    <s v="In-Ear"/>
    <n v="599"/>
    <n v="2499"/>
    <n v="0.76"/>
    <n v="3.9"/>
    <n v="58162"/>
    <s v="R2RBF2BGJRO7H2,R1OF0G9O7Z6VSU,R30F23SQTDLJPU,R12OJO04IKVP5R,R1EYIK2EGG3W2H,R2B5VJALJVQ8RD,R10QDJFCO17945,R23VI41K9DE8OJ"/>
    <s v="R2RBF2BGJRO7H2"/>
    <n v="145346838"/>
    <s v="Mid"/>
    <x v="2"/>
  </r>
  <r>
    <s v="B082LZGK39"/>
    <s v="Computers&amp;Accessories|Accessories&amp;Peripherals|Cables&amp;Accessories|Cables|USBCables"/>
    <s v="Computers &amp; Accessories"/>
    <s v="USBCables"/>
    <n v="199"/>
    <n v="299"/>
    <n v="0.33"/>
    <n v="4"/>
    <n v="43994"/>
    <s v="RGIQEG07R9HS2,R1SMWZQ86XIN8U,R2J3Y1WL29GWDE,RYGGS0M09S3KY,R17KQRUTAN5DKS,R3AAQGS6HP2QUK,R1HDNOG6TO2CCA,R3PHKXYA5AFEOU"/>
    <s v="RGIQEG07R9HS2,"/>
    <n v="13154206"/>
    <s v="Low"/>
    <x v="0"/>
  </r>
  <r>
    <s v="B098NS6PVG"/>
    <s v="Computers&amp;Accessories|Accessories&amp;Peripherals|Cables&amp;Accessories|Cables|USBCables"/>
    <s v="Computers &amp; Accessories"/>
    <s v="USBCables"/>
    <n v="199"/>
    <n v="349"/>
    <n v="0.43"/>
    <n v="4"/>
    <n v="43994"/>
    <s v="RGIQEG07R9HS2,R1SMWZQ86XIN8U,R2J3Y1WL29GWDE,RYGGS0M09S3KY,R17KQRUTAN5DKS,R3AAQGS6HP2QUK,R1HDNOG6TO2CCA,R3PHKXYA5AFEOU"/>
    <s v="RGIQEG07R9HS2,"/>
    <n v="15353906"/>
    <s v="Low"/>
    <x v="0"/>
  </r>
  <r>
    <s v="B082LSVT4B"/>
    <s v="Computers&amp;Accessories|Accessories&amp;Peripherals|Cables&amp;Accessories|Cables|USBCables"/>
    <s v="Computers &amp; Accessories"/>
    <s v="USBCables"/>
    <n v="249"/>
    <n v="399"/>
    <n v="0.38"/>
    <n v="4"/>
    <n v="43994"/>
    <s v="RGIQEG07R9HS2,R1SMWZQ86XIN8U,R2J3Y1WL29GWDE,RYGGS0M09S3KY,R17KQRUTAN5DKS,R3AAQGS6HP2QUK,R1HDNOG6TO2CCA,R3PHKXYA5AFEOU"/>
    <s v="RGIQEG07R9HS2,"/>
    <n v="17553606"/>
    <s v="Low"/>
    <x v="0"/>
  </r>
  <r>
    <s v="B098NS6PVG"/>
    <s v="Computers&amp;Accessories|Accessories&amp;Peripherals|Cables&amp;Accessories|Cables|USBCables"/>
    <s v="Computers &amp; Accessories"/>
    <s v="USBCables"/>
    <n v="199"/>
    <n v="349"/>
    <n v="0.43"/>
    <n v="4"/>
    <n v="43993"/>
    <s v="RGIQEG07R9HS2,R1SMWZQ86XIN8U,R2J3Y1WL29GWDE,RYGGS0M09S3KY,R17KQRUTAN5DKS,R3AAQGS6HP2QUK,R1HDNOG6TO2CCA,R3PHKXYA5AFEOU"/>
    <s v="RGIQEG07R9HS2,"/>
    <n v="15353557"/>
    <s v="Low"/>
    <x v="0"/>
  </r>
  <r>
    <s v="B071SDRGWL"/>
    <s v="Computers&amp;Accessories|Accessories&amp;Peripherals|Cables&amp;Accessories|Cables|USBCables"/>
    <s v="Computers &amp; Accessories"/>
    <s v="USBCables"/>
    <n v="349"/>
    <n v="699"/>
    <n v="0.5"/>
    <n v="4.3"/>
    <n v="20850"/>
    <s v="R1G4I5FLAHM16P,R1DXRMVWV2OVE8,R2BJFG3I9TAZ2P,R35RERUQG5AERU,RQVMA35UH4D2P,R2WKO9Y6VGUOOP,R1NECHJ8DC9INS,RDDDU5N0JHZS7"/>
    <s v="R1G4I5FLAHM16P"/>
    <n v="14574150"/>
    <s v="Lower-Mid"/>
    <x v="1"/>
  </r>
  <r>
    <s v="B077Z65HSD"/>
    <s v="Computers&amp;Accessories|Accessories&amp;Peripherals|Cables&amp;Accessories|Cables|USBCables"/>
    <s v="Computers &amp; Accessories"/>
    <s v="USBCables"/>
    <n v="299"/>
    <n v="999"/>
    <n v="0.7"/>
    <n v="4.3"/>
    <n v="20850"/>
    <s v="R1G4I5FLAHM16P,R1DXRMVWV2OVE8,R2BJFG3I9TAZ2P,R35RERUQG5AERU,RQVMA35UH4D2P,R2WKO9Y6VGUOOP,R1NECHJ8DC9INS,RDDDU5N0JHZS7"/>
    <s v="R1G4I5FLAHM16P"/>
    <n v="20829150"/>
    <s v="Lower-Mid"/>
    <x v="1"/>
  </r>
  <r>
    <s v="B0974G5Q2Y"/>
    <s v="Computers&amp;Accessories|Accessories&amp;Peripherals|Cables&amp;Accessories|Cables|USBCables"/>
    <s v="Computers &amp; Accessories"/>
    <s v="USBCables"/>
    <n v="273.10000000000002"/>
    <n v="999"/>
    <n v="0.73"/>
    <n v="4.3"/>
    <n v="20850"/>
    <s v="R1G4I5FLAHM16P,R1DXRMVWV2OVE8,R2BJFG3I9TAZ2P,R35RERUQG5AERU,RQVMA35UH4D2P,R2WKO9Y6VGUOOP,R1NECHJ8DC9INS,RDDDU5N0JHZS7"/>
    <s v="R1G4I5FLAHM16P"/>
    <n v="20829150"/>
    <s v="Lower-Mid"/>
    <x v="1"/>
  </r>
  <r>
    <s v="B077Z65HSD"/>
    <s v="Computers&amp;Accessories|Accessories&amp;Peripherals|Cables&amp;Accessories|Cables|USBCables"/>
    <s v="Computers &amp; Accessories"/>
    <s v="USBCables"/>
    <n v="299"/>
    <n v="999"/>
    <n v="0.7"/>
    <n v="4.3"/>
    <n v="20850"/>
    <s v="R1DXRMVWV2OVE8,R1G4I5FLAHM16P,R2BJFG3I9TAZ2P,R2WKO9Y6VGUOOP,R35RERUQG5AERU,RQVMA35UH4D2P,R1NECHJ8DC9INS,RDDDU5N0JHZS7"/>
    <s v="R1DXRMVWV2OVE8"/>
    <n v="20829150"/>
    <s v="Lower-Mid"/>
    <x v="1"/>
  </r>
  <r>
    <s v="B00NFD0ETQ"/>
    <s v="Computers&amp;Accessories|Accessories&amp;Peripherals|PCGamingPeripherals|GamingMice"/>
    <s v="Computers &amp; Accessories"/>
    <s v="GamingMice"/>
    <n v="1995"/>
    <n v="2895"/>
    <n v="0.31"/>
    <n v="4.5999999999999996"/>
    <n v="10760"/>
    <s v="R2W6BKEVXNT3N,R1W63TB4MX8482,R28EZ6Q89SHMHD,R1D7A93DR9F1F8,R3GZGLWVKTBWY0,R1VY2XWEWPHWWO,R2I50QOEBLLIHS,R2U71462QVBEYX"/>
    <s v="R2W6BKEVXNT3N,"/>
    <n v="31150200"/>
    <s v="Mid"/>
    <x v="2"/>
  </r>
  <r>
    <s v="B008QS9J6Y"/>
    <s v="Computers&amp;Accessories|Accessories&amp;Peripherals|Audio&amp;VideoAccessories|Webcams&amp;VoIPEquipment|Webcams"/>
    <s v="Computers &amp; Accessories"/>
    <s v="Webcams"/>
    <n v="1990"/>
    <n v="2595"/>
    <n v="0.23"/>
    <n v="4.3"/>
    <n v="20398"/>
    <s v="R1J7T5AF9JYH0A,R2KHKT0GP9IKS2,R1SYS92X1W5JGW,R11JTLY59LQL00,R1L5U7V71A020J,R26HZDGQ08R98N,RRXUVCKCU8ZYM,R2HA8IL3LD2XPI"/>
    <s v="R1J7T5AF9JYH0A"/>
    <n v="52932810"/>
    <s v="Mid"/>
    <x v="2"/>
  </r>
  <r>
    <s v="B07X2L5Z8C"/>
    <s v="Computers&amp;Accessories|Accessories&amp;Peripherals|Keyboards,Mice&amp;InputDevices|Mice"/>
    <s v="Computers &amp; Accessories"/>
    <s v="Mice"/>
    <n v="1490"/>
    <n v="2295"/>
    <n v="0.35"/>
    <n v="4.5999999999999996"/>
    <n v="10652"/>
    <s v="R17OGPT2IDXIGX,RBEABUL23L3HP,R15G3N5DHVIH7Y,REGCZ4KOQ0OWS,R11EN6UQ5L17PW,R2KOGJ8NE8RTBZ,R34E060GCVBLI5,R5N1E18Z4JNOH"/>
    <s v="R17OGPT2IDXIGX"/>
    <n v="24446340"/>
    <s v="Mid"/>
    <x v="2"/>
  </r>
  <r>
    <s v="B017NC2IPM"/>
    <s v="Computers&amp;Accessories|NetworkingDevices|Routers"/>
    <s v="Computers &amp; Accessories"/>
    <s v="Routers"/>
    <n v="1799"/>
    <n v="2911"/>
    <n v="0.38"/>
    <n v="4.3"/>
    <n v="20342"/>
    <s v="R3IAV5LSI3J7ME,RQRYBRNF648MR,R2TVUO2ZZ7TXFC,R1KGPK8S5IYLBR,R40G9679B3M95,R1BV2CXD5S6CGL,RNE99IXSFU1NV,R3OVGAKIXHYTLX"/>
    <s v="R3IAV5LSI3J7ME"/>
    <n v="59215562"/>
    <s v="Mid"/>
    <x v="2"/>
  </r>
  <r>
    <s v="B0756CLQWL"/>
    <s v="Computers&amp;Accessories|Accessories&amp;Peripherals|PCGamingPeripherals|Gamepads"/>
    <s v="Computers &amp; Accessories"/>
    <s v="Gamepads"/>
    <n v="1699"/>
    <n v="3999"/>
    <n v="0.57999999999999996"/>
    <n v="4.2"/>
    <n v="25488"/>
    <s v="R1CKJXFP143T9U,R31WPX3OC28CK7,R1S0S55YJ1UNXW,R1VQUWXWHW7F39,R2YJT6N81TWW2J,R3TY53243YFG8E,RFMQXL2EJSMQ9,R1ZD2CRP65AO8B"/>
    <s v="R1CKJXFP143T9U"/>
    <n v="101926512"/>
    <s v="Mid"/>
    <x v="2"/>
  </r>
  <r>
    <s v="B01GGKYKQM"/>
    <s v="Computers&amp;Accessories|Accessories&amp;Peripherals|Cables&amp;Accessories|Cables|USBCables"/>
    <s v="Computers &amp; Accessories"/>
    <s v="USBCables"/>
    <n v="219"/>
    <n v="700"/>
    <n v="0.69"/>
    <n v="4.3"/>
    <n v="20053"/>
    <s v="R1BC08IFG4REKS,R1FJKIHIO54SOW,R3JR48W2CI480,R3JH7SHSXDT1GT,R35QWAY83WL8H6,R25N2U90N2A5AS,R19AK3DT3JOE82,R210WJI15JCSRE"/>
    <s v="R1BC08IFG4REKS"/>
    <n v="14037100"/>
    <s v="Lower-Mid"/>
    <x v="1"/>
  </r>
  <r>
    <s v="B01GGKYKQM"/>
    <s v="Computers&amp;Accessories|Accessories&amp;Peripherals|Cables&amp;Accessories|Cables|USBCables"/>
    <s v="Computers &amp; Accessories"/>
    <s v="USBCables"/>
    <n v="219"/>
    <n v="700"/>
    <n v="0.69"/>
    <n v="4.3"/>
    <n v="20052"/>
    <s v="R1BC08IFG4REKS,R1FJKIHIO54SOW,R3JR48W2CI480,R3JH7SHSXDT1GT,R35QWAY83WL8H6,R25N2U90N2A5AS,R19AK3DT3JOE82,R210WJI15JCSRE"/>
    <s v="R1BC08IFG4REKS"/>
    <n v="14036400"/>
    <s v="Lower-Mid"/>
    <x v="1"/>
  </r>
  <r>
    <s v="B09LHYZ3GJ"/>
    <s v="Electronics|Mobiles&amp;Accessories|Smartphones&amp;BasicMobiles|Smartphones"/>
    <s v="Electronics"/>
    <s v="Smartphones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x v="4"/>
  </r>
  <r>
    <s v="B09LJ116B5"/>
    <s v="Electronics|Mobiles&amp;Accessories|Smartphones&amp;BasicMobiles|Smartphones"/>
    <s v="Electronics"/>
    <s v="Smartphones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x v="4"/>
  </r>
  <r>
    <s v="B09LHZSMRR"/>
    <s v="Electronics|Mobiles&amp;Accessories|Smartphones&amp;BasicMobiles|Smartphones"/>
    <s v="Electronics"/>
    <s v="Smartphones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x v="4"/>
  </r>
  <r>
    <s v="B00YMJ0OI8"/>
    <s v="Home&amp;Kitchen|Kitchen&amp;HomeAppliances|SmallKitchenAppliances|InductionCooktop"/>
    <s v="Home &amp; Kitchen"/>
    <s v="InductionCooktop"/>
    <n v="2148"/>
    <n v="3645"/>
    <n v="0.41"/>
    <n v="4.0999999999999996"/>
    <n v="31388"/>
    <s v="R14ACX2RTXLHYX,R3J3Q72YY1P7V8,RARQJ27WIF1OJ,R2TPR12UVBF64N,R22Y8NE6V63V9O,R1VZ6UI5AM70RB,R30OIQ72ROOPO7,R25BAU2IP6DAPW"/>
    <s v="R14ACX2RTXLHYX"/>
    <n v="114409260"/>
    <s v="Mid"/>
    <x v="2"/>
  </r>
  <r>
    <s v="B01IBRHE3E"/>
    <s v="Electronics|Cameras&amp;Photography|Accessories|Cleaners|CleaningKits"/>
    <s v="Electronics"/>
    <s v="CleaningKits"/>
    <n v="299"/>
    <n v="499"/>
    <n v="0.4"/>
    <n v="4.2"/>
    <n v="24432"/>
    <s v="R1B4X8ITOATQ0C,R5WG9NHM3YOOT,R3TAVI48RMGJX5,RILQMI1I1DYD1,R1R099R1LF5U9A,R26A4K18YPO7PL,R336HLDD03LJVQ,R21IQ39FHPMSQZ"/>
    <s v="R1B4X8ITOATQ0C"/>
    <n v="12191568"/>
    <s v="Low"/>
    <x v="0"/>
  </r>
  <r>
    <s v="B07JW9H4J1"/>
    <s v="Computers&amp;Accessories|Accessories&amp;Peripherals|Cables&amp;Accessories|Cables|USBCables"/>
    <s v="Computers &amp; Accessories"/>
    <s v="USBCables"/>
    <n v="399"/>
    <n v="1099"/>
    <n v="0.64"/>
    <n v="4.2"/>
    <n v="24270"/>
    <s v="R3HXWT0LRP0NMF,R2AJM3LFTLZHFO,R6AQJGUP6P86,R1KD19VHEDV0OR,R3C02RMYQMK6FC,R39GQRVBUZBWGY,R2K9EDOE15QIRJ,R3OI7YT648TL8I"/>
    <s v="R3HXWT0LRP0NMF"/>
    <n v="26672730"/>
    <s v="Lower-Mid"/>
    <x v="1"/>
  </r>
  <r>
    <s v="B07JW9H4J1"/>
    <s v="Computers&amp;Accessories|Accessories&amp;Peripherals|Cables&amp;Accessories|Cables|USBCables"/>
    <s v="Computers &amp; Accessories"/>
    <s v="USBCables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x v="1"/>
  </r>
  <r>
    <s v="B07JW1Y6XV"/>
    <s v="Computers&amp;Accessories|Accessories&amp;Peripherals|Cables&amp;Accessories|Cables|USBCables"/>
    <s v="Computers &amp; Accessories"/>
    <s v="USBCables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x v="1"/>
  </r>
  <r>
    <s v="B07LGT55SJ"/>
    <s v="Computers&amp;Accessories|Accessories&amp;Peripherals|Cables&amp;Accessories|Cables|USBCables"/>
    <s v="Computers &amp; Accessories"/>
    <s v="USBCables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x v="1"/>
  </r>
  <r>
    <s v="B07JGDB5M1"/>
    <s v="Computers&amp;Accessories|Accessories&amp;Peripherals|Cables&amp;Accessories|Cables|USBCables"/>
    <s v="Computers &amp; Accessories"/>
    <s v="USBCables"/>
    <n v="449"/>
    <n v="1299"/>
    <n v="0.65"/>
    <n v="4.2"/>
    <n v="24269"/>
    <s v="R3HXWT0LRP0NMF,R2AJM3LFTLZHFO,R6AQJGUP6P86,R1KD19VHEDV0OR,R3C02RMYQMK6FC,R39GQRVBUZBWGY,R2K9EDOE15QIRJ,R3OI7YT648TL8I"/>
    <s v="R3HXWT0LRP0NMF"/>
    <n v="31525431"/>
    <s v="Lower-Mid"/>
    <x v="1"/>
  </r>
  <r>
    <s v="B07JH1C41D"/>
    <s v="Computers&amp;Accessories|Accessories&amp;Peripherals|Cables&amp;Accessories|Cables|USBCables"/>
    <s v="Computers &amp; Accessories"/>
    <s v="USBCables"/>
    <n v="649"/>
    <n v="1999"/>
    <n v="0.68"/>
    <n v="4.2"/>
    <n v="24269"/>
    <s v="R3HXWT0LRP0NMF,R2AJM3LFTLZHFO,R6AQJGUP6P86,R1KD19VHEDV0OR,R3C02RMYQMK6FC,R39GQRVBUZBWGY,R2K9EDOE15QIRJ,R3OI7YT648TL8I"/>
    <s v="R3HXWT0LRP0NMF"/>
    <n v="48513731"/>
    <s v="Lower-Mid"/>
    <x v="1"/>
  </r>
  <r>
    <s v="B07JH1CBGW"/>
    <s v="Computers&amp;Accessories|Accessories&amp;Peripherals|Cables&amp;Accessories|Cables|USBCables"/>
    <s v="Computers &amp; Accessories"/>
    <s v="USBCables"/>
    <n v="649"/>
    <n v="1999"/>
    <n v="0.68"/>
    <n v="4.2"/>
    <n v="24269"/>
    <s v="R3HXWT0LRP0NMF,R2AJM3LFTLZHFO,R6AQJGUP6P86,R1KD19VHEDV0OR,R3C02RMYQMK6FC,R39GQRVBUZBWGY,R2K9EDOE15QIRJ,R3OI7YT648TL8I"/>
    <s v="R3HXWT0LRP0NMF"/>
    <n v="48513731"/>
    <s v="Lower-Mid"/>
    <x v="1"/>
  </r>
  <r>
    <s v="B01C8P29T4"/>
    <s v="Home&amp;Kitchen|Kitchen&amp;HomeAppliances|Vacuum,Cleaning&amp;Ironing|Irons,Steamers&amp;Accessories|Irons|DryIrons"/>
    <s v="Home &amp; Kitchen"/>
    <s v="DryIrons"/>
    <n v="599"/>
    <n v="785"/>
    <n v="0.24"/>
    <n v="4.2"/>
    <n v="24247"/>
    <s v="RJRMSM1RS2W29,R1FUD6WTEWE55Z,R4GY3NDK1NKOJ,R38TZP7WV0VCU6,R181U3E7BIFOGL,R2DYRVQL68LUYF,R384I01GDFXYKP,R2PHC69QRUFILG"/>
    <s v="RJRMSM1RS2W29,"/>
    <n v="19033895"/>
    <s v="Lower-Mid"/>
    <x v="1"/>
  </r>
  <r>
    <s v="B074CWD7MS"/>
    <s v="Electronics|Cameras&amp;Photography|Accessories|Tripods&amp;Monopods|CompleteTripodUnits"/>
    <s v="Electronics"/>
    <s v="CompleteTripodUnits"/>
    <n v="1549"/>
    <n v="2495"/>
    <n v="0.38"/>
    <n v="4.4000000000000004"/>
    <n v="15137"/>
    <s v="R2QDKL6M3BGGR8,R2GXKYBJXNF3HR,R3OBHPHLETR6ZR,R6ZP9NF1BL84O,R1OIEL27NJ0RCO,R1JQG83T7U855F,R3J34H7VBLFKDM,R39DXFGYRXPIW2"/>
    <s v="R2QDKL6M3BGGR8"/>
    <n v="37766815"/>
    <s v="Mid"/>
    <x v="2"/>
  </r>
  <r>
    <s v="B07W6VWZ8C"/>
    <s v="Electronics|HomeAudio|Speakers|OutdoorSpeakers"/>
    <s v="Electronics"/>
    <s v="OutdoorSpeakers"/>
    <n v="899"/>
    <n v="1999"/>
    <n v="0.55000000000000004"/>
    <n v="4.0999999999999996"/>
    <n v="30469"/>
    <s v="RELVLPI29SFMO,R36OP1C03QSZ5Y,R2NSFR0LROJK0S,R3BBTJD6N50F7O,R3E5KUVXIJ4N3T,R36Q3E93BNHP9F,RG44LYJXRFLJJ,R4NG5TLAQ0WZR"/>
    <s v="RELVLPI29SFMO,"/>
    <n v="60907531"/>
    <s v="Lower-Mid"/>
    <x v="1"/>
  </r>
  <r>
    <s v="B01C8P29N0"/>
    <s v="Home&amp;Kitchen|Kitchen&amp;HomeAppliances|Vacuum,Cleaning&amp;Ironing|Irons,Steamers&amp;Accessories|Irons|DryIrons"/>
    <s v="Home &amp; Kitchen"/>
    <s v="DryIrons"/>
    <n v="625"/>
    <n v="1400"/>
    <n v="0.55000000000000004"/>
    <n v="4.2"/>
    <n v="23316"/>
    <s v="RN09522VLQZIP,RCXEZXWETXG3,R3NJ39MOXXHP2D,R350NLPEFNPHPG,R1P56R44Z4N1H6,R3PQCDKA1JZC5J,RF5IPHWYF1726,R1ABBZP8P5GKQD"/>
    <s v="RN09522VLQZIP,"/>
    <n v="32642400"/>
    <s v="Lower-Mid"/>
    <x v="1"/>
  </r>
  <r>
    <s v="B01KK0HU3Y"/>
    <s v="Computers&amp;Accessories|Accessories&amp;Peripherals|Keyboards,Mice&amp;InputDevices|Mice"/>
    <s v="Computers &amp; Accessories"/>
    <s v="Mice"/>
    <n v="899"/>
    <n v="1499"/>
    <n v="0.4"/>
    <n v="4.2"/>
    <n v="23174"/>
    <s v="R1PPN2ZEJNHJMZ,RQHAXYP2AT1QP,R24T21LAESQMWZ,R2DHPJ5GKKTVRH,R1H8KH8U0Z46S2,R46IEAURB1339,R15MRX4VNCKX84,R2RJ09MTLVJZ3C"/>
    <s v="R1PPN2ZEJNHJMZ"/>
    <n v="34737826"/>
    <s v="Lower-Mid"/>
    <x v="1"/>
  </r>
  <r>
    <s v="B08G28Z33M"/>
    <s v="Electronics|Headphones,Earbuds&amp;Accessories|Headphones|In-Ear"/>
    <s v="Electronics"/>
    <s v="In-Ear"/>
    <n v="399"/>
    <n v="699"/>
    <n v="0.43"/>
    <n v="4"/>
    <n v="37817"/>
    <s v="R2CKMKVZVLVGEN,R31G5IFN5GICYC,R1L0EKJ498BUV8,R1J03LTLYLJTQY,R1K4ZOFHBZVZNA,R76P8S1ZO6BND,R31PGOF9FRDEV4,R1VX9N9I41ZY6F"/>
    <s v="R2CKMKVZVLVGEN"/>
    <n v="26434083"/>
    <s v="Lower-Mid"/>
    <x v="1"/>
  </r>
  <r>
    <s v="B00C3GBCIS"/>
    <s v="Computers&amp;Accessories|Accessories&amp;Peripherals|LaptopAccessories|Bags&amp;Sleeves|LaptopSleeves&amp;Slipcases"/>
    <s v="Computers &amp; Accessories"/>
    <s v="LaptopSleeves&amp;Slipcases"/>
    <n v="249"/>
    <n v="499"/>
    <n v="0.5"/>
    <n v="4.2"/>
    <n v="22860"/>
    <s v="R29R1TCYOAWFAX,RIIZL921VLEN2,R3H6WPGK1I39B6,R2QHCEASALRHYF,RQ1YOGR9ENQ0S,R218PBX172UQIP,RRQXXW3ICBFQF,ROR9XQ354KNW2"/>
    <s v="R29R1TCYOAWFAX"/>
    <n v="11407140"/>
    <s v="Low"/>
    <x v="0"/>
  </r>
  <r>
    <s v="B08FB2LNSZ"/>
    <s v="Electronics|Headphones,Earbuds&amp;Accessories|Headphones|In-Ear"/>
    <s v="Electronics"/>
    <s v="In-Ear"/>
    <n v="1499"/>
    <n v="2999"/>
    <n v="0.5"/>
    <n v="3.7"/>
    <n v="87798"/>
    <s v="R3NMIVJ17E0X21,RB5W0IR72WUCL,RYFMIDRTCXL9G,RAXJMWTTGEC3N,R3NIYIIT389DWG,R9X812EYFQOYQ,R3JUK9JGV9M0OZ,R11666SEDDXZ66"/>
    <s v="R3NMIVJ17E0X21"/>
    <n v="263306202"/>
    <s v="Mid"/>
    <x v="2"/>
  </r>
  <r>
    <s v="B09YV42QHZ"/>
    <s v="Electronics|WearableTechnology|SmartWatches"/>
    <s v="Electronics"/>
    <s v="SmartWatches"/>
    <n v="1499"/>
    <n v="7999"/>
    <n v="0.81"/>
    <n v="4.2"/>
    <n v="22638"/>
    <s v="R2VEHBS4GTI9SH,R560D18O1BJM7,RYPXAOQI77XRF,R2T1AP2XBIAQBK,RU2RYKNTJU52I,R3D6UA9AB1KZ5D,R1YFZYNSZI9FAG,RQU8SHDXBG8NZ"/>
    <s v="R2VEHBS4GTI9SH"/>
    <n v="181081362"/>
    <s v="Mid"/>
    <x v="2"/>
  </r>
  <r>
    <s v="B09YV4RG4D"/>
    <s v="Electronics|WearableTechnology|SmartWatches"/>
    <s v="Electronics"/>
    <s v="SmartWatches"/>
    <n v="1499"/>
    <n v="7999"/>
    <n v="0.81"/>
    <n v="4.2"/>
    <n v="22638"/>
    <s v="R2VEHBS4GTI9SH,R560D18O1BJM7,RYPXAOQI77XRF,R2T1AP2XBIAQBK,RU2RYKNTJU52I,R3D6UA9AB1KZ5D,R1YFZYNSZI9FAG,RQU8SHDXBG8NZ"/>
    <s v="R2VEHBS4GTI9SH"/>
    <n v="181081362"/>
    <s v="Mid"/>
    <x v="2"/>
  </r>
  <r>
    <s v="B09YV463SW"/>
    <s v="Electronics|WearableTechnology|SmartWatches"/>
    <s v="Electronics"/>
    <s v="SmartWatches"/>
    <n v="1499"/>
    <n v="9999"/>
    <n v="0.85"/>
    <n v="4.2"/>
    <n v="22638"/>
    <s v="R2VEHBS4GTI9SH,R560D18O1BJM7,RYPXAOQI77XRF,R2T1AP2XBIAQBK,RU2RYKNTJU52I,R3D6UA9AB1KZ5D,R1YFZYNSZI9FAG,RQU8SHDXBG8NZ"/>
    <s v="R2VEHBS4GTI9SH"/>
    <n v="226357362"/>
    <s v="Mid"/>
    <x v="2"/>
  </r>
  <r>
    <s v="B09YV4RG4D"/>
    <s v="Electronics|WearableTechnology|SmartWatches"/>
    <s v="Electronics"/>
    <s v="SmartWatches"/>
    <n v="1499"/>
    <n v="7999"/>
    <n v="0.81"/>
    <n v="4.2"/>
    <n v="22636"/>
    <s v="R2VEHBS4GTI9SH,R560D18O1BJM7,RYPXAOQI77XRF,R2T1AP2XBIAQBK,RU2RYKNTJU52I,R3D6UA9AB1KZ5D,R1YFZYNSZI9FAG,RQU8SHDXBG8NZ"/>
    <s v="R2VEHBS4GTI9SH"/>
    <n v="181065364"/>
    <s v="Mid"/>
    <x v="2"/>
  </r>
  <r>
    <s v="B0B23LW7NV"/>
    <s v="Electronics|Mobiles&amp;Accessories|MobileAccessories|Maintenance,Upkeep&amp;Repairs|ScreenProtectors"/>
    <s v="Electronics"/>
    <s v="ScreenProtectors"/>
    <n v="999"/>
    <n v="2899"/>
    <n v="0.66"/>
    <n v="4.7"/>
    <n v="7779"/>
    <s v="R13CIOIUD1D8UM,R17AIJTSM1FUNS,R3AJ1T3JVA8O9V,R2LC5ETGN1KHH8,RXGY54C9GN1LV,RNCM6E4OW05E,RT2KK4EHU66TM,R2O3QIKNY5DF3X"/>
    <s v="R13CIOIUD1D8UM"/>
    <n v="22551321"/>
    <s v="Mid"/>
    <x v="2"/>
  </r>
  <r>
    <s v="B015OW3M1W"/>
    <s v="Electronics|HomeTheater,TV&amp;Video|Accessories|Cables|HDMICables"/>
    <s v="Electronics"/>
    <s v="HDMICables"/>
    <n v="799"/>
    <n v="1700"/>
    <n v="0.53"/>
    <n v="4.0999999999999996"/>
    <n v="28638"/>
    <s v="R1O6L77S7X03S7,R2714TT5OK4DYJ,R2DVBD9OKCAEB5,R1TDHOL1G54W34,R1PL89R0J82DJV,R3JN6JLZWEUALK,R1G925OR87GNKK,R2K0I7QPBWG1D"/>
    <s v="R1O6L77S7X03S7"/>
    <n v="48684600"/>
    <s v="Lower-Mid"/>
    <x v="1"/>
  </r>
  <r>
    <s v="B0116MIKKC"/>
    <s v="Electronics|Mobiles&amp;Accessories|MobileAccessories|Chargers|WallChargers"/>
    <s v="Electronics"/>
    <s v="WallChargers"/>
    <n v="99"/>
    <n v="171"/>
    <n v="0.42"/>
    <n v="4.5"/>
    <n v="11339"/>
    <s v="R3MQME1SHOPH91,R2NP5Z355ZHRS5,R31UEUZ7SSSMWI,R12LCASDHZOB5X,RLBAK5CT8NA03,R3RU9Y16IO9WEC,RWDHPQP1486KE,R38QX86OPW8QSV"/>
    <s v="R3MQME1SHOPH91"/>
    <n v="1938969"/>
    <s v="Very Low"/>
    <x v="6"/>
  </r>
  <r>
    <s v="B07X963JNS"/>
    <s v="Electronics|Mobiles&amp;Accessories|MobileAccessories|Chargers|PowerBanks"/>
    <s v="Electronics"/>
    <s v="PowerBanks"/>
    <n v="900"/>
    <n v="2499"/>
    <n v="0.64"/>
    <n v="4"/>
    <n v="36384"/>
    <s v="R3FQMPLCZV75E,R3CXYW32DE2XCE,R3VMIAJI5S2S9M,R33BXR8IIASQCO,R31X014WG1MEMQ,RNZ3UOYY7B2N0,R28IU0P7UBCRG6,R34GOU1HWA68GA"/>
    <s v="R3FQMPLCZV75E,"/>
    <n v="90923616"/>
    <s v="Mid"/>
    <x v="2"/>
  </r>
  <r>
    <s v="B08HF4W2CT"/>
    <s v="Electronics|Mobiles&amp;Accessories|MobileAccessories|Chargers|PowerBanks"/>
    <s v="Electronics"/>
    <s v="PowerBanks"/>
    <n v="1599"/>
    <n v="3499"/>
    <n v="0.54"/>
    <n v="4"/>
    <n v="36384"/>
    <s v="R3FQMPLCZV75E,R3CXYW32DE2XCE,R3VMIAJI5S2S9M,R33BXR8IIASQCO,R31X014WG1MEMQ,RNZ3UOYY7B2N0,R28IU0P7UBCRG6,R34GOU1HWA68GA"/>
    <s v="R3FQMPLCZV75E,"/>
    <n v="127307616"/>
    <s v="Mid"/>
    <x v="2"/>
  </r>
  <r>
    <s v="B086WMSCN3"/>
    <s v="Electronics|Headphones,Earbuds&amp;Accessories|Headphones|In-Ear"/>
    <s v="Electronics"/>
    <s v="In-Ear"/>
    <n v="1199"/>
    <n v="5999"/>
    <n v="0.8"/>
    <n v="3.9"/>
    <n v="47521"/>
    <s v="R9WFEPTQ1AVOT,R21UPDIAM0TVWB,RHZHGXAI6M674,R3IWE5ZPWKQ69C,RMVC4YY8V7RYM,R1G1RT7104E5RE,R14Q3C6MLJ03P2,R35VJEPZY0GU3B"/>
    <s v="R9WFEPTQ1AVOT,"/>
    <n v="285078479"/>
    <s v="Mid"/>
    <x v="2"/>
  </r>
  <r>
    <s v="B0B3CPQ5PF"/>
    <s v="Electronics|Mobiles&amp;Accessories|Smartphones&amp;BasicMobiles|Smartphones"/>
    <s v="Electronics"/>
    <s v="Smartphones"/>
    <n v="28999"/>
    <n v="28999"/>
    <n v="0"/>
    <n v="4.3"/>
    <n v="17415"/>
    <s v="R128LZ0DN2NZBZ,R3LFQ7EDHZ6DKM,RUSJFUV64DPWM,RHNVN7WEES6ZV,R3LHNY1FJU5Z62,RYD25TMDIWVXF,R22G4CIX0JF8CT,R3KZ4E667WBY58"/>
    <s v="R128LZ0DN2NZBZ"/>
    <n v="505017585"/>
    <s v="High"/>
    <x v="4"/>
  </r>
  <r>
    <s v="B0B3CQBRB4"/>
    <s v="Electronics|Mobiles&amp;Accessories|Smartphones&amp;BasicMobiles|Smartphones"/>
    <s v="Electronics"/>
    <s v="Smartphones"/>
    <n v="28999"/>
    <n v="28999"/>
    <n v="0"/>
    <n v="4.3"/>
    <n v="17415"/>
    <s v="R128LZ0DN2NZBZ,R3LFQ7EDHZ6DKM,RUSJFUV64DPWM,RHNVN7WEES6ZV,R3LHNY1FJU5Z62,RYD25TMDIWVXF,R22G4CIX0JF8CT,R3KZ4E667WBY58"/>
    <s v="R128LZ0DN2NZBZ"/>
    <n v="505017585"/>
    <s v="High"/>
    <x v="4"/>
  </r>
  <r>
    <s v="B0B3D39RKV"/>
    <s v="Electronics|Mobiles&amp;Accessories|Smartphones&amp;BasicMobiles|Smartphones"/>
    <s v="Electronics"/>
    <s v="Smartphones"/>
    <n v="33999"/>
    <n v="33999"/>
    <n v="0"/>
    <n v="4.3"/>
    <n v="17415"/>
    <s v="R128LZ0DN2NZBZ,R3LFQ7EDHZ6DKM,RUSJFUV64DPWM,RHNVN7WEES6ZV,R3LHNY1FJU5Z62,RYD25TMDIWVXF,R22G4CIX0JF8CT,R3KZ4E667WBY58"/>
    <s v="R128LZ0DN2NZBZ"/>
    <n v="592092585"/>
    <s v="High"/>
    <x v="4"/>
  </r>
  <r>
    <s v="B0798PJPCL"/>
    <s v="Computers&amp;Accessories|Accessories&amp;Peripherals|LaptopAccessories|Lapdesks"/>
    <s v="Computers &amp; Accessories"/>
    <s v="Lapdesks"/>
    <n v="1889"/>
    <n v="2699"/>
    <n v="0.3"/>
    <n v="4.3"/>
    <n v="17394"/>
    <s v="R3MDF3ZNTMFS3M,R14ZE6MPCOTRV6,R3E4CVN1BSCB0O,R2Z8KROCR44X60,R386VV5RV4L5UI,R2VCH24UHL9UA3,RP810P9RDWC3G,R2EIJACLUEEYUJ"/>
    <s v="R3MDF3ZNTMFS3M"/>
    <n v="46946406"/>
    <s v="Mid"/>
    <x v="2"/>
  </r>
  <r>
    <s v="B085CZ3SR1"/>
    <s v="Electronics|Mobiles&amp;Accessories|MobileAccessories|Chargers|WallChargers"/>
    <s v="Electronics"/>
    <s v="WallChargers"/>
    <n v="499"/>
    <n v="599"/>
    <n v="0.17"/>
    <n v="4.2"/>
    <n v="21916"/>
    <s v="R28SHHTDCYFLEK,RV4W2N7V5XWQ2,RVXZKH1V12BGV,R2I4E5T7EM6I5F,R103G2OV6OFA3Q,R2RO9SXDGM8J5C,RRMMF8UU19VAL,R1ISB08X01VDS3"/>
    <s v="R28SHHTDCYFLEK"/>
    <n v="13127684"/>
    <s v="Lower-Mid"/>
    <x v="1"/>
  </r>
  <r>
    <s v="B0B3N7LR6K"/>
    <s v="Electronics|WearableTechnology|SmartWatches"/>
    <s v="Electronics"/>
    <s v="SmartWatches"/>
    <n v="3999"/>
    <n v="16999"/>
    <n v="0.76"/>
    <n v="4.3"/>
    <n v="17162"/>
    <s v="R2FY1Z66KZXJWD,R2HMU574902EOQ,R33J3X2N75IXU3,R3GGQG1U2KLAE3,R31AMOLX49DVF8"/>
    <s v="R2FY1Z66KZXJWD"/>
    <n v="291736838"/>
    <s v="Upper-Mid"/>
    <x v="3"/>
  </r>
  <r>
    <s v="B0B3NDPCS9"/>
    <s v="Electronics|WearableTechnology|SmartWatches"/>
    <s v="Electronics"/>
    <s v="SmartWatches"/>
    <n v="3999"/>
    <n v="17999"/>
    <n v="0.78"/>
    <n v="4.3"/>
    <n v="17161"/>
    <s v="R2FY1Z66KZXJWD,R2HMU574902EOQ,R33J3X2N75IXU3,R3GGQG1U2KLAE3,R31AMOLX49DVF8"/>
    <s v="R2FY1Z66KZXJWD"/>
    <n v="308880839"/>
    <s v="Upper-Mid"/>
    <x v="3"/>
  </r>
  <r>
    <s v="B0B3N7LR6K"/>
    <s v="Electronics|WearableTechnology|SmartWatches"/>
    <s v="Electronics"/>
    <s v="SmartWatches"/>
    <n v="3999"/>
    <n v="16999"/>
    <n v="0.76"/>
    <n v="4.3"/>
    <n v="17159"/>
    <s v="R2FY1Z66KZXJWD,R2HMU574902EOQ,R33J3X2N75IXU3,R3GGQG1U2KLAE3,R31AMOLX49DVF8"/>
    <s v="R2FY1Z66KZXJWD"/>
    <n v="291685841"/>
    <s v="Upper-Mid"/>
    <x v="3"/>
  </r>
  <r>
    <s v="B09KGV7WSV"/>
    <s v="Electronics|Mobiles&amp;Accessories|MobileAccessories|StylusPens"/>
    <s v="Electronics"/>
    <s v="StylusPens"/>
    <n v="2099"/>
    <n v="5999"/>
    <n v="0.65"/>
    <n v="4.3"/>
    <n v="17129"/>
    <s v="R1DVF8WQYO780,R2B57KUCWYWDKX,R387VL6JFWOGER,R1OI6WSW06GR1S,R35O9XKPNRSYBT,R18TBS4UYVK90T,R2Y87EUNNJCKL7,R3KEMD6RG0SKOI"/>
    <s v="R1DVF8WQYO780,"/>
    <n v="102756871"/>
    <s v="Mid"/>
    <x v="2"/>
  </r>
  <r>
    <s v="B0746JGVDS"/>
    <s v="Electronics|Mobiles&amp;Accessories|MobileAccessories|AutomobileAccessories|Cradles"/>
    <s v="Electronics"/>
    <s v="Cradles"/>
    <n v="349"/>
    <n v="999"/>
    <n v="0.65"/>
    <n v="3.9"/>
    <n v="46399"/>
    <s v="RRCQZ1NUT86W1,R7U9X4A8OGS3I,R26604Y3P1D000,R1KQQ073FBUGOE,R2L5WWOGWCXTX9,R3S4F4U2MF1Y50,R34PV1REW30PDN,R2YMG0H31K4P6J"/>
    <s v="RRCQZ1NUT86W1,"/>
    <n v="46352601"/>
    <s v="Lower-Mid"/>
    <x v="1"/>
  </r>
  <r>
    <s v="B07XLCFSSN"/>
    <s v="Computers&amp;Accessories|Accessories&amp;Peripherals|Cables&amp;Accessories|Cables|USBCables"/>
    <s v="Computers &amp; Accessories"/>
    <s v="USBCables"/>
    <n v="899"/>
    <n v="1900"/>
    <n v="0.53"/>
    <n v="4.4000000000000004"/>
    <n v="13552"/>
    <s v="R213ILI3XNVHQ0,R1LZN1V8UCR9IU,R1EBFTZINSJ0LG,R3BKR3VZ1U81LW,R5OJ20F8H5T8U,R1FKQR9LSBVLH2,R3R8UN7IQY7EIT,R2WBDNEW6HCVSH"/>
    <s v="R213ILI3XNVHQ0"/>
    <n v="25748800"/>
    <s v="Lower-Mid"/>
    <x v="1"/>
  </r>
  <r>
    <s v="B0B8SRZ5SV"/>
    <s v="Computers&amp;Accessories|Accessories&amp;Peripherals|Cables&amp;Accessories|Cables|USBCables"/>
    <s v="Computers &amp; Accessories"/>
    <s v="USBCables"/>
    <n v="949"/>
    <n v="1999"/>
    <n v="0.53"/>
    <n v="4.4000000000000004"/>
    <n v="13552"/>
    <s v="R213ILI3XNVHQ0,R1LZN1V8UCR9IU,R1EBFTZINSJ0LG,R3BKR3VZ1U81LW,R5OJ20F8H5T8U,R1FKQR9LSBVLH2,R3R8UN7IQY7EIT,R2WBDNEW6HCVSH"/>
    <s v="R213ILI3XNVHQ0"/>
    <n v="27090448"/>
    <s v="Lower-Mid"/>
    <x v="1"/>
  </r>
  <r>
    <s v="B0B8SSC5D9"/>
    <s v="Computers&amp;Accessories|Accessories&amp;Peripherals|Cables&amp;Accessories|Cables|USBCables"/>
    <s v="Computers &amp; Accessories"/>
    <s v="USBCables"/>
    <n v="949"/>
    <n v="1999"/>
    <n v="0.53"/>
    <n v="4.4000000000000004"/>
    <n v="13552"/>
    <s v="R213ILI3XNVHQ0,R1LZN1V8UCR9IU,R1EBFTZINSJ0LG,R3BKR3VZ1U81LW,R5OJ20F8H5T8U,R1FKQR9LSBVLH2,R3R8UN7IQY7EIT,R2WBDNEW6HCVSH"/>
    <s v="R213ILI3XNVHQ0"/>
    <n v="27090448"/>
    <s v="Lower-Mid"/>
    <x v="1"/>
  </r>
  <r>
    <s v="B078HRR1XV"/>
    <s v="Computers&amp;Accessories|Accessories&amp;Peripherals|Keyboards,Mice&amp;InputDevices|GraphicTablets"/>
    <s v="Computers &amp; Accessories"/>
    <s v="GraphicTablets"/>
    <n v="3303"/>
    <n v="4699"/>
    <n v="0.3"/>
    <n v="4.4000000000000004"/>
    <n v="13544"/>
    <s v="R2GO2QUMZFP1CS,R278O60L9LLNGF,R1YZQUQ2V6NQK6,R13KVD5NMA72K1,RAL7X08LLK26F,R2TIGQXINQG5U9,R13L5OV3OFG590,R7YQR5EWPT7UD"/>
    <s v="R2GO2QUMZFP1CS"/>
    <n v="63643256"/>
    <s v="Mid"/>
    <x v="2"/>
  </r>
  <r>
    <s v="B07L8KNP5F"/>
    <s v="Electronics|Headphones,Earbuds&amp;Accessories|Headphones|On-Ear"/>
    <s v="Electronics"/>
    <s v="On-Ear"/>
    <n v="599"/>
    <n v="1399"/>
    <n v="0.56999999999999995"/>
    <n v="3.8"/>
    <n v="60026"/>
    <s v="R11O7WDJVC8065,R2UF3J3M2DDJ07,R1J14TB65SWAKO,R97GYSJA4SZEV,R3GJ3X7MYRST9G,RGI050G1TY9NP,R11LGEEJ1QQ8HI,RP53N14Q2723T"/>
    <s v="R11O7WDJVC8065"/>
    <n v="83976374"/>
    <s v="Lower-Mid"/>
    <x v="1"/>
  </r>
  <r>
    <s v="B07VQGVL68"/>
    <s v="Home&amp;Kitchen|Kitchen&amp;HomeAppliances|SmallKitchenAppliances|DigitalKitchenScales"/>
    <s v="Home &amp; Kitchen"/>
    <s v="DigitalKitchenScales"/>
    <n v="293"/>
    <n v="499"/>
    <n v="0.41"/>
    <n v="3.9"/>
    <n v="44994"/>
    <s v="R2EGEMPWBI2FRM,RVKAO44KF8EF2,RI96NGZIWTIRY,R3P7QO38TZ591S,R1S48QX02VP0F8,RHPAZK9629WGB,R2FCIF9RYZF42Z,R1PDWR0TBE0Y7C"/>
    <s v="R2EGEMPWBI2FRM"/>
    <n v="22452006"/>
    <s v="Low"/>
    <x v="0"/>
  </r>
  <r>
    <s v="B0B3MWYCHQ"/>
    <s v="Electronics|WearableTechnology|SmartWatches"/>
    <s v="Electronics"/>
    <s v="SmartWatches"/>
    <n v="2999"/>
    <n v="9999"/>
    <n v="0.7"/>
    <n v="4.2"/>
    <n v="20881"/>
    <s v="R1AIQQLE21YDXS,R26ABOIUJ8UXJ7,R93L2MCBC4Y90,R2GDAM50Z413JN,R16TI1N60Q41BB,R1UEYEMD03OA5C,R16D88E4TNGL3M,R1WSNRYZ7VK0KB"/>
    <s v="R1AIQQLE21YDXS"/>
    <n v="208789119"/>
    <s v="Mid"/>
    <x v="2"/>
  </r>
  <r>
    <s v="B0B3MWYCHQ"/>
    <s v="Electronics|WearableTechnology|SmartWatches"/>
    <s v="Electronics"/>
    <s v="SmartWatches"/>
    <n v="2999"/>
    <n v="9999"/>
    <n v="0.7"/>
    <n v="4.2"/>
    <n v="20879"/>
    <s v="R1AIQQLE21YDXS,R26ABOIUJ8UXJ7,R93L2MCBC4Y90,R2GDAM50Z413JN,R16TI1N60Q41BB,R1UEYEMD03OA5C,R16D88E4TNGL3M,R1WSNRYZ7VK0KB"/>
    <s v="R1AIQQLE21YDXS"/>
    <n v="208769121"/>
    <s v="Mid"/>
    <x v="2"/>
  </r>
  <r>
    <s v="B01GZSQJPA"/>
    <s v="Home&amp;Kitchen|Kitchen&amp;HomeAppliances|SmallKitchenAppliances|MixerGrinders"/>
    <s v="Home &amp; Kitchen"/>
    <s v="MixerGrinders"/>
    <n v="3699"/>
    <n v="4295"/>
    <n v="0.14000000000000001"/>
    <n v="4.0999999999999996"/>
    <n v="26543"/>
    <s v="R33ZSGGVAEU2PL,R2UWRSENOS2J8R,RB3KGEQP8LOJ1,R2GAN84BM7PMBE,RVQ4ZTYZQXEP5,R1TUZAFJG24UKV,RHHZ7GL342YDW,R1JZ7EB8RY3DOO"/>
    <s v="R33ZSGGVAEU2PL"/>
    <n v="114002185"/>
    <s v="Mid"/>
    <x v="2"/>
  </r>
  <r>
    <s v="B08PV1X771"/>
    <s v="Electronics|HomeTheater,TV&amp;Video|Televisions|SmartTelevisions"/>
    <s v="Electronics"/>
    <s v="SmartTelevisions"/>
    <n v="15490"/>
    <n v="20900"/>
    <n v="0.26"/>
    <n v="4.3"/>
    <n v="16299"/>
    <s v="R1SN0D4DFBKAZI,R1SX5L77L2CD6V,R1NAZ6M4QBUJMK,R25I5FXOJA76KS,R32V7DQLDSKJ99,R8QWY8HXI120P,R2OZPGGMUCLSC1,R1G4SA1P865EIS"/>
    <s v="R1SN0D4DFBKAZI"/>
    <n v="340649100"/>
    <s v="High"/>
    <x v="4"/>
  </r>
  <r>
    <s v="B09F6S8BT6"/>
    <s v="Electronics|HomeTheater,TV&amp;Video|Televisions|SmartTelevisions"/>
    <s v="Electronics"/>
    <s v="SmartTelevisions"/>
    <n v="13490"/>
    <n v="22900"/>
    <n v="0.41"/>
    <n v="4.3"/>
    <n v="16299"/>
    <s v="R1SN0D4DFBKAZI,R1SX5L77L2CD6V,R1NAZ6M4QBUJMK,R25I5FXOJA76KS,R32V7DQLDSKJ99,R8QWY8HXI120P,R2OZPGGMUCLSC1,R1G4SA1P865EIS"/>
    <s v="R1SN0D4DFBKAZI"/>
    <n v="373247100"/>
    <s v="High"/>
    <x v="4"/>
  </r>
  <r>
    <s v="B0856HNMR7"/>
    <s v="Electronics|Headphones,Earbuds&amp;Accessories|Headphones|On-Ear"/>
    <s v="Electronics"/>
    <s v="On-Ear"/>
    <n v="1199"/>
    <n v="2499"/>
    <n v="0.52"/>
    <n v="4"/>
    <n v="33584"/>
    <s v="R2JKCB5MNWKW9N,R2XZB8KBJN241T,R1R3NYQMODNGM8,R3CICAEO8AI5Q4,R1K987VOWZ2H3F,R2JA4G9JMA2D4O,R1KZ1EN293BV13,R66WLAR3WTRKN"/>
    <s v="R2JKCB5MNWKW9N"/>
    <n v="83926416"/>
    <s v="Mid"/>
    <x v="2"/>
  </r>
  <r>
    <s v="B08LT9BMPP"/>
    <s v="Computers&amp;Accessories|Accessories&amp;Peripherals|PCGamingPeripherals|GamingMice"/>
    <s v="Computers &amp; Accessories"/>
    <s v="GamingMice"/>
    <n v="1495"/>
    <n v="1995"/>
    <n v="0.25"/>
    <n v="4.5"/>
    <n v="10541"/>
    <s v="R13B5RZ3XMANFO,R2GO21J4ID21ZA,RTM2W77UCIN1G,R2LTFKUSNDR93Y,R170XLDGS3W2DH,R4U8VD6OEEGE4,R36S9O1V8N2YVM,R3R7LS0IO8KO0S"/>
    <s v="R13B5RZ3XMANFO"/>
    <n v="21029295"/>
    <s v="Lower-Mid"/>
    <x v="1"/>
  </r>
  <r>
    <s v="B012MQS060"/>
    <s v="Computers&amp;Accessories|Accessories&amp;Peripherals|Keyboards,Mice&amp;InputDevices|Keyboard&amp;MouseSets"/>
    <s v="Computers &amp; Accessories"/>
    <s v="Keyboard&amp;MouseSets"/>
    <n v="1295"/>
    <n v="1795"/>
    <n v="0.28000000000000003"/>
    <n v="4.0999999999999996"/>
    <n v="25771"/>
    <s v="R3VOHGBLWI7YD3,RHFB5XTT2UM3K,R2L7XKQS97BFMT,R2KF02T0Q3ZKXV,R3HDI961AWUXP3,R2W2JH4PRGQ6DD,R200U4666Y0M6S,RIGD9PRAW6OA7"/>
    <s v="R3VOHGBLWI7YD3"/>
    <n v="46258945"/>
    <s v="Lower-Mid"/>
    <x v="1"/>
  </r>
  <r>
    <s v="B017PDR9N0"/>
    <s v="Computers&amp;Accessories|Accessories&amp;Peripherals|TabletAccessories|Stands"/>
    <s v="Computers &amp; Accessories"/>
    <s v="Stands"/>
    <n v="149"/>
    <n v="499"/>
    <n v="0.7"/>
    <n v="4.0999999999999996"/>
    <n v="25607"/>
    <s v="R3ZXPPAOL3P9C,R50YC789QBGLM,R17IHHWVFSBEZZ,R3VH5ITHUL3GUT,R36V21B0F30IAW,R22ISA1UVT45QP,R3RD0LCTRTMC3M,R1TWNRM3JLQ2JF"/>
    <s v="R3ZXPPAOL3P9C,"/>
    <n v="12777893"/>
    <s v="Low"/>
    <x v="0"/>
  </r>
  <r>
    <s v="B08MC57J31"/>
    <s v="Electronics|Mobiles&amp;Accessories|MobileAccessories|Chargers|PowerBanks"/>
    <s v="Electronics"/>
    <s v="PowerBanks"/>
    <n v="1499"/>
    <n v="2499"/>
    <n v="0.4"/>
    <n v="4.3"/>
    <n v="15970"/>
    <s v="R31KHU73E9BSU4,R3L907SI2ZHXKE,RL4KVP8C4HB1V,R28U78D29I6WST,R1SWA127EAXE3Z,R2EQHF2D3V0YAL,RA8LHY0YBC8WB,R1VM09M39X39Y"/>
    <s v="R31KHU73E9BSU4"/>
    <n v="39909030"/>
    <s v="Mid"/>
    <x v="2"/>
  </r>
  <r>
    <s v="B0756K5DYZ"/>
    <s v="Home&amp;Kitchen|Kitchen&amp;HomeAppliances|SmallKitchenAppliances|MixerGrinders"/>
    <s v="Home &amp; Kitchen"/>
    <s v="MixerGrinders"/>
    <n v="3249"/>
    <n v="6295"/>
    <n v="0.48"/>
    <n v="3.9"/>
    <n v="43070"/>
    <s v="R4FRMNYYMSIBC,R3L7S5SH36JCUJ,R1YN1N7YNW7AIJ,RF6JADMLOSANJ,R14CIKGGK258KG,R3E1LOFVZINEMG,R3J7G7NK5FW8U9,R13DVAUMRLLEK8"/>
    <s v="R4FRMNYYMSIBC,"/>
    <n v="271125650"/>
    <s v="Mid"/>
    <x v="2"/>
  </r>
  <r>
    <s v="B00DJ5N9VK"/>
    <s v="Toys&amp;Games|Arts&amp;Crafts|Drawing&amp;PaintingSupplies|ColouringPens&amp;Markers"/>
    <s v="Toys &amp; Games"/>
    <s v="ColouringPens&amp;Markers"/>
    <n v="150"/>
    <n v="150"/>
    <n v="0"/>
    <n v="4.3"/>
    <n v="15867"/>
    <s v="R39PYNXMLNEIYW,R3AMNR0LJWNAUU,R2P5M80U8OL9OQ,R6IL66UV4Q64X,R1T1HIPZYE4LDI,R387TYNEGM23O8,R337P06I7YZ3FT,R2MI5HSUR25XG2"/>
    <s v="R39PYNXMLNEIYW"/>
    <n v="2380050"/>
    <s v="Very Low"/>
    <x v="6"/>
  </r>
  <r>
    <s v="B07DJLFMPS"/>
    <s v="Electronics|Accessories|MemoryCards|MicroSD"/>
    <s v="Electronics"/>
    <s v="MicroSD"/>
    <n v="369"/>
    <n v="1600"/>
    <n v="0.77"/>
    <n v="4"/>
    <n v="32625"/>
    <s v="RPA8V1051ERUL,R2M7ENP70GK5P4,R3PA1IDUY9QNC8,R1QVT2JWXS2Y8Q,R2D2Z6QVL2FXNO,R2W3Y5HX9WED9J,R2TUAIDPW255N6,RWLGI93AXFKRD"/>
    <s v="RPA8V1051ERUL,"/>
    <n v="52200000"/>
    <s v="Lower-Mid"/>
    <x v="1"/>
  </r>
  <r>
    <s v="B07W9KYT62"/>
    <s v="Computers&amp;Accessories|NetworkingDevices|Routers"/>
    <s v="Computers &amp; Accessories"/>
    <s v="Routers"/>
    <n v="2499"/>
    <n v="3999"/>
    <n v="0.38"/>
    <n v="4.4000000000000004"/>
    <n v="12679"/>
    <s v="RS0YPV8CGGS8R,R3LR647NBSDMCU,R3INDETNPWMHWX,R2N03PA780KAJD,R1I4DIVJ3IZNGG,R3LGQPRXIGK0OZ,R9H7E21WJPRKL,R662AI3F4SL2W"/>
    <s v="RS0YPV8CGGS8R,"/>
    <n v="50703321"/>
    <s v="Mid"/>
    <x v="2"/>
  </r>
  <r>
    <s v="B08CHZ3ZQ7"/>
    <s v="Computers&amp;Accessories|Accessories&amp;Peripherals|PCGamingPeripherals|GamingMice"/>
    <s v="Computers &amp; Accessories"/>
    <s v="GamingMice"/>
    <n v="599"/>
    <n v="799"/>
    <n v="0.25"/>
    <n v="4.3"/>
    <n v="15790"/>
    <s v="RU005HHB0U3FV,R2OH909YAN0NWP,R2QUS4TP2AQD7Y,R11IIB56J49ZMK,R27X20M16J5I2V,R3LJECTJJCPCMA,R1VLU5EP1LPYG5,R3N7Q2Z3RUDS01"/>
    <s v="RU005HHB0U3FV,"/>
    <n v="12616210"/>
    <s v="Lower-Mid"/>
    <x v="1"/>
  </r>
  <r>
    <s v="B07W7Z6DVL"/>
    <s v="Electronics|HomeAudio|Speakers|OutdoorSpeakers"/>
    <s v="Electronics"/>
    <s v="OutdoorSpeakers"/>
    <n v="1499"/>
    <n v="2999"/>
    <n v="0.5"/>
    <n v="4.0999999999999996"/>
    <n v="25262"/>
    <s v="R2NQLS6I62ASDV,RIT3TAH74G3JM,R3V03S1XKJWJ4F,RTNPJ485GGG0B,R37FLGM56SKQDQ,R3LPNHIQDOG8J9,R13ZLVXBTCNIUC,R1CEC872UPQJTP"/>
    <s v="R2NQLS6I62ASDV"/>
    <n v="75760738"/>
    <s v="Mid"/>
    <x v="2"/>
  </r>
  <r>
    <s v="B08F47T4X5"/>
    <s v="Home&amp;Kitchen|Kitchen&amp;HomeAppliances|SmallKitchenAppliances|VacuumSealers"/>
    <s v="Home &amp; Kitchen"/>
    <s v="VacuumSealers"/>
    <n v="89"/>
    <n v="89"/>
    <n v="0"/>
    <n v="4.2"/>
    <n v="19621"/>
    <s v="R37CHVALZ1PLJG,R2DLNWVOG65T2N,R1OXPNJF31B34Y,R1VVNP7FCJG1NN,R2JI9O83E5RUI,R2TNDYT4SMKKMQ,R34BRCDN96SCK5,R32BKKKHT3F1P3"/>
    <s v="R37CHVALZ1PLJG"/>
    <n v="1746269"/>
    <s v="Very Low"/>
    <x v="6"/>
  </r>
  <r>
    <s v="B01EY310UM"/>
    <s v="Home&amp;Kitchen|Kitchen&amp;HomeAppliances|Vacuum,Cleaning&amp;Ironing|Irons,Steamers&amp;Accessories|Irons|DryIrons"/>
    <s v="Home &amp; Kitchen"/>
    <s v="DryIrons"/>
    <n v="1321"/>
    <n v="1545"/>
    <n v="0.14000000000000001"/>
    <n v="4.3"/>
    <n v="15453"/>
    <s v="R3RTCJ45K1TVI5,R2TNNBN083XH9K,R2FLP6EL0L0JOS,R1RLWIOVF1FTHT,R9N90QYWD7OVZ,R1J6WTXOR5BCPR,RGAWUJYXKIWME,R3L2SDIE2FLY0Z"/>
    <s v="R3RTCJ45K1TVI5"/>
    <n v="23874885"/>
    <s v="Lower-Mid"/>
    <x v="1"/>
  </r>
  <r>
    <s v="B013B2WGT6"/>
    <s v="Home&amp;Kitchen|Kitchen&amp;HomeAppliances|SmallKitchenAppliances|DigitalKitchenScales"/>
    <s v="Home &amp; Kitchen"/>
    <s v="DigitalKitchenScales"/>
    <n v="1099"/>
    <n v="1899"/>
    <n v="0.42"/>
    <n v="4.3"/>
    <n v="15276"/>
    <s v="R3W4R95XAZYMHH,R2YRO4XIULCK99,R1ZVNKQLPAUPBF,R13W8DDVDXK6T5,R2IPFX7782Q30U,R3LN2K5C6IXQJN,R2TEQS2T0L15D8,RE17RGP11IXFB"/>
    <s v="R3W4R95XAZYMHH"/>
    <n v="29009124"/>
    <s v="Lower-Mid"/>
    <x v="1"/>
  </r>
  <r>
    <s v="B01GFTEV5Y"/>
    <s v="Home&amp;Kitchen|Kitchen&amp;HomeAppliances|SmallKitchenAppliances|InductionCooktop"/>
    <s v="Home &amp; Kitchen"/>
    <s v="InductionCooktop"/>
    <n v="1699"/>
    <n v="3193"/>
    <n v="0.47"/>
    <n v="3.8"/>
    <n v="54032"/>
    <s v="RRHMKA6B4XPL7,RY4GOMU0VCJ6I,R2UUJP85K7YKSM,ROS8J8LJM2XVI,RAIDTB825PVVB,R3OQN6ALK8PU16,R2UQJ0K34UMKUX,R3G0MU15OGGN78"/>
    <s v="RRHMKA6B4XPL7,"/>
    <n v="172524176"/>
    <s v="Mid"/>
    <x v="2"/>
  </r>
  <r>
    <s v="B00AXHBBXU"/>
    <s v="OfficeProducts|OfficeElectronics|Calculators|Scientific"/>
    <s v="OfficeProducts"/>
    <s v="Scientific"/>
    <n v="522"/>
    <n v="550"/>
    <n v="0.05"/>
    <n v="4.4000000000000004"/>
    <n v="12179"/>
    <s v="R36XQGHL3TG2S2,R2KHO4ECNAVNOO,RHTRI5KXL3B0G,R1WKGP3JNWFPZA,RIVY9LOY4XDM8,R15QNG3FMT58V5,R27HZ0L7SXVFCU,R2WA1A30690THA"/>
    <s v="R36XQGHL3TG2S2"/>
    <n v="6698450"/>
    <s v="Lower-Mid"/>
    <x v="1"/>
  </r>
  <r>
    <s v="B006LW0WDQ"/>
    <s v="Electronics|HomeTheater,TV&amp;Video|Accessories|Cables|SpeakerCables"/>
    <s v="Electronics"/>
    <s v="SpeakerCables"/>
    <n v="399"/>
    <n v="795"/>
    <n v="0.5"/>
    <n v="4.4000000000000004"/>
    <n v="12091"/>
    <s v="R10L0LUK0SEJPL,R2EGC3B1JJ6BTS,R35W8V6ZATZ2S,RPN411MPADDQD,RE3HSY12L9YBG,R2UXIGD46L4151,R1LJNC0Q9BR7UW,R2Z93X38SWW7IL"/>
    <s v="R10L0LUK0SEJPL"/>
    <n v="9612345"/>
    <s v="Lower-Mid"/>
    <x v="1"/>
  </r>
  <r>
    <s v="B07DKZCZ89"/>
    <s v="Electronics|Headphones,Earbuds&amp;Accessories|Cases"/>
    <s v="Electronics"/>
    <s v="Cases"/>
    <n v="119"/>
    <n v="499"/>
    <n v="0.76"/>
    <n v="4.3"/>
    <n v="15032"/>
    <s v="R2MDGELCMDX7QG,R2LQAWSINTMSEV,RJRZYF6J55OCD,R1GQRPLQMYKNC6,R29DSMGZH30105,R1EDPIX8TYMOOX,R1DU2WW6ZJRU4M,R3O68SXAARCNVV"/>
    <s v="R2MDGELCMDX7QG"/>
    <n v="7500968"/>
    <s v="Low"/>
    <x v="0"/>
  </r>
  <r>
    <s v="B09FKDH6FS"/>
    <s v="Electronics|Mobiles&amp;Accessories|Smartphones&amp;BasicMobiles|Smartphones"/>
    <s v="Electronics"/>
    <s v="Smartphones"/>
    <n v="7499"/>
    <n v="7999"/>
    <n v="0.06"/>
    <n v="4"/>
    <n v="30907"/>
    <s v="R36T09OX35WPH0,R1SPKNBAZ5I7N1,R2H32V6C3AL47P,R3V0GQV599E046,R1K3DKKD38K4YV,R3GLFGKDB9OSU6,R19K03O5BUU15B,R3LHO7E66T27P9"/>
    <s v="R36T09OX35WPH0"/>
    <n v="247225093"/>
    <s v="Mid"/>
    <x v="2"/>
  </r>
  <r>
    <s v="B09PNKXSKF"/>
    <s v="Electronics|WearableTechnology|SmartWatches"/>
    <s v="Electronics"/>
    <s v="SmartWatches"/>
    <n v="1999"/>
    <n v="3990"/>
    <n v="0.5"/>
    <n v="4"/>
    <n v="30254"/>
    <s v="R3B5HP4PJ8JIOG,R2NS7Z2XUJL73H,R3DLYP0JW3PWDP,R3HWHOM95KCAZV,R2EVYBZOHRZ8NQ,R2U4UV55GHL0AB,R1MXAL2G4J2CB4,R2E6IQWP86JIVZ"/>
    <s v="R3B5HP4PJ8JIOG"/>
    <n v="120713460"/>
    <s v="Mid"/>
    <x v="2"/>
  </r>
  <r>
    <s v="B09NVPSCQT"/>
    <s v="Electronics|WearableTechnology|SmartWatches"/>
    <s v="Electronics"/>
    <s v="SmartWatches"/>
    <n v="1599"/>
    <n v="3999"/>
    <n v="0.6"/>
    <n v="4"/>
    <n v="30254"/>
    <s v="R3B5HP4PJ8JIOG,R2NS7Z2XUJL73H,R3DLYP0JW3PWDP,R3HWHOM95KCAZV,R2EVYBZOHRZ8NQ,R2U4UV55GHL0AB,R1MXAL2G4J2CB4,R2E6IQWP86JIVZ"/>
    <s v="R3B5HP4PJ8JIOG"/>
    <n v="120985746"/>
    <s v="Mid"/>
    <x v="2"/>
  </r>
  <r>
    <s v="B09NVPJ3P4"/>
    <s v="Electronics|WearableTechnology|SmartWatches"/>
    <s v="Electronics"/>
    <s v="SmartWatches"/>
    <n v="1999"/>
    <n v="3999"/>
    <n v="0.5"/>
    <n v="4"/>
    <n v="30254"/>
    <s v="R3B5HP4PJ8JIOG,R2NS7Z2XUJL73H,R3DLYP0JW3PWDP,R3HWHOM95KCAZV,R2EVYBZOHRZ8NQ,R2U4UV55GHL0AB,R2E6IQWP86JIVZ,R225NQB3ASPXBV"/>
    <s v="R3B5HP4PJ8JIOG"/>
    <n v="120985746"/>
    <s v="Mid"/>
    <x v="2"/>
  </r>
  <r>
    <s v="B09NVPSCQT"/>
    <s v="Electronics|WearableTechnology|SmartWatches"/>
    <s v="Electronics"/>
    <s v="SmartWatches"/>
    <n v="1599"/>
    <n v="3999"/>
    <n v="0.6"/>
    <n v="4"/>
    <n v="30254"/>
    <s v="R3B5HP4PJ8JIOG,R2NS7Z2XUJL73H,R3DLYP0JW3PWDP,R3HWHOM95KCAZV,R2EVYBZOHRZ8NQ,R2U4UV55GHL0AB,R2E6IQWP86JIVZ,R225NQB3ASPXBV"/>
    <s v="R3B5HP4PJ8JIOG"/>
    <n v="120985746"/>
    <s v="Mid"/>
    <x v="2"/>
  </r>
  <r>
    <s v="B00A7PLVU6"/>
    <s v="Home&amp;Kitchen|Kitchen&amp;HomeAppliances|SmallKitchenAppliances|HandBlenders"/>
    <s v="Home &amp; Kitchen"/>
    <s v="HandBlenders"/>
    <n v="753"/>
    <n v="899"/>
    <n v="0.16"/>
    <n v="4.2"/>
    <n v="18462"/>
    <s v="RZU7M4VT3VR9I,R34QGD0WN73BME,R3GPSO444Z45JY,R8V5HHELYQBN5,R1G5OOXJUH8OOQ,R1PJIEUCR1A06F,R2401CXS8NQ487,R2S7S3AL8MC5ZU"/>
    <s v="RZU7M4VT3VR9I,"/>
    <n v="16597338"/>
    <s v="Lower-Mid"/>
    <x v="1"/>
  </r>
  <r>
    <s v="B00LY12TH6"/>
    <s v="Home&amp;Kitchen|CraftMaterials|PaintingMaterials"/>
    <s v="Home &amp; Kitchen"/>
    <s v="PaintingMaterials"/>
    <n v="230"/>
    <n v="230"/>
    <n v="0"/>
    <n v="4.5"/>
    <n v="9427"/>
    <s v="R1XLI27TRADFPX,R7BJF3442UAD5,R3G24OOLVH7NPF,R12IKB9O73E02,R2ACTXOL3JK11B,R1TI7GK9XO06OA,R1AP03CT7J9XZY,R1DYZ7SHA1FWJ0"/>
    <s v="R1XLI27TRADFPX"/>
    <n v="2168210"/>
    <s v="Low"/>
    <x v="0"/>
  </r>
  <r>
    <s v="B07MKMFKPG"/>
    <s v="Home&amp;Kitchen|Kitchen&amp;HomeAppliances|SmallKitchenAppliances|MixerGrinders"/>
    <s v="Home &amp; Kitchen"/>
    <s v="MixerGrinders"/>
    <n v="6999"/>
    <n v="10590"/>
    <n v="0.34"/>
    <n v="4.4000000000000004"/>
    <n v="11499"/>
    <s v="R1JTUZX1N4PB0Q,R3B09N3U7H83ID,R1OTV47779RDA9,R2MQVFFGUF68HF,RNR1ZWXYAVZB1,R2D6WQYG47AV4E,R2F9BO4HLTQ6YH,R3NTM54N8T1YCL"/>
    <s v="R1JTUZX1N4PB0Q"/>
    <n v="121774410"/>
    <s v="Upper-Mid"/>
    <x v="3"/>
  </r>
  <r>
    <s v="B079S811J3"/>
    <s v="Computers&amp;Accessories|Accessories&amp;Peripherals|PCGamingPeripherals|Headsets"/>
    <s v="Computers &amp; Accessories"/>
    <s v="Headsets"/>
    <n v="1990"/>
    <n v="2999"/>
    <n v="0.34"/>
    <n v="4.3"/>
    <n v="14237"/>
    <s v="RNAHH2L1RS339,R25LKZL3WI5EYS,R1KYR1BYKCW4XR,R1Z2TE2D9DSTWJ,R3D1T07CPJPZ8M,RN0DG3MRTSSP6,RLK0Q8WACYKMY,R2FOHIRKITGEFQ"/>
    <s v="RNAHH2L1RS339,"/>
    <n v="42696763"/>
    <s v="Mid"/>
    <x v="2"/>
  </r>
  <r>
    <s v="B07PFJ5W31"/>
    <s v="Electronics|Mobiles&amp;Accessories|MobileAccessories|Cables&amp;Adapters|OTGAdapters"/>
    <s v="Electronics"/>
    <s v="OTGAdapters"/>
    <n v="139"/>
    <n v="495"/>
    <n v="0.72"/>
    <n v="4.3"/>
    <n v="14185"/>
    <s v="R2UZOF31IYEDYC,RA80Q7ZKXPY2Z,R2WAC57HUYHRL4,R2865Q514C2RZ7,R3CEPSJRDFFOBW,R312ZA2IHXIXXF,R1S0L7740D7M8W,R2D0IWLH03TPH7"/>
    <s v="R2UZOF31IYEDYC"/>
    <n v="7021575"/>
    <s v="Low"/>
    <x v="0"/>
  </r>
  <r>
    <s v="B07PFJ5VQD"/>
    <s v="Computers&amp;Accessories|Accessories&amp;Peripherals|Cables&amp;Accessories|Cables|USBCables"/>
    <s v="Computers &amp; Accessories"/>
    <s v="USBCables"/>
    <n v="159"/>
    <n v="595"/>
    <n v="0.73"/>
    <n v="4.3"/>
    <n v="14184"/>
    <s v="R2UZOF31IYEDYC,RA80Q7ZKXPY2Z,R2WAC57HUYHRL4,R2865Q514C2RZ7,R3CEPSJRDFFOBW,R312ZA2IHXIXXF,R1S0L7740D7M8W,R2D0IWLH03TPH7"/>
    <s v="R2UZOF31IYEDYC"/>
    <n v="8439480"/>
    <s v="Lower-Mid"/>
    <x v="1"/>
  </r>
  <r>
    <s v="B0085IATT6"/>
    <s v="Computers&amp;Accessories|NetworkingDevices|Routers"/>
    <s v="Computers &amp; Accessories"/>
    <s v="Routers"/>
    <n v="899"/>
    <n v="1800"/>
    <n v="0.5"/>
    <n v="4.0999999999999996"/>
    <n v="22375"/>
    <s v="R2YMRG3A0V8G85,R27COSSPQBTUO,R1O5UQG385C46V,R26MFURZRSSHGW,R1GKE5LP5F6CT4,R27JPBJL5CIARJ,ROAF183XMTYOB,RNA18UM3K1AE5"/>
    <s v="R2YMRG3A0V8G85"/>
    <n v="40275000"/>
    <s v="Lower-Mid"/>
    <x v="1"/>
  </r>
  <r>
    <s v="B09TWH8YHM"/>
    <s v="Electronics|Mobiles&amp;Accessories|Smartphones&amp;BasicMobiles|Smartphones"/>
    <s v="Electronics"/>
    <s v="Smartphones"/>
    <n v="16999"/>
    <n v="24999"/>
    <n v="0.32"/>
    <n v="4.0999999999999996"/>
    <n v="22318"/>
    <s v="R36UIGIQWYOKT,RISUCL5YV9EZN"/>
    <s v="R36UIGIQWYOKT,"/>
    <n v="557927682"/>
    <s v="High"/>
    <x v="4"/>
  </r>
  <r>
    <s v="B0B14MR9L1"/>
    <s v="Electronics|Mobiles&amp;Accessories|Smartphones&amp;BasicMobiles|Smartphones"/>
    <s v="Electronics"/>
    <s v="Smartphones"/>
    <n v="16999"/>
    <n v="24999"/>
    <n v="0.32"/>
    <n v="4.0999999999999996"/>
    <n v="22318"/>
    <s v="R36UIGIQWYOKT,RISUCL5YV9EZN"/>
    <s v="R36UIGIQWYOKT,"/>
    <n v="557927682"/>
    <s v="High"/>
    <x v="4"/>
  </r>
  <r>
    <s v="B09TWHTBKQ"/>
    <s v="Electronics|Mobiles&amp;Accessories|Smartphones&amp;BasicMobiles|Smartphones"/>
    <s v="Electronics"/>
    <s v="Smartphones"/>
    <n v="18499"/>
    <n v="25999"/>
    <n v="0.28999999999999998"/>
    <n v="4.0999999999999996"/>
    <n v="22318"/>
    <s v="R36UIGIQWYOKT,RISUCL5YV9EZN"/>
    <s v="R36UIGIQWYOKT,"/>
    <n v="580245682"/>
    <s v="High"/>
    <x v="4"/>
  </r>
  <r>
    <s v="B07222HQKP"/>
    <s v="Computers&amp;Accessories|ExternalDevices&amp;DataStorage|ExternalHardDisks"/>
    <s v="Computers &amp; Accessories"/>
    <s v="ExternalHardDisks"/>
    <n v="657"/>
    <n v="999"/>
    <n v="0.34"/>
    <n v="4.3"/>
    <n v="13944"/>
    <s v="R14SXAZCRPQZNK,RA7ZKRJ46E457,R311BANNTQSXO1,RFEQZHNT7QDV3,R12TLXBNBGY3Y7,R31NPLPBEHHJVO,R1T99LYGHCHHML,RIW7K2PKLTNVA"/>
    <s v="R14SXAZCRPQZNK"/>
    <n v="13930056"/>
    <s v="Lower-Mid"/>
    <x v="1"/>
  </r>
  <r>
    <s v="B00CEQEGPI"/>
    <s v="Computers&amp;Accessories|Accessories&amp;Peripherals|Keyboards,Mice&amp;InputDevices|Keyboard&amp;MouseSets"/>
    <s v="Computers &amp; Accessories"/>
    <s v="Keyboard&amp;MouseSets"/>
    <n v="1345"/>
    <n v="2295"/>
    <n v="0.41"/>
    <n v="4.2"/>
    <n v="17413"/>
    <s v="RUGMBPEU1O5TW,R8ZNW2WNUSCA3,R19M1F36BH6M45,R3CP5684696DX2,R4F8T565MXCHD,RRBQIRD7QU74J,R2WL65WCEQTHQX,R7D8YGIM2DO6R"/>
    <s v="RUGMBPEU1O5TW,"/>
    <n v="39962835"/>
    <s v="Mid"/>
    <x v="2"/>
  </r>
  <r>
    <s v="B0747VDH9L"/>
    <s v="Home&amp;Kitchen|Kitchen&amp;HomeAppliances|SmallKitchenAppliances|HandBlenders"/>
    <s v="Home &amp; Kitchen"/>
    <s v="HandBlenders"/>
    <n v="2742"/>
    <n v="3995"/>
    <n v="0.31"/>
    <n v="4.4000000000000004"/>
    <n v="11148"/>
    <s v="RF9Y5B4XM5YZ6,R24N6TZUI4NUAR,RMMHFQPA8C5FJ,RTE5VGSY9115Z,RRPKO7B62TUN8,RMW15G5GM7HKY,R3PNOFAB5MTZMN,R3L5QGDIMQZJ0F"/>
    <s v="RF9Y5B4XM5YZ6,"/>
    <n v="44536260"/>
    <s v="Mid"/>
    <x v="2"/>
  </r>
  <r>
    <s v="B088ZTJT2R"/>
    <s v="Home&amp;Kitchen|Heating,Cooling&amp;AirQuality|WaterHeaters&amp;Geysers|ImmersionRods"/>
    <s v="Home &amp; Kitchen"/>
    <s v="ImmersionRods"/>
    <n v="719"/>
    <n v="1295"/>
    <n v="0.44"/>
    <n v="4.2"/>
    <n v="17218"/>
    <s v="R1HLV52BSW2J74,R3TNI0JHPOWSE6,R1E17Z1ZU7IEFH,R3RT5I5JOFAPWD,R2MEOYKZYP0J2I,R2H579I6NH2BT7,R12SFXHRPKR19Z,R1GYEM1YCJ5DD1"/>
    <s v="R1HLV52BSW2J74"/>
    <n v="22297310"/>
    <s v="Lower-Mid"/>
    <x v="1"/>
  </r>
  <r>
    <s v="B097R2V1W8"/>
    <s v="Home&amp;Kitchen|Heating,Cooling&amp;AirQuality|WaterHeaters&amp;Geysers|InstantWaterHeaters"/>
    <s v="Home &amp; Kitchen"/>
    <s v="InstantWaterHeaters"/>
    <n v="2599"/>
    <n v="5890"/>
    <n v="0.56000000000000005"/>
    <n v="4.0999999999999996"/>
    <n v="21783"/>
    <s v="R3C9QHHIKL25X,R2GR5HNF37OK9H,R2D3UNSYPKZPEU,RWC90IUA5DUMH,RB3V1I84PKVH4,R12D2U23M2187O,R2TJFFSM0TFRTM,R22G5J4Q8W0QFW"/>
    <s v="R3C9QHHIKL25X,"/>
    <n v="128301870"/>
    <s v="Mid"/>
    <x v="2"/>
  </r>
  <r>
    <s v="B08CF3B7N1"/>
    <s v="Computers&amp;Accessories|Accessories&amp;Peripherals|Cables&amp;Accessories|Cables|USBCables"/>
    <s v="Computers &amp; Accessories"/>
    <s v="USBCables"/>
    <n v="154"/>
    <n v="399"/>
    <n v="0.61"/>
    <n v="4.2"/>
    <n v="16905"/>
    <s v="R1BP4L2HH9TFUP,R16PVJEXKV6QZS,R2UPDB81N66T4P,R3KK4GT934ST3I,RCFHMWUSBIJO,RDO7DACXMAJ84,R3A6MEZL3LY66Z,R1ESIEKPGAYA29"/>
    <s v="R1BP4L2HH9TFUP"/>
    <n v="6745095"/>
    <s v="Low"/>
    <x v="0"/>
  </r>
  <r>
    <s v="B08CF3D7QR"/>
    <s v="Computers&amp;Accessories|Accessories&amp;Peripherals|Cables&amp;Accessories|Cables|USBCables"/>
    <s v="Computers &amp; Accessories"/>
    <s v="USBCables"/>
    <n v="154"/>
    <n v="339"/>
    <n v="0.55000000000000004"/>
    <n v="4.3"/>
    <n v="13391"/>
    <s v="R11MQS7WD9C3I0,R2AKH69XQY8BY4,R8GBOLYUN5UP6,R1AYVO4R25KJTA,R1HT6XM787V7FV,R339XJL1GMKHA3,R175VFSB2A32HG,R35T9LXYBSP09G"/>
    <s v="R11MQS7WD9C3I0"/>
    <n v="4539549"/>
    <s v="Low"/>
    <x v="0"/>
  </r>
  <r>
    <s v="B07RZZ1QSW"/>
    <s v="Electronics|Cameras&amp;Photography|Accessories|Tripods&amp;Monopods|Tabletop&amp;TravelTripods"/>
    <s v="Electronics"/>
    <s v="Tabletop&amp;TravelTripods"/>
    <n v="326"/>
    <n v="799"/>
    <n v="0.59"/>
    <n v="4.4000000000000004"/>
    <n v="10773"/>
    <s v="R3URKY34C3O6C6,R2SMDSG8MX72UY,RH36PLQFRREG5,R50KZDO2KFBYT,R2XL28KE1P2MKO,R3DA5G1OV59TGX,RSFTU5X4MU4K0,R33V9MXUFMY7S8"/>
    <s v="R3URKY34C3O6C6"/>
    <n v="8607627"/>
    <s v="Lower-Mid"/>
    <x v="1"/>
  </r>
  <r>
    <s v="B09WN3SRC7"/>
    <s v="Electronics|HomeTheater,TV&amp;Video|Televisions|SmartTelevisions"/>
    <s v="Electronics"/>
    <s v="SmartTelevisions"/>
    <n v="77990"/>
    <n v="1039900"/>
    <n v="0.44"/>
    <n v="4.7"/>
    <n v="5935"/>
    <s v="R16HCZ0W1TRSMM,R12J7UKQ0FX3O9,R8729SR7LQFUU,R1W7FVZ8OGOZN4,R39U6OQOYKSBJS,REJGTU93MWH8Y,R92QJE5NTZ9V7,R3SZH0PVUBQJ80"/>
    <s v="R16HCZ0W1TRSMM"/>
    <n v="6171806500"/>
    <s v="Luxury"/>
    <x v="7"/>
  </r>
  <r>
    <s v="B07JB2Y4SR"/>
    <s v="Home&amp;Kitchen|CraftMaterials|DrawingMaterials|DrawingMedia|Pens"/>
    <s v="Home &amp; Kitchen"/>
    <s v="Pens"/>
    <n v="90"/>
    <n v="100"/>
    <n v="0.1"/>
    <n v="4.4000000000000004"/>
    <n v="10718"/>
    <s v="R1NXQAUJ3LO3OW,R1MWEBTA35BES8,R2OTG33BME1DP2,R2ADKUIQDNC4CS,RXCSU83UL85LG,R1IU2CXD6J2VT9,RXCA5L1FET3BK,R2PXB1JH0VU4MO"/>
    <s v="R1NXQAUJ3LO3OW"/>
    <n v="1071800"/>
    <s v="Very Low"/>
    <x v="6"/>
  </r>
  <r>
    <s v="B086X18Q71"/>
    <s v="Home&amp;Kitchen|Kitchen&amp;HomeAppliances|SewingMachines&amp;Accessories|Sewing&amp;EmbroideryMachines"/>
    <s v="Home &amp; Kitchen"/>
    <s v="Sewing&amp;EmbroideryMachines"/>
    <n v="9799"/>
    <n v="12150"/>
    <n v="0.19"/>
    <n v="4.3"/>
    <n v="13251"/>
    <s v="RZXPK0F5S2VTS,RHQXPF9G54YP4,R3MQ0FZCHTDIXT,R2YQQJIT5CF1YI,RQFWTYF7ISOCK,R2WARTYO91TQ5U,R2ZQ5A84YMYF5L,R2EAC2MQLUOE2O"/>
    <s v="RZXPK0F5S2VTS,"/>
    <n v="160999650"/>
    <s v="Upper-Mid"/>
    <x v="3"/>
  </r>
  <r>
    <s v="B07ZKD8T1Q"/>
    <s v="Computers&amp;Accessories|NetworkingDevices|Routers"/>
    <s v="Computers &amp; Accessories"/>
    <s v="Routers"/>
    <n v="1499"/>
    <n v="2999"/>
    <n v="0.5"/>
    <n v="4.5"/>
    <n v="8656"/>
    <s v="R322EU1EPO0EFK,RKIITDXE4AGW3,R2MPRUBHGVAK2R,R13E9GP8EQCMZ3,R2ID65YG8CVX9K,RX6LRL2BB59G,R1K208FSP9EL6F,R1QH3BPFU8VE89"/>
    <s v="R322EU1EPO0EFK"/>
    <n v="25959344"/>
    <s v="Mid"/>
    <x v="2"/>
  </r>
  <r>
    <s v="B0949SBKMP"/>
    <s v="Electronics|WearableTechnology|SmartWatches"/>
    <s v="Electronics"/>
    <s v="SmartWatches"/>
    <n v="1799"/>
    <n v="6990"/>
    <n v="0.74"/>
    <n v="4"/>
    <n v="26880"/>
    <s v="R2HRFJXDH2U2QF,RBF3D3XXWV6MG,R35UVFYMTLRZXN,RAYDUICJELIOP,R37BU4XVJNNTLH,R8Q0FKDLJ9B8L,R38C74PL5UIY1Y,R211TH789OFH2F"/>
    <s v="R2HRFJXDH2U2QF"/>
    <n v="187891200"/>
    <s v="Mid"/>
    <x v="2"/>
  </r>
  <r>
    <s v="B00LZLQ624"/>
    <s v="OfficeProducts|OfficePaperProducts|Paper|Stationery|Notebooks,WritingPads&amp;Diaries|WireboundNotebooks"/>
    <s v="OfficeProducts"/>
    <s v="WireboundNotebooks"/>
    <n v="157"/>
    <n v="160"/>
    <n v="0.02"/>
    <n v="4.5"/>
    <n v="8618"/>
    <s v="R2QV1JD5V8C2S1,RG4C2KF3ZRM0O,R2W29VY8NK4944,R1CND8STT3PIJ9,R28HD6AAAURKH9,R1YCVCHRY2S75S,R3HTDIUAXMK62H,ROTGU2DMM6OU0"/>
    <s v="R2QV1JD5V8C2S1"/>
    <n v="1378880"/>
    <s v="Very Low"/>
    <x v="6"/>
  </r>
  <r>
    <s v="B0752LL57V"/>
    <s v="OfficeProducts|OfficeElectronics|Calculators|Basic"/>
    <s v="OfficeProducts"/>
    <s v="Basic"/>
    <n v="440"/>
    <n v="440"/>
    <n v="0"/>
    <n v="4.5"/>
    <n v="8610"/>
    <s v="R3S29FN21O2CMZ,R11MO8HH0GUD1M,R3TQJKN7EJKGXO,R1TC8NPQAQ5J3C,R1PFTUO42S9ALO,R3GFV68WKN08V3,R2Y75UNA9CGD8E,RV7AO8FJ14RY7"/>
    <s v="R3S29FN21O2CMZ"/>
    <n v="3788400"/>
    <s v="Low"/>
    <x v="0"/>
  </r>
  <r>
    <s v="B08HQL67D6"/>
    <s v="Computers&amp;Accessories|Accessories&amp;Peripherals|LaptopAccessories|Lapdesks"/>
    <s v="Computers &amp; Accessories"/>
    <s v="Lapdesks"/>
    <n v="599"/>
    <n v="599"/>
    <n v="0"/>
    <n v="4"/>
    <n v="26423"/>
    <s v="R3O03EUB6UY68T,R1FMMOPHEXIHKO,R23PAXUWIYVJ2W,RSUWXFVM9EBIO,RGNGF6Z9XB5LH,R1KF7DT0S28EXC,RC4T7CRXKZKTB,R1WY5QNGHALX9Z"/>
    <s v="R3O03EUB6UY68T"/>
    <n v="15827377"/>
    <s v="Lower-Mid"/>
    <x v="1"/>
  </r>
  <r>
    <s v="B00EYW1U68"/>
    <s v="Computers&amp;Accessories|NetworkingDevices|Repeaters&amp;Extenders"/>
    <s v="Computers &amp; Accessories"/>
    <s v="Repeaters&amp;Extenders"/>
    <n v="1599"/>
    <n v="3599"/>
    <n v="0.56000000000000005"/>
    <n v="4.2"/>
    <n v="16182"/>
    <s v="R1UJCPI3A1IO62,R2PYJXSSG9BFTD,R16SXX1OBUEAMB,R4TFLMVQ5UVRJ,R8DMW17GQ6AOQ,R2Z1QU2RURR98B,R1FYTHP32JRK5P,RY5MNH5OG5MSW"/>
    <s v="R1UJCPI3A1IO62"/>
    <n v="58239018"/>
    <s v="Mid"/>
    <x v="2"/>
  </r>
  <r>
    <s v="B00W56GLOQ"/>
    <s v="Home&amp;Kitchen|Kitchen&amp;HomeAppliances|SmallKitchenAppliances|JuicerMixerGrinders"/>
    <s v="Home &amp; Kitchen"/>
    <s v="JuicerMixerGrinders"/>
    <n v="2699"/>
    <n v="5000"/>
    <n v="0.46"/>
    <n v="4"/>
    <n v="26164"/>
    <s v="R2YKA1GGN5SFQE,RTTEA9QADDEHQ,R1BDGOIPZLHU2G,RM02DLDK8Q9KI,R2FJWWKXNWRCSL,R1I0EQAJVORCDA,R29U6K5WH64OHN,R1AWHL4BABVEDS"/>
    <s v="R2YKA1GGN5SFQE"/>
    <n v="130820000"/>
    <s v="Mid"/>
    <x v="2"/>
  </r>
  <r>
    <s v="B01D5H8ZI8"/>
    <s v="Electronics|HomeTheater,TV&amp;Video|Accessories|Cables|HDMICables"/>
    <s v="Electronics"/>
    <s v="HDMICables"/>
    <n v="229"/>
    <n v="595"/>
    <n v="0.62"/>
    <n v="4.3"/>
    <n v="12835"/>
    <s v="R9PTPIYPJWRIL,R8LD3TIJ6NJ6U,R1T72BEQOOS87D,R1WE2LG38IKMZL,R8K3FFKBEQUL8,REYYFWWGQT2H1,R2HU2LG1GPCLZ8,R2FQGWWXRQC54V"/>
    <s v="R9PTPIYPJWRIL,"/>
    <n v="7636825"/>
    <s v="Lower-Mid"/>
    <x v="1"/>
  </r>
  <r>
    <s v="B09X5C9VLK"/>
    <s v="Home&amp;Kitchen|Kitchen&amp;HomeAppliances|SmallKitchenAppliances|MixerGrinders"/>
    <s v="Home &amp; Kitchen"/>
    <s v="MixerGrinders"/>
    <n v="1299"/>
    <n v="3500"/>
    <n v="0.63"/>
    <n v="3.8"/>
    <n v="44050"/>
    <s v="R13NH1L2MEEDOH,R2EJHR16R59BAG,R3HAH8XOGKHIXW,R17F67QP052I6V,R1ALQKLZ6VYQ60,R1BT7T8Z44ABYG,R2XLWIOFDI6ZSP,R2S1CVBMATHCP6"/>
    <s v="R13NH1L2MEEDOH"/>
    <n v="154175000"/>
    <s v="Mid"/>
    <x v="2"/>
  </r>
  <r>
    <s v="B01M0505SJ"/>
    <s v="Home&amp;Kitchen|Heating,Cooling&amp;AirQuality|Fans|CeilingFans"/>
    <s v="Home &amp; Kitchen"/>
    <s v="CeilingFans"/>
    <n v="1400"/>
    <n v="2485"/>
    <n v="0.44"/>
    <n v="4.0999999999999996"/>
    <n v="19998"/>
    <s v="RT1WYUXVBO1SA,R1JS6GSMVKIL88,RVAITDIGNV43K,R3R8PESWWVT8XO,R2U3RDKWADJN30,RAUIJTIWYWXZO,R5IN013LBDOSD,R1214YKOSWOBHC"/>
    <s v="RT1WYUXVBO1SA,"/>
    <n v="49695030"/>
    <s v="Mid"/>
    <x v="2"/>
  </r>
  <r>
    <s v="B00LY1FN1K"/>
    <s v="Home&amp;Kitchen|CraftMaterials|PaintingMaterials|Paints"/>
    <s v="Home &amp; Kitchen"/>
    <s v="Paints"/>
    <n v="200"/>
    <n v="230"/>
    <n v="0.13"/>
    <n v="4.4000000000000004"/>
    <n v="10170"/>
    <s v="RXQTOG0MDLE3A,R1VHBXS1C5UHWA,R2B1K6QHH8HZMB,R1HDUYLE83VR3D,R8R0S99ZI0KQV,R3E4NAR8EOM44W,R3R6G8YFZJEHDX,R2GX99LZCQPVTB"/>
    <s v="RXQTOG0MDLE3A,"/>
    <n v="2339100"/>
    <s v="Low"/>
    <x v="0"/>
  </r>
  <r>
    <s v="B00V9NHDI4"/>
    <s v="Home&amp;Kitchen|Kitchen&amp;HomeAppliances|Vacuum,Cleaning&amp;Ironing|Vacuums&amp;FloorCare|Vacuums|CanisterVacuums"/>
    <s v="Home &amp; Kitchen"/>
    <s v="CanisterVacuums"/>
    <n v="2799"/>
    <n v="3799"/>
    <n v="0.26"/>
    <n v="3.9"/>
    <n v="32931"/>
    <s v="R3DIC1PKBZ9GQG,RWMXE334TZ0PH,R39LOZ2XWCT0YP,R3VHQRRATDBKW3,RX4PUH3NZTZHT,R2VQDV7DN7CU5W,R14X4SYV6YO5SV,RAXXIP39FK2ZL"/>
    <s v="R3DIC1PKBZ9GQG"/>
    <n v="125104869"/>
    <s v="Mid"/>
    <x v="2"/>
  </r>
  <r>
    <s v="B07Z1X6VFC"/>
    <s v="Computers&amp;Accessories|Accessories&amp;Peripherals|LaptopAccessories|Bags&amp;Sleeves|LaptopSleeves&amp;Slipcases"/>
    <s v="Computers &amp; Accessories"/>
    <s v="LaptopSleeves&amp;Slipcases"/>
    <n v="449"/>
    <n v="999"/>
    <n v="0.55000000000000004"/>
    <n v="4.4000000000000004"/>
    <n v="9940"/>
    <s v="R1ECNC3Z6G8AI6,R13F6K3KB7TV8S,R1C6OIUE3XPQJM,R3LW2PWBJNEED5,RCECT6PI2SW9H,R22KQJAFOAG5S5,R16CC39OV5RVVM,RVMBP0ZUQJNKH"/>
    <s v="R1ECNC3Z6G8AI6"/>
    <n v="9930060"/>
    <s v="Lower-Mid"/>
    <x v="1"/>
  </r>
  <r>
    <s v="B075K76YW1"/>
    <s v="Home&amp;Kitchen|Kitchen&amp;HomeAppliances|SmallKitchenAppliances|HandMixers"/>
    <s v="Home &amp; Kitchen"/>
    <s v="HandMixers"/>
    <n v="979"/>
    <n v="1395"/>
    <n v="0.3"/>
    <n v="4.2"/>
    <n v="15252"/>
    <s v="RKYJMDLBEO56M,R376767ZF0GAG9,R34R6IMCCGAV5E,R2JQ1CZWIUOSXX,R30SGGX9LU3IEW,RPP3YL70C1J1I,R2Y8Z95B7LQZHR,RERXVOZZDMCMH"/>
    <s v="RKYJMDLBEO56M,"/>
    <n v="21276540"/>
    <s v="Lower-Mid"/>
    <x v="1"/>
  </r>
  <r>
    <s v="B07WGPKMP5"/>
    <s v="Electronics|Mobiles&amp;Accessories|Smartphones&amp;BasicMobiles|Smartphones"/>
    <s v="Electronics"/>
    <s v="Smartphones"/>
    <n v="15499"/>
    <n v="20999"/>
    <n v="0.26"/>
    <n v="4.0999999999999996"/>
    <n v="19253"/>
    <s v="R27MK332LTT5KS,R2TN6LNGD4FLYB,RVZJOLWLG5JZ9,R32Y3RXFGS0N8S,R1WG388SX6A8SS,R3FCO1GKVP9JHZ,REQQ0KOQUU7N5,RB48XNZD8P2Q4"/>
    <s v="R27MK332LTT5KS"/>
    <n v="404293747"/>
    <s v="High"/>
    <x v="4"/>
  </r>
  <r>
    <s v="B07WJV6P1R"/>
    <s v="Electronics|Mobiles&amp;Accessories|Smartphones&amp;BasicMobiles|Smartphones"/>
    <s v="Electronics"/>
    <s v="Smartphones"/>
    <n v="15499"/>
    <n v="18999"/>
    <n v="0.18"/>
    <n v="4.0999999999999996"/>
    <n v="19252"/>
    <s v="R27MK332LTT5KS,R2TN6LNGD4FLYB,RVZJOLWLG5JZ9,R32Y3RXFGS0N8S,R1WG388SX6A8SS,R3FCO1GKVP9JHZ,REQQ0KOQUU7N5,RB48XNZD8P2Q4"/>
    <s v="R27MK332LTT5KS"/>
    <n v="365768748"/>
    <s v="Upper-Mid"/>
    <x v="3"/>
  </r>
  <r>
    <s v="B07WDK3ZS6"/>
    <s v="Electronics|Mobiles&amp;Accessories|Smartphones&amp;BasicMobiles|Smartphones"/>
    <s v="Electronics"/>
    <s v="Smartphones"/>
    <n v="15499"/>
    <n v="18999"/>
    <n v="0.18"/>
    <n v="4.0999999999999996"/>
    <n v="19252"/>
    <s v="R27MK332LTT5KS,R2TN6LNGD4FLYB,RVZJOLWLG5JZ9,R32Y3RXFGS0N8S,R1WG388SX6A8SS,R3FCO1GKVP9JHZ,REQQ0KOQUU7N5,RB48XNZD8P2Q4"/>
    <s v="R27MK332LTT5KS"/>
    <n v="365768748"/>
    <s v="Upper-Mid"/>
    <x v="3"/>
  </r>
  <r>
    <s v="B07WDKLRM4"/>
    <s v="Electronics|Mobiles&amp;Accessories|Smartphones&amp;BasicMobiles|Smartphones"/>
    <s v="Electronics"/>
    <s v="Smartphones"/>
    <n v="13999"/>
    <n v="19999"/>
    <n v="0.3"/>
    <n v="4.0999999999999996"/>
    <n v="19252"/>
    <s v="R27MK332LTT5KS,R2TN6LNGD4FLYB,RVZJOLWLG5JZ9,R32Y3RXFGS0N8S,R1WG388SX6A8SS,R3FCO1GKVP9JHZ,REQQ0KOQUU7N5,RB48XNZD8P2Q4"/>
    <s v="R27MK332LTT5KS"/>
    <n v="385020748"/>
    <s v="Upper-Mid"/>
    <x v="3"/>
  </r>
  <r>
    <s v="B07WGPKTS4"/>
    <s v="Electronics|Mobiles&amp;Accessories|Smartphones&amp;BasicMobiles|Smartphones"/>
    <s v="Electronics"/>
    <s v="Smartphones"/>
    <n v="13999"/>
    <n v="19999"/>
    <n v="0.3"/>
    <n v="4.0999999999999996"/>
    <n v="19252"/>
    <s v="R27MK332LTT5KS,R2TN6LNGD4FLYB,RVZJOLWLG5JZ9,R32Y3RXFGS0N8S,R1WG388SX6A8SS,R3FCO1GKVP9JHZ,REQQ0KOQUU7N5,RB48XNZD8P2Q4"/>
    <s v="R27MK332LTT5KS"/>
    <n v="385020748"/>
    <s v="Upper-Mid"/>
    <x v="3"/>
  </r>
  <r>
    <s v="B07WHQWXL7"/>
    <s v="Electronics|Mobiles&amp;Accessories|Smartphones&amp;BasicMobiles|Smartphones"/>
    <s v="Electronics"/>
    <s v="Smartphones"/>
    <n v="15499"/>
    <n v="20999"/>
    <n v="0.26"/>
    <n v="4.0999999999999996"/>
    <n v="19252"/>
    <s v="R27MK332LTT5KS,R2TN6LNGD4FLYB,RVZJOLWLG5JZ9,R32Y3RXFGS0N8S,R1WG388SX6A8SS,R3FCO1GKVP9JHZ,REQQ0KOQUU7N5,RB48XNZD8P2Q4"/>
    <s v="R27MK332LTT5KS"/>
    <n v="404272748"/>
    <s v="High"/>
    <x v="4"/>
  </r>
  <r>
    <s v="B07VNFP3C2"/>
    <s v="Home&amp;Kitchen|Kitchen&amp;HomeAppliances|SmallKitchenAppliances|Kettles&amp;HotWaterDispensers|ElectricKettles"/>
    <s v="Home &amp; Kitchen"/>
    <s v="ElectricKettles"/>
    <n v="749"/>
    <n v="1245"/>
    <n v="0.4"/>
    <n v="3.9"/>
    <n v="31783"/>
    <s v="R3QP7PGD3SMG5I,R3ANC3TLK8732Y,RE9NKZ6CH2C3S,R2KGRD3G11ZE61,R38DXL79EKGXCA,R3MFG4MODO6DW6,R1X00FRQGJ1J7M,R1SX47T0QOY50H"/>
    <s v="R3QP7PGD3SMG5I"/>
    <n v="39569835"/>
    <s v="Lower-Mid"/>
    <x v="1"/>
  </r>
  <r>
    <s v="B07KRCW6LZ"/>
    <s v="Computers&amp;Accessories|NetworkingDevices|NetworkAdapters|WirelessUSBAdapters"/>
    <s v="Computers &amp; Accessories"/>
    <s v="WirelessUSBAdapters"/>
    <n v="999"/>
    <n v="1599"/>
    <n v="0.38"/>
    <n v="4.3"/>
    <n v="12093"/>
    <s v="RSNHWPVLK9SAQ,R2RKKAN3GRHI0G,R1FVWKC3ORTKKX,RTWMPZGIX9EDV,R3TRCC0769D12A,R2NJK9AW0NVU1C,R3M97OC4YJNBQT,R2IUPWWR3XMJ3D"/>
    <s v="RSNHWPVLK9SAQ,"/>
    <n v="19336707"/>
    <s v="Lower-Mid"/>
    <x v="1"/>
  </r>
  <r>
    <s v="B00K57MR22"/>
    <s v="Home&amp;Kitchen|Kitchen&amp;HomeAppliances|SmallKitchenAppliances|MixerGrinders"/>
    <s v="Home &amp; Kitchen"/>
    <s v="MixerGrinders"/>
    <n v="6120"/>
    <n v="8478"/>
    <n v="0.28000000000000003"/>
    <n v="4.5999999999999996"/>
    <n v="6550"/>
    <s v="R2IMGTYKPMXP4N,R2LP7PV1I0Z1V0,R33UGZXCUN1PDT,RH2ODFAELL6ID,R1LSVKDGASJ3ZX,R14FNF4GQL91JN,R2YT02USWR83PT,R81KUPKOTEI6J"/>
    <s v="R2IMGTYKPMXP4N"/>
    <n v="55530900"/>
    <s v="Mid"/>
    <x v="2"/>
  </r>
  <r>
    <s v="B071VNHMX2"/>
    <s v="Home&amp;Kitchen|Kitchen&amp;HomeAppliances|SmallKitchenAppliances|Pop-upToasters"/>
    <s v="Home &amp; Kitchen"/>
    <s v="Pop-upToasters"/>
    <n v="2095"/>
    <n v="2095"/>
    <n v="0"/>
    <n v="4.5"/>
    <n v="7949"/>
    <s v="R18OC1M5ERXJ0,R2VDUDAU7MGHVM,RVLRZGC6D01FK,R1ZX1J20BL0RDU,R1BPNRYUL32FN5,R1I3ZV1S9Z08AL,R2ILU2ZYAIN700,R3LEO43599XYH1"/>
    <s v="R18OC1M5ERXJ0,"/>
    <n v="16653155"/>
    <s v="Mid"/>
    <x v="2"/>
  </r>
  <r>
    <s v="B07P1BR7L8"/>
    <s v="Home&amp;Kitchen|Kitchen&amp;HomeAppliances|SmallKitchenAppliances|OvenToasterGrills"/>
    <s v="Home &amp; Kitchen"/>
    <s v="OvenToasterGrills"/>
    <n v="8599"/>
    <n v="8995"/>
    <n v="0.04"/>
    <n v="4.4000000000000004"/>
    <n v="9734"/>
    <s v="R2QOX3VCM8T6PV,RPYQIR3334L89,R2IRKJDUONHPDR,R1R7YLZ1PZNMYX,R2KZ1KIWHCSP7U,R5ZTYD2K563IC,R327DMIJNSD3TN,R3EQVJIFUGXWDC"/>
    <s v="R2QOX3VCM8T6PV"/>
    <n v="87557330"/>
    <s v="Mid"/>
    <x v="2"/>
  </r>
  <r>
    <s v="B0B4F2TTTS"/>
    <s v="Electronics|Mobiles&amp;Accessories|Smartphones&amp;BasicMobiles|Smartphones"/>
    <s v="Electronics"/>
    <s v="Smartphones"/>
    <n v="10999"/>
    <n v="14999"/>
    <n v="0.27"/>
    <n v="4.0999999999999996"/>
    <n v="18998"/>
    <s v="R2K5OD0MEEBTDL,RS1N6TNO33BOK,R6KWBGOKI1N9Y,R30SKUMYLSXXDN,R1EOYHZWCRSV7B,R13JBDK4SAAYFT,RJOU5K9ECNW7Y,R2APPRANV6IERZ"/>
    <s v="R2K5OD0MEEBTDL"/>
    <n v="284951002"/>
    <s v="Upper-Mid"/>
    <x v="3"/>
  </r>
  <r>
    <s v="B0B4F52B5X"/>
    <s v="Electronics|Mobiles&amp;Accessories|Smartphones&amp;BasicMobiles|Smartphones"/>
    <s v="Electronics"/>
    <s v="Smartphones"/>
    <n v="10999"/>
    <n v="14999"/>
    <n v="0.27"/>
    <n v="4.0999999999999996"/>
    <n v="18998"/>
    <s v="R2K5OD0MEEBTDL,RS1N6TNO33BOK,R6KWBGOKI1N9Y,R30SKUMYLSXXDN,R1EOYHZWCRSV7B,R13JBDK4SAAYFT,RJOU5K9ECNW7Y,R2APPRANV6IERZ"/>
    <s v="R2K5OD0MEEBTDL"/>
    <n v="284951002"/>
    <s v="Upper-Mid"/>
    <x v="3"/>
  </r>
  <r>
    <s v="B0B4F2XCK3"/>
    <s v="Electronics|Mobiles&amp;Accessories|Smartphones&amp;BasicMobiles|Smartphones"/>
    <s v="Electronics"/>
    <s v="Smartphones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  <n v="341945002"/>
    <s v="Upper-Mid"/>
    <x v="3"/>
  </r>
  <r>
    <s v="B0B4F2ZWL3"/>
    <s v="Electronics|Mobiles&amp;Accessories|Smartphones&amp;BasicMobiles|Smartphones"/>
    <s v="Electronics"/>
    <s v="Smartphones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  <n v="341945002"/>
    <s v="Upper-Mid"/>
    <x v="3"/>
  </r>
  <r>
    <s v="B0B4F3QNDM"/>
    <s v="Electronics|Mobiles&amp;Accessories|Smartphones&amp;BasicMobiles|Smartphones"/>
    <s v="Electronics"/>
    <s v="Smartphones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x v="3"/>
  </r>
  <r>
    <s v="B0B4F5L738"/>
    <s v="Electronics|Mobiles&amp;Accessories|Smartphones&amp;BasicMobiles|Smartphones"/>
    <s v="Electronics"/>
    <s v="Smartphones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x v="3"/>
  </r>
  <r>
    <s v="B0B4F1YC3J"/>
    <s v="Electronics|Mobiles&amp;Accessories|Smartphones&amp;BasicMobiles|Smartphones"/>
    <s v="Electronics"/>
    <s v="Smartphones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x v="3"/>
  </r>
  <r>
    <s v="B0B4F4QZ1H"/>
    <s v="Electronics|Mobiles&amp;Accessories|Smartphones&amp;BasicMobiles|Smartphones"/>
    <s v="Electronics"/>
    <s v="Smartphones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x v="3"/>
  </r>
  <r>
    <s v="B08DPLCM6T"/>
    <s v="Electronics|HomeTheater,TV&amp;Video|Televisions|SmartTelevisions"/>
    <s v="Electronics"/>
    <s v="SmartTelevisions"/>
    <n v="13490"/>
    <n v="21990"/>
    <n v="0.39"/>
    <n v="4.3"/>
    <n v="11976"/>
    <s v="R2PNR69G0BQG2F,R31A0WWDEYMKEW,R2C4XEWFLVU7JV,RYWES5AT5FQO6,R1PGWAY5TEWLT4,R32542OPR0QC4I,R2JDJEVZ2G7EEK,R36EHHPAQNSSOF"/>
    <s v="R2PNR69G0BQG2F"/>
    <n v="263352240"/>
    <s v="High"/>
    <x v="4"/>
  </r>
  <r>
    <s v="B078JDNZJ8"/>
    <s v="Home&amp;Kitchen|Heating,Cooling&amp;AirQuality|WaterHeaters&amp;Geysers|InstantWaterHeaters"/>
    <s v="Home &amp; Kitchen"/>
    <s v="InstantWaterHeaters"/>
    <n v="3600"/>
    <n v="6190"/>
    <n v="0.42"/>
    <n v="4.3"/>
    <n v="11924"/>
    <s v="R1A8JNU8MFLA7O,R2U25KOA2BKH1Z,R2KGC42T422YER,R35EUWKBBEGRNB,R3ATDC4RIULGSV,REILW6738EJTP,R1YLD6RPVA8MU9,R2F1RVL1LCI2S"/>
    <s v="R1A8JNU8MFLA7O"/>
    <n v="73809560"/>
    <s v="Mid"/>
    <x v="2"/>
  </r>
  <r>
    <s v="B00N3XLDW0"/>
    <s v="Electronics|Cameras&amp;Photography|Accessories|Batteries&amp;Chargers|BatteryChargers"/>
    <s v="Electronics"/>
    <s v="BatteryChargers"/>
    <n v="299"/>
    <n v="400"/>
    <n v="0.25"/>
    <n v="3.8"/>
    <n v="40895"/>
    <s v="RXTFUL32UVMBF,RKILLVCVGFROD,R2JYW5X6BHMXBV,R18M0I706P5O3,RCG0RE5G16O10,R1CRK2KTT4Z4C5,R28M2PKJ99LPKF,R35HIF5EVQDYIM"/>
    <s v="RXTFUL32UVMBF,"/>
    <n v="16358000"/>
    <s v="Low"/>
    <x v="0"/>
  </r>
  <r>
    <s v="B07RD611Z8"/>
    <s v="Electronics|Mobiles&amp;Accessories|MobileAccessories|Chargers|PowerBanks"/>
    <s v="Electronics"/>
    <s v="PowerBanks"/>
    <n v="1799"/>
    <n v="2499"/>
    <n v="0.28000000000000003"/>
    <n v="4.0999999999999996"/>
    <n v="18678"/>
    <s v="R3C219XKJW9GI2,R7KGIU29C0TLL,R3S0UMZSM6FNWM,R3MODCWX8MEIFI,RGLPAU9M85OBG,RBOERVXC2919N,R1EYK2W81FR1YN,R2QUFMWF2JX8KR"/>
    <s v="R3C219XKJW9GI2"/>
    <n v="46676322"/>
    <s v="Mid"/>
    <x v="2"/>
  </r>
  <r>
    <s v="B08JD36C6H"/>
    <s v="Computers&amp;Accessories|ExternalDevices&amp;DataStorage|PenDrives"/>
    <s v="Computers &amp; Accessories"/>
    <s v="PenDrives"/>
    <n v="349"/>
    <n v="450"/>
    <n v="0.22"/>
    <n v="4.0999999999999996"/>
    <n v="18656"/>
    <s v="R30EQTCL98LVFB,R28SCUN7KMQ9JC,R15H3DOQB6XN75,R2JG1LT0NXKUR1,R3C08PZFZRT41X,RP577JII0SXT0,R2IB02FZ1RPV0T,RA7EY4YTEQ2E"/>
    <s v="R30EQTCL98LVFB"/>
    <n v="8395200"/>
    <s v="Low"/>
    <x v="0"/>
  </r>
  <r>
    <s v="B015ZXUDD0"/>
    <s v="Electronics|GeneralPurposeBatteries&amp;BatteryChargers|RechargeableBatteries"/>
    <s v="Electronics"/>
    <s v="RechargeableBatteries"/>
    <n v="479"/>
    <n v="599"/>
    <n v="0.2"/>
    <n v="4.3"/>
    <n v="11687"/>
    <s v="R32VTB32ABV5KD,R6MP28BOL57KT,R2EAVEVO5QBCY0,R2RGL2ER7IIAIM,R14FBKM06QD50M,R1LYEOV92R84LX,R2DQHH5ZDEIZF7,R20YKGEYEPCEGL"/>
    <s v="R32VTB32ABV5KD"/>
    <n v="7000513"/>
    <s v="Lower-Mid"/>
    <x v="1"/>
  </r>
  <r>
    <s v="B08JMC1988"/>
    <s v="Electronics|HomeAudio|Speakers|OutdoorSpeakers"/>
    <s v="Electronics"/>
    <s v="OutdoorSpeakers"/>
    <n v="999"/>
    <n v="2490"/>
    <n v="0.6"/>
    <n v="4.0999999999999996"/>
    <n v="18331"/>
    <s v="R16I46MPR0NO8S,RC8A7CPLOKIQ1,RXMRIDNTYYGO0,RBD55BYULL457,R2CDPRTPCIO5H4,R2GWMPGA1WXZ80,R1C7OH3WXNJHJ,R3N6TUU2QT818A"/>
    <s v="R16I46MPR0NO8S"/>
    <n v="45644190"/>
    <s v="Mid"/>
    <x v="2"/>
  </r>
  <r>
    <s v="B07JPX9CR7"/>
    <s v="Computers&amp;Accessories|Accessories&amp;Peripherals|Keyboards,Mice&amp;InputDevices|Mice"/>
    <s v="Computers &amp; Accessories"/>
    <s v="Mice"/>
    <n v="569"/>
    <n v="1299"/>
    <n v="0.56000000000000005"/>
    <n v="4.4000000000000004"/>
    <n v="9275"/>
    <s v="R27S4UNXONW7O4,R3KK8G1AC7URCR,R23LAM247GXXJT,R2IO3IQHTV9ISU,R2IF9WKFZNCZOQ,RXMRCXZ0C6AO1,RUP9QA599PULX,RE3SVGKZFVW84"/>
    <s v="R27S4UNXONW7O4"/>
    <n v="12048225"/>
    <s v="Lower-Mid"/>
    <x v="1"/>
  </r>
  <r>
    <s v="B00YQLG7GK"/>
    <s v="Home&amp;Kitchen|Kitchen&amp;HomeAppliances|SmallKitchenAppliances|HandBlenders"/>
    <s v="Home &amp; Kitchen"/>
    <s v="HandBlenders"/>
    <n v="1695"/>
    <n v="1695"/>
    <n v="0"/>
    <n v="4.2"/>
    <n v="14290"/>
    <s v="R1D9RWNUO50OL2,R3UBUQT5L25WJV,R41I3GR7DNRBK,R3JJ8CIALK6GJI,R2B50JTABPD6LS,R248KORTE9C15N,R26RTMICLY2WE5,R1DZ4NVSGNARIJ"/>
    <s v="R1D9RWNUO50OL2"/>
    <n v="24221550"/>
    <s v="Lower-Mid"/>
    <x v="1"/>
  </r>
  <r>
    <s v="B07Y5FDPKV"/>
    <s v="Home&amp;Kitchen|Kitchen&amp;HomeAppliances|SmallKitchenAppliances|HandBlenders"/>
    <s v="Home &amp; Kitchen"/>
    <s v="HandBlenders"/>
    <n v="1745"/>
    <n v="2400"/>
    <n v="0.27"/>
    <n v="4.2"/>
    <n v="14160"/>
    <s v="R2F2DGJQPO0B5T,R2TYJ9OO7P28VM,R1RKF5FDPIB99E,R3N0PTQXQ8UJY8,R11EOJ6WSV5QIN,RNJWTE3FEEOBF,R1TMCXV8ZLNR4Q,R2VX0MWE6CFDOK"/>
    <s v="R2F2DGJQPO0B5T"/>
    <n v="33984000"/>
    <s v="Mid"/>
    <x v="2"/>
  </r>
  <r>
    <s v="B07Z1YVP72"/>
    <s v="Computers&amp;Accessories|Accessories&amp;Peripherals|LaptopAccessories|Bags&amp;Sleeves|LaptopSleeves&amp;Slipcases"/>
    <s v="Computers &amp; Accessories"/>
    <s v="LaptopSleeves&amp;Slipcases"/>
    <n v="449"/>
    <n v="999"/>
    <n v="0.55000000000000004"/>
    <n v="4.3"/>
    <n v="11330"/>
    <s v="R1D6BKF30HRM19,R3OYZMQFEF9WV7,R26PEUHOY5RZ02,R1KMSZQENOGR9,R31LY209STYNRQ,RTLATKAZTO4KF,R2XOSRQC5GHA7O,R1G2WWLFIFDIPM"/>
    <s v="R1D6BKF30HRM19"/>
    <n v="11318670"/>
    <s v="Lower-Mid"/>
    <x v="1"/>
  </r>
  <r>
    <s v="B0B244R4KB"/>
    <s v="Electronics|Mobiles&amp;Accessories|MobileAccessories|Maintenance,Upkeep&amp;Repairs|ScreenProtectors"/>
    <s v="Electronics"/>
    <s v="ScreenProtectors"/>
    <n v="999"/>
    <n v="2899"/>
    <n v="0.66"/>
    <n v="4.5999999999999996"/>
    <n v="6129"/>
    <s v="R3C2WT83DOSL8U,R1GKC3NL9J667A,R2EQZSSQHG60ET,R1AA3R2AQC9MOM,R3IF70MWH0IS69,RQRALTGTHS809,R3128T0PG1V9CH,R1MUW41R427BHI"/>
    <s v="R3C2WT83DOSL8U"/>
    <n v="17767971"/>
    <s v="Mid"/>
    <x v="2"/>
  </r>
  <r>
    <s v="B0BF57RN3K"/>
    <s v="Electronics|WearableTechnology|SmartWatches"/>
    <s v="Electronics"/>
    <s v="SmartWatches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x v="3"/>
  </r>
  <r>
    <s v="B0BF54972T"/>
    <s v="Electronics|WearableTechnology|SmartWatches"/>
    <s v="Electronics"/>
    <s v="SmartWatches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x v="3"/>
  </r>
  <r>
    <s v="B0BF563HB4"/>
    <s v="Electronics|WearableTechnology|SmartWatches"/>
    <s v="Electronics"/>
    <s v="SmartWatches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x v="3"/>
  </r>
  <r>
    <s v="B0BF4YBLPX"/>
    <s v="Electronics|WearableTechnology|SmartWatches"/>
    <s v="Electronics"/>
    <s v="SmartWatches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x v="3"/>
  </r>
  <r>
    <s v="B0BF54LXW6"/>
    <s v="Electronics|WearableTechnology|SmartWatches"/>
    <s v="Electronics"/>
    <s v="SmartWatches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x v="3"/>
  </r>
  <r>
    <s v="B086394NY5"/>
    <s v="Computers&amp;Accessories|Accessories&amp;Peripherals|LaptopAccessories"/>
    <s v="Computers &amp; Accessories"/>
    <s v="LaptopAccessories"/>
    <n v="1399"/>
    <n v="2490"/>
    <n v="0.44"/>
    <n v="4.3"/>
    <n v="11074"/>
    <s v="R21VW93DSBYENF,R3MKRK9JVBJ22C,ROBLP3CK320DX,R14L8HWTVI4YOT,RT2C0KDRUBKGV,R3JUJ27CXBI0QN,RO4BI7QVTST6E,R1NSRWB0V1BQKD"/>
    <s v="R21VW93DSBYENF"/>
    <n v="27574260"/>
    <s v="Mid"/>
    <x v="2"/>
  </r>
  <r>
    <s v="B08461VC1Z"/>
    <s v="Computers&amp;Accessories|Accessories&amp;Peripherals|Keyboards,Mice&amp;InputDevices|Keyboard&amp;MiceAccessories|MousePads"/>
    <s v="Computers &amp; Accessories"/>
    <s v="MousePads"/>
    <n v="999"/>
    <n v="1995"/>
    <n v="0.5"/>
    <n v="4.5"/>
    <n v="7317"/>
    <s v="R21X3T7OXJDYF5,RFZ7PECSOYOD0,RCNWHX6JCJZ24,R13B46MR7D4UW6,R2WIO7GRU4X1VE,R15WY8KFOZPEO0,R1GZSDMDXLI6UA,R2GSFMREX0SZF0"/>
    <s v="R21X3T7OXJDYF5"/>
    <n v="14597415"/>
    <s v="Lower-Mid"/>
    <x v="1"/>
  </r>
  <r>
    <s v="B08BJN4MP3"/>
    <s v="Home&amp;Kitchen|Kitchen&amp;HomeAppliances|WaterPurifiers&amp;Accessories|WaterFilters&amp;Purifiers"/>
    <s v="Home &amp; Kitchen"/>
    <s v="WaterFilters&amp;Purifiers"/>
    <n v="13999"/>
    <n v="24850"/>
    <n v="0.44"/>
    <n v="4.4000000000000004"/>
    <n v="8948"/>
    <s v="RTYS2009LXZ0F,R3DHH1B1DC2OGH,R26KSH3RBQKGT2,R214TVL0DAXY0G,R22XPNBA0P52JE,R2JCG39HM3XZKI,R30UMY6PRVGYKT,R398R1U5AOLEWZ"/>
    <s v="RTYS2009LXZ0F,"/>
    <n v="222357800"/>
    <s v="High"/>
    <x v="4"/>
  </r>
  <r>
    <s v="B07Z53L5QL"/>
    <s v="Computers&amp;Accessories|Accessories&amp;Peripherals|TabletAccessories|Bags,Cases&amp;Sleeves|Cases"/>
    <s v="Computers &amp; Accessories"/>
    <s v="Cases"/>
    <n v="549"/>
    <n v="1499"/>
    <n v="0.63"/>
    <n v="4.3"/>
    <n v="11006"/>
    <s v="R8BSHHFRCZ0MJ,R1FFF30F0OPJ84,R2FNCOSNHKOTQI,RPWUK2BJQ0G68,R3F280BE2HYWNR,R2MM29A786UNMO,R20FESVOJ2K0RP,R3IX2AJH4QZL8U"/>
    <s v="R8BSHHFRCZ0MJ,"/>
    <n v="16497994"/>
    <s v="Lower-Mid"/>
    <x v="1"/>
  </r>
  <r>
    <s v="B01N6IJG0F"/>
    <s v="Home&amp;Kitchen|Kitchen&amp;HomeAppliances|Vacuum,Cleaning&amp;Ironing|Irons,Steamers&amp;Accessories|Irons|DryIrons"/>
    <s v="Home &amp; Kitchen"/>
    <s v="DryIrons"/>
    <n v="559"/>
    <n v="1010"/>
    <n v="0.45"/>
    <n v="4.0999999999999996"/>
    <n v="17325"/>
    <s v="RNEAQQCZW4BQR,R3QX33JL1X0RQ2,R190BAYCEPAT8R,R1CCAJOU1DMY14,R2KPPV8ZRKYJYF,R2N5CX7I9OROMB,RN0DQOQT1HQTW,R6EYGLUKXGGAH"/>
    <s v="RNEAQQCZW4BQR,"/>
    <n v="17498250"/>
    <s v="Lower-Mid"/>
    <x v="1"/>
  </r>
  <r>
    <s v="B08VFF6JQ8"/>
    <s v="Electronics|Mobiles&amp;Accessories|MobileAccessories|Chargers|WallChargers"/>
    <s v="Electronics"/>
    <s v="WallChargers"/>
    <n v="1219"/>
    <n v="1699"/>
    <n v="0.28000000000000003"/>
    <n v="4.4000000000000004"/>
    <n v="8891"/>
    <s v="R3GPDNKHUWXBMD,R2UV1Y16L96TQY,RI0NHWUS3HCNY,R2WM2M0Q21KL5U,RNK7Z9UWFZ55N,R1GGNZYCTLDM0X,R3T5NNNE4VO6Z5,R3GNTYXLIFVANT"/>
    <s v="R3GPDNKHUWXBMD"/>
    <n v="15105809"/>
    <s v="Lower-Mid"/>
    <x v="1"/>
  </r>
  <r>
    <s v="B071113J7M"/>
    <s v="Home&amp;Kitchen|Kitchen&amp;HomeAppliances|SmallKitchenAppliances|JuicerMixerGrinders"/>
    <s v="Home &amp; Kitchen"/>
    <s v="JuicerMixerGrinders"/>
    <n v="5890"/>
    <n v="7506"/>
    <n v="0.22"/>
    <n v="4.5"/>
    <n v="7241"/>
    <s v="R2WEI6XJR33OD9,R27A6L849E7GSZ,R1AEVMWF3LYR1W,R1HWDFBGDTAD8T,RW1MNAXV6W46C,R29GE7YKSLFUEI,RVPA011CN6KFC,R3RPSQIJV4SO8P"/>
    <s v="R2WEI6XJR33OD9"/>
    <n v="54350946"/>
    <s v="Mid"/>
    <x v="2"/>
  </r>
  <r>
    <s v="B00NH12R1O"/>
    <s v="Computers&amp;Accessories|Accessories&amp;Peripherals|Cables&amp;Accessories|Cables|USBCables"/>
    <s v="Computers &amp; Accessories"/>
    <s v="USBCables"/>
    <n v="299"/>
    <n v="485"/>
    <n v="0.38"/>
    <n v="4.3"/>
    <n v="10911"/>
    <s v="R2155066OFZ3WE,R3W47CO2GVMAVC,R1MZ1L3RMRV8LO,R3NWHW7PI02GUJ,RNYLV1SZDEPLA,RAXNC3YTW25AS,R3UJT1TH1470HU,R10W1YYH1W8HQ1"/>
    <s v="R2155066OFZ3WE"/>
    <n v="5291835"/>
    <s v="Low"/>
    <x v="0"/>
  </r>
  <r>
    <s v="B08BQ947H3"/>
    <s v="Computers&amp;Accessories|Accessories&amp;Peripherals|LaptopAccessories|CameraPrivacyCovers"/>
    <s v="Computers &amp; Accessories"/>
    <s v="CameraPrivacyCovers"/>
    <n v="149"/>
    <n v="149"/>
    <n v="0"/>
    <n v="4.3"/>
    <n v="10833"/>
    <s v="R18D9LZAYX9JSY,R2TD56H4WD69RD,R3022ERQVPT7PV,R3T0CWF358RZNJ"/>
    <s v="R18D9LZAYX9JSY"/>
    <n v="1614117"/>
    <s v="Very Low"/>
    <x v="6"/>
  </r>
  <r>
    <s v="B01D5H90L4"/>
    <s v="Electronics|HomeTheater,TV&amp;Video|Accessories|Cables|HDMICables"/>
    <s v="Electronics"/>
    <s v="HDMICables"/>
    <n v="299"/>
    <n v="700"/>
    <n v="0.56999999999999995"/>
    <n v="4.4000000000000004"/>
    <n v="8714"/>
    <s v="RJP1JLG2KKDYM,RBF9VE36ZHRYW,RK5XMFM6GJ9ZP,R39LNRL9C8WCMD,R13YBJ0OTSIBZ,R3SDFVG2YU1A0K,R2PZVYUJIMAYM5,R2CXLZ0YOR6NZU"/>
    <s v="RJP1JLG2KKDYM,"/>
    <n v="6099800"/>
    <s v="Lower-Mid"/>
    <x v="1"/>
  </r>
  <r>
    <s v="B07WJWRNVK"/>
    <s v="Electronics|Mobiles&amp;Accessories|Smartphones&amp;BasicMobiles|Smartphones"/>
    <s v="Electronics"/>
    <s v="Smartphones"/>
    <n v="16499"/>
    <n v="20990"/>
    <n v="0.21"/>
    <n v="4"/>
    <n v="21350"/>
    <s v="R2ZQ3KNS6ADZKG,R3OMNNV6IXSOCS,R37Z2W6UYIVLBR,RRI2HSPM9BYXP,R18PVOQF41S4PH,R1WINQHG1SD7FW,R39GPO64XUXZMW,RYLBN0DAJU4SZ"/>
    <s v="R2ZQ3KNS6ADZKG"/>
    <n v="448136500"/>
    <s v="High"/>
    <x v="4"/>
  </r>
  <r>
    <s v="B07WGMMQGP"/>
    <s v="Electronics|Mobiles&amp;Accessories|Smartphones&amp;BasicMobiles|Smartphones"/>
    <s v="Electronics"/>
    <s v="Smartphones"/>
    <n v="16499"/>
    <n v="20999"/>
    <n v="0.21"/>
    <n v="4"/>
    <n v="21350"/>
    <s v="R2ZQ3KNS6ADZKG,R3OMNNV6IXSOCS,R37Z2W6UYIVLBR,RRI2HSPM9BYXP,R18PVOQF41S4PH,R1WINQHG1SD7FW,R39GPO64XUXZMW,RYLBN0DAJU4SZ"/>
    <s v="R2ZQ3KNS6ADZKG"/>
    <n v="448328650"/>
    <s v="High"/>
    <x v="4"/>
  </r>
  <r>
    <s v="B07WHQBZLS"/>
    <s v="Electronics|Mobiles&amp;Accessories|Smartphones&amp;BasicMobiles|Smartphones"/>
    <s v="Electronics"/>
    <s v="Smartphones"/>
    <n v="17999"/>
    <n v="21990"/>
    <n v="0.18"/>
    <n v="4"/>
    <n v="21350"/>
    <s v="R2ZQ3KNS6ADZKG,R3OMNNV6IXSOCS,R37Z2W6UYIVLBR,RRI2HSPM9BYXP,R18PVOQF41S4PH,R1WINQHG1SD7FW,R39GPO64XUXZMW,RYLBN0DAJU4SZ"/>
    <s v="R2ZQ3KNS6ADZKG"/>
    <n v="469486500"/>
    <s v="High"/>
    <x v="4"/>
  </r>
  <r>
    <s v="B07L5L4GTB"/>
    <s v="Computers&amp;Accessories|Printers,Inks&amp;Accessories|Inks,Toners&amp;Cartridges|InkjetInkCartridges"/>
    <s v="Computers &amp; Accessories"/>
    <s v="InkjetInkCartridges"/>
    <n v="309"/>
    <n v="404"/>
    <n v="0.24"/>
    <n v="4.4000000000000004"/>
    <n v="8614"/>
    <s v="R4S7MHI8MJKLU,R1FNXA35SQ0AGR,REM1ZOQ5E2OE4,R3CD63WPYMHSO9,R3CYO0PKFDTBV2,RT4VEG1QJSZ5D,R1BLZ8NFKP1FN8,R312VCX5UBOTYJ"/>
    <s v="R4S7MHI8MJKLU,"/>
    <n v="3480056"/>
    <s v="Low"/>
    <x v="0"/>
  </r>
  <r>
    <s v="B00H3H03Q4"/>
    <s v="Home&amp;Kitchen|Kitchen&amp;HomeAppliances|WaterPurifiers&amp;Accessories|WaterCartridges"/>
    <s v="Home &amp; Kitchen"/>
    <s v="WaterCartridges"/>
    <n v="1130"/>
    <n v="1130"/>
    <n v="0"/>
    <n v="4.2"/>
    <n v="13250"/>
    <s v="R2KI2IDJL2BY7K,R1KYGT5PRP2IEC,R2HEJVRW7X3SPT,R2VESGVS16ALQY,R32M7U7Z9W2OU1,R1MRHN8DMJZGJY,R17V0HLP8F6QN1,R3NCHTJEG96BIG"/>
    <s v="R2KI2IDJL2BY7K"/>
    <n v="14972500"/>
    <s v="Lower-Mid"/>
    <x v="1"/>
  </r>
  <r>
    <s v="B09RMQYHLH"/>
    <s v="Electronics|Mobiles&amp;Accessories|Smartphones&amp;BasicMobiles|Smartphones"/>
    <s v="Electronics"/>
    <s v="Smartphones"/>
    <n v="12999"/>
    <n v="15999"/>
    <n v="0.19"/>
    <n v="4.2"/>
    <n v="13246"/>
    <s v="R225TDOAW3E40Y,R20F4XL6H69YXD,R30J2L74QHTQP9,R2OF67AGC4N6JL,R1SBTL4GCVQYN7,R3LLRND14DDJAB,R33RURRS0SE6WD,R3EQVOLZJUSS1B"/>
    <s v="R225TDOAW3E40Y"/>
    <n v="211922754"/>
    <s v="Upper-Mid"/>
    <x v="3"/>
  </r>
  <r>
    <s v="B07N8RQ6W7"/>
    <s v="Electronics|Mobiles&amp;Accessories|MobileAccessories|Stands"/>
    <s v="Electronics"/>
    <s v="Stands"/>
    <n v="134"/>
    <n v="699"/>
    <n v="0.81"/>
    <n v="4.0999999999999996"/>
    <n v="16685"/>
    <s v="R23YK9FCYDZ8D5,R2FHT8TJPYXUVB,R2775SLGU24T7V,R3M6CEWXVKNB4E,R17T0PBEN71P6E,R4P7D5FJZ86K4,R3V035V0E672U2,R331A15NMMC2WR"/>
    <s v="R23YK9FCYDZ8D5"/>
    <n v="11662815"/>
    <s v="Lower-Mid"/>
    <x v="1"/>
  </r>
  <r>
    <s v="B07JNVF678"/>
    <s v="Computers&amp;Accessories|Accessories&amp;Peripherals|Cables&amp;Accessories|Cables|USBCables"/>
    <s v="Computers &amp; Accessories"/>
    <s v="USBCables"/>
    <n v="349"/>
    <n v="999"/>
    <n v="0.65"/>
    <n v="4.2"/>
    <n v="13120"/>
    <s v="R3JCOBHM1JXUQ0,R24Q3GIRGESSP7,R3ST56H0XWNVV2,R31NFMTNJIPKMQ,R1K6D5I67P8INJ,R3HKP0S37A375D,R23BXIK2NYRZJ6,R2EP7R64E7CH21"/>
    <s v="R3JCOBHM1JXUQ0"/>
    <n v="13106880"/>
    <s v="Lower-Mid"/>
    <x v="1"/>
  </r>
  <r>
    <s v="B07JPJJZ2H"/>
    <s v="Computers&amp;Accessories|Accessories&amp;Peripherals|Cables&amp;Accessories|Cables|USBCables"/>
    <s v="Computers &amp; Accessories"/>
    <s v="USBCables"/>
    <n v="399"/>
    <n v="1299"/>
    <n v="0.69"/>
    <n v="4.2"/>
    <n v="13120"/>
    <s v="R3JCOBHM1JXUQ0,R24Q3GIRGESSP7,R3ST56H0XWNVV2,R31NFMTNJIPKMQ,R1K6D5I67P8INJ,R3HKP0S37A375D,R23BXIK2NYRZJ6,R2EP7R64E7CH21"/>
    <s v="R3JCOBHM1JXUQ0"/>
    <n v="17042880"/>
    <s v="Lower-Mid"/>
    <x v="1"/>
  </r>
  <r>
    <s v="B01MY839VW"/>
    <s v="Home&amp;Kitchen|Kitchen&amp;HomeAppliances|Vacuum,Cleaning&amp;Ironing|Irons,Steamers&amp;Accessories|Irons|DryIrons"/>
    <s v="Home &amp; Kitchen"/>
    <s v="DryIrons"/>
    <n v="549"/>
    <n v="1090"/>
    <n v="0.5"/>
    <n v="4.2"/>
    <n v="13029"/>
    <s v="R3K3UN3YSLI8K9,RE7V0E8WMQXEZ,R1G9EQA21P73JD,R3HUUS03G360Q3,R36NLGQ9NGSPCE,R1KB6EXTCM1C1H,R2YGR0FZXDNLXL,R1X3FG1SX99UKT"/>
    <s v="R3K3UN3YSLI8K9"/>
    <n v="14201610"/>
    <s v="Lower-Mid"/>
    <x v="1"/>
  </r>
  <r>
    <s v="B075JJ5NQC"/>
    <s v="Home&amp;Kitchen|Kitchen&amp;HomeAppliances|SmallKitchenAppliances|MixerGrinders"/>
    <s v="Home &amp; Kitchen"/>
    <s v="MixerGrinders"/>
    <n v="3199"/>
    <n v="4999"/>
    <n v="0.36"/>
    <n v="4"/>
    <n v="20869"/>
    <s v="R2PD0ZPWRGTUJG,RTS3Q7O97I2P7,R1ZXJ9R8WX5DF7,R3GFYL52VNNQE6,RYQLHSHBY786Z,R1DO6BQM7OB7KF,R3V94LO1BMB55D,R11Q826IS7DFMG"/>
    <s v="R2PD0ZPWRGTUJG"/>
    <n v="104324131"/>
    <s v="Mid"/>
    <x v="2"/>
  </r>
  <r>
    <s v="B0B53DS4TF"/>
    <s v="Home&amp;Kitchen|Kitchen&amp;HomeAppliances|SmallKitchenAppliances|DeepFatFryers|AirFryers"/>
    <s v="Home &amp; Kitchen"/>
    <s v="AirFryers"/>
    <n v="4995"/>
    <n v="20049"/>
    <n v="0.75"/>
    <n v="4.8"/>
    <n v="3964"/>
    <s v="R2FHIBV8JE4CTB,R315K0BCU0KVKO,RD129PA7KQQOR,R3BTQPGZLTN48E,RH0STL2LKD7N5,RVNS9SRGUWUT3,R25CXUY1Y74QGF,R1SIGI0M0INPVB"/>
    <s v="R2FHIBV8JE4CTB"/>
    <n v="79474236"/>
    <s v="High"/>
    <x v="4"/>
  </r>
  <r>
    <s v="B00GZLB57U"/>
    <s v="Computers&amp;Accessories|Accessories&amp;Peripherals|Cables&amp;Accessories|Cables|EthernetCables"/>
    <s v="Computers &amp; Accessories"/>
    <s v="EthernetCables"/>
    <n v="238"/>
    <n v="699"/>
    <n v="0.66"/>
    <n v="4.4000000000000004"/>
    <n v="8372"/>
    <s v="R1ORJ2TKW4MHLY,R1ENNLA4ML94UZ,R2BTEV9E0OA1I7,R2QYFQOWFQ5N9A,R1OFN67CO7XLBV,R3H8FPIBYNXMGC,R1723NE9TCCXVP,R2B8M2FRBIDGX9"/>
    <s v="R1ORJ2TKW4MHLY"/>
    <n v="5852028"/>
    <s v="Lower-Mid"/>
    <x v="1"/>
  </r>
  <r>
    <s v="B08MZQBFLN"/>
    <s v="Computers&amp;Accessories|Accessories&amp;Peripherals|LaptopAccessories|Lapdesks"/>
    <s v="Computers &amp; Accessories"/>
    <s v="Lapdesks"/>
    <n v="849"/>
    <n v="4999"/>
    <n v="0.83"/>
    <n v="4"/>
    <n v="20457"/>
    <s v="R1GJXMBEY4O49A,R2RJ4QKYQ0VWIL,R2C6XBMID12B8B,R3MT7MII7720H4,RRGGJ6YHE8TBS,RU9GH76MXDYL8,R30MQSL9GAYO5P,R1IO6YQ3NZVJIK"/>
    <s v="R1GJXMBEY4O49A"/>
    <n v="102264543"/>
    <s v="Mid"/>
    <x v="2"/>
  </r>
  <r>
    <s v="B085W8CFLH"/>
    <s v="Electronics|Headphones,Earbuds&amp;Accessories|Headphones|In-Ear"/>
    <s v="Electronics"/>
    <s v="In-Ear"/>
    <n v="599"/>
    <n v="1800"/>
    <n v="0.67"/>
    <n v="3.5"/>
    <n v="83996"/>
    <s v="R1Z1YO987IN6WA,RRW1QA494UE5V,R14EM7EM0MGBC5,RLPQ6DDNYDH9F,R1NX8T5TN04CZ1,R135SE2MJDL8AY,R2GLOHTJX5OYOQ,R3TYVHL507XB76"/>
    <s v="R1Z1YO987IN6WA"/>
    <n v="151192800"/>
    <s v="Lower-Mid"/>
    <x v="1"/>
  </r>
  <r>
    <s v="B09T39K9YL"/>
    <s v="Electronics|Mobiles&amp;Accessories|Smartphones&amp;BasicMobiles|Smartphones"/>
    <s v="Electronics"/>
    <s v="Smartphones"/>
    <n v="19999"/>
    <n v="24999"/>
    <n v="0.2"/>
    <n v="3.9"/>
    <n v="25824"/>
    <s v="R1S5FUVJK5BDKV,R10T102N4IHERO,R1QALRWVTEDXMH,R25MVXUNZDKPIY,RJ0CS41K876BR,RX87956266XU,R1HLEVV8WMVM3R,R1UBTZ9MAS7G8V"/>
    <s v="R1S5FUVJK5BDKV"/>
    <n v="645574176"/>
    <s v="High"/>
    <x v="4"/>
  </r>
  <r>
    <s v="B09T2WRLJJ"/>
    <s v="Electronics|Mobiles&amp;Accessories|Smartphones&amp;BasicMobiles|Smartphones"/>
    <s v="Electronics"/>
    <s v="Smartphones"/>
    <n v="20999"/>
    <n v="26999"/>
    <n v="0.22"/>
    <n v="3.9"/>
    <n v="25824"/>
    <s v="R1S5FUVJK5BDKV,R10T102N4IHERO,R1QALRWVTEDXMH,R25MVXUNZDKPIY,RJ0CS41K876BR,RX87956266XU,R1HLEVV8WMVM3R,R1UBTZ9MAS7G8V"/>
    <s v="R1S5FUVJK5BDKV"/>
    <n v="697222176"/>
    <s v="High"/>
    <x v="4"/>
  </r>
  <r>
    <s v="B09T2S8X9C"/>
    <s v="Electronics|Mobiles&amp;Accessories|Smartphones&amp;BasicMobiles|Smartphones"/>
    <s v="Electronics"/>
    <s v="Smartphones"/>
    <n v="22999"/>
    <n v="28999"/>
    <n v="0.21"/>
    <n v="3.9"/>
    <n v="25824"/>
    <s v="R1S5FUVJK5BDKV,R10T102N4IHERO,R1QALRWVTEDXMH,R25MVXUNZDKPIY,RJ0CS41K876BR,RX87956266XU,R1HLEVV8WMVM3R,R1UBTZ9MAS7G8V"/>
    <s v="R1S5FUVJK5BDKV"/>
    <n v="748870176"/>
    <s v="High"/>
    <x v="4"/>
  </r>
  <r>
    <s v="B07S7DCJKS"/>
    <s v="Computers&amp;Accessories|Accessories&amp;Peripherals|Keyboards,Mice&amp;InputDevices|Keyboard&amp;MiceAccessories|MousePads"/>
    <s v="Computers &amp; Accessories"/>
    <s v="MousePads"/>
    <n v="199"/>
    <n v="499"/>
    <n v="0.6"/>
    <n v="4.3"/>
    <n v="9998"/>
    <s v="R272I3YE9KXOQX,R1K8DTC1CSURL,REZ13G8C3Z7KF,REDXJWMNEPZK1,R1IIZGEPBEPGD3,R1BWJBXPCDWW1E,R3IPHL9D75XHNO,R1OES56UGU6UD1"/>
    <s v="R272I3YE9KXOQX"/>
    <n v="4989002"/>
    <s v="Low"/>
    <x v="0"/>
  </r>
  <r>
    <s v="B01DGVKBC6"/>
    <s v="Computers&amp;Accessories|Accessories&amp;Peripherals|Cables&amp;Accessories|Cables|EthernetCables"/>
    <s v="Computers &amp; Accessories"/>
    <s v="EthernetCables"/>
    <n v="287"/>
    <n v="499"/>
    <n v="0.42"/>
    <n v="4.4000000000000004"/>
    <n v="8076"/>
    <s v="R3J8OMTJB5P038,R1ZFZHJQD4WTQL,R3U6Q310IX6DDS,RON8WF9GCAV06,R3A03VLDTWQIFH,RL4BDAUF747PA,R1RUG6JNEQNLSV,R3TQ0TEJ67VL2V"/>
    <s v="R3J8OMTJB5P038"/>
    <n v="4029924"/>
    <s v="Low"/>
    <x v="0"/>
  </r>
  <r>
    <s v="B00LHZW3XY"/>
    <s v="OfficeProducts|OfficePaperProducts|Paper|Stationery|Notebooks,WritingPads&amp;Diaries|CompositionNotebooks"/>
    <s v="OfficeProducts"/>
    <s v="CompositionNotebooks"/>
    <n v="125"/>
    <n v="180"/>
    <n v="0.31"/>
    <n v="4.4000000000000004"/>
    <n v="8053"/>
    <s v="R278Z7QRKL9FVR,R3GXAQ1UB2M9YQ,R3PVGKMU58BIN3,R3FCVJEGVHP86V,R3T10F5XX7DYJ8,R336MX0EBVUGIL,R2EYFONXLL6M0H,R1MZ8SNMN1RGHO"/>
    <s v="R278Z7QRKL9FVR"/>
    <n v="1449540"/>
    <s v="Very Low"/>
    <x v="6"/>
  </r>
  <r>
    <s v="B07DGD4Z4C"/>
    <s v="Home&amp;Kitchen|Kitchen&amp;HomeAppliances|SmallKitchenAppliances|MixerGrinders"/>
    <s v="Home &amp; Kitchen"/>
    <s v="MixerGrinders"/>
    <n v="3499"/>
    <n v="5795"/>
    <n v="0.4"/>
    <n v="3.9"/>
    <n v="25340"/>
    <s v="R1MX1ES6AZNSD8,R222NCQOR0GD05,RSLWFI693E1IC,RKS2GT83G9XWF,R2ZJA3OLIBCR6J,R3GIIUNIWHKBGU,R2A08NUNO1EBI3,R15G7XHEWED07R"/>
    <s v="R1MX1ES6AZNSD8"/>
    <n v="146845300"/>
    <s v="Mid"/>
    <x v="2"/>
  </r>
  <r>
    <s v="B01M5B0TPW"/>
    <s v="Home&amp;Kitchen|Kitchen&amp;HomeAppliances|SmallKitchenAppliances|MiniFoodProcessors&amp;Choppers"/>
    <s v="Home &amp; Kitchen"/>
    <s v="MiniFoodProcessors&amp;Choppers"/>
    <n v="1819"/>
    <n v="2490"/>
    <n v="0.27"/>
    <n v="4.4000000000000004"/>
    <n v="7946"/>
    <s v="ROFN3NUPDY258,RIN8HIN341K9M,R3EEILWVIR596A,R212U2C7WSD2JX,R3WKLPJAQHGX0,R2KTBHHUQRW3CA,R3HHOGWJYSJSB3,R3C57OMUNT7LU5"/>
    <s v="ROFN3NUPDY258,"/>
    <n v="19785540"/>
    <s v="Mid"/>
    <x v="2"/>
  </r>
  <r>
    <s v="B01M4GGIVU"/>
    <s v="Electronics|HomeTheater,TV&amp;Video|Accessories|Cables|HDMICables"/>
    <s v="Electronics"/>
    <s v="HDMICables"/>
    <n v="199"/>
    <n v="699"/>
    <n v="0.72"/>
    <n v="4.2"/>
    <n v="12153"/>
    <s v="R2DIHMHOPYEASB,R24RHE9B30YXWQ,R3DYXQZQA6PPHM,R2458DMQ9C2Z4F,R36C67830VNHAA,R2GE3ZI47UVVO,R1XMBPKJ1QP1Q9,R1L6PX82T6UT6P"/>
    <s v="R2DIHMHOPYEASB"/>
    <n v="8494947"/>
    <s v="Lower-Mid"/>
    <x v="1"/>
  </r>
  <r>
    <s v="B01M5967SY"/>
    <s v="Electronics|HomeTheater,TV&amp;Video|Accessories|Cables|HDMICables"/>
    <s v="Electronics"/>
    <s v="HDMICables"/>
    <n v="379"/>
    <n v="999"/>
    <n v="0.62"/>
    <n v="4.2"/>
    <n v="12153"/>
    <s v="R2DIHMHOPYEASB,R24RHE9B30YXWQ,R3DYXQZQA6PPHM,R2458DMQ9C2Z4F,R36C67830VNHAA,R2GE3ZI47UVVO,R1XMBPKJ1QP1Q9,R1L6PX82T6UT6P"/>
    <s v="R2DIHMHOPYEASB"/>
    <n v="12140847"/>
    <s v="Lower-Mid"/>
    <x v="1"/>
  </r>
  <r>
    <s v="B08WRWPM22"/>
    <s v="Computers&amp;Accessories|Accessories&amp;Peripherals|Cables&amp;Accessories|Cables|USBCables"/>
    <s v="Computers &amp; Accessories"/>
    <s v="USBCables"/>
    <n v="176.63"/>
    <n v="499"/>
    <n v="0.65"/>
    <n v="4.0999999999999996"/>
    <n v="15189"/>
    <s v="R8E73K2KWJRDS,RSD0JTIIWQQL8,R64CRSTE9SLW1,R2FRTNIIUFJE1F,RWGNX3W7UOJ7W,R32TYHHODHTF5D,RQL9ZMQUTY7P2,R280XJ5VZUBOXV"/>
    <s v="R8E73K2KWJRDS,"/>
    <n v="7579311"/>
    <s v="Low"/>
    <x v="0"/>
  </r>
  <r>
    <s v="B08WRWPM22"/>
    <s v="Computers&amp;Accessories|Accessories&amp;Peripherals|Cables&amp;Accessories|Cables|USBCables"/>
    <s v="Computers &amp; Accessories"/>
    <s v="USBCables"/>
    <n v="176.63"/>
    <n v="499"/>
    <n v="0.65"/>
    <n v="4.0999999999999996"/>
    <n v="15188"/>
    <s v="R8E73K2KWJRDS,RSD0JTIIWQQL8,R64CRSTE9SLW1,R2FRTNIIUFJE1F,RWGNX3W7UOJ7W,R32TYHHODHTF5D,RQL9ZMQUTY7P2,R280XJ5VZUBOXV"/>
    <s v="R8E73K2KWJRDS,"/>
    <n v="7578812"/>
    <s v="Low"/>
    <x v="0"/>
  </r>
  <r>
    <s v="B07Z1Z77ZZ"/>
    <s v="Computers&amp;Accessories|Accessories&amp;Peripherals|LaptopAccessories|Bags&amp;Sleeves|LaptopSleeves&amp;Slipcases"/>
    <s v="Computers &amp; Accessories"/>
    <s v="LaptopSleeves&amp;Slipcases"/>
    <n v="449"/>
    <n v="999"/>
    <n v="0.55000000000000004"/>
    <n v="4.3"/>
    <n v="9701"/>
    <s v="RS93FM8EGCGVK,R2H6JE1EKT8ABD,RVNAAQ2FDKBI9,RH47AG02THZJ9,R3LS2IUM23YXEX,R3RKYBJ36UG0KS,R14ODWGQZ7FOGH,R3THK9M26CIDNQ"/>
    <s v="RS93FM8EGCGVK,"/>
    <n v="9691299"/>
    <s v="Lower-Mid"/>
    <x v="1"/>
  </r>
  <r>
    <s v="B08Y1SJVV5"/>
    <s v="Computers&amp;Accessories|Accessories&amp;Peripherals|Cables&amp;Accessories|Cables|USBCables"/>
    <s v="Computers &amp; Accessories"/>
    <s v="USBCables"/>
    <n v="99"/>
    <n v="666.66"/>
    <n v="0.85"/>
    <n v="3.9"/>
    <n v="24871"/>
    <s v="R7S8ANNSDPR40,R3CLZFLHVJU26P,RFF7U7MPQFUGR,R1MV1NKC23DWPI,R11D3U0V2XKDKF,R18MP1KLUE18PC,RWGJNVEH5ZQME,R1XN72FU6Q37IH"/>
    <s v="R7S8ANNSDPR40,"/>
    <n v="16580500.859999999"/>
    <s v="Lower-Mid"/>
    <x v="1"/>
  </r>
  <r>
    <s v="B08Y5KXR6Z"/>
    <s v="Computers&amp;Accessories|Accessories&amp;Peripherals|Cables&amp;Accessories|Cables|USBCables"/>
    <s v="Computers &amp; Accessories"/>
    <s v="USBCables"/>
    <n v="99"/>
    <n v="800"/>
    <n v="0.88"/>
    <n v="3.9"/>
    <n v="24871"/>
    <s v="R7S8ANNSDPR40,R3CLZFLHVJU26P,RFF7U7MPQFUGR,R1MV1NKC23DWPI,R11D3U0V2XKDKF,R18MP1KLUE18PC,RWGJNVEH5ZQME,R1XN72FU6Q37IH"/>
    <s v="R7S8ANNSDPR40,"/>
    <n v="19896800"/>
    <s v="Lower-Mid"/>
    <x v="1"/>
  </r>
  <r>
    <s v="B08Y1TFSP6"/>
    <s v="Computers&amp;Accessories|Accessories&amp;Peripherals|Cables&amp;Accessories|Cables|USBCables"/>
    <s v="Computers &amp; Accessories"/>
    <s v="USBCables"/>
    <n v="149"/>
    <n v="1000"/>
    <n v="0.85"/>
    <n v="3.9"/>
    <n v="24871"/>
    <s v="R7S8ANNSDPR40,R3CLZFLHVJU26P,RFF7U7MPQFUGR,R1MV1NKC23DWPI,R11D3U0V2XKDKF,R18MP1KLUE18PC,RWGJNVEH5ZQME,R1XN72FU6Q37IH"/>
    <s v="R7S8ANNSDPR40,"/>
    <n v="24871000"/>
    <s v="Lower-Mid"/>
    <x v="1"/>
  </r>
  <r>
    <s v="B08Y1SJVV5"/>
    <s v="Computers&amp;Accessories|Accessories&amp;Peripherals|Cables&amp;Accessories|Cables|USBCables"/>
    <s v="Computers &amp; Accessories"/>
    <s v="USBCables"/>
    <n v="99"/>
    <n v="666.66"/>
    <n v="0.85"/>
    <n v="3.9"/>
    <n v="24870"/>
    <s v="R7S8ANNSDPR40,R3CLZFLHVJU26P,RFF7U7MPQFUGR,R1MV1NKC23DWPI,R11D3U0V2XKDKF,R1XN72FU6Q37IH,R18MP1KLUE18PC,RWGJNVEH5ZQME"/>
    <s v="R7S8ANNSDPR40,"/>
    <n v="16579834.199999999"/>
    <s v="Lower-Mid"/>
    <x v="1"/>
  </r>
  <r>
    <s v="B08Y1TFSP6"/>
    <s v="Computers&amp;Accessories|Accessories&amp;Peripherals|Cables&amp;Accessories|Cables|USBCables"/>
    <s v="Computers &amp; Accessories"/>
    <s v="USBCables"/>
    <n v="149"/>
    <n v="1000"/>
    <n v="0.85"/>
    <n v="3.9"/>
    <n v="24870"/>
    <s v="R7S8ANNSDPR40,R3CLZFLHVJU26P,RFF7U7MPQFUGR,R1MV1NKC23DWPI,R11D3U0V2XKDKF,R1XN72FU6Q37IH,R18MP1KLUE18PC,RWGJNVEH5ZQME"/>
    <s v="R7S8ANNSDPR40,"/>
    <n v="24870000"/>
    <s v="Lower-Mid"/>
    <x v="1"/>
  </r>
  <r>
    <s v="B08Y1TFSP6"/>
    <s v="Computers&amp;Accessories|Accessories&amp;Peripherals|Cables&amp;Accessories|Cables|USBCables"/>
    <s v="Computers &amp; Accessories"/>
    <s v="USBCables"/>
    <n v="149"/>
    <n v="1000"/>
    <n v="0.85"/>
    <n v="3.9"/>
    <n v="24870"/>
    <s v="R7S8ANNSDPR40,R3CLZFLHVJU26P,RFF7U7MPQFUGR,R1MV1NKC23DWPI,R11D3U0V2XKDKF,R18MP1KLUE18PC,RWGJNVEH5ZQME,R1XN72FU6Q37IH"/>
    <s v="R7S8ANNSDPR40,"/>
    <n v="24870000"/>
    <s v="Lower-Mid"/>
    <x v="1"/>
  </r>
  <r>
    <s v="B083P71WKK"/>
    <s v="Home&amp;Kitchen|Kitchen&amp;HomeAppliances|SmallKitchenAppliances|DigitalKitchenScales|DigitalScales"/>
    <s v="Home &amp; Kitchen"/>
    <s v="DigitalScales"/>
    <n v="799"/>
    <n v="1500"/>
    <n v="0.47"/>
    <n v="4.3"/>
    <n v="9695"/>
    <s v="R2Q0HVU9HQYNAO,R1OZZ5G1ZCM0EO,R1919QG9AN4GQK,R2VN0XDC0OW8L0,R1SEP4WEGNE51N,R2ZWFXXHXYUE8T,R1BRBMJQSQ0DYE,R1RPBTYBT8DYMT"/>
    <s v="R2Q0HVU9HQYNAO"/>
    <n v="14542500"/>
    <s v="Lower-Mid"/>
    <x v="1"/>
  </r>
  <r>
    <s v="B01LYU3BZF"/>
    <s v="Home&amp;Kitchen|Heating,Cooling&amp;AirQuality|Fans|CeilingFans"/>
    <s v="Home &amp; Kitchen"/>
    <s v="CeilingFans"/>
    <n v="2199"/>
    <n v="3190"/>
    <n v="0.31"/>
    <n v="4.3"/>
    <n v="9650"/>
    <s v="R2LMXNB7ADDJWB,R3V1ETN1KQ4QL2,R3GOQBMSH5MIUG,R3MDULNGS6SJBE,R73PI9VTV760M,R2B1S5L1253SQ9,R1GZGDHSXXGJHC,R1XINIJIB8NIAC"/>
    <s v="R2LMXNB7ADDJWB"/>
    <n v="30783500"/>
    <s v="Mid"/>
    <x v="2"/>
  </r>
  <r>
    <s v="B01892MIPA"/>
    <s v="Home&amp;Kitchen|Heating,Cooling&amp;AirQuality|WaterHeaters&amp;Geysers|StorageWaterHeaters"/>
    <s v="Home &amp; Kitchen"/>
    <s v="StorageWaterHeaters"/>
    <n v="7349"/>
    <n v="10900"/>
    <n v="0.33"/>
    <n v="4.2"/>
    <n v="11957"/>
    <s v="R1YVS42PE19S0D,R3DONAXVXXHGDY,R6PIB7C4JS214,R1IUZ4ZBSB7KQ2,R2LJBGGLXY8MMO,R2LXCMNDSZ18EC,RTNR1AFNBXK4C,R14X6K190U5P2"/>
    <s v="R1YVS42PE19S0D"/>
    <n v="130331300"/>
    <s v="Upper-Mid"/>
    <x v="3"/>
  </r>
  <r>
    <s v="B07H3N8RJH"/>
    <s v="Home&amp;Kitchen|Kitchen&amp;HomeAppliances|Vacuum,Cleaning&amp;Ironing|Vacuums&amp;FloorCare|Vacuums|CanisterVacuums"/>
    <s v="Home &amp; Kitchen"/>
    <s v="CanisterVacuums"/>
    <n v="3799"/>
    <n v="6000"/>
    <n v="0.37"/>
    <n v="4.2"/>
    <n v="11935"/>
    <s v="R3RFDGR8TPI8RK,RAKVMHE1HIAWS,R993RWWGJ9AOK,RG1S054Z1LNM,RXNSR6DWHY21T,R2UAN2MTFP5KVM,RVXBEXV3GDXD8,R3NEQG8JV6357R"/>
    <s v="R3RFDGR8TPI8RK"/>
    <n v="71610000"/>
    <s v="Mid"/>
    <x v="2"/>
  </r>
  <r>
    <s v="B09WMTJPG7"/>
    <s v="Home&amp;Kitchen|Heating,Cooling&amp;AirQuality|WaterHeaters&amp;Geysers|InstantWaterHeaters"/>
    <s v="Home &amp; Kitchen"/>
    <s v="InstantWaterHeaters"/>
    <n v="2599"/>
    <n v="4400"/>
    <n v="0.41"/>
    <n v="4.0999999999999996"/>
    <n v="14947"/>
    <s v="R2EMWU4SGRHF3S,R3426BT3R5BO5T,RLO3JXRM2INDT,R3GACMOLXD7OVV,RZTG7YA8FY53X,R2DLIVX26S8EQB,R18R92YT47JI00,RLPZWUOSK6F4U"/>
    <s v="R2EMWU4SGRHF3S"/>
    <n v="65766800"/>
    <s v="Mid"/>
    <x v="2"/>
  </r>
  <r>
    <s v="B01LONQBDG"/>
    <s v="Computers&amp;Accessories|Accessories&amp;Peripherals|Cables&amp;Accessories|Cables|USBCables"/>
    <s v="Computers &amp; Accessories"/>
    <s v="USBCables"/>
    <n v="349"/>
    <n v="899"/>
    <n v="0.61"/>
    <n v="4.0999999999999996"/>
    <n v="14896"/>
    <s v="RKU0YNFBI9H6U,R1L56U9MGEY65D,R1RTAR9ZHEKJKA,RZ9F1LMTYQSA5,RQ6JZDYGL266A,RU423VYROXUDD,R2SX0KB6M50PZU,RWXV1G9ORG22P"/>
    <s v="RKU0YNFBI9H6U,"/>
    <n v="13391504"/>
    <s v="Lower-Mid"/>
    <x v="1"/>
  </r>
  <r>
    <s v="B07WFPMGQQ"/>
    <s v="Electronics|Mobiles&amp;Accessories|Smartphones&amp;BasicMobiles|Smartphones"/>
    <s v="Electronics"/>
    <s v="Smartphones"/>
    <n v="19999"/>
    <n v="27990"/>
    <n v="0.28999999999999998"/>
    <n v="4.3"/>
    <n v="9499"/>
    <s v="RJYLPPJ0FGP7W,R2FID5PFZZFEMW,R358SS960NFBLL,R3V2BSMUA81YBR,R11VQG0J80EBFL,R3ULSAT0BPNPG4,R2XXGJP0K25QJZ,R2PQ51W8C26K8S"/>
    <s v="RJYLPPJ0FGP7W,"/>
    <n v="265877010"/>
    <s v="High"/>
    <x v="4"/>
  </r>
  <r>
    <s v="B07WDK3ZS2"/>
    <s v="Electronics|Mobiles&amp;Accessories|Smartphones&amp;BasicMobiles|Smartphones"/>
    <s v="Electronics"/>
    <s v="Smartphones"/>
    <n v="20999"/>
    <n v="29990"/>
    <n v="0.3"/>
    <n v="4.3"/>
    <n v="9499"/>
    <s v="RJYLPPJ0FGP7W,R2FID5PFZZFEMW,R358SS960NFBLL,R3V2BSMUA81YBR,R11VQG0J80EBFL,R3ULSAT0BPNPG4,R2XXGJP0K25QJZ,R2PQ51W8C26K8S"/>
    <s v="RJYLPPJ0FGP7W,"/>
    <n v="284875010"/>
    <s v="High"/>
    <x v="4"/>
  </r>
  <r>
    <s v="B07WHSJXLF"/>
    <s v="Electronics|Mobiles&amp;Accessories|Smartphones&amp;BasicMobiles|Smartphones"/>
    <s v="Electronics"/>
    <s v="Smartphones"/>
    <n v="20999"/>
    <n v="29990"/>
    <n v="0.3"/>
    <n v="4.3"/>
    <n v="9499"/>
    <s v="RJYLPPJ0FGP7W,R2FID5PFZZFEMW,R358SS960NFBLL,R3V2BSMUA81YBR,R11VQG0J80EBFL,R3ULSAT0BPNPG4,R2XXGJP0K25QJZ,R2PQ51W8C26K8S"/>
    <s v="RJYLPPJ0FGP7W,"/>
    <n v="284875010"/>
    <s v="High"/>
    <x v="4"/>
  </r>
  <r>
    <s v="B07GNC2592"/>
    <s v="Electronics|Mobiles&amp;Accessories|MobileAccessories|AutomobileAccessories|Cradles"/>
    <s v="Electronics"/>
    <s v="Cradles"/>
    <n v="599"/>
    <n v="999"/>
    <n v="0.4"/>
    <n v="4"/>
    <n v="18654"/>
    <s v="R2RSNVMKFP7F3P,RH5W7R1Y9BY84,R249DXGFQ2JBLD,R2VNKWOJBOWTDG,R2YUL0HEHC0ZN2,R2I46FOK401C78,RSAI7CGWIHYS0,R3OJNER98OIMQL"/>
    <s v="R2RSNVMKFP7F3P"/>
    <n v="18635346"/>
    <s v="Lower-Mid"/>
    <x v="1"/>
  </r>
  <r>
    <s v="B07VX71FZP"/>
    <s v="Home&amp;Kitchen|Heating,Cooling&amp;AirQuality|RoomHeaters|FanHeaters"/>
    <s v="Home &amp; Kitchen"/>
    <s v="FanHeaters"/>
    <n v="1199"/>
    <n v="2000"/>
    <n v="0.4"/>
    <n v="4"/>
    <n v="18543"/>
    <s v="R35ER803GJHN21,R28J7FISAIMQI1,R1Y9J4QQ06U3WN,R1Q08JSHK5T03E,RTTCI4WPA20T0,R1PC85VCE15LM6,R3AIUHXWWU3Y64,R2UO2UH9UCUYJ0"/>
    <s v="R35ER803GJHN21"/>
    <n v="37086000"/>
    <s v="Mid"/>
    <x v="2"/>
  </r>
  <r>
    <s v="B0073QGKAS"/>
    <s v="Home&amp;Kitchen|Kitchen&amp;HomeAppliances|SmallKitchenAppliances|Pop-upToasters"/>
    <s v="Home &amp; Kitchen"/>
    <s v="Pop-upToasters"/>
    <n v="1499"/>
    <n v="1499"/>
    <n v="0"/>
    <n v="4.3"/>
    <n v="9331"/>
    <s v="R1HBS1IAS9P3EK,R3B3INPXIQLFGO,R3U26KEWXGCBX2,R2MHLMK5VBQRD,R35MGIOUQQHXWK,RO3LTHQ4OZR1F,R35ZZ86LVZLBDC,R3KVONT5CWWQ1V"/>
    <s v="R1HBS1IAS9P3EK"/>
    <n v="13987169"/>
    <s v="Lower-Mid"/>
    <x v="1"/>
  </r>
  <r>
    <s v="B07QCWY5XV"/>
    <s v="Electronics|Mobiles&amp;Accessories|MobileAccessories|Photo&amp;VideoAccessories|SelfieSticks"/>
    <s v="Electronics"/>
    <s v="SelfieSticks"/>
    <n v="599"/>
    <n v="1399"/>
    <n v="0.56999999999999995"/>
    <n v="4.0999999999999996"/>
    <n v="14560"/>
    <s v="R3EUHZXX3UEYSH,R1UYMUD8SY2H9V,R1BQTJ4030NWYZ,R3MBTEU82OA7X1,R1R6MZFWPE1DN6,R295X0FTRQEG0P,R2XX9ZLGMLMN5L,R2ONSIR9B3OM3B"/>
    <s v="R3EUHZXX3UEYSH"/>
    <n v="20369440"/>
    <s v="Lower-Mid"/>
    <x v="1"/>
  </r>
  <r>
    <s v="B08GSQXLJ2"/>
    <s v="Home&amp;Kitchen|Heating,Cooling&amp;AirQuality|WaterHeaters&amp;Geysers|StorageWaterHeaters"/>
    <s v="Home &amp; Kitchen"/>
    <s v="StorageWaterHeaters"/>
    <n v="6199"/>
    <n v="10400"/>
    <n v="0.4"/>
    <n v="4.0999999999999996"/>
    <n v="14391"/>
    <s v="RYZ8HY7V1JOX0,R15W9YNUHPIVOA,R53M82T1POPU,RHIVLM50D4L50,R2U3O1QBYLBWRS,RAXM0B85QNFMQ,R52YG96EXD03Q,R3BD16X4UBSUZT"/>
    <s v="RYZ8HY7V1JOX0,"/>
    <n v="149666400"/>
    <s v="Upper-Mid"/>
    <x v="3"/>
  </r>
  <r>
    <s v="B09BN2NPBD"/>
    <s v="Electronics|Mobiles&amp;Accessories|MobileAccessories|Photo&amp;VideoAccessories|Flashes&amp;SelfieLights|SelfieLights"/>
    <s v="Electronics"/>
    <s v="SelfieLights"/>
    <n v="1699"/>
    <n v="3495"/>
    <n v="0.51"/>
    <n v="4.0999999999999996"/>
    <n v="14371"/>
    <s v="R2CT4DH25YL8VY,R3M6VQI4E94D8T,R3PW0HIELRL2VT,R25XSP1RJOM11V,R3EHM43Q6M2Q3X,RHNG6YOP5P6GA,R2HLEU219CZ1TH,R2NYUU14YCLUYX"/>
    <s v="R2CT4DH25YL8VY"/>
    <n v="50226645"/>
    <s v="Mid"/>
    <x v="2"/>
  </r>
  <r>
    <s v="B08VF8V79P"/>
    <s v="Electronics|Mobiles&amp;Accessories|MobileAccessories|Chargers|WallChargers"/>
    <s v="Electronics"/>
    <s v="WallChargers"/>
    <n v="1075"/>
    <n v="1699"/>
    <n v="0.37"/>
    <n v="4.4000000000000004"/>
    <n v="7462"/>
    <s v="RM040SFEJL7HY,R3E4WLWZRX1XIX,R17867K1Z3HF91,RMIC8UQMGL0U3,R2G3S428HL7HAI,R2EUN4CN98ASSR,RH4LQXPYKNUHQ,R15K7J32T1VXWN"/>
    <s v="RM040SFEJL7HY,"/>
    <n v="12677938"/>
    <s v="Lower-Mid"/>
    <x v="1"/>
  </r>
  <r>
    <s v="B00N1U7JXM"/>
    <s v="OfficeProducts|OfficePaperProducts|Paper|Stationery|Notebooks,WritingPads&amp;Diaries|Notepads&amp;MemoBooks"/>
    <s v="OfficeProducts"/>
    <s v="Notepads&amp;MemoBooks"/>
    <n v="90"/>
    <n v="175"/>
    <n v="0.49"/>
    <n v="4.4000000000000004"/>
    <n v="7429"/>
    <s v="R3JRQ21J8LHK67,R2100TLJUT7YQM,R12XEPS4NQ1XIR,R2QO6YC2WQ78Y4,R3HTM8I9Y12U7R,R2X56GH9II23XQ,R975UDYN89ORH,R1G9Y353J4EWAK"/>
    <s v="R3JRQ21J8LHK67"/>
    <n v="1300075"/>
    <s v="Very Low"/>
    <x v="6"/>
  </r>
  <r>
    <s v="B00O24PUO6"/>
    <s v="Home&amp;Kitchen|Heating,Cooling&amp;AirQuality|RoomHeaters|FanHeaters"/>
    <s v="Home &amp; Kitchen"/>
    <s v="FanHeaters"/>
    <n v="1464"/>
    <n v="1650"/>
    <n v="0.11"/>
    <n v="4.0999999999999996"/>
    <n v="14120"/>
    <s v="R7PI4N37TBENX,R3I2QVDWKPGC9X,R2LQQ6C82WI6BM,R3FO563J6UPF3T,R24CIFW4SYVOYS,RU9KVASNZ0OC3,R1OQURWFW1ZVPV,R2CKGXKYTAVL1F"/>
    <s v="R7PI4N37TBENX,"/>
    <n v="23298000"/>
    <s v="Lower-Mid"/>
    <x v="1"/>
  </r>
  <r>
    <s v="B09NBZ36F7"/>
    <s v="Home&amp;Kitchen|Kitchen&amp;HomeAppliances|SmallKitchenAppliances|InductionCooktop"/>
    <s v="Home &amp; Kitchen"/>
    <s v="InductionCooktop"/>
    <n v="2089"/>
    <n v="4000"/>
    <n v="0.48"/>
    <n v="4.2"/>
    <n v="11199"/>
    <s v="R3OIY3XB4667JN,R343JP2QEQ4OU1,R1YVJDFTPY1227,R3LVWE3Q7WY798,R7GMXPSA7U047,R2ZI5FCZK684JN,R2CTSF9ABMHN6C,R3T9C8BMA8PF8P"/>
    <s v="R3OIY3XB4667JN"/>
    <n v="44796000"/>
    <s v="Mid"/>
    <x v="2"/>
  </r>
  <r>
    <s v="B084MZXJN6"/>
    <s v="Computers&amp;Accessories|Accessories&amp;Peripherals|Cables&amp;Accessories|Cables|USBCables"/>
    <s v="Computers &amp; Accessories"/>
    <s v="USBCables"/>
    <n v="999"/>
    <n v="1699"/>
    <n v="0.41"/>
    <n v="4.4000000000000004"/>
    <n v="7318"/>
    <s v="R1CYG59TJESUGN,R2PIWJZ3LJ0NBY,R17UGMBKG3DWY5,R3QBLT1NI01FGR,RE3G53JY62RU4,R1AOJATXAKRAZG,R20GD0WE2KXSVM,R20VE3E3KEIW0K"/>
    <s v="R1CYG59TJESUGN"/>
    <n v="12433282"/>
    <s v="Lower-Mid"/>
    <x v="1"/>
  </r>
  <r>
    <s v="B084N1BM9L"/>
    <s v="Computers&amp;Accessories|Accessories&amp;Peripherals|Cables&amp;Accessories|Cables|USBCables"/>
    <s v="Computers &amp; Accessories"/>
    <s v="USBCables"/>
    <n v="1299"/>
    <n v="1999"/>
    <n v="0.35"/>
    <n v="4.4000000000000004"/>
    <n v="7318"/>
    <s v="R1CYG59TJESUGN,R2PIWJZ3LJ0NBY,R17UGMBKG3DWY5,R3QBLT1NI01FGR,RE3G53JY62RU4,R1AOJATXAKRAZG,R20GD0WE2KXSVM,R20VE3E3KEIW0K"/>
    <s v="R1CYG59TJESUGN"/>
    <n v="14628682"/>
    <s v="Lower-Mid"/>
    <x v="1"/>
  </r>
  <r>
    <s v="B07R99NBVB"/>
    <s v="HomeImprovement|Electrical|CordManagement"/>
    <s v="HomeImprovement"/>
    <s v="CordManagement"/>
    <n v="249"/>
    <n v="599"/>
    <n v="0.57999999999999996"/>
    <n v="4.5"/>
    <n v="5985"/>
    <s v="R3L1T1SL8IC3UH,R250EC6F25GMQ2,R394W20XOQRZP5,R2QGR6SJBD2P9Z,R186IO80N0J27F,R87MN20OCTGUO,R371GCMZMTM6ZS,R2ELNQ06PADW2K"/>
    <s v="R3L1T1SL8IC3UH"/>
    <n v="3585015"/>
    <s v="Lower-Mid"/>
    <x v="1"/>
  </r>
  <r>
    <s v="B09GP6FBZT"/>
    <s v="Electronics|Mobiles&amp;Accessories|MobileAccessories|Maintenance,Upkeep&amp;Repairs|ScreenProtectors"/>
    <s v="Electronics"/>
    <s v="ScreenProtectors"/>
    <n v="299"/>
    <n v="999"/>
    <n v="0.7"/>
    <n v="4.3"/>
    <n v="8891"/>
    <s v="RRF41F2P7DFYP,R2SE5XVJ5LORTD,R2N5ZJZILGOY2N,R1SQ6MJK0SVC2A,RMDL90RMZO5Y,R1QERTKSSSD95F,R3FN5C259GVPPY,R2FT933TABEB7O"/>
    <s v="RRF41F2P7DFYP,"/>
    <n v="8882109"/>
    <s v="Lower-Mid"/>
    <x v="1"/>
  </r>
  <r>
    <s v="B09WRMNJ9G"/>
    <s v="Electronics|Mobiles&amp;Accessories|Smartphones&amp;BasicMobiles|Smartphones"/>
    <s v="Electronics"/>
    <s v="Smartphones"/>
    <n v="34999"/>
    <n v="38999"/>
    <n v="0.1"/>
    <n v="4.2"/>
    <n v="11029"/>
    <s v="RB90KDMXOCCPZ,R1OARKAJGLAKQ4,R1N33NHFCLHH1Z,R3JL5MHXQ8MCFN,R38ZGFRJN3GTNB,R1VN3PBKU8OEGA,R27ULMSJKIY5YD"/>
    <s v="RB90KDMXOCCPZ,"/>
    <n v="430119971"/>
    <s v="High"/>
    <x v="4"/>
  </r>
  <r>
    <s v="B00LXTFMRS"/>
    <s v="Home&amp;Kitchen|CraftMaterials|PaintingMaterials|Paints"/>
    <s v="Home &amp; Kitchen"/>
    <s v="Paints"/>
    <n v="191"/>
    <n v="225"/>
    <n v="0.15"/>
    <n v="4.4000000000000004"/>
    <n v="7203"/>
    <s v="R3FQZ41R2YXT87,R2G63AMNXO48U6,RD1855R8RRSKW,R22BXITISJ2V98,R1ZGPABQCCVHXY,R216MY341QMRQE,R1OKN1Z9UGIGNG,R1E6XVW96KXGKP"/>
    <s v="R3FQZ41R2YXT87"/>
    <n v="1620675"/>
    <s v="Low"/>
    <x v="0"/>
  </r>
  <r>
    <s v="B00KIE28X0"/>
    <s v="Home&amp;Kitchen|CraftMaterials|PaintingMaterials|Paints"/>
    <s v="Home &amp; Kitchen"/>
    <s v="Paints"/>
    <n v="310"/>
    <n v="310"/>
    <n v="0"/>
    <n v="4.5"/>
    <n v="5882"/>
    <s v="R37O1AOVLZR8TU,RUYL5687EN2BX,R8U5WNK0AIG7Y,R3H9P56ULTAQPF,R30PHBPIAKX58X,R21C69PPTIH20R,R32PBJHMTKPBKA,R15OREDN2ZTOEY"/>
    <s v="R37O1AOVLZR8TU"/>
    <n v="1823420"/>
    <s v="Low"/>
    <x v="0"/>
  </r>
  <r>
    <s v="B0846D5CBP"/>
    <s v="OfficeProducts|OfficeElectronics|Calculators|Scientific"/>
    <s v="OfficeProducts"/>
    <s v="Scientific"/>
    <n v="1295"/>
    <n v="1295"/>
    <n v="0"/>
    <n v="4.5"/>
    <n v="5760"/>
    <s v="R2MYHLYRBQ49CU,R1ZYG8KT7IKN0F,R1CPM2M1SFJD0Q,R1MT0UWLT7MBYN,RH2E56CG2VRB0,R3O8V8MGL6A3AQ,R2IY9SO9GDZ9ZU,RC16I7A47XY5Z"/>
    <s v="R2MYHLYRBQ49CU"/>
    <n v="7459200"/>
    <s v="Lower-Mid"/>
    <x v="1"/>
  </r>
  <r>
    <s v="B09V12K8NT"/>
    <s v="Electronics|WearableTechnology|SmartWatches"/>
    <s v="Electronics"/>
    <s v="SmartWatches"/>
    <n v="1499"/>
    <n v="6990"/>
    <n v="0.79"/>
    <n v="3.9"/>
    <n v="21797"/>
    <s v="R19QUEKHANF087,R2CU03OULJTK2A,R1SHVTKMHHOREL,R16MDWVEULVTGY,R24VBI0XML9AS5,RO1WU1XMSF20C,R17U7AO7GNBOX8,R2HES1EME0OXU4"/>
    <s v="R19QUEKHANF087"/>
    <n v="152361030"/>
    <s v="Mid"/>
    <x v="2"/>
  </r>
  <r>
    <s v="B09V12K8NT"/>
    <s v="Electronics|WearableTechnology|SmartWatches"/>
    <s v="Electronics"/>
    <s v="SmartWatches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x v="2"/>
  </r>
  <r>
    <s v="B09V17S2BG"/>
    <s v="Electronics|WearableTechnology|SmartWatches"/>
    <s v="Electronics"/>
    <s v="SmartWatches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x v="2"/>
  </r>
  <r>
    <s v="B09V175NP7"/>
    <s v="Electronics|WearableTechnology|SmartWatches"/>
    <s v="Electronics"/>
    <s v="SmartWatches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x v="2"/>
  </r>
  <r>
    <s v="B07F1P8KNV"/>
    <s v="Computers&amp;Accessories|Accessories&amp;Peripherals|Cables&amp;Accessories|Cables|USBCables"/>
    <s v="Computers &amp; Accessories"/>
    <s v="USBCables"/>
    <n v="325"/>
    <n v="1099"/>
    <n v="0.7"/>
    <n v="4.2"/>
    <n v="10576"/>
    <s v="R10365HEDURWI9,R5RP542IMC4OI,RX2HFWXTTQDTS,R2636VYPMOZV9,RW2Z2YM3K8UV5,RVNGA0FEAXYHI,R2K7MABWMAQE26,R33YS4PO3JWU23"/>
    <s v="R10365HEDURWI9"/>
    <n v="11623024"/>
    <s v="Lower-Mid"/>
    <x v="1"/>
  </r>
  <r>
    <s v="B07GVGTSLN"/>
    <s v="Computers&amp;Accessories|Accessories&amp;Peripherals|Cables&amp;Accessories|Cables|USBCables"/>
    <s v="Computers &amp; Accessories"/>
    <s v="USBCables"/>
    <n v="325"/>
    <n v="1299"/>
    <n v="0.75"/>
    <n v="4.2"/>
    <n v="10576"/>
    <s v="R10365HEDURWI9,R5RP542IMC4OI,RX2HFWXTTQDTS,R2636VYPMOZV9,RW2Z2YM3K8UV5,RVNGA0FEAXYHI,R2K7MABWMAQE26,R33YS4PO3JWU23"/>
    <s v="R10365HEDURWI9"/>
    <n v="13738224"/>
    <s v="Lower-Mid"/>
    <x v="1"/>
  </r>
  <r>
    <s v="B00HZIOGXW"/>
    <s v="Home&amp;Kitchen|Heating,Cooling&amp;AirQuality|WaterHeaters&amp;Geysers|ImmersionRods"/>
    <s v="Home &amp; Kitchen"/>
    <s v="ImmersionRods"/>
    <n v="610"/>
    <n v="825"/>
    <n v="0.26"/>
    <n v="4.0999999999999996"/>
    <n v="13165"/>
    <s v="RP16HJYUCT002,R3GZTZYTLP44FR,R19XRLSCH2Y5CF,R6R86HD57LOXJ,R2X8UW5NDZWYUK,R3NED3VC2G6UB3,RNGWBEEZP77VF,R2MRS41GH0VLP0"/>
    <s v="RP16HJYUCT002,"/>
    <n v="10861125"/>
    <s v="Lower-Mid"/>
    <x v="1"/>
  </r>
  <r>
    <s v="B08LPJZSSW"/>
    <s v="Electronics|Cameras&amp;Photography|Accessories|Tripods&amp;Monopods|TripodLegs"/>
    <s v="Electronics"/>
    <s v="TripodLegs"/>
    <n v="399"/>
    <n v="995"/>
    <n v="0.6"/>
    <n v="3.9"/>
    <n v="21372"/>
    <s v="R1I66H8DGGS985,R1ZQIZ7XIUXVKP,R97VJ0SV72PH6,R387X09HTG3RFI,R129BK806X9B1Q,R3A3JLSFF2WST,R2DLBUT9R8P3K4,R2YZHYSB1WOZ5T"/>
    <s v="R1I66H8DGGS985"/>
    <n v="21265140"/>
    <s v="Lower-Mid"/>
    <x v="1"/>
  </r>
  <r>
    <s v="B00JBNZPFM"/>
    <s v="Home&amp;Kitchen|Kitchen&amp;HomeAppliances|Vacuum,Cleaning&amp;Ironing|Vacuums&amp;FloorCare|Vacuums|Wet-DryVacuums"/>
    <s v="Home &amp; Kitchen"/>
    <s v="Wet-DryVacuums"/>
    <n v="6199"/>
    <n v="10999"/>
    <n v="0.44"/>
    <n v="4.2"/>
    <n v="10429"/>
    <s v="R8C32TJ4LFEH2,R1PEE4BCM8AE46,R2H8MA3JJ3KWBS,R1YMUX3PF91A1L,R32ZAHCTMN2A02,R21Q1UO7WME33S,R1HJB9OT30WHJL,R24NYI1HOKDQ1W"/>
    <s v="R8C32TJ4LFEH2,"/>
    <n v="114708571"/>
    <s v="Upper-Mid"/>
    <x v="3"/>
  </r>
  <r>
    <s v="B07WHS7MZ1"/>
    <s v="Electronics|Mobiles&amp;Accessories|Smartphones&amp;BasicMobiles|Smartphones"/>
    <s v="Electronics"/>
    <s v="Smartphones"/>
    <n v="29990"/>
    <n v="39990"/>
    <n v="0.25"/>
    <n v="4.3"/>
    <n v="8399"/>
    <s v="RJOCZ7VETYOPA,R3UXDJEW3BYXBD,RMTUS17UNIUS9,R2FBEMK4172QZP,R3PG1FBD4TX2RF,R2IG7GBJ9W9AIJ,RXUP19LST693F,R2OOPASHLKF3SX"/>
    <s v="RJOCZ7VETYOPA,"/>
    <n v="335876010"/>
    <s v="High"/>
    <x v="4"/>
  </r>
  <r>
    <s v="B08WRBG3XW"/>
    <s v="Computers&amp;Accessories|Accessories&amp;Peripherals|Cables&amp;Accessories|Cables|USBCables"/>
    <s v="Computers &amp; Accessories"/>
    <s v="USBCables"/>
    <n v="199"/>
    <n v="499"/>
    <n v="0.6"/>
    <n v="4.0999999999999996"/>
    <n v="13045"/>
    <s v="R2BP8Y5OJXKJLF,R218813TNRHNSY,R3VIKEVJ5DBF5G,R2PQNCTR8TQCT4,R3FI11UEJC9ZOJ,R3ULCCZZHBNLA4,RELIQ4H7CYX2Q,R3ALQNTJN4ER9N"/>
    <s v="R2BP8Y5OJXKJLF"/>
    <n v="6509455"/>
    <s v="Low"/>
    <x v="0"/>
  </r>
  <r>
    <s v="B08WRBG3XW"/>
    <s v="Computers&amp;Accessories|Accessories&amp;Peripherals|Cables&amp;Accessories|Cables|USBCables"/>
    <s v="Computers &amp; Accessories"/>
    <s v="USBCables"/>
    <n v="199"/>
    <n v="499"/>
    <n v="0.6"/>
    <n v="4.0999999999999996"/>
    <n v="13045"/>
    <s v="R2BP8Y5OJXKJLF,R218813TNRHNSY,R3VIKEVJ5DBF5G,R2PQNCTR8TQCT4,R3FI11UEJC9ZOJ,R3ULCCZZHBNLA4,RELIQ4H7CYX2Q,R34K4FWTB5W7AY"/>
    <s v="R2BP8Y5OJXKJLF"/>
    <n v="6509455"/>
    <s v="Low"/>
    <x v="0"/>
  </r>
  <r>
    <s v="B00O2R38C4"/>
    <s v="Home&amp;Kitchen|Heating,Cooling&amp;AirQuality|Fans|ExhaustFans"/>
    <s v="Home &amp; Kitchen"/>
    <s v="ExhaustFans"/>
    <n v="999"/>
    <n v="1490"/>
    <n v="0.33"/>
    <n v="4.0999999999999996"/>
    <n v="12999"/>
    <s v="R3G68H04E1SWMO,RQPUD710DM4CJ,R3LKDTQ3F3YBBP,R2I80SWXJJ8NVS,RLJKQ3A9HU77X,R2LZZWYUQPL9MH,R2KNV63N41W1CA,R2YEAAIS3ZXXW4"/>
    <s v="R3G68H04E1SWMO"/>
    <n v="19368510"/>
    <s v="Lower-Mid"/>
    <x v="1"/>
  </r>
  <r>
    <s v="B082T6GXS5"/>
    <s v="Computers&amp;Accessories|Accessories&amp;Peripherals|Cables&amp;Accessories|Cables|USBCables"/>
    <s v="Computers &amp; Accessories"/>
    <s v="USBCables"/>
    <n v="999"/>
    <n v="2100"/>
    <n v="0.52"/>
    <n v="4.5"/>
    <n v="5492"/>
    <s v="R2C462047AF3K7,R1ZW56KYUKB2QU,RV9D590OVPKU7,R1PYZJZNO9WTLJ,R13082370PJO1Z,R24A2AS5G62W6G,RBIB6RYE55F7,R30XR6S4XC243Y"/>
    <s v="R2C462047AF3K7"/>
    <n v="11533200"/>
    <s v="Mid"/>
    <x v="2"/>
  </r>
  <r>
    <s v="B082T6V3DT"/>
    <s v="Computers&amp;Accessories|Accessories&amp;Peripherals|Cables&amp;Accessories|Cables|USBCables"/>
    <s v="Computers &amp; Accessories"/>
    <s v="USBCables"/>
    <n v="799"/>
    <n v="2100"/>
    <n v="0.62"/>
    <n v="4.3"/>
    <n v="8188"/>
    <s v="R1Q0PEVL6X8WZJ,RW0MMI9AUXK5J,R2F3ACPBFRCFSK,R2SB3XYC8XHNUQ,R5L8G10EKZ9ZR,R3W2X53D3BLIBR,R29J3JSPZYQYCM,R35I0ZZH2J58P7"/>
    <s v="R1Q0PEVL6X8WZJ"/>
    <n v="17194800"/>
    <s v="Mid"/>
    <x v="2"/>
  </r>
  <r>
    <s v="B09YLWT89W"/>
    <s v="Home&amp;Kitchen|Kitchen&amp;HomeAppliances|WaterPurifiers&amp;Accessories|WaterFilters&amp;Purifiers"/>
    <s v="Home &amp; Kitchen"/>
    <s v="WaterFilters&amp;Purifiers"/>
    <n v="9199"/>
    <n v="18000"/>
    <n v="0.49"/>
    <n v="4"/>
    <n v="16020"/>
    <s v="R1FX2ZCKMJB7HV,RW80Q6XC18TR1,R388KPB8P0EVTW,RH57438QTA6TG,ROZVZWR5N5XFF,R32RTSWNYGFNT3,RHK4K6M2PFZCT,R21IS8D23018BF"/>
    <s v="R1FX2ZCKMJB7HV"/>
    <n v="288360000"/>
    <s v="Upper-Mid"/>
    <x v="3"/>
  </r>
  <r>
    <s v="B00LZLPYHW"/>
    <s v="OfficeProducts|OfficePaperProducts|Paper|Stationery|Notebooks,WritingPads&amp;Diaries|WireboundNotebooks"/>
    <s v="OfficeProducts"/>
    <s v="WireboundNotebooks"/>
    <n v="137"/>
    <n v="160"/>
    <n v="0.14000000000000001"/>
    <n v="4.4000000000000004"/>
    <n v="6537"/>
    <s v="R2GUYHS0CU32OU,R3TKVWL3ZLGJ2L,R1EC5MKPYJIUG3,R3MLY4J9APFPSY,R1Q2LLFMPBKRC5,R10RLPU4M73CP6,R34MKCOD6O491E,R3R6D9TUIP8SNV"/>
    <s v="R2GUYHS0CU32OU"/>
    <n v="1045920"/>
    <s v="Very Low"/>
    <x v="6"/>
  </r>
  <r>
    <s v="B0187F2IOK"/>
    <s v="Home&amp;Kitchen|Kitchen&amp;HomeAppliances|SmallKitchenAppliances|HandMixers"/>
    <s v="Home &amp; Kitchen"/>
    <s v="HandMixers"/>
    <n v="1499"/>
    <n v="2199"/>
    <n v="0.32"/>
    <n v="4.4000000000000004"/>
    <n v="6531"/>
    <s v="R1BR8BOPOWGU0F,R3EATDEV562Z39,R1BISP21J4W67Z,R371Z2WNIHW6BE,R1DUEJXRERZVJ9,R1C2TIDQCPNW4A,R1KWEO556IO34F,R2Z4EQK80846LQ"/>
    <s v="R1BR8BOPOWGU0F"/>
    <n v="14361669"/>
    <s v="Mid"/>
    <x v="2"/>
  </r>
  <r>
    <s v="B07H3WDC4X"/>
    <s v="Home&amp;Kitchen|Kitchen&amp;HomeAppliances|SmallKitchenAppliances|EggBoilers"/>
    <s v="Home &amp; Kitchen"/>
    <s v="EggBoilers"/>
    <n v="349"/>
    <n v="999"/>
    <n v="0.65"/>
    <n v="4"/>
    <n v="15646"/>
    <s v="R1VMENOQG4X4G8,R3IIEUKG1YSWAI,R3OXTS2IRETRU3,R1XKM8QOGIHV22,R23A496I1RGZE6,R1T3OG0I4EWZ3U,RSJ54MT2ZA62K,R2HKEZ0IYD1DZ9"/>
    <s v="R1VMENOQG4X4G8"/>
    <n v="15630354"/>
    <s v="Lower-Mid"/>
    <x v="1"/>
  </r>
  <r>
    <s v="B009P2L7CO"/>
    <s v="Home&amp;Kitchen|Kitchen&amp;HomeAppliances|Vacuum,Cleaning&amp;Ironing|Irons,Steamers&amp;Accessories|Irons|DryIrons"/>
    <s v="Home &amp; Kitchen"/>
    <s v="DryIrons"/>
    <n v="1099"/>
    <n v="1920"/>
    <n v="0.43"/>
    <n v="4.2"/>
    <n v="9772"/>
    <s v="R2QBFLBABR9GF,R3IJW3DL5R0M17,RTLJ2SFPAH8LU,R2RYJL2TSW8T52,RC81G65D5P4SW,R3J5PW39AP2MFD,R21CUQNQ5BSFGH,R1XBT0HSF7NCKJ"/>
    <s v="R2QBFLBABR9GF,"/>
    <n v="18762240"/>
    <s v="Lower-Mid"/>
    <x v="1"/>
  </r>
  <r>
    <s v="B095PWLLY6"/>
    <s v="Home&amp;Kitchen|Heating,Cooling&amp;AirQuality|Fans|CeilingFans"/>
    <s v="Home &amp; Kitchen"/>
    <s v="CeilingFans"/>
    <n v="1804"/>
    <n v="2380"/>
    <n v="0.24"/>
    <n v="4"/>
    <n v="15382"/>
    <s v="R4F2HUXYO2V7U,R26UCI4JLBHQQA,RQH9Q1TBCSHWW,RLNUKMIVTZF3D,R3L9VSEBHFY0CO,R3RD12MBAHBOGJ,R3JX5CDKU775U,R1UOXH0VDEH21G"/>
    <s v="R4F2HUXYO2V7U,"/>
    <n v="36609160"/>
    <s v="Mid"/>
    <x v="2"/>
  </r>
  <r>
    <s v="B07YL54NVJ"/>
    <s v="Computers&amp;Accessories|ExternalDevices&amp;DataStorage|ExternalMemoryCardReaders"/>
    <s v="Computers &amp; Accessories"/>
    <s v="ExternalMemoryCardReaders"/>
    <n v="549"/>
    <n v="999"/>
    <n v="0.45"/>
    <n v="4.3"/>
    <n v="7758"/>
    <s v="R2WYKIWLGH956S,RK46ZE8SQLQTZ,R2K7BE9W9WKQ8R,R1JU5B0EE4G4ZV,R1H5ZT10PEDXJ6,R308SN93TO86XV,R30JYCY5VQ94Q1,R1KMZ68IN7744Q"/>
    <s v="R2WYKIWLGH956S"/>
    <n v="7750242"/>
    <s v="Lower-Mid"/>
    <x v="1"/>
  </r>
  <r>
    <s v="B07J2NGB69"/>
    <s v="Computers&amp;Accessories|Accessories&amp;Peripherals|Keyboards,Mice&amp;InputDevices|Mice"/>
    <s v="Computers &amp; Accessories"/>
    <s v="Mice"/>
    <n v="629"/>
    <n v="1390"/>
    <n v="0.55000000000000004"/>
    <n v="4.4000000000000004"/>
    <n v="6301"/>
    <s v="R3WA8CHZXMRJR,R22MH6ZS821G9A,R1FIRMYTZRF479,R112HB5700T6SG,RJFBAWAVEG383,RUM1Z3OU0DSOB,R23D5V15U3KQAT,R270Z7KVYYU4Y7"/>
    <s v="R3WA8CHZXMRJR,"/>
    <n v="8758390"/>
    <s v="Lower-Mid"/>
    <x v="1"/>
  </r>
  <r>
    <s v="B00NM6MO26"/>
    <s v="Home&amp;Kitchen|Kitchen&amp;HomeAppliances|SmallKitchenAppliances|InductionCooktop"/>
    <s v="Home &amp; Kitchen"/>
    <s v="InductionCooktop"/>
    <n v="2698"/>
    <n v="3945"/>
    <n v="0.32"/>
    <n v="4"/>
    <n v="15034"/>
    <s v="RM6F2CS52ASGD,RTFZIQRITFCIV,R32FXB6GR3QTL0,R22YPCRTDOIQDE,R35AWS6LOXIHFR,RE4SLVEI48Q4Z,R325EKU2FKEM30,R1JRI27AL0H5MD"/>
    <s v="RM6F2CS52ASGD,"/>
    <n v="59309130"/>
    <s v="Mid"/>
    <x v="2"/>
  </r>
  <r>
    <s v="B008LN8KDM"/>
    <s v="Home&amp;Kitchen|Kitchen&amp;HomeAppliances|Vacuum,Cleaning&amp;Ironing|Irons,Steamers&amp;Accessories|Irons|SteamIrons"/>
    <s v="Home &amp; Kitchen"/>
    <s v="SteamIrons"/>
    <n v="1849"/>
    <n v="2095"/>
    <n v="0.12"/>
    <n v="4.3"/>
    <n v="7681"/>
    <s v="R1F0HJV54WA6Y1,R31EQO2072ECK1,R13WG12278YLU8,R3NE8OQ3WPJOT9,R3VLPV94UNTN7D,RB55IVR4IJ658,R25GNVDCF8MRK4,RITW7QXM8HJHT"/>
    <s v="R1F0HJV54WA6Y1"/>
    <n v="16091695"/>
    <s v="Mid"/>
    <x v="2"/>
  </r>
  <r>
    <s v="B0188KPKB2"/>
    <s v="Home&amp;Kitchen|Kitchen&amp;HomeAppliances|SmallKitchenAppliances|MixerGrinders"/>
    <s v="Home &amp; Kitchen"/>
    <s v="MixerGrinders"/>
    <n v="3599"/>
    <n v="9455"/>
    <n v="0.62"/>
    <n v="4.0999999999999996"/>
    <n v="11828"/>
    <s v="R2YFSMMIRV8IPD,R27QQGJOAE6DGX,R2ERM6UKGXZ0JU,R25VZN18D8ZKXO,R2I9QXQ7GDNCHK,R2EQ5AV50NYVRH,R1AQZR852OXC6W,RVC7CUNCVWKT0"/>
    <s v="R2YFSMMIRV8IPD"/>
    <n v="111833740"/>
    <s v="Mid"/>
    <x v="2"/>
  </r>
  <r>
    <s v="B07Y9PY6Y1"/>
    <s v="Home&amp;Kitchen|Kitchen&amp;HomeAppliances|SmallKitchenAppliances|JuicerMixerGrinders"/>
    <s v="Home &amp; Kitchen"/>
    <s v="JuicerMixerGrinders"/>
    <n v="6525"/>
    <n v="8820"/>
    <n v="0.26"/>
    <n v="4.5"/>
    <n v="5137"/>
    <s v="R3MKON00OQCF7T,RACP11DCWDX8H,R2AFW2I68NL7DV,R2Z8JARJBUORLB,R12IW90EHDETBO,R23PRYLHN54BOF,R3NY4R1RGDRP6I,R2EKZLAZBSNIGH"/>
    <s v="R3MKON00OQCF7T"/>
    <n v="45308340"/>
    <s v="Mid"/>
    <x v="2"/>
  </r>
  <r>
    <s v="B07YZG8PPY"/>
    <s v="Electronics|HomeTheater,TV&amp;Video|SatelliteEquipment|SatelliteReceivers"/>
    <s v="Electronics"/>
    <s v="SatelliteReceivers"/>
    <n v="1249"/>
    <n v="2299"/>
    <n v="0.46"/>
    <n v="4.3"/>
    <n v="7636"/>
    <s v="R1HC3ZLVI3VC2L,RROY3V4G9AN02,R3DVFUQOK3JXZ7,R3H49JV0196DEP,RE4IGG1ZTRBVF,RFTSM34EH66WL,R3TT1JXUXT8ZR1,R5PQ3LYZAIGIZ"/>
    <s v="R1HC3ZLVI3VC2L"/>
    <n v="17555164"/>
    <s v="Mid"/>
    <x v="2"/>
  </r>
  <r>
    <s v="B08HLZ28QC"/>
    <s v="Computers&amp;Accessories|NetworkingDevices"/>
    <s v="Computers &amp; Accessories"/>
    <s v="NetworkingDevices"/>
    <n v="1199"/>
    <n v="3490"/>
    <n v="0.66"/>
    <n v="4.0999999999999996"/>
    <n v="11716"/>
    <s v="R3EGID2HUY7LU8,R27APYDW4ZMR7T,R31XXA5MOY1R4E,R3R9A3JWS33ERF,R1EFI61RMD0Z15,R1LRD22T6K2R3B,R2OI7X78Y7QIEA,R2XQJXUXNN0A12"/>
    <s v="R3EGID2HUY7LU8"/>
    <n v="40888840"/>
    <s v="Mid"/>
    <x v="2"/>
  </r>
  <r>
    <s v="B07YC8JHMB"/>
    <s v="Home&amp;Kitchen|Kitchen&amp;HomeAppliances|WaterPurifiers&amp;Accessories|WaterFilters&amp;Purifiers"/>
    <s v="Home &amp; Kitchen"/>
    <s v="WaterFilters&amp;Purifiers"/>
    <n v="8199"/>
    <n v="16000"/>
    <n v="0.49"/>
    <n v="3.9"/>
    <n v="18497"/>
    <s v="R14L8SQPUEZAEJ,RGR9FMKB5LX06,R1R0YDAA1E3OBE,RYC3XH9C3EBWK,R12GSMU9X7QCRL,R3IQIN3KU0Q3XX,R1747LGCOQKZPN,R1IBV1QIKU5QG7"/>
    <s v="R14L8SQPUEZAEJ"/>
    <n v="295952000"/>
    <s v="Upper-Mid"/>
    <x v="3"/>
  </r>
  <r>
    <s v="B089WB69Y1"/>
    <s v="Electronics|Mobiles&amp;Accessories|MobileAccessories|Chargers|WallChargers"/>
    <s v="Electronics"/>
    <s v="WallChargers"/>
    <n v="249"/>
    <n v="649"/>
    <n v="0.62"/>
    <n v="4"/>
    <n v="14404"/>
    <s v="R1DSLJ58BW45MG,RZF2IS7TK6MF4,RLAJSE9228SAA,RHZFWFPW57PEH,R5V3SEBXEYTV9,R3QW79LOKH6EDA,R15LLZLNGUHHTJ,R2NS5ZCYJFF5KE"/>
    <s v="R1DSLJ58BW45MG"/>
    <n v="9348196"/>
    <s v="Lower-Mid"/>
    <x v="1"/>
  </r>
  <r>
    <s v="B078G6ZF5Z"/>
    <s v="Electronics|Mobiles&amp;Accessories|MobileAccessories|Chargers|WallChargers"/>
    <s v="Electronics"/>
    <s v="WallChargers"/>
    <n v="699"/>
    <n v="1199"/>
    <n v="0.42"/>
    <n v="4"/>
    <n v="14404"/>
    <s v="R1DSLJ58BW45MG,RZF2IS7TK6MF4,RLAJSE9228SAA,RHZFWFPW57PEH,R5V3SEBXEYTV9,R3QW79LOKH6EDA,R15LLZLNGUHHTJ,R2NS5ZCYJFF5KE"/>
    <s v="R1DSLJ58BW45MG"/>
    <n v="17270396"/>
    <s v="Lower-Mid"/>
    <x v="1"/>
  </r>
  <r>
    <s v="B078G6ZF5Z"/>
    <s v="Electronics|Mobiles&amp;Accessories|MobileAccessories|Chargers|WallChargers"/>
    <s v="Electronics"/>
    <s v="WallChargers"/>
    <n v="699"/>
    <n v="1199"/>
    <n v="0.42"/>
    <n v="4"/>
    <n v="14403"/>
    <s v="R1DSLJ58BW45MG,RZF2IS7TK6MF4,RLAJSE9228SAA,RHZFWFPW57PEH,R5V3SEBXEYTV9,R3QW79LOKH6EDA,R15LLZLNGUHHTJ,R2NS5ZCYJFF5KE"/>
    <s v="R1DSLJ58BW45MG"/>
    <n v="17269197"/>
    <s v="Lower-Mid"/>
    <x v="1"/>
  </r>
  <r>
    <s v="B07CVR2L5K"/>
    <s v="Home&amp;Kitchen|Kitchen&amp;HomeAppliances|SmallKitchenAppliances|MiniFoodProcessors&amp;Choppers"/>
    <s v="Home &amp; Kitchen"/>
    <s v="MiniFoodProcessors&amp;Choppers"/>
    <n v="1656"/>
    <n v="2695"/>
    <n v="0.39"/>
    <n v="4.4000000000000004"/>
    <n v="6027"/>
    <s v="R2O8A01MW8OG45,R17SZCFHFXSBJ4,R15YIPPTFN5V7W,RVMI19H090GN5,R1UQMESC400YOE,R3N9DZ2JDGIAWQ,R2SYKE16W886JJ,R2YD92F7BXAMZH"/>
    <s v="R2O8A01MW8OG45"/>
    <n v="16242765"/>
    <s v="Mid"/>
    <x v="2"/>
  </r>
  <r>
    <s v="B07SRM58TP"/>
    <s v="Home&amp;Kitchen|Kitchen&amp;HomeAppliances|Vacuum,Cleaning&amp;Ironing|Vacuums&amp;FloorCare|Vacuums|HandheldVacuums"/>
    <s v="Home &amp; Kitchen"/>
    <s v="HandheldVacuums"/>
    <n v="1665"/>
    <n v="2099"/>
    <n v="0.21"/>
    <n v="4"/>
    <n v="14368"/>
    <s v="R2UOEYQ2VM1TH,RZDYJDLTYVU7Y,R1BBUKP0LQXX24,R13WVC502PM2JO,R3HZ2W80EMHUG2,R3ES0KDR3E4O9P,R2RNRH4SM11DC6,RYS9FSF2IYAMQ"/>
    <s v="R2UOEYQ2VM1TH,"/>
    <n v="30158432"/>
    <s v="Mid"/>
    <x v="2"/>
  </r>
  <r>
    <s v="B086Q3QMFS"/>
    <s v="OfficeProducts|OfficePaperProducts|Paper|Stationery|Notebooks,WritingPads&amp;Diaries|CompositionNotebooks"/>
    <s v="OfficeProducts"/>
    <s v="CompositionNotebooks"/>
    <n v="120"/>
    <n v="120"/>
    <n v="0"/>
    <n v="4.5"/>
    <n v="4951"/>
    <s v="RSVV6T480YK7W,R22DHM4LC4189N,RS51GZQV4URIF,R3KIJ4STUFAA1,R3VBGTOFWPE9OQ,R34NVGOBJPJX6D,R20XKKJEEML1C9,R8EZGLNJWYUI0"/>
    <s v="RSVV6T480YK7W,"/>
    <n v="594120"/>
    <s v="Very Low"/>
    <x v="6"/>
  </r>
  <r>
    <s v="B07WG8PDCW"/>
    <s v="Electronics|Mobiles&amp;Accessories|MobileAccessories|Chargers|AutomobileChargers"/>
    <s v="Electronics"/>
    <s v="AutomobileChargers"/>
    <n v="349"/>
    <n v="1299"/>
    <n v="0.73"/>
    <n v="4"/>
    <n v="14283"/>
    <s v="R3HLDGIDF7PO8C,R2FBEQYGE0TH2P,R81L413HRWD8B,R3V903TPDK44R2,R38GLLZ84DSEWS,R1GXNHN7WJM2G7,R3RK45ISPYVM54,R125MD72MJH9VN"/>
    <s v="R3HLDGIDF7PO8C"/>
    <n v="18553617"/>
    <s v="Lower-Mid"/>
    <x v="1"/>
  </r>
  <r>
    <s v="B07WG8PDCW"/>
    <s v="Electronics|Mobiles&amp;Accessories|MobileAccessories|Chargers|AutomobileChargers"/>
    <s v="Electronics"/>
    <s v="AutomobileChargers"/>
    <n v="349"/>
    <n v="1299"/>
    <n v="0.73"/>
    <n v="4"/>
    <n v="14282"/>
    <s v="R3HLDGIDF7PO8C,R2FBEQYGE0TH2P,R81L413HRWD8B,R3V903TPDK44R2,R38GLLZ84DSEWS,R1GXNHN7WJM2G7,R3RK45ISPYVM54,R125MD72MJH9VN"/>
    <s v="R3HLDGIDF7PO8C"/>
    <n v="18552318"/>
    <s v="Lower-Mid"/>
    <x v="1"/>
  </r>
  <r>
    <s v="B01N4EV2TL"/>
    <s v="Computers&amp;Accessories|Accessories&amp;Peripherals|Keyboards,Mice&amp;InputDevices|Keyboard&amp;MouseSets"/>
    <s v="Computers &amp; Accessories"/>
    <s v="Keyboard&amp;MouseSets"/>
    <n v="1495"/>
    <n v="1995"/>
    <n v="0.25"/>
    <n v="4.3"/>
    <n v="7241"/>
    <s v="R1RUKN8RB2RKOV,R2DBKFMLI7ZC68,R2935VQS8956B4,R2HNYWLYAUUF0,RPZX6OUAQAC2Q,R2M2E3K9WCOT8C,R3I4DTEZHG51AT,R3HSC8JRXPXLN5"/>
    <s v="R1RUKN8RB2RKOV"/>
    <n v="14445795"/>
    <s v="Lower-Mid"/>
    <x v="1"/>
  </r>
  <r>
    <s v="B00R1P3B4O"/>
    <s v="Electronics|Cameras&amp;Photography|Accessories|Film"/>
    <s v="Electronics"/>
    <s v="Film"/>
    <n v="549"/>
    <n v="549"/>
    <n v="0"/>
    <n v="4.5"/>
    <n v="4875"/>
    <s v="RPGQI0SP1LWQD,RQ38JN12KFAGP,R3HYEK5C8SAQU7,R3B1AQRLPRCM0G,R2ZAAKRLUZBNOY,RINQEFDY3172H,R3S8DLWTVTZT74,R2889VE9YMT0EZ"/>
    <s v="RPGQI0SP1LWQD,"/>
    <n v="2676375"/>
    <s v="Lower-Mid"/>
    <x v="1"/>
  </r>
  <r>
    <s v="B00P93X0VO"/>
    <s v="OfficeProducts|OfficePaperProducts|Paper|Stationery|Notebooks,WritingPads&amp;Diaries|WireboundNotebooks"/>
    <s v="OfficeProducts"/>
    <s v="WireboundNotebooks"/>
    <n v="114"/>
    <n v="120"/>
    <n v="0.05"/>
    <n v="4.2"/>
    <n v="8938"/>
    <s v="RFFLKG1LJ0XOI,R8X3CAMJEQANF,R31072TMP1DQYQ,R1YNKT2ZV9UMI9,R39R9TDUJOXVNW,R310CKEQ2EYBD8,R2ZRRP5SOEP2S6,R2FADI2UFYIDMF"/>
    <s v="RFFLKG1LJ0XOI,"/>
    <n v="1072560"/>
    <s v="Very Low"/>
    <x v="6"/>
  </r>
  <r>
    <s v="B009UORDX4"/>
    <s v="Home&amp;Kitchen|Kitchen&amp;HomeAppliances|Vacuum,Cleaning&amp;Ironing|Irons,Steamers&amp;Accessories|Irons|DryIrons"/>
    <s v="Home &amp; Kitchen"/>
    <s v="DryIrons"/>
    <n v="949"/>
    <n v="975"/>
    <n v="0.03"/>
    <n v="4.3"/>
    <n v="7223"/>
    <s v="RUQ8WLFE1FRJ2,R3INJM16FB1HRU,R2SK87JCLEZXU5,R2ETO1K77ZMSKV,R2H68423RYLXB,R1WFAYRPS9QE0I,R3G4YE2Z67KWF,R10VUNRCJ444H"/>
    <s v="RUQ8WLFE1FRJ2,"/>
    <n v="7042425"/>
    <s v="Lower-Mid"/>
    <x v="1"/>
  </r>
  <r>
    <s v="B07YR26BJ3"/>
    <s v="Home&amp;Kitchen|Kitchen&amp;HomeAppliances|SmallKitchenAppliances|Kettles&amp;HotWaterDispensers|Kettle&amp;ToasterSets"/>
    <s v="Home &amp; Kitchen"/>
    <s v="Kettle&amp;ToasterSets"/>
    <n v="1199"/>
    <n v="2000"/>
    <n v="0.4"/>
    <n v="4"/>
    <n v="14030"/>
    <s v="R2CHW3XC8GDNT5,RFAF6MDWADF00,R23QEG8B7XCK1D,R2S0FMCLE93A6C,R3FVV3CRZDOTB4,R32B17ZRIFM6DK,R3V12FGGUVZMOD,RH6S639ZX7JLT"/>
    <s v="R2CHW3XC8GDNT5"/>
    <n v="28060000"/>
    <s v="Mid"/>
    <x v="2"/>
  </r>
  <r>
    <s v="B08WRKSF9D"/>
    <s v="Home&amp;Kitchen|Heating,Cooling&amp;AirQuality|WaterHeaters&amp;Geysers|StorageWaterHeaters"/>
    <s v="Home &amp; Kitchen"/>
    <s v="StorageWaterHeaters"/>
    <n v="6499"/>
    <n v="8500"/>
    <n v="0.24"/>
    <n v="4.4000000000000004"/>
    <n v="5865"/>
    <s v="R3AR7U6LZEKGDZ,R2559XZPCVQQRB,R3C4WERXJ1FXVW,R37J6M8XU8J2UN,R2CIXVM89ZQOMB,RSOZUVKUZCPUL,R2C54R87M3BF97,R2PJG45RZVC1AG"/>
    <s v="R3AR7U6LZEKGDZ"/>
    <n v="49852500"/>
    <s v="Mid"/>
    <x v="2"/>
  </r>
  <r>
    <s v="B08ZHYNTM1"/>
    <s v="Home&amp;Kitchen|Heating,Cooling&amp;AirQuality|Fans|CeilingFans"/>
    <s v="Home &amp; Kitchen"/>
    <s v="CeilingFans"/>
    <n v="2899"/>
    <n v="4005"/>
    <n v="0.28000000000000003"/>
    <n v="4.3"/>
    <n v="7140"/>
    <s v="R3W8PELKPQYYI,R3AV7SRJJGTMF2,R4A9Q67LKCDN3,R3AV2JB3F2MMO3,RI4BBDQRBX3QS,R2N9AER7WVBMQU,RHZ7QGZ3QY95Q,R36IMPCVTWBT4A"/>
    <s v="R3W8PELKPQYYI,"/>
    <n v="28595700"/>
    <s v="Mid"/>
    <x v="2"/>
  </r>
  <r>
    <s v="B09P22HXH6"/>
    <s v="Computers&amp;Accessories|Accessories&amp;Peripherals|Audio&amp;VideoAccessories|Webcams&amp;VoIPEquipment|Webcams"/>
    <s v="Computers &amp; Accessories"/>
    <s v="Webcams"/>
    <n v="1890"/>
    <n v="5490"/>
    <n v="0.66"/>
    <n v="4.0999999999999996"/>
    <n v="10976"/>
    <s v="R3S6FZ236ULL4K,R3U8F3JQ8WX7NS,R20EGFOQRBXT5B,R2TIXFYMKJN2M2,R107X637OTGBDN,R2I0H4HLC84J5K,R2W5JWALRE30FZ,R2EJWWUBGMPY0A"/>
    <s v="R3S6FZ236ULL4K"/>
    <n v="60258240"/>
    <s v="Mid"/>
    <x v="2"/>
  </r>
  <r>
    <s v="B0B15CPR37"/>
    <s v="Electronics|HomeTheater,TV&amp;Video|Televisions|SmartTelevisions"/>
    <s v="Electronics"/>
    <s v="SmartTelevisions"/>
    <n v="32990"/>
    <n v="47900"/>
    <n v="0.31"/>
    <n v="4.3"/>
    <n v="7109"/>
    <s v="R3RUBB6REUGTT,R281851EB9L5G6,R4ATJJVUY9JO6,R18455FQDOCS3H,RLZ80A5MC1F5G,R2DYRNTDPPD8A5,R3IFT4P8VHQGL3,R1DSJOGV3DFZK2"/>
    <s v="R3RUBB6REUGTT,"/>
    <n v="340521100"/>
    <s v="High"/>
    <x v="4"/>
  </r>
  <r>
    <s v="B092BJMT8Q"/>
    <s v="Electronics|HomeTheater,TV&amp;Video|Televisions|SmartTelevisions"/>
    <s v="Electronics"/>
    <s v="SmartTelevisions"/>
    <n v="30990"/>
    <n v="52900"/>
    <n v="0.41"/>
    <n v="4.3"/>
    <n v="7109"/>
    <s v="R3RUBB6REUGTT,R281851EB9L5G6,R4ATJJVUY9JO6,R18455FQDOCS3H,RLZ80A5MC1F5G,R2DYRNTDPPD8A5,R3IFT4P8VHQGL3,R1DSJOGV3DFZK2"/>
    <s v="R3RUBB6REUGTT,"/>
    <n v="376066100"/>
    <s v="Premium"/>
    <x v="5"/>
  </r>
  <r>
    <s v="B092BL5DCX"/>
    <s v="Electronics|HomeTheater,TV&amp;Video|Televisions|SmartTelevisions"/>
    <s v="Electronics"/>
    <s v="SmartTelevisions"/>
    <n v="45999"/>
    <n v="69900"/>
    <n v="0.34"/>
    <n v="4.3"/>
    <n v="7109"/>
    <s v="R3RUBB6REUGTT,R281851EB9L5G6,R4ATJJVUY9JO6,R18455FQDOCS3H,RLZ80A5MC1F5G,R2DYRNTDPPD8A5,R3IFT4P8VHQGL3,R1DSJOGV3DFZK2"/>
    <s v="R3RUBB6REUGTT,"/>
    <n v="496919100"/>
    <s v="Premium"/>
    <x v="5"/>
  </r>
  <r>
    <s v="B0B15GSPQW"/>
    <s v="Electronics|HomeTheater,TV&amp;Video|Televisions|SmartTelevisions"/>
    <s v="Electronics"/>
    <s v="SmartTelevisions"/>
    <n v="47990"/>
    <n v="70900"/>
    <n v="0.32"/>
    <n v="4.3"/>
    <n v="7109"/>
    <s v="R3RUBB6REUGTT,R281851EB9L5G6,R4ATJJVUY9JO6,R18455FQDOCS3H,RLZ80A5MC1F5G,R2DYRNTDPPD8A5,R3IFT4P8VHQGL3,R1DSJOGV3DFZK2"/>
    <s v="R3RUBB6REUGTT,"/>
    <n v="504028100"/>
    <s v="Premium"/>
    <x v="5"/>
  </r>
  <r>
    <s v="B00Y4ORQ46"/>
    <s v="Electronics|Headphones,Earbuds&amp;Accessories|Headphones|On-Ear"/>
    <s v="Electronics"/>
    <s v="On-Ear"/>
    <n v="745"/>
    <n v="795"/>
    <n v="0.06"/>
    <n v="4"/>
    <n v="13797"/>
    <s v="R3H4H2BLYJ8K54,R1P0BZF3X3CT7I,R2UC6S1JJBFG43,R3NEEKXGIP67K0,R1U5XLD5P7F7FU,R2A1XQCL3IR2SO,R1PQT6I4G8V4UP,R3ALX1UAMP0V5F"/>
    <s v="R3H4H2BLYJ8K54"/>
    <n v="10968615"/>
    <s v="Lower-Mid"/>
    <x v="1"/>
  </r>
  <r>
    <s v="B00E9G8KOY"/>
    <s v="Home&amp;Kitchen|Kitchen&amp;HomeAppliances|WaterPurifiers&amp;Accessories|WaterPurifierAccessories"/>
    <s v="Home &amp; Kitchen"/>
    <s v="WaterPurifierAccessories"/>
    <n v="600"/>
    <n v="600"/>
    <n v="0"/>
    <n v="4.0999999999999996"/>
    <n v="10907"/>
    <s v="R3E4HUJ56AF24X,R3SEMQ02KZ7NN5,R3JNI0V7L0UEHY,R1PDJF9WLDOJZS,R3O35YTLY12KW4,R2U39FEDPQZCPN,R3R825GTA0F2EB,R3IAO81DOA9DOK"/>
    <s v="R3E4HUJ56AF24X"/>
    <n v="6544200"/>
    <s v="Lower-Mid"/>
    <x v="1"/>
  </r>
  <r>
    <s v="B08CDKQ8T6"/>
    <s v="Computers&amp;Accessories|Accessories&amp;Peripherals|Cables&amp;Accessories|Cables|USBCables"/>
    <s v="Computers &amp; Accessories"/>
    <s v="USBCables"/>
    <n v="154"/>
    <n v="349"/>
    <n v="0.56000000000000005"/>
    <n v="4.3"/>
    <n v="7064"/>
    <s v="R2ACU430AWSQ15,RZFPMZJQG4VEF,R2P7VTDLLMDOA3,R1B9M17A3N27E2,R4LNZP9RCX3H3,R3TL5BYHCMQSB3,R1B2BRD05LJZX4,R2WQKUAV6WUQ06"/>
    <s v="R2ACU430AWSQ15"/>
    <n v="2465336"/>
    <s v="Low"/>
    <x v="0"/>
  </r>
  <r>
    <s v="B07WGPBXY9"/>
    <s v="Home&amp;Kitchen|Kitchen&amp;HomeAppliances|SmallKitchenAppliances|Kettles&amp;HotWaterDispensers|ElectricKettles"/>
    <s v="Home &amp; Kitchen"/>
    <s v="ElectricKettles"/>
    <n v="899"/>
    <n v="1249"/>
    <n v="0.28000000000000003"/>
    <n v="3.9"/>
    <n v="17424"/>
    <s v="R2YO9JLN30A1KG,R6ZS6BQ48ID7H,RS0V18ODCDQYA,R4DZTYE4O453G,R3039214P7QOXS,RJC9WVXKSYT99,RC8319TSKZZXN,R2C00975BDT0FR"/>
    <s v="R2YO9JLN30A1KG"/>
    <n v="21762576"/>
    <s v="Lower-Mid"/>
    <x v="1"/>
  </r>
  <r>
    <s v="B07KR5P3YD"/>
    <s v="Computers&amp;Accessories|Accessories&amp;Peripherals|Keyboards,Mice&amp;InputDevices|Keyboard&amp;MouseSets"/>
    <s v="Computers &amp; Accessories"/>
    <s v="Keyboard&amp;MouseSets"/>
    <n v="448"/>
    <n v="699"/>
    <n v="0.36"/>
    <n v="3.9"/>
    <n v="17348"/>
    <s v="R1JXCQXDJH1CEV,R3C6DZWAYPPVIX,R2RMNGCEK9JTR6,R2TWPQKNMIHDWC,R2GAXBVB8VNNFW,RS8LJM8U4MFL9,R36X9P0X5BIB9V,RC4NQGWR1VSW1"/>
    <s v="R1JXCQXDJH1CEV"/>
    <n v="12126252"/>
    <s v="Lower-Mid"/>
    <x v="1"/>
  </r>
  <r>
    <s v="B01486F4G6"/>
    <s v="Home&amp;Kitchen|Kitchen&amp;HomeAppliances|SmallKitchenAppliances|SandwichMakers"/>
    <s v="Home &amp; Kitchen"/>
    <s v="SandwichMakers"/>
    <n v="2863"/>
    <n v="3690"/>
    <n v="0.22"/>
    <n v="4.3"/>
    <n v="6987"/>
    <s v="R20RBRZ0WEUJT9,ROKIFK9R2ISSE,R30EEG2FNJSN5I,R2ZC03S4QXOW4Y,R186H8YW34BQD5,R10NC3D321N59G,REKF75G4SOAOX,R2G0ZT4JQX322I"/>
    <s v="R20RBRZ0WEUJT9"/>
    <n v="25782030"/>
    <s v="Mid"/>
    <x v="2"/>
  </r>
  <r>
    <s v="B08FGNPQ9X"/>
    <s v="Computers&amp;Accessories|NetworkingDevices|Routers"/>
    <s v="Computers &amp; Accessories"/>
    <s v="Routers"/>
    <n v="1199"/>
    <n v="2999"/>
    <n v="0.6"/>
    <n v="4.0999999999999996"/>
    <n v="10725"/>
    <s v="R323XTLZ6XF443,R2PU5PLM2D5A9P,R109BR31BO9U9O,RP81LPR632RSZ,R219G800XSZ211,R1HP18PZMA7RRO,R2NUEOM6M6XSIE,R13BCLN31UCTUC"/>
    <s v="R323XTLZ6XF443"/>
    <n v="32164275"/>
    <s v="Mid"/>
    <x v="2"/>
  </r>
  <r>
    <s v="B0B8SSZ76F"/>
    <s v="Computers&amp;Accessories|Accessories&amp;Peripherals|Cables&amp;Accessories|Cables|USBCables"/>
    <s v="Computers &amp; Accessories"/>
    <s v="USBCables"/>
    <n v="799"/>
    <n v="1999"/>
    <n v="0.6"/>
    <n v="4.2"/>
    <n v="8583"/>
    <s v="R1HU969QEMB97J,RJ2PP06G0YUWC,RUS257RE8HM73,R1ZY5HA6LYGSK9,R3CP1YVTRBNS5T,R1X5N0V34Q3ZMA,R45K5XEROLCRK,R37BJY9SQYRX82"/>
    <s v="R1HU969QEMB97J"/>
    <n v="17157417"/>
    <s v="Lower-Mid"/>
    <x v="1"/>
  </r>
  <r>
    <s v="B0B5LVS732"/>
    <s v="Electronics|WearableTechnology|SmartWatches"/>
    <s v="Electronics"/>
    <s v="SmartWatches"/>
    <n v="1898"/>
    <n v="4999"/>
    <n v="0.62"/>
    <n v="4.0999999999999996"/>
    <n v="10689"/>
    <s v="R10I6UIAQIP9TN,R2XEWWLV1LH7KX,R3J0MEY15WI71Z,R3HJ0GBBBUGEJZ,R3TGTIJ54KHOL0,R21TUQZLYNGC0M,R1JSFOA0TD4S1A,R1KOD8YMT3FJ7I"/>
    <s v="R10I6UIAQIP9TN"/>
    <n v="53434311"/>
    <s v="Mid"/>
    <x v="2"/>
  </r>
  <r>
    <s v="B0B5LVS732"/>
    <s v="Electronics|WearableTechnology|SmartWatches"/>
    <s v="Electronics"/>
    <s v="SmartWatches"/>
    <n v="1999"/>
    <n v="4999"/>
    <n v="0.6"/>
    <n v="4.0999999999999996"/>
    <n v="10689"/>
    <s v="R10I6UIAQIP9TN,R2XEWWLV1LH7KX,R3J0MEY15WI71Z,R3HJ0GBBBUGEJZ,R3TGTIJ54KHOL0,R21TUQZLYNGC0M,R1JSFOA0TD4S1A,R1KOD8YMT3FJ7I"/>
    <s v="R10I6UIAQIP9TN"/>
    <n v="53434311"/>
    <s v="Mid"/>
    <x v="2"/>
  </r>
  <r>
    <s v="B08D64C9FN"/>
    <s v="Computers&amp;Accessories|Accessories&amp;Peripherals|PCGamingPeripherals|GamingMice"/>
    <s v="Computers &amp; Accessories"/>
    <s v="GamingMice"/>
    <n v="575"/>
    <n v="2799"/>
    <n v="0.79"/>
    <n v="4.2"/>
    <n v="8537"/>
    <s v="RO0S1HB5CYIZ9,R1D7LUGU7FIF6R,R5VZWTCWXT2WY,R33JXSES80JB74,R2GY2F5IO2PURC,R3REX484T6TAC7,R2K44XXHGOOAHD,RV56YWKRKX22O"/>
    <s v="RO0S1HB5CYIZ9,"/>
    <n v="23895063"/>
    <s v="Mid"/>
    <x v="2"/>
  </r>
  <r>
    <s v="B07T9FV9YP"/>
    <s v="Computers&amp;Accessories|Accessories&amp;Peripherals|PCGamingPeripherals|Headsets"/>
    <s v="Computers &amp; Accessories"/>
    <s v="Headsets"/>
    <n v="749"/>
    <n v="1799"/>
    <n v="0.57999999999999996"/>
    <n v="4"/>
    <n v="13199"/>
    <s v="R1VOPN2U7TR5UG,RCVPU4XZ7O68C,R3AAGR6XT4RZOC,R1D1CF1TVUQET4,R2ICO6IKYO6I6A,R2JZS7D3SMFU1T,R3FZTFENXGCM9,R3TK26WSQHBGNK"/>
    <s v="R1VOPN2U7TR5UG"/>
    <n v="23745001"/>
    <s v="Lower-Mid"/>
    <x v="1"/>
  </r>
  <r>
    <s v="B0BHYJ8CVF"/>
    <s v="Computers&amp;Accessories|Accessories&amp;Peripherals|Keyboards,Mice&amp;InputDevices|Keyboard&amp;MouseSets"/>
    <s v="Computers &amp; Accessories"/>
    <s v="Keyboard&amp;MouseSets"/>
    <n v="1149"/>
    <n v="1499"/>
    <n v="0.23"/>
    <n v="4.0999999999999996"/>
    <n v="10443"/>
    <s v="R29R3M1OPGKF30,R2EA2LLSJBRXSC,R1AWRF1U7C7UME,R3UF71OXPULBHN,R2DIUZDH7Z3QB2,R1BUOT39KDHX4R,R2X9N8M3OSTGOH,RA12UNLR8Z325"/>
    <s v="R29R3M1OPGKF30"/>
    <n v="15654057"/>
    <s v="Lower-Mid"/>
    <x v="1"/>
  </r>
  <r>
    <s v="B08D11DZ2W"/>
    <s v="Electronics|Headphones,Earbuds&amp;Accessories|Headphones|In-Ear"/>
    <s v="Electronics"/>
    <s v="In-Ear"/>
    <n v="1499"/>
    <n v="8999"/>
    <n v="0.83"/>
    <n v="3.7"/>
    <n v="28324"/>
    <s v="R2TM1SQ2JK9S7K,R12CJ7K0V22F2T,R3PZ9OABVKGYOQ,R1RTA2FATK1OYI,R1ALJXQ6Z6WJSQ,R3LQ7TCDIBG7QE,R3NF49K5GAY77U,R3HR0LBECGBXXA"/>
    <s v="R2TM1SQ2JK9S7K"/>
    <n v="254887676"/>
    <s v="Mid"/>
    <x v="2"/>
  </r>
  <r>
    <s v="B07JGCGNDG"/>
    <s v="Home&amp;Kitchen|Heating,Cooling&amp;AirQuality|WaterHeaters&amp;Geysers|StorageWaterHeaters"/>
    <s v="Home &amp; Kitchen"/>
    <s v="StorageWaterHeaters"/>
    <n v="6800"/>
    <n v="11500"/>
    <n v="0.41"/>
    <n v="4.0999999999999996"/>
    <n v="10308"/>
    <s v="R1Q8U0KHBE4RAJ,R3M5X5REVHJUFI,R2G64QBZXNF1G2,R7HQDX5RMXVNS,R3J3KGQAFR06WR,RXZ2UHPZ7431G,R1OF1W4L7V2MFV,R37WO2GKN6E3Q9"/>
    <s v="R1Q8U0KHBE4RAJ"/>
    <n v="118542000"/>
    <s v="Upper-Mid"/>
    <x v="3"/>
  </r>
  <r>
    <s v="B083RCTXLL"/>
    <s v="Computers&amp;Accessories|Accessories&amp;Peripherals|Keyboards,Mice&amp;InputDevices|Mice"/>
    <s v="Computers &amp; Accessories"/>
    <s v="Mice"/>
    <n v="681"/>
    <n v="1199"/>
    <n v="0.43"/>
    <n v="4.2"/>
    <n v="8258"/>
    <s v="RMJTIHWOEVJ2S,R2EG04BF78FCDN,R2XS7O4CK0KEE5,RDQ894LVO01UH,RO7RFHI6XIDYE,R3J3S08AQQCGNM,R52K5GWEQ070L,R3LXH31GPSHNYD"/>
    <s v="RMJTIHWOEVJ2S,"/>
    <n v="9901342"/>
    <s v="Lower-Mid"/>
    <x v="1"/>
  </r>
  <r>
    <s v="B0B2X35B1K"/>
    <s v="Electronics|WearableTechnology|SmartWatches"/>
    <s v="Electronics"/>
    <s v="SmartWatches"/>
    <n v="3999"/>
    <n v="6999"/>
    <n v="0.43"/>
    <n v="4.0999999999999996"/>
    <n v="10229"/>
    <s v="R3PAFFUU229VTJ,R1FZWI2NPCR3IO,R3BENPL8J8RWGA,R1L15IJRIO4PAL,R3GC9CY0SL1XKW,R2ONYYWA0QB6FS,RP7C5V4J1BO3B,R2WXTI182FAGGR"/>
    <s v="R3PAFFUU229VTJ"/>
    <n v="71592771"/>
    <s v="Mid"/>
    <x v="2"/>
  </r>
  <r>
    <s v="B01IOZUHRS"/>
    <s v="Computers&amp;Accessories|Accessories&amp;Peripherals|LaptopAccessories|LaptopChargers&amp;PowerSupplies"/>
    <s v="Computers &amp; Accessories"/>
    <s v="LaptopChargers&amp;PowerSupplies"/>
    <n v="179"/>
    <n v="499"/>
    <n v="0.64"/>
    <n v="4.0999999999999996"/>
    <n v="10174"/>
    <s v="R2CQA45JW6KW09,R175UKN3MEJOV5,R25CE9M9A1ZKSG,R39ODDV5YDGF8T,R2W5LI9FGSKNYU,RVVK1C0RQFZYV,RT8EWW3VVXA67,RL4FCGDFPX5JP"/>
    <s v="R2CQA45JW6KW09"/>
    <n v="5076826"/>
    <s v="Low"/>
    <x v="0"/>
  </r>
  <r>
    <s v="B09XB8GFBQ"/>
    <s v="Electronics|Mobiles&amp;Accessories|Smartphones&amp;BasicMobiles|Smartphones"/>
    <s v="Electronics"/>
    <s v="Smartphones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x v="3"/>
  </r>
  <r>
    <s v="B09XB7DPW1"/>
    <s v="Electronics|Mobiles&amp;Accessories|Smartphones&amp;BasicMobiles|Smartphones"/>
    <s v="Electronics"/>
    <s v="Smartphones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x v="3"/>
  </r>
  <r>
    <s v="B09XB7SRQ5"/>
    <s v="Electronics|Mobiles&amp;Accessories|Smartphones&amp;BasicMobiles|Smartphones"/>
    <s v="Electronics"/>
    <s v="Smartphones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x v="3"/>
  </r>
  <r>
    <s v="B0883KDSXC"/>
    <s v="Home&amp;Kitchen|Kitchen&amp;HomeAppliances|Vacuum,Cleaning&amp;Ironing|Irons,Steamers&amp;Accessories|Irons|DryIrons"/>
    <s v="Home &amp; Kitchen"/>
    <s v="DryIrons"/>
    <n v="599"/>
    <n v="990"/>
    <n v="0.39"/>
    <n v="3.9"/>
    <n v="16166"/>
    <s v="R3DHTSOB1MY0F8,R26JO5R53V41U4,R101VJD80D1Z15,RWULGXZ2D26AB,R2K0DC0RJV28S5,R3ONAP5KD4Q7QH,R6GTVCFXBWOXH,R13MW2BGCZLD8H"/>
    <s v="R3DHTSOB1MY0F8"/>
    <n v="16004340"/>
    <s v="Lower-Mid"/>
    <x v="1"/>
  </r>
  <r>
    <s v="B082T6GVLJ"/>
    <s v="Computers&amp;Accessories|Accessories&amp;Peripherals|Cables&amp;Accessories|Cables|USBCables"/>
    <s v="Computers &amp; Accessories"/>
    <s v="USBCables"/>
    <n v="849"/>
    <n v="1809"/>
    <n v="0.53"/>
    <n v="4.3"/>
    <n v="6547"/>
    <s v="R19CZW6DWGE2WH,R23RHEY0ZRAT67,R14H0NECRS2LAV,RETQ7C9XRV1WY,R2WX5VW2D3WO75,RK9ZW19PLNUYO,R2CPF8A0YDYQRE,R28O8X64JYO82C"/>
    <s v="R19CZW6DWGE2WH"/>
    <n v="11843523"/>
    <s v="Lower-Mid"/>
    <x v="1"/>
  </r>
  <r>
    <s v="B00P93X6EK"/>
    <s v="OfficeProducts|OfficePaperProducts|Paper|Stationery|Notebooks,WritingPads&amp;Diaries|WireboundNotebooks"/>
    <s v="OfficeProducts"/>
    <s v="WireboundNotebooks"/>
    <n v="157"/>
    <n v="160"/>
    <n v="0.02"/>
    <n v="4.5"/>
    <n v="4428"/>
    <s v="R1ZMG6JMM25J27,R1EUV4ATCRZ8QQ,R2PKQZQ27VFBPN,R2DVP7WSMPM39C,R1T9AFIN8C42UZ,R1F39THH27Q2Z,R1JSV6H34UH2MI,R1FEDIXZYRE83X"/>
    <s v="R1ZMG6JMM25J27"/>
    <n v="708480"/>
    <s v="Very Low"/>
    <x v="6"/>
  </r>
  <r>
    <s v="B08TGG316Z"/>
    <s v="Electronics|HomeTheater,TV&amp;Video|Accessories|Cables|HDMICables"/>
    <s v="Electronics"/>
    <s v="HDMICables"/>
    <n v="999"/>
    <n v="2399"/>
    <n v="0.57999999999999996"/>
    <n v="4.5999999999999996"/>
    <n v="3664"/>
    <s v="R1482M3Z6TF62M,RX9ISCNT5KUMA,RY1MX82BJD2VD"/>
    <s v="R1482M3Z6TF62M"/>
    <n v="8789936"/>
    <s v="Mid"/>
    <x v="2"/>
  </r>
  <r>
    <s v="B0B19VJXQZ"/>
    <s v="Home&amp;Kitchen|Kitchen&amp;HomeAppliances|Vacuum,Cleaning&amp;Ironing|Vacuums&amp;FloorCare|Vacuums|RoboticVacuums"/>
    <s v="Home &amp; Kitchen"/>
    <s v="RoboticVacuums"/>
    <n v="27900"/>
    <n v="59900"/>
    <n v="0.53"/>
    <n v="4.4000000000000004"/>
    <n v="5298"/>
    <s v="R1BD0HURZRIGKV,RKQY8Y6U3Y4BT"/>
    <s v="R1BD0HURZRIGKV"/>
    <n v="317350200"/>
    <s v="Premium"/>
    <x v="5"/>
  </r>
  <r>
    <s v="B097MKZHNV"/>
    <s v="Home&amp;Kitchen|Heating,Cooling&amp;AirQuality|WaterHeaters&amp;Geysers|InstantWaterHeaters"/>
    <s v="Home &amp; Kitchen"/>
    <s v="InstantWaterHeaters"/>
    <n v="2949"/>
    <n v="4849"/>
    <n v="0.39"/>
    <n v="4.2"/>
    <n v="7968"/>
    <s v="RG9KNQN3E5K2O,R3QKEI2SGY9HHY,R2R5MGEDVA55JE,R2AU8713HTPVYG,RJ05T5WBN8SDA,RQELQR0TU48E,RDXWINVIMDE9W,R3PFU7N4OQCZ68"/>
    <s v="RG9KNQN3E5K2O,"/>
    <n v="38636832"/>
    <s v="Mid"/>
    <x v="2"/>
  </r>
  <r>
    <s v="B016XVRKZM"/>
    <s v="Computers&amp;Accessories|Accessories&amp;Peripherals|UninterruptedPowerSupplies"/>
    <s v="Computers &amp; Accessories"/>
    <s v="UninterruptedPowerSupplies"/>
    <n v="3299"/>
    <n v="4100"/>
    <n v="0.2"/>
    <n v="3.9"/>
    <n v="15783"/>
    <s v="R2IKZK0CHQ08WM,RGU29XK250TD5,R29P8YX2GHMMNH,R2XHYS27FFFDC0,R2H3LRA8OB7ZUF,R1E9O49QVK1MOR,RUO5Z5INF7INR,R2LRYN93E4OFJK"/>
    <s v="R2IKZK0CHQ08WM"/>
    <n v="64710300"/>
    <s v="Mid"/>
    <x v="2"/>
  </r>
  <r>
    <s v="B07LDN9Q2P"/>
    <s v="Home&amp;Kitchen|Kitchen&amp;HomeAppliances|Vacuum,Cleaning&amp;Ironing|Irons,Steamers&amp;Accessories|Irons|DryIrons"/>
    <s v="Home &amp; Kitchen"/>
    <s v="DryIrons"/>
    <n v="889"/>
    <n v="1295"/>
    <n v="0.31"/>
    <n v="4.3"/>
    <n v="6400"/>
    <s v="R127S7ET7LEPPH,RDFTXU0U50TS,R1DU2WDA81XR8N,RBS3MOLNUR0IS,R2GAKVFK8VGD8L,R2G24JXNCEDY5G,R15Y41S549H84B,R1GY383SEEC577"/>
    <s v="R127S7ET7LEPPH"/>
    <n v="8288000"/>
    <s v="Lower-Mid"/>
    <x v="1"/>
  </r>
  <r>
    <s v="B07JF9B592"/>
    <s v="MusicalInstruments|Microphones|Condenser"/>
    <s v="MusicalInstruments"/>
    <s v="Condenser"/>
    <n v="478"/>
    <n v="699"/>
    <n v="0.32"/>
    <n v="3.8"/>
    <n v="20218"/>
    <s v="RKBKQKSEET7CC,RQM34GWJC0DPJ,R1PJNXT9PME2I1,R2VL3P4XIHJFY,R2HZEV0BNY3064,R3HBAZIE8PAIXC,R3LFVYT98WRBZ1,RJPAKDZRUJIDF"/>
    <s v="RKBKQKSEET7CC,"/>
    <n v="14132382"/>
    <s v="Lower-Mid"/>
    <x v="1"/>
  </r>
  <r>
    <s v="B00KIDSU8S"/>
    <s v="Home&amp;Kitchen|Heating,Cooling&amp;AirQuality|Fans|ExhaustFans"/>
    <s v="Home &amp; Kitchen"/>
    <s v="ExhaustFans"/>
    <n v="1999"/>
    <n v="2360"/>
    <n v="0.15"/>
    <n v="4.2"/>
    <n v="7801"/>
    <s v="RET6MLCT292IA,R28KTF1812QBSY,RSQKDGLTZET66,R27B4L6ORUNWP0,RVAY1H2CHPFD5,R3H5NH63Y26SZ7,R2OQU5R4OZWFTT,R3UXSYW0X740ED"/>
    <s v="RET6MLCT292IA,"/>
    <n v="18410360"/>
    <s v="Mid"/>
    <x v="2"/>
  </r>
  <r>
    <s v="B08QJJCY2Q"/>
    <s v="Computers&amp;Accessories|Accessories&amp;Peripherals|Keyboards,Mice&amp;InputDevices|Keyboard&amp;MiceAccessories|MousePads"/>
    <s v="Computers &amp; Accessories"/>
    <s v="MousePads"/>
    <n v="169"/>
    <n v="299"/>
    <n v="0.43"/>
    <n v="4.4000000000000004"/>
    <n v="5176"/>
    <s v="R10758I9J937X1,R2QT07V4QXKIFY,R2BLT775YXVSXH,R3V1U8IIB8FFO2,RVBV8BEJ26OG6,R1LXTDC37JH60V,R1ICRMTTWYOFPK,R1HTJYYR59HC3S"/>
    <s v="R10758I9J937X1"/>
    <n v="1547624"/>
    <s v="Low"/>
    <x v="0"/>
  </r>
  <r>
    <s v="B081FG1QYX"/>
    <s v="Computers&amp;Accessories|Accessories&amp;Peripherals|Cables&amp;Accessories|Cables|USBCables"/>
    <s v="Computers &amp; Accessories"/>
    <s v="USBCables"/>
    <n v="339"/>
    <n v="999"/>
    <n v="0.66"/>
    <n v="4.3"/>
    <n v="6255"/>
    <s v="R3CGMQSB9H564N,RG5V69YDA5TLP,R18ESJU4TI0EGY,R140SU5IGEW7FF,R1H9W7ECR79TX2,RIAQUZT21P6N1,RFIJDX0AGS6ZR,R2Q20EL3OJ81U2"/>
    <s v="R3CGMQSB9H564N"/>
    <n v="6248745"/>
    <s v="Lower-Mid"/>
    <x v="1"/>
  </r>
  <r>
    <s v="B081FJWN52"/>
    <s v="Computers&amp;Accessories|Accessories&amp;Peripherals|Cables&amp;Accessories|Cables|USBCables"/>
    <s v="Computers &amp; Accessories"/>
    <s v="USBCables"/>
    <n v="339"/>
    <n v="999"/>
    <n v="0.66"/>
    <n v="4.3"/>
    <n v="6255"/>
    <s v="R3CGMQSB9H564N,RG5V69YDA5TLP,R18ESJU4TI0EGY,R140SU5IGEW7FF,R1H9W7ECR79TX2,RIAQUZT21P6N1,RFIJDX0AGS6ZR,R2Q20EL3OJ81U2"/>
    <s v="R3CGMQSB9H564N"/>
    <n v="6248745"/>
    <s v="Lower-Mid"/>
    <x v="1"/>
  </r>
  <r>
    <s v="B08WLY8V9S"/>
    <s v="Computers&amp;Accessories|Accessories&amp;Peripherals|Keyboards,Mice&amp;InputDevices|Keyboard&amp;MiceAccessories|MousePads"/>
    <s v="Computers &amp; Accessories"/>
    <s v="MousePads"/>
    <n v="425"/>
    <n v="899"/>
    <n v="0.53"/>
    <n v="4.5"/>
    <n v="4219"/>
    <s v="R9J8N0DJ50QX8,R1UV6JTZUUJW6R,R1UZJ01XMNK62P,R2LMO0022YYFU3,RJ7LTANMKSLFC,RSWGOFTPZPLTL,R1NOCFUD15CTS7,R1TOO76VMEWVRB"/>
    <s v="R9J8N0DJ50QX8,"/>
    <n v="3792881"/>
    <s v="Lower-Mid"/>
    <x v="1"/>
  </r>
  <r>
    <s v="B088GXTJM3"/>
    <s v="Electronics|Cameras&amp;Photography|Accessories|PhotoStudio&amp;Lighting|PhotoBackgroundAccessories|BackgroundSupports"/>
    <s v="Electronics"/>
    <s v="BackgroundSupports"/>
    <n v="699"/>
    <n v="1299"/>
    <n v="0.46"/>
    <n v="4.3"/>
    <n v="6183"/>
    <s v="R1KOODMSYFQFQK,R1WX5RVYVOE2Z8,RU34IVNRBGN2X,R115NGNFV75VQZ,R2IELMO4REP9U3,R2CGUT8QR29GBL,RP30K2QKPN7RL,R2527FDBEJ54SC"/>
    <s v="R1KOODMSYFQFQK"/>
    <n v="8031717"/>
    <s v="Lower-Mid"/>
    <x v="1"/>
  </r>
  <r>
    <s v="B077T3BG5L"/>
    <s v="Computers&amp;Accessories|Accessories&amp;Peripherals|Keyboards,Mice&amp;InputDevices|Keyboards"/>
    <s v="Computers &amp; Accessories"/>
    <s v="Keyboards"/>
    <n v="329"/>
    <n v="399"/>
    <n v="0.18"/>
    <n v="3.6"/>
    <n v="33735"/>
    <s v="R3I9ZZITI5NO9G,R2AO8Y28HYFSGN,RVJ7OESUFXN6U,R1MDDB3FYXXEVL,R3G7Y5WQT3T0AV,ROCT9PEGTFHBI,R24WVK7TASKNPN,RUOVM34GI6ISW"/>
    <s v="R3I9ZZITI5NO9G"/>
    <n v="13460265"/>
    <s v="Low"/>
    <x v="0"/>
  </r>
  <r>
    <s v="B08SCCG9D4"/>
    <s v="Computers&amp;Accessories|Accessories&amp;Peripherals|Audio&amp;VideoAccessories|PCMicrophones"/>
    <s v="Computers &amp; Accessories"/>
    <s v="PCMicrophones"/>
    <n v="949"/>
    <n v="2000"/>
    <n v="0.53"/>
    <n v="3.9"/>
    <n v="14969"/>
    <s v="R20M6JOASW88SS,RPM4RV2MQNNN0,R19KRP5SDTN2NL,R1HQBX8OVYYO7W,RQ9RWJZB21GNX,R26WA9NHSG09V,R1R02S6NW8I5BS,R3SFPV2D6N2S9Q"/>
    <s v="R20M6JOASW88SS"/>
    <n v="29938000"/>
    <s v="Mid"/>
    <x v="2"/>
  </r>
  <r>
    <s v="B07SPVMSC6"/>
    <s v="Home&amp;Kitchen|Heating,Cooling&amp;AirQuality|Fans|CeilingFans"/>
    <s v="Home &amp; Kitchen"/>
    <s v="CeilingFans"/>
    <n v="1399"/>
    <n v="2660"/>
    <n v="0.47"/>
    <n v="4.0999999999999996"/>
    <n v="9349"/>
    <s v="R15AE2SXC1IIK3,RQHVUM93NUCOU,R2DX0NQ3S7KOQ4,R14DYCKOFGZ3G4,R3Q6AZSWSPY4RH,R3JJWGTD07H7HX,R1CHWJNGGBUZD6,RK96X31K91U0O"/>
    <s v="R15AE2SXC1IIK3"/>
    <n v="24868340"/>
    <s v="Mid"/>
    <x v="2"/>
  </r>
  <r>
    <s v="B00UGZWM2I"/>
    <s v="OfficeProducts|OfficePaperProducts|Paper|Stationery|Notebooks,WritingPads&amp;Diaries|Notepads&amp;MemoBooks"/>
    <s v="OfficeProducts"/>
    <s v="Notepads&amp;MemoBooks"/>
    <n v="198"/>
    <n v="800"/>
    <n v="0.75"/>
    <n v="4.0999999999999996"/>
    <n v="9344"/>
    <s v="R1XME75YUKM2OB,RZ4IS44C3AS2F,RDD5TKKRXAHI6,R3IYQJAV7Z3IIJ,R1OUFD8RNQEGRO,RUTSM8SFB6IK1,RD1I9V3J84SRN,R19Y060OGX1449"/>
    <s v="R1XME75YUKM2OB"/>
    <n v="7475200"/>
    <s v="Lower-Mid"/>
    <x v="1"/>
  </r>
  <r>
    <s v="B07H1S7XW8"/>
    <s v="Electronics|Mobiles&amp;Accessories|MobileAccessories|Mounts|Shower&amp;WallMounts"/>
    <s v="Electronics"/>
    <s v="Shower&amp;WallMounts"/>
    <n v="89"/>
    <n v="499"/>
    <n v="0.82"/>
    <n v="4.0999999999999996"/>
    <n v="9340"/>
    <s v="RVNP5UR9UECQW,R10UNYZS2VXZ3G,R346UHG3CHA35Z,RDMK41H97ZT8M,RCRNFX4VMUPFM,R22C8ONFTU20FF,R1R7KPNEQCF7IS,R1JL2OE1X4IQ6V"/>
    <s v="RVNP5UR9UECQW,"/>
    <n v="4660660"/>
    <s v="Low"/>
    <x v="0"/>
  </r>
  <r>
    <s v="B0123P3PWE"/>
    <s v="Home&amp;Kitchen|Heating,Cooling&amp;AirQuality|WaterHeaters&amp;Geysers|ImmersionRods"/>
    <s v="Home &amp; Kitchen"/>
    <s v="ImmersionRods"/>
    <n v="999"/>
    <n v="1075"/>
    <n v="7.0000000000000007E-2"/>
    <n v="4.0999999999999996"/>
    <n v="9275"/>
    <s v="R2700E7W1TZOD3,RJYAUT0FRKDMB,RL8FH0EY6MYW2,R3LQZ1MVHYQ0AH,RA44P2P2I6OAT,R1RY147GD1ET8M,RYTQA3YC8EVSL,R2UK87WTHHEQLI"/>
    <s v="R2700E7W1TZOD3"/>
    <n v="9970625"/>
    <s v="Lower-Mid"/>
    <x v="1"/>
  </r>
  <r>
    <s v="B00N1U9AJS"/>
    <s v="Home&amp;Kitchen|CraftMaterials|Scrapbooking|Tape"/>
    <s v="Home &amp; Kitchen"/>
    <s v="Tape"/>
    <n v="130"/>
    <n v="165"/>
    <n v="0.21"/>
    <n v="3.9"/>
    <n v="14778"/>
    <s v="R2U4L5Y1EI2L9P,R17YBU9W32A30N,R29OI40B53G6UK,R3LHAFK1QLQHX,RQXZDM0PKSCMS,RKN5ISCXXFA4B,R2V6JCQJ8NFGYI,RAH387U1B1AFN"/>
    <s v="R2U4L5Y1EI2L9P"/>
    <n v="2438370"/>
    <s v="Very Low"/>
    <x v="6"/>
  </r>
  <r>
    <s v="B08LW31NQ6"/>
    <s v="Computers&amp;Accessories|Accessories&amp;Peripherals|Keyboards,Mice&amp;InputDevices|Mice"/>
    <s v="Computers &amp; Accessories"/>
    <s v="Mice"/>
    <n v="1439"/>
    <n v="2890"/>
    <n v="0.5"/>
    <n v="4.5"/>
    <n v="4099"/>
    <s v="RY3SD0VYKQNWV,R12V38GYJNML2L,R7KZZYD3ECD0T,R20YUGVFVISC0B,R2C53N1IKIMU1I,R2YFM623TOZ0UA,R3G6AC2S24F16S,RORPHMFZM8M9X"/>
    <s v="RY3SD0VYKQNWV,"/>
    <n v="11846110"/>
    <s v="Mid"/>
    <x v="2"/>
  </r>
  <r>
    <s v="B01I1LDZGA"/>
    <s v="Home&amp;Kitchen|Kitchen&amp;HomeAppliances|SmallKitchenAppliances|Kettles&amp;HotWaterDispensers|ElectricKettles"/>
    <s v="Home &amp; Kitchen"/>
    <s v="ElectricKettles"/>
    <n v="1499"/>
    <n v="1775"/>
    <n v="0.16"/>
    <n v="3.9"/>
    <n v="14667"/>
    <s v="R3SMQ18FRX81ZM,RM8D6XNWRSKRD,R20K0WT99IF7SW,R2HR4PDE372C8Y,R14YIMXOROB60G,R21FDK7L8Q1LUO,R2NXFE1SH67GQC,R1EYKC1W1EPYIL"/>
    <s v="R3SMQ18FRX81ZM"/>
    <n v="26033925"/>
    <s v="Lower-Mid"/>
    <x v="1"/>
  </r>
  <r>
    <s v="B09VCHLSJF"/>
    <s v="Electronics|HomeTheater,TV&amp;Video|Televisions|SmartTelevisions"/>
    <s v="Electronics"/>
    <s v="SmartTelevisions"/>
    <n v="29999"/>
    <n v="39999"/>
    <n v="0.25"/>
    <n v="4.2"/>
    <n v="7298"/>
    <s v="R2J3Q3BUHJ2S7E,R2H2ELE1DG24VY,R1U1S7X7BPSZBU,R9XVQWX40D175,REHUMWC9Q9EAG,RLEFI0WUITF14,R1M41TK6XDE47C,RUM8TBPKUE5UF"/>
    <s v="R2J3Q3BUHJ2S7E"/>
    <n v="291912702"/>
    <s v="High"/>
    <x v="4"/>
  </r>
  <r>
    <s v="B0B3MMYHYW"/>
    <s v="Electronics|HomeTheater,TV&amp;Video|Televisions|SmartTelevisions"/>
    <s v="Electronics"/>
    <s v="SmartTelevisions"/>
    <n v="32999"/>
    <n v="45999"/>
    <n v="0.28000000000000003"/>
    <n v="4.2"/>
    <n v="7298"/>
    <s v="R2J3Q3BUHJ2S7E,R2H2ELE1DG24VY,R1U1S7X7BPSZBU,R9XVQWX40D175,REHUMWC9Q9EAG,RLEFI0WUITF14,R1M41TK6XDE47C,RUM8TBPKUE5UF"/>
    <s v="R2J3Q3BUHJ2S7E"/>
    <n v="335700702"/>
    <s v="High"/>
    <x v="4"/>
  </r>
  <r>
    <s v="B01LY9W8AF"/>
    <s v="Home&amp;Kitchen|HomeStorage&amp;Organization|LaundryOrganization|LaundryBaskets"/>
    <s v="Home &amp; Kitchen"/>
    <s v="LaundryBaskets"/>
    <n v="998.06"/>
    <n v="1282"/>
    <n v="0.22"/>
    <n v="4.2"/>
    <n v="7274"/>
    <s v="R3ORPP4CPI5V9S,R2M6DE07UL43TF,R37BE8EXG1TX8H,R31M0VY9OTJB9I,R2ZQ1L37VEHS9C,R2BKJHDM07WI0G,R357SWC6WSG1AM,R2H4OG72VGEPXR"/>
    <s v="R3ORPP4CPI5V9S"/>
    <n v="9325268"/>
    <s v="Lower-Mid"/>
    <x v="1"/>
  </r>
  <r>
    <s v="B095XCRDQW"/>
    <s v="Home&amp;Kitchen|HomeStorage&amp;Organization|LaundryOrganization|LaundryBaskets"/>
    <s v="Home &amp; Kitchen"/>
    <s v="LaundryBaskets"/>
    <n v="950"/>
    <n v="1599"/>
    <n v="0.41"/>
    <n v="4.3"/>
    <n v="5911"/>
    <s v="R35LX6CSWTNYSC,R1CUUHI7XOHG6J,R1GBNN50EN0PFS,R3NOMC4L51HI68,R1YMZK0C9NM9TJ,R17GMX3E73L0PD,R3T6DF21D1TVYC,R37MXBYQP6B9UG"/>
    <s v="R35LX6CSWTNYSC"/>
    <n v="9451689"/>
    <s v="Lower-Mid"/>
    <x v="1"/>
  </r>
  <r>
    <s v="B07FJNNZCJ"/>
    <s v="Home&amp;Kitchen|Kitchen&amp;HomeAppliances|WaterPurifiers&amp;Accessories|WaterFilters&amp;Purifiers"/>
    <s v="Home &amp; Kitchen"/>
    <s v="WaterFilters&amp;Purifiers"/>
    <n v="8699"/>
    <n v="13049"/>
    <n v="0.33"/>
    <n v="4.3"/>
    <n v="5891"/>
    <s v="RGLM8T8GTSTYH,R30QSC12YCL842,R2HBGO0MHSNQ7B,R1GDKJE36JWPX7,R1P99UNR6WTZP4,R3NSZO31F0V6QS,R3CEN8FE65WD8V,R3NULWNYG5BD4E"/>
    <s v="RGLM8T8GTSTYH,"/>
    <n v="76871659"/>
    <s v="Upper-Mid"/>
    <x v="3"/>
  </r>
  <r>
    <s v="B08H21B6V7"/>
    <s v="Electronics|Mobiles&amp;Accessories|Smartphones&amp;BasicMobiles|BasicMobiles"/>
    <s v="Electronics"/>
    <s v="BasicMobiles"/>
    <n v="2599"/>
    <n v="2999"/>
    <n v="0.13"/>
    <n v="3.9"/>
    <n v="14266"/>
    <s v="RGIN9AS9WAQNP,R2TI5S1VH0Z88G,R3K4W8ED08OFWZ,RHSML7W05JVC0,R1CFTT0Q5RRC8C,R3SMLK8O4PUTW5,R3BHJRLDSTVS7W,RO0KLBJXV6XCR"/>
    <s v="RGIN9AS9WAQNP,"/>
    <n v="42783734"/>
    <s v="Mid"/>
    <x v="2"/>
  </r>
  <r>
    <s v="B096NTB9XT"/>
    <s v="Home&amp;Kitchen|Kitchen&amp;HomeAppliances|WaterPurifiers&amp;Accessories|WaterFilters&amp;Purifiers"/>
    <s v="Home &amp; Kitchen"/>
    <s v="WaterFilters&amp;Purifiers"/>
    <n v="15999"/>
    <n v="24500"/>
    <n v="0.35"/>
    <n v="4"/>
    <n v="11206"/>
    <s v="RU0EQUWAQWSU6,R2R99SCVYQYHPL,R7O3R0R2OR9EZ,R1EO91IQFDEPU8,RMYWUK6J83TM9,R3GV3HMKR68771,R3MB7ZUKQPAQ1C,R1QKEORLV97GNT"/>
    <s v="RU0EQUWAQWSU6,"/>
    <n v="274547000"/>
    <s v="High"/>
    <x v="4"/>
  </r>
  <r>
    <s v="B07N2MGB3G"/>
    <s v="Home&amp;Kitchen|Kitchen&amp;HomeAppliances|SmallKitchenAppliances|OvenToasterGrills"/>
    <s v="Home &amp; Kitchen"/>
    <s v="OvenToasterGrills"/>
    <n v="1699"/>
    <n v="1999"/>
    <n v="0.15"/>
    <n v="4.0999999999999996"/>
    <n v="8873"/>
    <s v="R1R0861UO92Z4S,R3TWKN96MA3YTC,RVNYJGF3TJ1HH,R3SO8N3OF4401O,R1349PEO0YF938,R2XTBG5BD9S04B,R242RHYD9YBYGQ,RT127W0ZQV4V6"/>
    <s v="R1R0861UO92Z4S"/>
    <n v="17737127"/>
    <s v="Lower-Mid"/>
    <x v="1"/>
  </r>
  <r>
    <s v="B097XJQZ8H"/>
    <s v="Home&amp;Kitchen|Kitchen&amp;HomeAppliances|SmallKitchenAppliances|MixerGrinders"/>
    <s v="Home &amp; Kitchen"/>
    <s v="MixerGrinders"/>
    <n v="2464"/>
    <n v="6000"/>
    <n v="0.59"/>
    <n v="4.0999999999999996"/>
    <n v="8866"/>
    <s v="R2CCAIITXBUWWK,R34WQMRY9WM6SZ,RMO1CT02OKUNJ,R2RMMS8KOSZFRR,RHABSU5NRAV4F,R1DLWFDXTPMUND,RMT3S18UOGE3G,R2GPPUURLGA92X"/>
    <s v="R2CCAIITXBUWWK"/>
    <n v="53196000"/>
    <s v="Mid"/>
    <x v="2"/>
  </r>
  <r>
    <s v="B09MKG4ZCM"/>
    <s v="Computers&amp;Accessories|NetworkingDevices|Routers"/>
    <s v="Computers &amp; Accessories"/>
    <s v="Routers"/>
    <n v="1565"/>
    <n v="2999"/>
    <n v="0.48"/>
    <n v="4"/>
    <n v="11113"/>
    <s v="R1LQVBM4K06W5S,R2JOL8YUJPQPHV,R4GYZF4RHILFG,R1N31UERSTNV5O,R2MUNSVDTDZEWJ,R1KOFVG8EPNCLM,R2COFUCWX7JY7G,RFCY28Q2RJYLY"/>
    <s v="R1LQVBM4K06W5S"/>
    <n v="33327887"/>
    <s v="Mid"/>
    <x v="2"/>
  </r>
  <r>
    <s v="B07KCMR8D6"/>
    <s v="OfficeProducts|OfficePaperProducts|Paper|Stationery|Pens,Pencils&amp;WritingSupplies|Pens&amp;Refills|GelInkRollerballPens"/>
    <s v="OfficeProducts"/>
    <s v="GelInkRollerballPens"/>
    <n v="50"/>
    <n v="50"/>
    <n v="0"/>
    <n v="4.3"/>
    <n v="5792"/>
    <s v="RZAAQFY7BDSWC,R3604ZO2AA4PK5,R3C8K6Z6W9MDTQ,R38163YROZHHFG,RDXE4NC3K02IY,R2BG3LFIR1DRUP,R1AA1L9EH743MV,R1Q23Z4DE0QT8Q"/>
    <s v="RZAAQFY7BDSWC,"/>
    <n v="289600"/>
    <s v="Very Low"/>
    <x v="6"/>
  </r>
  <r>
    <s v="B08LHTJTBB"/>
    <s v="Computers&amp;Accessories|Accessories&amp;Peripherals|LaptopAccessories|NotebookComputerStands"/>
    <s v="Computers &amp; Accessories"/>
    <s v="NotebookComputerStands"/>
    <n v="599"/>
    <n v="1999"/>
    <n v="0.7"/>
    <n v="4.4000000000000004"/>
    <n v="4736"/>
    <s v="R2VX3WP87K1FJ7,R1S6VK3U765LYF,R11EG1L6YLD853,R3AMWWIWWWURKZ,R3RGAH7ANQFR10,RNLXNQ72I1GIR,R1AM78XFWDU92S,R2OFXYE4YAEW7L"/>
    <s v="R2VX3WP87K1FJ7"/>
    <n v="9467264"/>
    <s v="Lower-Mid"/>
    <x v="1"/>
  </r>
  <r>
    <s v="B00BN5SNF0"/>
    <s v="Electronics|GeneralPurposeBatteries&amp;BatteryChargers|RechargeableBatteries"/>
    <s v="Electronics"/>
    <s v="RechargeableBatteries"/>
    <n v="250"/>
    <n v="250"/>
    <n v="0"/>
    <n v="3.9"/>
    <n v="13971"/>
    <s v="R2VFXFP75ZPQF6,R31BYR22O09BLQ,RKMFDAV9I8Z3,R3VO2OQU0NX1GE,R3H4WLHQYRTZ3H,REW2CYD532JB3,R1QTUL5N1ZE9S3,R15FMRVH2UDP2X"/>
    <s v="R2VFXFP75ZPQF6"/>
    <n v="3492750"/>
    <s v="Low"/>
    <x v="0"/>
  </r>
  <r>
    <s v="B08W56G1K9"/>
    <s v="Computers&amp;Accessories|Accessories&amp;Peripherals|Cables&amp;Accessories|CableConnectionProtectors"/>
    <s v="Computers &amp; Accessories"/>
    <s v="CableConnectionProtectors"/>
    <n v="99"/>
    <n v="999"/>
    <n v="0.9"/>
    <n v="4.0999999999999996"/>
    <n v="8751"/>
    <s v="R8UDGYG74HT52,R1ZKTL2UFMHHOQ,R2XQ7ANJA4VF12,RNHDS9HCAZYPP,R2GML0ZIF4G3XG,R25B9RAM7E6ERE,R1A8S1062HZ64L,R3K1WGUC05G378"/>
    <s v="R8UDGYG74HT52,"/>
    <n v="8742249"/>
    <s v="Lower-Mid"/>
    <x v="1"/>
  </r>
  <r>
    <s v="B00LM4W1N2"/>
    <s v="OfficeProducts|OfficePaperProducts|Paper|Stationery|Pens,Pencils&amp;WritingSupplies|Pens&amp;Refills|RetractableBallpointPens"/>
    <s v="OfficeProducts"/>
    <s v="RetractableBallpointPens"/>
    <n v="480"/>
    <n v="600"/>
    <n v="0.2"/>
    <n v="4.3"/>
    <n v="5719"/>
    <s v="R18AG9M9HHC6RB,R3AQT2WK20V0JD,R10LMVOXP4TLSA,RBEWSTPDQYHFQ,R1G8K5ZMYOL0YS,R38235O5C7I4YE,R3861NUR0UF7SN,R2OM14SFAPVT51"/>
    <s v="R18AG9M9HHC6RB"/>
    <n v="3431400"/>
    <s v="Lower-Mid"/>
    <x v="1"/>
  </r>
  <r>
    <s v="B0B5CGTBKV"/>
    <s v="Electronics|WearableTechnology|SmartWatches"/>
    <s v="Electronics"/>
    <s v="SmartWatches"/>
    <n v="1999"/>
    <n v="7990"/>
    <n v="0.75"/>
    <n v="3.8"/>
    <n v="17833"/>
    <s v="R3EKLFGQGV02SG,R23WEMNZK46UV3,R1G2C7XV8CAM7W,R1O1T0NB6M5CU4,RY95PJLUIT03E,R2HMI9LDLJ1S2Y,R216CF66UYJR2A,R1XD0A6A2KGJZ6"/>
    <s v="R3EKLFGQGV02SG"/>
    <n v="142485670"/>
    <s v="Mid"/>
    <x v="2"/>
  </r>
  <r>
    <s v="B0B5B6PQCT"/>
    <s v="Electronics|WearableTechnology|SmartWatches"/>
    <s v="Electronics"/>
    <s v="SmartWatches"/>
    <n v="1799"/>
    <n v="7990"/>
    <n v="0.77"/>
    <n v="3.8"/>
    <n v="17833"/>
    <s v="R3EKLFGQGV02SG,R23WEMNZK46UV3,R1G2C7XV8CAM7W,R1O1T0NB6M5CU4,RY95PJLUIT03E,R2HMI9LDLJ1S2Y,R216CF66UYJR2A,R1XD0A6A2KGJZ6"/>
    <s v="R3EKLFGQGV02SG"/>
    <n v="142485670"/>
    <s v="Mid"/>
    <x v="2"/>
  </r>
  <r>
    <s v="B0B5B6PQCT"/>
    <s v="Electronics|WearableTechnology|SmartWatches"/>
    <s v="Electronics"/>
    <s v="SmartWatches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x v="2"/>
  </r>
  <r>
    <s v="B0B5DDJNH4"/>
    <s v="Electronics|WearableTechnology|SmartWatches"/>
    <s v="Electronics"/>
    <s v="SmartWatches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x v="2"/>
  </r>
  <r>
    <s v="B0B5D39BCD"/>
    <s v="Electronics|WearableTechnology|SmartWatches"/>
    <s v="Electronics"/>
    <s v="SmartWatches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x v="2"/>
  </r>
  <r>
    <s v="B08VS3YLRK"/>
    <s v="Electronics|Mobiles&amp;Accessories|MobileAccessories|Chargers|WallChargers"/>
    <s v="Electronics"/>
    <s v="WallChargers"/>
    <n v="529"/>
    <n v="1499"/>
    <n v="0.65"/>
    <n v="4.0999999999999996"/>
    <n v="8599"/>
    <s v="RLCW4ACH6TGM7,RS7QQ6IPVH0ZK,R1DN62U7XKE8ZR,R2OIY1BC4689L3,R1WK9XGOKLW4ZN,R2K4PQ80K8G5PO,R9R2RIKI1CO8Z,RHAN9P6JJBKA5"/>
    <s v="RLCW4ACH6TGM7,"/>
    <n v="12889901"/>
    <s v="Lower-Mid"/>
    <x v="1"/>
  </r>
  <r>
    <s v="B0756KCV5K"/>
    <s v="Home&amp;Kitchen|Kitchen&amp;HomeAppliances|SmallKitchenAppliances|InductionCooktop"/>
    <s v="Home &amp; Kitchen"/>
    <s v="InductionCooktop"/>
    <n v="3180"/>
    <n v="5295"/>
    <n v="0.4"/>
    <n v="4.2"/>
    <n v="6919"/>
    <s v="R2QMIAMI841PRB,R13ESBS8Z3WZG0,RZ8HXGE2HU1O,R39QVJ5S4G6J9F,R31OSHB7AMO3J0,RA1YZBDD2GHLO,RQKLAO0RN02HA,R2XRY2ODIQ1YAA"/>
    <s v="R2QMIAMI841PRB"/>
    <n v="36636105"/>
    <s v="Mid"/>
    <x v="2"/>
  </r>
  <r>
    <s v="B07DJ5KYDZ"/>
    <s v="Computers&amp;Accessories|Accessories&amp;Peripherals|LaptopAccessories|LaptopChargers&amp;PowerSupplies"/>
    <s v="Computers &amp; Accessories"/>
    <s v="LaptopChargers&amp;PowerSupplies"/>
    <n v="1249"/>
    <n v="2796"/>
    <n v="0.55000000000000004"/>
    <n v="4.4000000000000004"/>
    <n v="4598"/>
    <s v="R2H5SF6IVR6BJT,RBI1IUQXMHF9H,R382PF9LBJ2LFC,R1UR1TZLC731PQ,R26NP9V89IYAS8,R2EVEPEGBDK0GS,RL6Y1UJJL18A1,RDYBCWGPZF1K1"/>
    <s v="R2H5SF6IVR6BJT"/>
    <n v="12856008"/>
    <s v="Mid"/>
    <x v="2"/>
  </r>
  <r>
    <s v="B07YNHCW6N"/>
    <s v="Computers&amp;Accessories|Accessories&amp;Peripherals|TabletAccessories|Bags,Cases&amp;Sleeves|Cases"/>
    <s v="Computers &amp; Accessories"/>
    <s v="Cases"/>
    <n v="549"/>
    <n v="2499"/>
    <n v="0.78"/>
    <n v="4.3"/>
    <n v="5556"/>
    <s v="R2NBHF3UEC50C6,R3ENGSS93WOPV4,R1260HX2KSZV0W,RDCOOX58V6318,RWV1P8F9DC6TT,R1FIDRTPFM02B2,R2K2IBAH6ADK2E,R2FSR8AVBBDIQK"/>
    <s v="R2NBHF3UEC50C6"/>
    <n v="13884444"/>
    <s v="Mid"/>
    <x v="2"/>
  </r>
  <r>
    <s v="B00LHZWD0C"/>
    <s v="OfficeProducts|OfficePaperProducts|Paper|Stationery|Notebooks,WritingPads&amp;Diaries|CompositionNotebooks"/>
    <s v="OfficeProducts"/>
    <s v="CompositionNotebooks"/>
    <n v="252"/>
    <n v="315"/>
    <n v="0.2"/>
    <n v="4.5"/>
    <n v="3785"/>
    <s v="R1ERT7AXR5RE2,R1OBNL676FOQDS,R3FYTFWQDO4FYY,R2VQ9R0Y5A3Y9M,R88P3ETAAIQ4M,R2T4IOSJDUMW7R,R3U82K5ODIGUF6,R2H41QRZLGX98E"/>
    <s v="R1ERT7AXR5RE2,"/>
    <n v="1192275"/>
    <s v="Low"/>
    <x v="0"/>
  </r>
  <r>
    <s v="B07CWNJLPC"/>
    <s v="Computers&amp;Accessories|Accessories&amp;Peripherals|Cables&amp;Accessories|Cables|USBCables"/>
    <s v="Computers &amp; Accessories"/>
    <s v="USBCables"/>
    <n v="499"/>
    <n v="1200"/>
    <n v="0.57999999999999996"/>
    <n v="4.3"/>
    <n v="5451"/>
    <s v="R2BUNT9GM6PUP1,R2Q5VBGDJQHT1E,R1CICFI88LJ1JV,RVYACTR72CHW1,R2XM5RGIHDDR05,RJZUZ9HFCXQSD,R16G8AJOJIMF8H,R10M9KZFIDFMAD"/>
    <s v="R2BUNT9GM6PUP1"/>
    <n v="6541200"/>
    <s v="Lower-Mid"/>
    <x v="1"/>
  </r>
  <r>
    <s v="B07CWDX49D"/>
    <s v="Computers&amp;Accessories|Accessories&amp;Peripherals|Cables&amp;Accessories|Cables|USBCables"/>
    <s v="Computers &amp; Accessories"/>
    <s v="USBCables"/>
    <n v="649"/>
    <n v="1600"/>
    <n v="0.59"/>
    <n v="4.3"/>
    <n v="5451"/>
    <s v="R2BUNT9GM6PUP1,R2Q5VBGDJQHT1E,R1CICFI88LJ1JV,RVYACTR72CHW1,R2XM5RGIHDDR05,RJZUZ9HFCXQSD,R16G8AJOJIMF8H,R10M9KZFIDFMAD"/>
    <s v="R2BUNT9GM6PUP1"/>
    <n v="8721600"/>
    <s v="Lower-Mid"/>
    <x v="1"/>
  </r>
  <r>
    <s v="B08B6XWQ1C"/>
    <s v="Electronics|Cameras&amp;Photography|Accessories|Tripods&amp;Monopods|TripodLegs"/>
    <s v="Electronics"/>
    <s v="TripodLegs"/>
    <n v="349"/>
    <n v="995"/>
    <n v="0.65"/>
    <n v="4.2"/>
    <n v="6676"/>
    <s v="R2DRK3ADKHLE1X,R27UPOY045409N,R2L4TR6OY6H27M,ROT0JJ2ZLKMPF,R1N6J3UIYH39UI,R18Z1ZRI0LMRT,RV22EDSI7F9WX,RAUA868KW5M5W"/>
    <s v="R2DRK3ADKHLE1X"/>
    <n v="6642620"/>
    <s v="Lower-Mid"/>
    <x v="1"/>
  </r>
  <r>
    <s v="B07RX42D3D"/>
    <s v="Home&amp;Kitchen|Kitchen&amp;HomeAppliances|SmallKitchenAppliances|SandwichMakers"/>
    <s v="Home &amp; Kitchen"/>
    <s v="SandwichMakers"/>
    <n v="260"/>
    <n v="350"/>
    <n v="0.26"/>
    <n v="3.9"/>
    <n v="13127"/>
    <s v="R1CKI4SPAMK1GB,R2FIM2IXDA4XI9,R1UTSUUY3RC5VJ,R1LJCG64HWSE2H,R1RQCLLYGGFIZ,R2VEEENKBTSZM7,R5DI7U9X7CQ6L,R34PTECLSNQ92Q"/>
    <s v="R1CKI4SPAMK1GB"/>
    <n v="4594450"/>
    <s v="Low"/>
    <x v="0"/>
  </r>
  <r>
    <s v="B09T3KB6JZ"/>
    <s v="Electronics|HomeTheater,TV&amp;Video|Televisions|SmartTelevisions"/>
    <s v="Electronics"/>
    <s v="SmartTelevisions"/>
    <n v="18990"/>
    <n v="40990"/>
    <n v="0.54"/>
    <n v="4.2"/>
    <n v="6659"/>
    <s v="R2GC03W48T3IJR,R3EL2OA6MMM893,R1GV21LOE1079G,R3RT49SO6YCNDO,R31P7Y321UTDK1,R16ZGZCQ1H0ED3,R217N2SRNQMWHJ,R1H7N6CO2XOFSO"/>
    <s v="R2GC03W48T3IJR"/>
    <n v="272952410"/>
    <s v="High"/>
    <x v="4"/>
  </r>
  <r>
    <s v="B0B3X2BY3M"/>
    <s v="Home&amp;Kitchen|Heating,Cooling&amp;AirQuality|WaterHeaters&amp;Geysers|InstantWaterHeaters"/>
    <s v="Home &amp; Kitchen"/>
    <s v="InstantWaterHeaters"/>
    <n v="3599"/>
    <n v="7299"/>
    <n v="0.51"/>
    <n v="4"/>
    <n v="10324"/>
    <s v="R3KN7L5WYSR0QX,R9S8ITSL78R5U,RPLQJZOGRLKVX,RLYFQIPR3R7CX,R33HUOHF3IL2CM,R34FJ47D26EV7N,R1EVL6MX9LL7WN,R6DAU516QU91Z"/>
    <s v="R3KN7L5WYSR0QX"/>
    <n v="75354876"/>
    <s v="Mid"/>
    <x v="2"/>
  </r>
  <r>
    <s v="B08FY4FG5X"/>
    <s v="Electronics|Headphones,Earbuds&amp;Accessories|Headphones|Over-Ear"/>
    <s v="Electronics"/>
    <s v="Over-Ear"/>
    <n v="649"/>
    <n v="2499"/>
    <n v="0.74"/>
    <n v="3.9"/>
    <n v="13049"/>
    <s v="R30IUGWUAWZ7VQ,R2YU0RDOUNLB5M,RXK8OJ3F42ATY,R2M9M458Q96FUE,R3H1PC871H1GM5,R1K9QL3Y422K6J,R3C4RMUOAJHGYO,R169IX82EZNIGB"/>
    <s v="R30IUGWUAWZ7VQ"/>
    <n v="32609451"/>
    <s v="Mid"/>
    <x v="2"/>
  </r>
  <r>
    <s v="B0BP89YBC1"/>
    <s v="Home&amp;Kitchen|Heating,Cooling&amp;AirQuality|WaterHeaters&amp;Geysers|InstantWaterHeaters"/>
    <s v="Home &amp; Kitchen"/>
    <s v="InstantWaterHeaters"/>
    <n v="1499"/>
    <n v="3500"/>
    <n v="0.56999999999999995"/>
    <n v="4.7"/>
    <n v="2591"/>
    <s v="RBPM3YRVWMMMK,RVY7BZCJPHJZU,R3KXHKIGWPT7IS,R1K28XXUFE3XNT,R23K3XEJA3V8XG,RTILNKKZAV4WT,R2Z92RDSJM71FU"/>
    <s v="RBPM3YRVWMMMK,"/>
    <n v="9068500"/>
    <s v="Mid"/>
    <x v="2"/>
  </r>
  <r>
    <s v="B00K32PEW4"/>
    <s v="OfficeProducts|OfficeElectronics|Calculators|Financial&amp;Business"/>
    <s v="OfficeProducts"/>
    <s v="Financial&amp;Business"/>
    <n v="535"/>
    <n v="535"/>
    <n v="0"/>
    <n v="4.4000000000000004"/>
    <n v="4426"/>
    <s v="R1JB53IQ0AXIHW,RPKOAVSXXPSKU,R3AIW6ZYB8OS8W,R1FANNDP3KWHH8,R2ESITUL5GM8WX,R39Y7SUMSOWEBW,R6EAH6XUMX4SX,RXPO6LV61TV1T"/>
    <s v="R1JB53IQ0AXIHW"/>
    <n v="2367910"/>
    <s v="Lower-Mid"/>
    <x v="1"/>
  </r>
  <r>
    <s v="B083J64CBB"/>
    <s v="Home&amp;Kitchen|HomeStorage&amp;Organization|LaundryOrganization|LaundryBaskets"/>
    <s v="Home &amp; Kitchen"/>
    <s v="LaundryBaskets"/>
    <n v="199"/>
    <n v="499"/>
    <n v="0.6"/>
    <n v="4"/>
    <n v="10234"/>
    <s v="R1SRW5MRZ2F6VG,R2BTFTYIMXI30J,R26S60TY88S2K0,R253NRG08YZO1Y,RZAQWZXPXX0WI,R6SYJU2XCOP39,R355AITAQWV51A,R3UYCY0PK6T5JS"/>
    <s v="R1SRW5MRZ2F6VG"/>
    <n v="5106766"/>
    <s v="Low"/>
    <x v="0"/>
  </r>
  <r>
    <s v="B08K4PSZ3V"/>
    <s v="Electronics|Mobiles&amp;Accessories|MobileAccessories|StylusPens"/>
    <s v="Electronics"/>
    <s v="StylusPens"/>
    <n v="349"/>
    <n v="999"/>
    <n v="0.65"/>
    <n v="3.8"/>
    <n v="16557"/>
    <s v="R2FRXL54AFATWQ,ROBDUAJXECNYM,R6GD9MATBBC0,RGKPT6A78DSX2,R7UCUG9Q2AOY9,RWC4G90JFDFX5,RCDQUPWVIM6NN,R25MFNHA3G4KVK"/>
    <s v="R2FRXL54AFATWQ"/>
    <n v="16540443"/>
    <s v="Lower-Mid"/>
    <x v="1"/>
  </r>
  <r>
    <s v="B08K4RDQ71"/>
    <s v="Electronics|Mobiles&amp;Accessories|MobileAccessories|StylusPens"/>
    <s v="Electronics"/>
    <s v="StylusPens"/>
    <n v="349"/>
    <n v="999"/>
    <n v="0.65"/>
    <n v="3.8"/>
    <n v="16557"/>
    <s v="R2FRXL54AFATWQ,ROBDUAJXECNYM,R6GD9MATBBC0,RGKPT6A78DSX2,R7UCUG9Q2AOY9,RWC4G90JFDFX5,RCDQUPWVIM6NN,R25MFNHA3G4KVK"/>
    <s v="R2FRXL54AFATWQ"/>
    <n v="16540443"/>
    <s v="Lower-Mid"/>
    <x v="1"/>
  </r>
  <r>
    <s v="B002PD61Y4"/>
    <s v="Computers&amp;Accessories|NetworkingDevices|NetworkAdapters|WirelessUSBAdapters"/>
    <s v="Computers &amp; Accessories"/>
    <s v="WirelessUSBAdapters"/>
    <n v="507"/>
    <n v="1208"/>
    <n v="0.57999999999999996"/>
    <n v="4.0999999999999996"/>
    <n v="8131"/>
    <s v="R2EJIN3N3L3XKI,R2JMJ8QNG66LV4,R3B46JNPC2T4E7,R3HHJCTEJ7J9CS,R2LOAPI3SK4RCX,R1MLGZDQDKIVIF,R10KVN4LSVD459,R3BO9D050WHWVX"/>
    <s v="R2EJIN3N3L3XKI"/>
    <n v="9822248"/>
    <s v="Lower-Mid"/>
    <x v="1"/>
  </r>
  <r>
    <s v="B078HG2ZPS"/>
    <s v="Home&amp;Kitchen|Kitchen&amp;HomeAppliances|SmallKitchenAppliances|Mills&amp;Grinders|WetGrinders"/>
    <s v="Home &amp; Kitchen"/>
    <s v="WetGrinders"/>
    <n v="3657.66"/>
    <n v="5156"/>
    <n v="0.28999999999999998"/>
    <n v="3.9"/>
    <n v="12837"/>
    <s v="R1TKOA0N93W0AF,RZSQX768Q8BRO,R38TTOMI01SZ0M,R2LTDUDDQF0HE0,R3DNOKYB0YB2DZ,R1FGO0SSUJD2TV,R35S3OO2N2ZEAK,R34JI2S82934EL"/>
    <s v="R1TKOA0N93W0AF"/>
    <n v="66187572"/>
    <s v="Mid"/>
    <x v="2"/>
  </r>
  <r>
    <s v="B07QDSN9V6"/>
    <s v="Home&amp;Kitchen|Kitchen&amp;HomeAppliances|SmallKitchenAppliances|Kettles&amp;HotWaterDispensers|ElectricKettles"/>
    <s v="Home &amp; Kitchen"/>
    <s v="ElectricKettles"/>
    <n v="699"/>
    <n v="1595"/>
    <n v="0.56000000000000005"/>
    <n v="4.0999999999999996"/>
    <n v="8090"/>
    <s v="R2KXEQMYGQGIP3,ROBRVYJQR5A81,R2FKC4JNAQC8XB,R3P6GI329T63NN,R14ZFU2T66RJZV,R2CV8RLRP5J7O5,R311N5TCOLN080,R1SVR7X4MBEVT"/>
    <s v="R2KXEQMYGQGIP3"/>
    <n v="12903550"/>
    <s v="Lower-Mid"/>
    <x v="1"/>
  </r>
  <r>
    <s v="B097R45BH8"/>
    <s v="Home&amp;Kitchen|Heating,Cooling&amp;AirQuality|WaterHeaters&amp;Geysers|StorageWaterHeaters"/>
    <s v="Home &amp; Kitchen"/>
    <s v="StorageWaterHeaters"/>
    <n v="5499"/>
    <n v="13150"/>
    <n v="0.57999999999999996"/>
    <n v="4.2"/>
    <n v="6398"/>
    <s v="R3F6A5JNIS8BKN,RJIVL7YN5KMKL,R5B8NDUDBMN6W,R23GKZFUJMY8QV,RDYVX68OZFVLI,R1LP0ND0ZDZGGH,R2TF08PD7O9XTJ,R1IDV66IOQUN6C"/>
    <s v="R3F6A5JNIS8BKN"/>
    <n v="84133700"/>
    <s v="Upper-Mid"/>
    <x v="3"/>
  </r>
  <r>
    <s v="B09Y5MP7C4"/>
    <s v="Electronics|Headphones,Earbuds&amp;Accessories|Headphones|In-Ear"/>
    <s v="Electronics"/>
    <s v="In-Ear"/>
    <n v="1299"/>
    <n v="3499"/>
    <n v="0.63"/>
    <n v="3.9"/>
    <n v="12452"/>
    <s v="R2XES5SVJG8YP1,R3ISE0B84H2FC4,R32PBSE5T01GP3,RF7XT25GUKMXL,R90ADLZBP2L4B,R1ININDVW54554,RSL20NEE3CM3Z,R8NGRUX0L544R"/>
    <s v="R2XES5SVJG8YP1"/>
    <n v="43569548"/>
    <s v="Mid"/>
    <x v="2"/>
  </r>
  <r>
    <s v="B00SMFPJG0"/>
    <s v="Home&amp;Kitchen|Kitchen&amp;HomeAppliances|WaterPurifiers&amp;Accessories|WaterCartridges"/>
    <s v="Home &amp; Kitchen"/>
    <s v="WaterCartridges"/>
    <n v="649"/>
    <n v="670"/>
    <n v="0.03"/>
    <n v="4.0999999999999996"/>
    <n v="7786"/>
    <s v="R3K3LMO7VBZ15E,RIMQ7KGAFAY45,R1KDTPUO1RHWGT,RNJPU360H19UG,RRC1X279O3BYB,R3TS5E690D6AFF,R3S2E5C2I6JD1P,R1JSM9LLIPIPIE"/>
    <s v="R3K3LMO7VBZ15E"/>
    <n v="5216620"/>
    <s v="Lower-Mid"/>
    <x v="1"/>
  </r>
  <r>
    <s v="B08KRMK9LZ"/>
    <s v="Electronics|Mobiles&amp;Accessories|MobileAccessories|StylusPens"/>
    <s v="Electronics"/>
    <s v="StylusPens"/>
    <n v="2025"/>
    <n v="5999"/>
    <n v="0.66"/>
    <n v="4.2"/>
    <n v="6233"/>
    <s v="R35P4RV0EBJYMG,R2O1Y08F8IMHQ4,R6V7QSZXNVMZ1,REQ2U03TENWZ5,R2PKT81AEN2THV,R9ZTXWWLOMGJA,R1HS0F8PB696H,R2LQX411MJOWYZ"/>
    <s v="R35P4RV0EBJYMG"/>
    <n v="37391767"/>
    <s v="Mid"/>
    <x v="2"/>
  </r>
  <r>
    <s v="B00NW4UWN6"/>
    <s v="Home&amp;Kitchen|Kitchen&amp;HomeAppliances|SmallKitchenAppliances|Kettles&amp;HotWaterDispensers|ElectricKettles"/>
    <s v="Home &amp; Kitchen"/>
    <s v="ElectricKettles"/>
    <n v="1043"/>
    <n v="1345"/>
    <n v="0.22"/>
    <n v="3.8"/>
    <n v="15592"/>
    <s v="R2OV4KZZ6XRELD,R2NCVAGOIOJ3T9,R3IT25FXKUMTLG,R11NV4VR04QD1Q,R23TFS98AJGVBP,RLO8C2QNQ5TH,R15DH1CRJ7FWKD,R35TV0FXFCYQ7I"/>
    <s v="R2OV4KZZ6XRELD"/>
    <n v="20971240"/>
    <s v="Lower-Mid"/>
    <x v="1"/>
  </r>
  <r>
    <s v="B00VA7YYUO"/>
    <s v="Home&amp;Kitchen|CraftMaterials|DrawingMaterials|DrawingMedia|Pencils|WoodenPencils"/>
    <s v="Home &amp; Kitchen"/>
    <s v="WoodenPencils"/>
    <n v="99"/>
    <n v="99"/>
    <n v="0"/>
    <n v="4.3"/>
    <n v="5036"/>
    <s v="R3V5B4OYIG9WX6,R287NQW44CH5BZ,RL140F6KGYTH4,R2D7WN5M1VMOJZ,R2D5P5WYK76VHV,RH7OQL4IKCOHR,R3O343FKFZ25X1,R396V5FTETX0DC"/>
    <s v="R3V5B4OYIG9WX6"/>
    <n v="498564"/>
    <s v="Very Low"/>
    <x v="6"/>
  </r>
  <r>
    <s v="B09XXZXQC1"/>
    <s v="Computers&amp;Accessories|Tablets"/>
    <s v="Computers &amp; Accessories"/>
    <s v="Tablets"/>
    <n v="26999"/>
    <n v="37999"/>
    <n v="0.28999999999999998"/>
    <n v="4.5999999999999996"/>
    <n v="2886"/>
    <s v="R2BT60BZIDC986,R17KDJGM0QOT3P,R2U9CP6B4FEVBN,RJ29G3M313IFR"/>
    <s v="R2BT60BZIDC986"/>
    <n v="109665114"/>
    <s v="High"/>
    <x v="4"/>
  </r>
  <r>
    <s v="B08235JZFB"/>
    <s v="Home&amp;Kitchen|Kitchen&amp;HomeAppliances|Vacuum,Cleaning&amp;Ironing|Irons,Steamers&amp;Accessories|Irons|DryIrons"/>
    <s v="Home &amp; Kitchen"/>
    <s v="DryIrons"/>
    <n v="850"/>
    <n v="1000"/>
    <n v="0.15"/>
    <n v="4.0999999999999996"/>
    <n v="7619"/>
    <s v="R1YXTYLLFSDN6F,R2IU9VU91K2RIN,R13T54P444JQ2A,R2PQUB36L5O64N,R1KII9H1CWAA05,R22699HYNGFQ3F,R3VW949SRSI8DG,R33VXW5FCRM538"/>
    <s v="R1YXTYLLFSDN6F"/>
    <n v="7619000"/>
    <s v="Lower-Mid"/>
    <x v="1"/>
  </r>
  <r>
    <s v="B08CS3BT4L"/>
    <s v="Electronics|HomeTheater,TV&amp;Video|Televisions|SmartTelevisions"/>
    <s v="Electronics"/>
    <s v="SmartTelevisions"/>
    <n v="9999"/>
    <n v="12999"/>
    <n v="0.23"/>
    <n v="4.2"/>
    <n v="6088"/>
    <s v="R51BP5RJHSCM8,R1FLMETFTLS1GQ,RMT5PSCPJISQD,R1NAS02DEDJ7WL,RH13U02O9OE8A,R1T820289T9SW4,R2QJOMXODW8ALB,RJE8U42OVIJFV"/>
    <s v="R51BP5RJHSCM8,"/>
    <n v="79137912"/>
    <s v="Upper-Mid"/>
    <x v="3"/>
  </r>
  <r>
    <s v="B09NHVCHS9"/>
    <s v="Computers&amp;Accessories|Accessories&amp;Peripherals|Cables&amp;Accessories|Cables|USBCables"/>
    <s v="Computers &amp; Accessories"/>
    <s v="USBCables"/>
    <n v="59"/>
    <n v="199"/>
    <n v="0.7"/>
    <n v="4"/>
    <n v="9378"/>
    <s v="R3F4T5TRYPTMIG,R3DQIEC603E7AY,R1O4Z15FD40PV5,RDVX50PD4CTFE,R3H6WKG0TA5CGU,R3Q3L1KP5QWPV3,RU0LU2PAIIME,R20FTANBPFA653"/>
    <s v="R3F4T5TRYPTMIG"/>
    <n v="1866222"/>
    <s v="Very Low"/>
    <x v="6"/>
  </r>
  <r>
    <s v="B09NJN8L25"/>
    <s v="Computers&amp;Accessories|Accessories&amp;Peripherals|Cables&amp;Accessories|Cables|USBCables"/>
    <s v="Computers &amp; Accessories"/>
    <s v="USBCables"/>
    <n v="59"/>
    <n v="199"/>
    <n v="0.7"/>
    <n v="4"/>
    <n v="9378"/>
    <s v="R3F4T5TRYPTMIG,R3DQIEC603E7AY,R1O4Z15FD40PV5,RDVX50PD4CTFE,R3H6WKG0TA5CGU,R3Q3L1KP5QWPV3,RU0LU2PAIIME,R20FTANBPFA653"/>
    <s v="R3F4T5TRYPTMIG"/>
    <n v="1866222"/>
    <s v="Very Low"/>
    <x v="6"/>
  </r>
  <r>
    <s v="B0B3MQXNFB"/>
    <s v="Computers&amp;Accessories|Accessories&amp;Peripherals|Cables&amp;Accessories|Cables|USBCables"/>
    <s v="Computers &amp; Accessories"/>
    <s v="USBCables"/>
    <n v="57.89"/>
    <n v="199"/>
    <n v="0.71"/>
    <n v="4"/>
    <n v="9378"/>
    <s v="R3F4T5TRYPTMIG,R3DQIEC603E7AY,R1O4Z15FD40PV5,RDVX50PD4CTFE,R3H6WKG0TA5CGU,R3Q3L1KP5QWPV3,RU0LU2PAIIME,R20FTANBPFA653"/>
    <s v="R3F4T5TRYPTMIG"/>
    <n v="1866222"/>
    <s v="Very Low"/>
    <x v="6"/>
  </r>
  <r>
    <s v="B09NKZXMWJ"/>
    <s v="Computers&amp;Accessories|Accessories&amp;Peripherals|Cables&amp;Accessories|Cables|USBCables"/>
    <s v="Computers &amp; Accessories"/>
    <s v="USBCables"/>
    <n v="139"/>
    <n v="249"/>
    <n v="0.44"/>
    <n v="4"/>
    <n v="9378"/>
    <s v="R3F4T5TRYPTMIG,R3DQIEC603E7AY,R1O4Z15FD40PV5,RDVX50PD4CTFE,R3H6WKG0TA5CGU,R3Q3L1KP5QWPV3,RU0LU2PAIIME,R20FTANBPFA653"/>
    <s v="R3F4T5TRYPTMIG"/>
    <n v="2335122"/>
    <s v="Low"/>
    <x v="0"/>
  </r>
  <r>
    <s v="B08P9RYPLR"/>
    <s v="Computers&amp;Accessories|Accessories&amp;Peripherals|Cables&amp;Accessories|Cables|USBCables"/>
    <s v="Computers &amp; Accessories"/>
    <s v="USBCables"/>
    <n v="129"/>
    <n v="249"/>
    <n v="0.48"/>
    <n v="4"/>
    <n v="9378"/>
    <s v="R3F4T5TRYPTMIG,R3DQIEC603E7AY,R1O4Z15FD40PV5,RDVX50PD4CTFE,R3H6WKG0TA5CGU,R3Q3L1KP5QWPV3,RU0LU2PAIIME,R20FTANBPFA653"/>
    <s v="R3F4T5TRYPTMIG"/>
    <n v="2335122"/>
    <s v="Low"/>
    <x v="0"/>
  </r>
  <r>
    <s v="B0B3N8VG24"/>
    <s v="Computers&amp;Accessories|Accessories&amp;Peripherals|Cables&amp;Accessories|Cables|USBCables"/>
    <s v="Computers &amp; Accessories"/>
    <s v="USBCables"/>
    <n v="88"/>
    <n v="299"/>
    <n v="0.71"/>
    <n v="4"/>
    <n v="9378"/>
    <s v="R3F4T5TRYPTMIG,R3DQIEC603E7AY,R1O4Z15FD40PV5,RDVX50PD4CTFE,R3H6WKG0TA5CGU,R3Q3L1KP5QWPV3,RU0LU2PAIIME,R20FTANBPFA653"/>
    <s v="R3F4T5TRYPTMIG"/>
    <n v="2804022"/>
    <s v="Low"/>
    <x v="0"/>
  </r>
  <r>
    <s v="B08N1WL9XW"/>
    <s v="Computers&amp;Accessories|Accessories&amp;Peripherals|Cables&amp;Accessories|Cables|USBCables"/>
    <s v="Computers &amp; Accessories"/>
    <s v="USBCables"/>
    <n v="182"/>
    <n v="599"/>
    <n v="0.7"/>
    <n v="4"/>
    <n v="9378"/>
    <s v="R3F4T5TRYPTMIG,R3DQIEC603E7AY,R1O4Z15FD40PV5,RDVX50PD4CTFE,R3H6WKG0TA5CGU,R3Q3L1KP5QWPV3,RU0LU2PAIIME,R20FTANBPFA653"/>
    <s v="R3F4T5TRYPTMIG"/>
    <n v="5617422"/>
    <s v="Lower-Mid"/>
    <x v="1"/>
  </r>
  <r>
    <s v="B09JS562TP"/>
    <s v="Electronics|Mobiles&amp;Accessories|Smartphones&amp;BasicMobiles|BasicMobiles"/>
    <s v="Electronics"/>
    <s v="BasicMobiles"/>
    <n v="1399"/>
    <n v="1630"/>
    <n v="0.14000000000000001"/>
    <n v="4"/>
    <n v="9378"/>
    <s v="R27C4TPKHXYBRU,R1WGISGIIXAU1B,R2WFSJJW04UWJ8,R2QYC49E7WPALL,R1URJDO4NTW2ML,R3D6T949ZTO02J,RL8X7H598LEE4,RB0LBG619UMSN"/>
    <s v="R27C4TPKHXYBRU"/>
    <n v="15286140"/>
    <s v="Lower-Mid"/>
    <x v="1"/>
  </r>
  <r>
    <s v="B09JS94MBV"/>
    <s v="Electronics|Mobiles&amp;Accessories|Smartphones&amp;BasicMobiles|BasicMobiles"/>
    <s v="Electronics"/>
    <s v="BasicMobiles"/>
    <n v="1399"/>
    <n v="1630"/>
    <n v="0.14000000000000001"/>
    <n v="4"/>
    <n v="9378"/>
    <s v="R27C4TPKHXYBRU,R1WGISGIIXAU1B,R2WFSJJW04UWJ8,R2QYC49E7WPALL,R1URJDO4NTW2ML,R3D6T949ZTO02J,RL8X7H598LEE4,RB0LBG619UMSN"/>
    <s v="R27C4TPKHXYBRU"/>
    <n v="15286140"/>
    <s v="Lower-Mid"/>
    <x v="1"/>
  </r>
  <r>
    <s v="B08CFCK6CW"/>
    <s v="Electronics|Headphones,Earbuds&amp;Accessories|Headphones|In-Ear"/>
    <s v="Electronics"/>
    <s v="In-Ear"/>
    <n v="1199"/>
    <n v="7999"/>
    <n v="0.85"/>
    <n v="3.6"/>
    <n v="25910"/>
    <s v="R3T1GTTWKWWNZZ,R2YQKYW342PMX8,R3OSOTBK6ZE6IW,R35RC96UA66N6R,R2JWTE1QNDWW2W,R3A3YAK7RGKIF4,R22Z4U7R15TVLK,R1ENC0P3ZUKQO"/>
    <s v="R3T1GTTWKWWNZZ"/>
    <n v="207254090"/>
    <s v="Mid"/>
    <x v="2"/>
  </r>
  <r>
    <s v="B09NHVCHS9"/>
    <s v="Computers&amp;Accessories|Accessories&amp;Peripherals|Cables&amp;Accessories|Cables|USBCables"/>
    <s v="Computers &amp; Accessories"/>
    <s v="USBCables"/>
    <n v="59"/>
    <n v="199"/>
    <n v="0.7"/>
    <n v="4"/>
    <n v="9377"/>
    <s v="R3F4T5TRYPTMIG,R3DQIEC603E7AY,R1O4Z15FD40PV5,RDVX50PD4CTFE,R3H6WKG0TA5CGU,R3Q3L1KP5QWPV3,RU0LU2PAIIME,R20FTANBPFA653"/>
    <s v="R3F4T5TRYPTMIG"/>
    <n v="1866023"/>
    <s v="Very Low"/>
    <x v="6"/>
  </r>
  <r>
    <s v="B09NL4DJ2Z"/>
    <s v="Computers&amp;Accessories|Accessories&amp;Peripherals|Cables&amp;Accessories|Cables|USBCables"/>
    <s v="Computers &amp; Accessories"/>
    <s v="USBCables"/>
    <n v="139"/>
    <n v="249"/>
    <n v="0.44"/>
    <n v="4"/>
    <n v="9377"/>
    <s v="R3F4T5TRYPTMIG,R3DQIEC603E7AY,R1O4Z15FD40PV5,RDVX50PD4CTFE,R3H6WKG0TA5CGU,R3Q3L1KP5QWPV3,RU0LU2PAIIME,R20FTANBPFA653"/>
    <s v="R3F4T5TRYPTMIG"/>
    <n v="2334873"/>
    <s v="Low"/>
    <x v="0"/>
  </r>
  <r>
    <s v="B0085W2MUQ"/>
    <s v="Home&amp;Kitchen|Kitchen&amp;HomeAppliances|SmallKitchenAppliances|HandBlenders"/>
    <s v="Home &amp; Kitchen"/>
    <s v="HandBlenders"/>
    <n v="765"/>
    <n v="970"/>
    <n v="0.21"/>
    <n v="4.2"/>
    <n v="6055"/>
    <s v="R3R9NQXE7ERW69,R31DY4L4738GNN,R3347MGIFGCWJS,R263YLUZGHS5XD,R1ETYQQ9DO5CT3,R2D2D3D80JZBY3,RB0Q5W9URO8ZE,R3SYQPLCIXHS1E"/>
    <s v="R3R9NQXE7ERW69"/>
    <n v="5873350"/>
    <s v="Lower-Mid"/>
    <x v="1"/>
  </r>
  <r>
    <s v="B09NR6G588"/>
    <s v="Electronics|Headphones,Earbuds&amp;Accessories|Headphones|In-Ear"/>
    <s v="Electronics"/>
    <s v="In-Ear"/>
    <n v="1199"/>
    <n v="4999"/>
    <n v="0.76"/>
    <n v="3.8"/>
    <n v="14961"/>
    <s v="R274KY6VMEYJ66,R28WM6HPG5V7YO,R3TAACQ304V0Q5,R1R498JDWJDUOK,R1891ACMV6D38V,RVGO6MWYIVZIU,RIR1M6FLP836E,R1K17D4QNJXNP6"/>
    <s v="R274KY6VMEYJ66"/>
    <n v="74790039"/>
    <s v="Mid"/>
    <x v="2"/>
  </r>
  <r>
    <s v="B00935MGHS"/>
    <s v="Home&amp;Kitchen|Kitchen&amp;HomeAppliances|SmallKitchenAppliances|SandwichMakers"/>
    <s v="Home &amp; Kitchen"/>
    <s v="SandwichMakers"/>
    <n v="1199"/>
    <n v="1795"/>
    <n v="0.33"/>
    <n v="4.2"/>
    <n v="5967"/>
    <s v="R2I9AG0WA9VOAX,R2AZI4X0RQO5R5,R2UI2FZ90PJYJB,R3FA7TC0VM1UY6,RUQZXIY1KFXLC,R13E9T5RVFB29Z,R14I4FF21R2OZG,R1ELYUWQAI1L3E"/>
    <s v="R2I9AG0WA9VOAX"/>
    <n v="10710765"/>
    <s v="Lower-Mid"/>
    <x v="1"/>
  </r>
  <r>
    <s v="B07W14CHV8"/>
    <s v="Computers&amp;Accessories|Accessories&amp;Peripherals|HardDriveAccessories|Caddies"/>
    <s v="Computers &amp; Accessories"/>
    <s v="Caddies"/>
    <n v="199"/>
    <n v="799"/>
    <n v="0.75"/>
    <n v="4.0999999999999996"/>
    <n v="7333"/>
    <s v="R15FTQ3OTL54HG,R5WNQOBU27J2R,R30NWHS9ZD2AZJ,R3MZE0LEVB688M,R8HUCZYM2F8UJ,R3NK0HFG8JUGIP,R3MEDM094JOZHW,R8TG7TKO28ONS"/>
    <s v="R15FTQ3OTL54HG"/>
    <n v="5859067"/>
    <s v="Lower-Mid"/>
    <x v="1"/>
  </r>
  <r>
    <s v="B00SH18114"/>
    <s v="Home&amp;Kitchen|Kitchen&amp;HomeAppliances|SmallKitchenAppliances|VacuumSealers"/>
    <s v="Home &amp; Kitchen"/>
    <s v="VacuumSealers"/>
    <n v="160"/>
    <n v="299"/>
    <n v="0.46"/>
    <n v="4.5999999999999996"/>
    <n v="2781"/>
    <s v="R1NAAWWJ35RMQR,R3S2CEY1ZBAKJJ,R38NYOW9S7HMO0,R3HDEMCCETO0EJ,R2NU3DH06WH2AY,R2Y5029I4S9DKF,RSJC3VP7IBJJY,R2IBCZ7N2I5JI4"/>
    <s v="R1NAAWWJ35RMQR"/>
    <n v="831519"/>
    <s v="Low"/>
    <x v="0"/>
  </r>
  <r>
    <s v="B09YV575RK"/>
    <s v="Electronics|WearableTechnology|SmartWatches"/>
    <s v="Electronics"/>
    <s v="SmartWatches"/>
    <n v="2499"/>
    <n v="9999"/>
    <n v="0.75"/>
    <n v="4"/>
    <n v="9090"/>
    <s v="R21XA337NNFD76,R2OFB11N0PESRG,R3DOZ8EPZ446YS,R384EFXOF0C77Z,R2DDDGG3PWCLY2,R1J7BOV2DXMCNY,R2B7M0U2JE9CCK,R24JB7H5RQY452"/>
    <s v="R21XA337NNFD76"/>
    <n v="90890910"/>
    <s v="Mid"/>
    <x v="2"/>
  </r>
  <r>
    <s v="B08ZN4B121"/>
    <s v="Electronics|Mobiles&amp;Accessories|MobileAccessories|Photo&amp;VideoAccessories|Tripods"/>
    <s v="Electronics"/>
    <s v="Tripods"/>
    <n v="539"/>
    <n v="1599"/>
    <n v="0.66"/>
    <n v="3.8"/>
    <n v="14648"/>
    <s v="R2U0MOPP5A6KMF,RPZFZ77ZCT4IM,R2K55RM7YMMECZ,RAOZT6IRRYUCQ,R2G7L7325PDXOX,R2DJYKMFRAQOTE,R6WQGLVY46ZMZ,RT72XDZGEHFR6"/>
    <s v="R2U0MOPP5A6KMF"/>
    <n v="23422152"/>
    <s v="Lower-Mid"/>
    <x v="1"/>
  </r>
  <r>
    <s v="B098R25TGC"/>
    <s v="Electronics|Headphones,Earbuds&amp;Accessories|Headphones|In-Ear"/>
    <s v="Electronics"/>
    <s v="In-Ear"/>
    <n v="1299"/>
    <n v="2999"/>
    <n v="0.56999999999999995"/>
    <n v="3.8"/>
    <n v="14629"/>
    <s v="RXB5KHLQUXONP,R2OFHGGYIJGFUR,R3UGUI3KYDDOC2,R2ATZMV7IH43ZE,R2IO934AS2Z5U4,RPEKYFBH5K20D,R1SWRY6BH8CTRE,R2GSWL2NSJI166"/>
    <s v="RXB5KHLQUXONP,"/>
    <n v="43872371"/>
    <s v="Mid"/>
    <x v="2"/>
  </r>
  <r>
    <s v="B00P0R95EA"/>
    <s v="Home&amp;Kitchen|Heating,Cooling&amp;AirQuality|WaterHeaters&amp;Geysers|ImmersionRods"/>
    <s v="Home &amp; Kitchen"/>
    <s v="ImmersionRods"/>
    <n v="510"/>
    <n v="640"/>
    <n v="0.2"/>
    <n v="4.0999999999999996"/>
    <n v="7229"/>
    <s v="R2QFJ90TFMGE4S,R35KQ2BQ7TKJS8,RBD5L7F8BAR71,R1ZYMEO92ST8E2,R1DLFFF7N1G9JT,RYJAAGZ3I6ERK,R33ND5PEC4ILD9,R2N2T71KGYJX0"/>
    <s v="R2QFJ90TFMGE4S"/>
    <n v="4626560"/>
    <s v="Lower-Mid"/>
    <x v="1"/>
  </r>
  <r>
    <s v="B078JT7LTD"/>
    <s v="Home&amp;Kitchen|Kitchen&amp;HomeAppliances|SmallKitchenAppliances|MixerGrinders"/>
    <s v="Home &amp; Kitchen"/>
    <s v="MixerGrinders"/>
    <n v="6120"/>
    <n v="8073"/>
    <n v="0.24"/>
    <n v="4.5999999999999996"/>
    <n v="2751"/>
    <s v="R1LBKT3YDVVW86,R2PNLSWFYW5QEF,R2I6NKZE7JWNY6,R2OFZC94RLNDG3,R1XIUI1I006DHG,RI07TDJ2DO7ID,RYFM2V5BULJFL,R29WQI1TRENQIZ"/>
    <s v="R1LBKT3YDVVW86"/>
    <n v="22208823"/>
    <s v="Mid"/>
    <x v="2"/>
  </r>
  <r>
    <s v="B09DG9VNWB"/>
    <s v="Electronics|WearableTechnology|SmartWatches"/>
    <s v="Electronics"/>
    <s v="SmartWatches"/>
    <n v="12000"/>
    <n v="29999"/>
    <n v="0.6"/>
    <n v="4.3"/>
    <n v="4744"/>
    <s v="R3KPZ8P5M4PG72,R2HSDBDLRKBOC0,R2EI8C7FUKOSDO,R3BRLV8FDVV6QB,R1YHHQ223HBPE9,R2UAVXBGV8WK3N,RPTZZYC6X5HF,R327KYMPRK1R5H"/>
    <s v="R3KPZ8P5M4PG72"/>
    <n v="142315256"/>
    <s v="High"/>
    <x v="4"/>
  </r>
  <r>
    <s v="B0B6BLTGTT"/>
    <s v="Electronics|WearableTechnology|SmartWatches"/>
    <s v="Electronics"/>
    <s v="SmartWatches"/>
    <n v="2999"/>
    <n v="5999"/>
    <n v="0.5"/>
    <n v="4.0999999999999996"/>
    <n v="7148"/>
    <s v="R2G9RHDQN3S511,R3GFHK3HJ4FRRZ,R3QKL6QNRFS6T,R1JGF7WFAYR6SA,R3QMM0HI96HW0Z,R3OW5MN95Z8BDO,R1NBO3NP1WH1V8,R9DM4KZATOPQE"/>
    <s v="R2G9RHDQN3S511"/>
    <n v="42880852"/>
    <s v="Mid"/>
    <x v="2"/>
  </r>
  <r>
    <s v="B0BM9H2NY9"/>
    <s v="Home&amp;Kitchen|Kitchen&amp;HomeAppliances|SmallKitchenAppliances|EggBoilers"/>
    <s v="Home &amp; Kitchen"/>
    <s v="EggBoilers"/>
    <n v="699"/>
    <n v="1599"/>
    <n v="0.56000000000000005"/>
    <n v="4.7"/>
    <n v="2300"/>
    <s v="R2DHTJGY77MOP0,R36IXNHZC037AW,R3GPHUMRV75VWK,R2DO6A5Z7D5XSI,R15XQF7WAO4JPS,R2I9R8AJ9WCXXC,R1Q6IO5RWUTRT8,RF5Y8BO9PDVBD"/>
    <s v="R2DHTJGY77MOP0"/>
    <n v="3677700"/>
    <s v="Lower-Mid"/>
    <x v="1"/>
  </r>
  <r>
    <s v="B08498D67S"/>
    <s v="Computers&amp;Accessories|Accessories&amp;Peripherals|PCGamingPeripherals|GamingKeyboards"/>
    <s v="Computers &amp; Accessories"/>
    <s v="GamingKeyboards"/>
    <n v="1149"/>
    <n v="1800"/>
    <n v="0.36"/>
    <n v="4.3"/>
    <n v="4723"/>
    <s v="R3TXEYX89U440E,R3IK34WOY8BHL6,R3QGSGJ6K6D8R9,R2G3VN5XLQYOVV,R1N6IARF74XEVV,R37LARJ1BGF0R1,R156J5Q0HIXPHD,R2QGF4PD8AJCSS"/>
    <s v="R3TXEYX89U440E"/>
    <n v="8501400"/>
    <s v="Lower-Mid"/>
    <x v="1"/>
  </r>
  <r>
    <s v="B0B1YVCJ2Y"/>
    <s v="Electronics|HomeTheater,TV&amp;Video|Televisions|SmartTelevisions"/>
    <s v="Electronics"/>
    <s v="SmartTelevisions"/>
    <n v="11499"/>
    <n v="19990"/>
    <n v="0.42"/>
    <n v="4.3"/>
    <n v="4703"/>
    <s v="R1EBS3566VCSCG,R24MB66WRPSN2A,R25UU2M1B9BO5X,R1NXW7PGVND2LE,R3OSBPH7X9AQUK,R2I8RVEPDM0IMQ,R5RES2LABIW7Q,R3A3IRV8ZWP1U9"/>
    <s v="R1EBS3566VCSCG"/>
    <n v="94012970"/>
    <s v="Upper-Mid"/>
    <x v="3"/>
  </r>
  <r>
    <s v="B0B1YY6JJL"/>
    <s v="Electronics|HomeTheater,TV&amp;Video|Televisions|SmartTelevisions"/>
    <s v="Electronics"/>
    <s v="SmartTelevisions"/>
    <n v="23999"/>
    <n v="34990"/>
    <n v="0.31"/>
    <n v="4.3"/>
    <n v="4703"/>
    <s v="R1EBS3566VCSCG,R24MB66WRPSN2A,R25UU2M1B9BO5X,R1NXW7PGVND2LE,R3OSBPH7X9AQUK,R2I8RVEPDM0IMQ,R5RES2LABIW7Q,R3A3IRV8ZWP1U9"/>
    <s v="R1EBS3566VCSCG"/>
    <n v="164557970"/>
    <s v="High"/>
    <x v="4"/>
  </r>
  <r>
    <s v="B0B1YZX72F"/>
    <s v="Electronics|HomeTheater,TV&amp;Video|Televisions|SmartTelevisions"/>
    <s v="Electronics"/>
    <s v="SmartTelevisions"/>
    <n v="27999"/>
    <n v="40990"/>
    <n v="0.32"/>
    <n v="4.3"/>
    <n v="4703"/>
    <s v="R1EBS3566VCSCG,R24MB66WRPSN2A,R25UU2M1B9BO5X,R1NXW7PGVND2LE,R3OSBPH7X9AQUK,R2I8RVEPDM0IMQ,R5RES2LABIW7Q,R3A3IRV8ZWP1U9"/>
    <s v="R1EBS3566VCSCG"/>
    <n v="192775970"/>
    <s v="High"/>
    <x v="4"/>
  </r>
  <r>
    <s v="B0B1YZ9CB8"/>
    <s v="Electronics|HomeTheater,TV&amp;Video|Televisions|SmartTelevisions"/>
    <s v="Electronics"/>
    <s v="SmartTelevisions"/>
    <n v="32999"/>
    <n v="47990"/>
    <n v="0.31"/>
    <n v="4.3"/>
    <n v="4703"/>
    <s v="R1EBS3566VCSCG,R24MB66WRPSN2A,R25UU2M1B9BO5X,R1NXW7PGVND2LE,R3OSBPH7X9AQUK,R2I8RVEPDM0IMQ,R5RES2LABIW7Q,R3A3IRV8ZWP1U9"/>
    <s v="R1EBS3566VCSCG"/>
    <n v="225696970"/>
    <s v="High"/>
    <x v="4"/>
  </r>
  <r>
    <s v="B0BC9BW512"/>
    <s v="Electronics|HomeTheater,TV&amp;Video|Televisions|SmartTelevisions"/>
    <s v="Electronics"/>
    <s v="SmartTelevisions"/>
    <n v="18999"/>
    <n v="24990"/>
    <n v="0.24"/>
    <n v="4.3"/>
    <n v="4702"/>
    <s v="R1EBS3566VCSCG,R24MB66WRPSN2A,R25UU2M1B9BO5X,R1NXW7PGVND2LE,R3OSBPH7X9AQUK,R2I8RVEPDM0IMQ,R5RES2LABIW7Q,R3A3IRV8ZWP1U9"/>
    <s v="R1EBS3566VCSCG"/>
    <n v="117502980"/>
    <s v="High"/>
    <x v="4"/>
  </r>
  <r>
    <s v="B08M66K48D"/>
    <s v="Electronics|Mobiles&amp;Accessories|MobileAccessories|Maintenance,Upkeep&amp;Repairs|ScreenProtectors"/>
    <s v="Electronics"/>
    <s v="ScreenProtectors"/>
    <n v="299"/>
    <n v="599"/>
    <n v="0.5"/>
    <n v="4.3"/>
    <n v="4674"/>
    <s v="R2K2YNHJ952H5J,R1I8HU4RYFCVYW,R2DH2MLDOFTD73,R35L5ENDJ4MHKH,R3GBYEZ0GVZWLC,R1774TGNOXHCP3,R3RHTIGZI3S51Q,R2378C6LJXZXO1"/>
    <s v="R2K2YNHJ952H5J"/>
    <n v="2799726"/>
    <s v="Lower-Mid"/>
    <x v="1"/>
  </r>
  <r>
    <s v="B08GJ57MKL"/>
    <s v="Home&amp;Kitchen|Heating,Cooling&amp;AirQuality|AirPurifiers|HEPAAirPurifiers"/>
    <s v="Home &amp; Kitchen"/>
    <s v="HEPAAirPurifiers"/>
    <n v="14400"/>
    <n v="59900"/>
    <n v="0.76"/>
    <n v="4.4000000000000004"/>
    <n v="3837"/>
    <s v="R33RASBIQKH1EX,RBOPA6420OHEP,R200UL35KLRW7R,RJP0K4KZDD2HP,R1PMRQ6KVUO5UV,R20LSQBJM9GWDK,R2FMPKSMQSCODD,R120D3AP6AXFGR"/>
    <s v="R33RASBIQKH1EX"/>
    <n v="229836300"/>
    <s v="Premium"/>
    <x v="5"/>
  </r>
  <r>
    <s v="B08N6P8G5K"/>
    <s v="Home&amp;Kitchen|Kitchen&amp;HomeAppliances|SmallKitchenAppliances|DeepFatFryers|AirFryers"/>
    <s v="Home &amp; Kitchen"/>
    <s v="AirFryers"/>
    <n v="6790"/>
    <n v="10995"/>
    <n v="0.38"/>
    <n v="4.5"/>
    <n v="3192"/>
    <s v="REVG93OC7J7E7,R3P1VSN1MLDAC8,R27M4MEXR2CQKP,RLBENTTPSBBSN,R3AUN77ZPS31VZ,R1JBK2TF7A2F05,R39H9E8JLDDW08,R2HUKS6PKBE2AM"/>
    <s v="REVG93OC7J7E7,"/>
    <n v="35096040"/>
    <s v="Upper-Mid"/>
    <x v="3"/>
  </r>
  <r>
    <s v="B08CFJBZRK"/>
    <s v="Home&amp;Kitchen|Kitchen&amp;HomeAppliances|SmallKitchenAppliances|MixerGrinders"/>
    <s v="Home &amp; Kitchen"/>
    <s v="MixerGrinders"/>
    <n v="3249"/>
    <n v="6295"/>
    <n v="0.48"/>
    <n v="3.8"/>
    <n v="14062"/>
    <s v="RJ9UNCLT4UGVW,R1WU3UJKULS586,R1B72Y9UYMCWVG,R23L241XIDFJB3,RZ0VG2M2MCERQ,R22UFBT27YYXB,R3MGVFU1ZMOBFD,R2VOFP1CZA700L"/>
    <s v="RJ9UNCLT4UGVW,"/>
    <n v="88520290"/>
    <s v="Mid"/>
    <x v="2"/>
  </r>
  <r>
    <s v="B07TXCY3YK"/>
    <s v="Home&amp;Kitchen|Kitchen&amp;HomeAppliances|SmallKitchenAppliances|MixerGrinders"/>
    <s v="Home &amp; Kitchen"/>
    <s v="MixerGrinders"/>
    <n v="2237.81"/>
    <n v="3899"/>
    <n v="0.43"/>
    <n v="3.9"/>
    <n v="11004"/>
    <s v="R1OW9TWGTIS29M,R2X2WOP22DNGDV,R2M132CK318U3F,R3SCT96D2225LJ,R368748X71CS6N,R2986V8U04JEIG,R167KSSEHI9SV,R2UI7KAL0FX21X"/>
    <s v="R1OW9TWGTIS29M"/>
    <n v="42904596"/>
    <s v="Mid"/>
    <x v="2"/>
  </r>
  <r>
    <s v="B012ELCYUG"/>
    <s v="Home&amp;Kitchen|Kitchen&amp;HomeAppliances|SmallKitchenAppliances|SmallApplianceParts&amp;Accessories|StandMixerAccessories"/>
    <s v="Home &amp; Kitchen"/>
    <s v="StandMixerAccessories"/>
    <n v="635"/>
    <n v="635"/>
    <n v="0"/>
    <n v="4.3"/>
    <n v="4570"/>
    <s v="RN9VBZPCHG67H,RSK3T9GASN96L,RPWBSG3KWA82A,RWGY8K9HNDNRU,R3L1XUQPJ929C7,R2XKLKC7UXH808,RM4IBEHSZRD8V,RAZEY6CB0C851"/>
    <s v="RN9VBZPCHG67H,"/>
    <n v="2901950"/>
    <s v="Lower-Mid"/>
    <x v="1"/>
  </r>
  <r>
    <s v="B095JQVC7N"/>
    <s v="Electronics|HomeTheater,TV&amp;Video|Televisions|SmartTelevisions"/>
    <s v="Electronics"/>
    <s v="SmartTelevisions"/>
    <n v="42999"/>
    <n v="59999"/>
    <n v="0.28000000000000003"/>
    <n v="4.0999999999999996"/>
    <n v="6753"/>
    <s v="R2PF9QV9JEQO9K,R2NEN86P63G4ES,R302B7X6H0GIC0,R3H9O8F9LUY5N9,R1RGSA8QU78640,R2B3DRF8V2A9QI,R1KF9HPUVJTM0I,R3OCQ19TZWHSN5"/>
    <s v="R2PF9QV9JEQO9K"/>
    <n v="405173247"/>
    <s v="Premium"/>
    <x v="5"/>
  </r>
  <r>
    <s v="B095JPKPH3"/>
    <s v="Electronics|HomeTheater,TV&amp;Video|Televisions|SmartTelevisions"/>
    <s v="Electronics"/>
    <s v="SmartTelevisions"/>
    <n v="61999"/>
    <n v="69999"/>
    <n v="0.11"/>
    <n v="4.0999999999999996"/>
    <n v="6753"/>
    <s v="R2PF9QV9JEQO9K,R2NEN86P63G4ES,R302B7X6H0GIC0,R3H9O8F9LUY5N9,R1RGSA8QU78640,R2B3DRF8V2A9QI,R1KF9HPUVJTM0I,R3OCQ19TZWHSN5"/>
    <s v="R2PF9QV9JEQO9K"/>
    <n v="472703247"/>
    <s v="Premium"/>
    <x v="5"/>
  </r>
  <r>
    <s v="B0162K34H2"/>
    <s v="Computers&amp;Accessories|Accessories&amp;Peripherals|Cables&amp;Accessories|Cables|USBCables"/>
    <s v="Computers &amp; Accessories"/>
    <s v="USBCables"/>
    <n v="849"/>
    <n v="999"/>
    <n v="0.15"/>
    <n v="4.0999999999999996"/>
    <n v="6736"/>
    <s v="R239FYUEOVD16B,R1LTT7I3WIEJOM,R1RVGK0UX9CXVV,RRKJ8FMQW12HS,R23NICBEXCSAO3,R1UQW9R4RDH3P8,RNWY4IN06HR5S,R7BSCX0SA1OQ9"/>
    <s v="R239FYUEOVD16B"/>
    <n v="6729264"/>
    <s v="Lower-Mid"/>
    <x v="1"/>
  </r>
  <r>
    <s v="B08JW1GVS7"/>
    <s v="Electronics|Mobiles&amp;Accessories|MobileAccessories|Chargers|PowerBanks"/>
    <s v="Electronics"/>
    <s v="PowerBanks"/>
    <n v="2179"/>
    <n v="3999"/>
    <n v="0.46"/>
    <n v="4"/>
    <n v="8380"/>
    <s v="R1PRZD3XZDNYN9,R2ZE4LMVZ6V163,RKC553AXS535M,R333JM0032BELJ,R5S6E55NYGJUK,R2ZE9NQLM0OD5B,RNZNVONK9XAL7,RIZOHKWA7NHO4"/>
    <s v="R1PRZD3XZDNYN9"/>
    <n v="33511620"/>
    <s v="Mid"/>
    <x v="2"/>
  </r>
  <r>
    <s v="B088Z1YWBC"/>
    <s v="Electronics|HomeTheater,TV&amp;Video|Projectors"/>
    <s v="Electronics"/>
    <s v="Projectors"/>
    <n v="9490"/>
    <n v="15990"/>
    <n v="0.41"/>
    <n v="3.9"/>
    <n v="10480"/>
    <s v="R1IW58DJL28MGC,R217BN4TULUANU,R1AYCAKEY7OB6E,RBZIBERM0VQSN,R2ZY2SYWQPC3U9,RL3T9B6IF35TF,R3OK8B33J8NWV4,R17CVFA9I53GML"/>
    <s v="R1IW58DJL28MGC"/>
    <n v="167575200"/>
    <s v="Upper-Mid"/>
    <x v="3"/>
  </r>
  <r>
    <s v="B097C564GC"/>
    <s v="Computers&amp;Accessories|Accessories&amp;Peripherals|Adapters|USBtoUSBAdapters"/>
    <s v="Computers &amp; Accessories"/>
    <s v="USBtoUSBAdapters"/>
    <n v="294"/>
    <n v="4999"/>
    <n v="0.94"/>
    <n v="4.3"/>
    <n v="4426"/>
    <s v="R3CUNCZTU43JPP,RSO46BN8S4OSU,R2UD5D7T4DZRE5,R2XLJQREI5N1VB,R29MV5DZH3FQBH,R9F5EX21OJF17,R12QT09SFCET3,R2RQYG7OHKC98T"/>
    <s v="R3CUNCZTU43JPP"/>
    <n v="22125574"/>
    <s v="Mid"/>
    <x v="2"/>
  </r>
  <r>
    <s v="B09MKP344P"/>
    <s v="Electronics|Mobiles&amp;Accessories|Smartphones&amp;BasicMobiles|Smartphones"/>
    <s v="Electronics"/>
    <s v="Smartphones"/>
    <n v="8499"/>
    <n v="12999"/>
    <n v="0.35"/>
    <n v="4.0999999999999996"/>
    <n v="6662"/>
    <s v="RMGE5B6FD1FS5,R1FN1REHXYLMZ,R1BL6NYV6D8W1M,RJHBMPZRSI8AJ,R144IGLWP70M8K,RHSVGQWZTK60L,R2M5S0A5M8DPEJ,RWJG2SH0FCSIY"/>
    <s v="RMGE5B6FD1FS5,"/>
    <n v="86599338"/>
    <s v="Upper-Mid"/>
    <x v="3"/>
  </r>
  <r>
    <s v="B00F159RIK"/>
    <s v="Home&amp;Kitchen|Kitchen&amp;HomeAppliances|Vacuum,Cleaning&amp;Ironing|Irons,Steamers&amp;Accessories|Irons|DryIrons"/>
    <s v="Home &amp; Kitchen"/>
    <s v="DryIrons"/>
    <n v="499"/>
    <n v="625"/>
    <n v="0.2"/>
    <n v="4.2"/>
    <n v="5355"/>
    <s v="R2GGV4P4HG0X8B,R53JNVT67N0WC,R9UERN9FGRIX9,R2US3C091Y5ARU,R2HO7NRHHFVU0C,R2KPHXYR0CVC3R,RTBK03ZGZJSAC,RFDIHHBHV6149"/>
    <s v="R2GGV4P4HG0X8B"/>
    <n v="3346875"/>
    <s v="Lower-Mid"/>
    <x v="1"/>
  </r>
  <r>
    <s v="B08MCD9JFY"/>
    <s v="Electronics|Cameras&amp;Photography|Flashes|Macro&amp;RinglightFlashes"/>
    <s v="Electronics"/>
    <s v="Macro&amp;RinglightFlashes"/>
    <n v="799"/>
    <n v="1999"/>
    <n v="0.6"/>
    <n v="3.8"/>
    <n v="12958"/>
    <s v="R2UT2VQEDPGN1H,R1IIJGUS2SSR7Q,R3QMEGXUL7BM6J,RJ881YNSQW00R,R2BQHF6K2GYQV2,R3KEPYTBVTTUGK,R38643N4B91P1J,RATIBJBLJ4VZA"/>
    <s v="R2UT2VQEDPGN1H"/>
    <n v="25903042"/>
    <s v="Lower-Mid"/>
    <x v="1"/>
  </r>
  <r>
    <s v="B00J5DYCCA"/>
    <s v="Home&amp;Kitchen|Heating,Cooling&amp;AirQuality|Fans|ExhaustFans"/>
    <s v="Home &amp; Kitchen"/>
    <s v="ExhaustFans"/>
    <n v="1399"/>
    <n v="1890"/>
    <n v="0.26"/>
    <n v="4"/>
    <n v="8031"/>
    <s v="R39Q2Y79MM9SWK,R3079BG1NIH6MB,R29A31ZELTZNJM,RQ7XAO5UTJQZT,R223OFAZGIK4X7,R27WMZV25K3TN1,R302QB4GVL3F8T,RBZRSE5J6HCF3"/>
    <s v="R39Q2Y79MM9SWK"/>
    <n v="15178590"/>
    <s v="Lower-Mid"/>
    <x v="1"/>
  </r>
  <r>
    <s v="B00TDD0YM4"/>
    <s v="Home&amp;Kitchen|Kitchen&amp;HomeAppliances|Vacuum,Cleaning&amp;Ironing|Irons,Steamers&amp;Accessories|LintShavers"/>
    <s v="Home &amp; Kitchen"/>
    <s v="LintShavers"/>
    <n v="1490"/>
    <n v="1695"/>
    <n v="0.12"/>
    <n v="4.4000000000000004"/>
    <n v="3543"/>
    <s v="R1P8LA1US4WV0S,R13BIW8MBG5VX1,RPJVB23K2QB2Z,R2AH0ULO6G9Q9B,R3EVYZ8A3LVBC9,R3QWMJ5DS2A0B9,R1V4PTSXK0QY54,ROUIP06IT2CPE"/>
    <s v="R1P8LA1US4WV0S"/>
    <n v="6005385"/>
    <s v="Lower-Mid"/>
    <x v="1"/>
  </r>
  <r>
    <s v="B08HLC7Z3G"/>
    <s v="Home&amp;Kitchen|Kitchen&amp;HomeAppliances|SmallKitchenAppliances|Kettles&amp;HotWaterDispensers|Kettle&amp;ToasterSets"/>
    <s v="Home &amp; Kitchen"/>
    <s v="Kettle&amp;ToasterSets"/>
    <n v="1182"/>
    <n v="2995"/>
    <n v="0.61"/>
    <n v="4.2"/>
    <n v="5178"/>
    <s v="R21ZV0J85EQUOH,R2VSWW07HYJWQ8,R1EL7FF3GX730L,R1RT1L8WRAQY5D,R5KGDEFAJ5RVH,R3INXSK9AF574O,RVDYX9SNZJ6MQ,R169WUUXF4ZIUZ"/>
    <s v="R21ZV0J85EQUOH"/>
    <n v="15508110"/>
    <s v="Mid"/>
    <x v="2"/>
  </r>
  <r>
    <s v="B07QHHCB27"/>
    <s v="Home&amp;Kitchen|Kitchen&amp;HomeAppliances|SmallKitchenAppliances|HandBlenders"/>
    <s v="Home &amp; Kitchen"/>
    <s v="HandBlenders"/>
    <n v="1499"/>
    <n v="2100"/>
    <n v="0.28999999999999998"/>
    <n v="4.0999999999999996"/>
    <n v="6355"/>
    <s v="R1S4Y5TIEL5G8R,R1SGD2AC3S8KEG,R3JP8FW93ND491,R3HWDXEJX098MC,R3FCWGOVQZII60,RCQ75ERMBZMJ5,R1PYXQO11OT86M,R2R1QS9VQ64ZCO"/>
    <s v="R1S4Y5TIEL5G8R"/>
    <n v="13345500"/>
    <s v="Mid"/>
    <x v="2"/>
  </r>
  <r>
    <s v="B099SD8PRP"/>
    <s v="Computers&amp;Accessories|Accessories&amp;Peripherals|Keyboards,Mice&amp;InputDevices|Mice"/>
    <s v="Computers &amp; Accessories"/>
    <s v="Mice"/>
    <n v="579"/>
    <n v="1090"/>
    <n v="0.47"/>
    <n v="4.4000000000000004"/>
    <n v="3482"/>
    <s v="R27KFK4I73JLFE,R8V781K3EEXOA,R1MJD5E998G25Q,RNPXYD8APOUDV,R1C5WKDF78NSE7,R1T6TU1EH6B8FD,RATCMF628XERW,R1ICHIF70ULN6O"/>
    <s v="R27KFK4I73JLFE"/>
    <n v="3795380"/>
    <s v="Lower-Mid"/>
    <x v="1"/>
  </r>
  <r>
    <s v="B0BBN4DZBD"/>
    <s v="Electronics|Mobiles&amp;Accessories|Smartphones&amp;BasicMobiles|Smartphones"/>
    <s v="Electronics"/>
    <s v="Smartphones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x v="2"/>
  </r>
  <r>
    <s v="B0BBN56J5H"/>
    <s v="Electronics|Mobiles&amp;Accessories|Smartphones&amp;BasicMobiles|Smartphones"/>
    <s v="Electronics"/>
    <s v="Smartphones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x v="2"/>
  </r>
  <r>
    <s v="B0BBN3WF7V"/>
    <s v="Electronics|Mobiles&amp;Accessories|Smartphones&amp;BasicMobiles|Smartphones"/>
    <s v="Electronics"/>
    <s v="Smartphones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x v="2"/>
  </r>
  <r>
    <s v="B09BW334ML"/>
    <s v="Electronics|HomeTheater,TV&amp;Video|Accessories|RemoteControls"/>
    <s v="Electronics"/>
    <s v="RemoteControls"/>
    <n v="349"/>
    <n v="1499"/>
    <n v="0.77"/>
    <n v="4.3"/>
    <n v="4145"/>
    <s v="R3UKO8DK958TVU,RQQT9ZUZIJ2J9,R243SOUNFQGU4K,RSHK5RYDB3VH6,R2HTAIZTX7XKXG,RHB3ONZ4OL1N2,R3Q0E1AI2I2B30,RO78JI2HT6J3P"/>
    <s v="R3UKO8DK958TVU"/>
    <n v="6213355"/>
    <s v="Lower-Mid"/>
    <x v="1"/>
  </r>
  <r>
    <s v="B08R69VDHT"/>
    <s v="Computers&amp;Accessories|Accessories&amp;Peripherals|Cables&amp;Accessories|Cables|USBCables"/>
    <s v="Computers &amp; Accessories"/>
    <s v="USBCables"/>
    <n v="115"/>
    <n v="499"/>
    <n v="0.77"/>
    <n v="4"/>
    <n v="7732"/>
    <s v="R2VUNGNI96EEJ7,R2JGNI2T5LVFRQ,R9ISXRV6DA0OY,RZFW11UFTCBVH,R1WGHB13Q2OLYA,R11ETJ640KDIRW,R2IA54QBAYAGND,R23Y3AD6E6GE9N"/>
    <s v="R2VUNGNI96EEJ7"/>
    <n v="3858268"/>
    <s v="Low"/>
    <x v="0"/>
  </r>
  <r>
    <s v="B08R69WBN7"/>
    <s v="Computers&amp;Accessories|Accessories&amp;Peripherals|Cables&amp;Accessories|Cables|USBCables"/>
    <s v="Computers &amp; Accessories"/>
    <s v="USBCables"/>
    <n v="149"/>
    <n v="499"/>
    <n v="0.7"/>
    <n v="4"/>
    <n v="7732"/>
    <s v="R2VUNGNI96EEJ7,R2JGNI2T5LVFRQ,R9ISXRV6DA0OY,RZFW11UFTCBVH,R1WGHB13Q2OLYA,R11ETJ640KDIRW,R2IA54QBAYAGND,R23Y3AD6E6GE9N"/>
    <s v="R2VUNGNI96EEJ7"/>
    <n v="3858268"/>
    <s v="Low"/>
    <x v="0"/>
  </r>
  <r>
    <s v="B00S2SEV7K"/>
    <s v="OfficeProducts|OfficePaperProducts|Paper|Stationery|Pens,Pencils&amp;WritingSupplies|Pens&amp;Refills|LiquidInkRollerballPens"/>
    <s v="OfficeProducts"/>
    <s v="LiquidInkRollerballPens"/>
    <n v="90"/>
    <n v="100"/>
    <n v="0.1"/>
    <n v="4.0999999999999996"/>
    <n v="6199"/>
    <s v="R1QL22IXTM3HYM,R2BCCQQCMW4X56,R8MW9P91PIMJ3,R1IR8LR4A6GBLG,RO0DFX54L3NCC,R1KTHYCCXHUBFI,R19DP6TCU06P4W,R30Y585J7G8SHZ"/>
    <s v="R1QL22IXTM3HYM"/>
    <n v="619900"/>
    <s v="Very Low"/>
    <x v="6"/>
  </r>
  <r>
    <s v="B01F7B2JCI"/>
    <s v="Home&amp;Kitchen|Kitchen&amp;HomeAppliances|Coffee,Tea&amp;Espresso|CoffeeMakerAccessories|MeasuringSpoons"/>
    <s v="Home &amp; Kitchen"/>
    <s v="MeasuringSpoons"/>
    <n v="184"/>
    <n v="450"/>
    <n v="0.59"/>
    <n v="4.2"/>
    <n v="4971"/>
    <s v="R2NSLKFF9N8OO1,R3PPFDE9PF1D66,R3T8UTHQS6VMTK,R3IPQ2YEN9J842,R1LAN9221WZNQC,R3KG6USWG4FNQI,RN4ZPVL2G6BXG,R3F2DEWHYVNK10"/>
    <s v="R2NSLKFF9N8OO1"/>
    <n v="2236950"/>
    <s v="Low"/>
    <x v="0"/>
  </r>
  <r>
    <s v="B09BCNQ9R2"/>
    <s v="Electronics|Mobiles&amp;Accessories|MobileAccessories|Cables&amp;Adapters|OTGAdapters"/>
    <s v="Electronics"/>
    <s v="OTGAdapters"/>
    <n v="139"/>
    <n v="499"/>
    <n v="0.72"/>
    <n v="4.2"/>
    <n v="4971"/>
    <s v="RZN676INI7CXB,R3R7UHOVSK5HK6,RK4TT1MUA9PPK,R3SW1UZKGBAI70,R1QKN9JPJ1FWMZ,R208QSDKUOWNF6,R2426HG2VA66ZC,R1433K3KOBJMRY"/>
    <s v="RZN676INI7CXB,"/>
    <n v="2480529"/>
    <s v="Low"/>
    <x v="0"/>
  </r>
  <r>
    <s v="B0971DWFDT"/>
    <s v="Electronics|Mobiles&amp;Accessories|MobileAccessories|Chargers|AutomobileChargers"/>
    <s v="Electronics"/>
    <s v="AutomobileChargers"/>
    <n v="337"/>
    <n v="699"/>
    <n v="0.52"/>
    <n v="4.2"/>
    <n v="4969"/>
    <s v="R17AITIJSUGQPX,R2HIE7XFOYE3GL,R3E5Z7FQ1S0QX4,R285YUOW07EVMO,R3V4MXWG0YPF9R,R34N3UV1B4LL6W,R16JFD8JNYYTIE,R3G5PHC3VUAXU8"/>
    <s v="R17AITIJSUGQPX"/>
    <n v="3473331"/>
    <s v="Lower-Mid"/>
    <x v="1"/>
  </r>
  <r>
    <s v="B07YWS9SP9"/>
    <s v="Computers&amp;Accessories|Accessories&amp;Peripherals|LaptopAccessories|CoolingPads"/>
    <s v="Computers &amp; Accessories"/>
    <s v="CoolingPads"/>
    <n v="599"/>
    <n v="999"/>
    <n v="0.4"/>
    <n v="4"/>
    <n v="7601"/>
    <s v="R3MYQGY75L0ECV,R21ADVLZZGGC89,R12GZJW2W11L5I,RIGWLTT24Q9NI,RT8FDK4YOM2GF,R3AB3X4KBEGJ4J,R3MUC8BNID58B0,RWBPIAS5R7Z75"/>
    <s v="R3MYQGY75L0ECV"/>
    <n v="7593399"/>
    <s v="Lower-Mid"/>
    <x v="1"/>
  </r>
  <r>
    <s v="B01LYLJ99X"/>
    <s v="Computers&amp;Accessories|ExternalDevices&amp;DataStorage|PenDrives"/>
    <s v="Computers &amp; Accessories"/>
    <s v="PenDrives"/>
    <n v="449"/>
    <n v="1300"/>
    <n v="0.65"/>
    <n v="4.2"/>
    <n v="4959"/>
    <s v="RHINAF5XZTNSB,R2MV5SCZODNS7N,R29OYK770YQY7B,R2Z7DBSSRDF206,R2OXL4LSDBE7OC,R26JU6NE3CKF6P,R1G19TM00P58C,R1BI8J8CW8LH64"/>
    <s v="RHINAF5XZTNSB,"/>
    <n v="6446700"/>
    <s v="Lower-Mid"/>
    <x v="1"/>
  </r>
  <r>
    <s v="B0B31BYXQQ"/>
    <s v="Electronics|Headphones,Earbuds&amp;Accessories|Headphones|In-Ear"/>
    <s v="Electronics"/>
    <s v="In-Ear"/>
    <n v="1399"/>
    <n v="5499"/>
    <n v="0.75"/>
    <n v="3.9"/>
    <n v="9504"/>
    <s v="R3Q0EFB6CKAL4W,R3SBR1YRGFORQV,RHK2VI4OFC8UW,R1QPBRC7ZDKAB6,R2QKG9AO1MMHNQ,RLC1RHGMCZS55,R4RMB9P1YZJV3,R3L44D00WINPGV"/>
    <s v="R3Q0EFB6CKAL4W"/>
    <n v="52262496"/>
    <s v="Mid"/>
    <x v="2"/>
  </r>
  <r>
    <s v="B0811VCGL5"/>
    <s v="Home&amp;Kitchen|Heating,Cooling&amp;AirQuality|AirPurifiers|HEPAAirPurifiers"/>
    <s v="Home &amp; Kitchen"/>
    <s v="HEPAAirPurifiers"/>
    <n v="9970"/>
    <n v="12999"/>
    <n v="0.23"/>
    <n v="4.3"/>
    <n v="4049"/>
    <s v="R3PCNE5292DYOG,R6AQ69P24LF60,R260VRUGIHTL9U,R2V10DMI0YG00Z,R26Y3HWJKWSAH,R27ZKRDRKTDH8Q,R2C7WEVAS7L3VM,R2KDBRE8342H5P"/>
    <s v="R3PCNE5292DYOG"/>
    <n v="52632951"/>
    <s v="Upper-Mid"/>
    <x v="3"/>
  </r>
  <r>
    <s v="B078WB1VWJ"/>
    <s v="Home&amp;Kitchen|Kitchen&amp;HomeAppliances|Vacuum,Cleaning&amp;Ironing|Irons,Steamers&amp;Accessories|Irons|DryIrons"/>
    <s v="Home &amp; Kitchen"/>
    <s v="DryIrons"/>
    <n v="1110"/>
    <n v="1599"/>
    <n v="0.31"/>
    <n v="4.3"/>
    <n v="4022"/>
    <s v="R13VHF78WR3N1Z,R342QNGEZ7OI7F,R2ZL6XILY5JIM6,R19THHR4XUW2L5,R2Q8B6C09UY2KT,RS9KLTRCAL9W0,R1Z1D54NCQ2XXA,R3OGYQ4D7SLX6"/>
    <s v="R13VHF78WR3N1Z"/>
    <n v="6431178"/>
    <s v="Lower-Mid"/>
    <x v="1"/>
  </r>
  <r>
    <s v="B08MTCKDYN"/>
    <s v="Electronics|Mobiles&amp;Accessories|MobileAccessories|D√©cor"/>
    <s v="Electronics"/>
    <s v="D√©cor"/>
    <n v="119"/>
    <n v="299"/>
    <n v="0.6"/>
    <n v="4.0999999999999996"/>
    <n v="5999"/>
    <s v="R10KEMT1N336ZD,RL01KZO95GX4F,R1Q721FI3A7XLK,R34MTIAB8IHAI,R1LG1DNA516T7L,RFH8DR3A2O8BG,RFA922H587JFN,R10BFD806POSOX"/>
    <s v="R10KEMT1N336ZD"/>
    <n v="1793701"/>
    <s v="Low"/>
    <x v="0"/>
  </r>
  <r>
    <s v="B08K9PX15C"/>
    <s v="Computers&amp;Accessories|Accessories&amp;Peripherals|Audio&amp;VideoAccessories|PCSpeakers"/>
    <s v="Computers &amp; Accessories"/>
    <s v="PCSpeakers"/>
    <n v="849"/>
    <n v="1499"/>
    <n v="0.43"/>
    <n v="4"/>
    <n v="7352"/>
    <s v="R2USVKN5VQX7ZL,R36O11JTBG8NKH,R1OC5OKQ1ZHRT4,R1DSMD8RKWG5SN,R1NRFX7JSECICX,R37FILR40ZQ5CU,R2XJMXNKVIUUL5,R3AGSJ4P5W4OG4"/>
    <s v="R2USVKN5VQX7ZL"/>
    <n v="11020648"/>
    <s v="Lower-Mid"/>
    <x v="1"/>
  </r>
  <r>
    <s v="B07NPBG1B4"/>
    <s v="Home&amp;Kitchen|Heating,Cooling&amp;AirQuality|Fans|PedestalFans"/>
    <s v="Home &amp; Kitchen"/>
    <s v="PedestalFans"/>
    <n v="1982.84"/>
    <n v="3300"/>
    <n v="0.4"/>
    <n v="4.0999999999999996"/>
    <n v="5873"/>
    <s v="R3H7NIOGR51BCC,R3BKEMT5488WIB,R31QG2GYR8A37S,R2NO8ASBTPQKQZ,RVB2FQLVO9N0A,R1366OOBBOMJI2,R21V60CHP3W6KY,R207DKP7LXNDSC"/>
    <s v="R3H7NIOGR51BCC"/>
    <n v="19380900"/>
    <s v="Mid"/>
    <x v="2"/>
  </r>
  <r>
    <s v="B09NC2TY11"/>
    <s v="Electronics|WearableTechnology|SmartWatches"/>
    <s v="Electronics"/>
    <s v="SmartWatches"/>
    <n v="2499"/>
    <n v="5999"/>
    <n v="0.57999999999999996"/>
    <n v="4.0999999999999996"/>
    <n v="5852"/>
    <s v="R3K08458ILZK0F,R3OJTSZV57IWTC,R1DLM3QOLR43NS,R3N1UVS0VJ5GTV,R1LVGTLDN1T30E,R20R8KWXWTCHQ2,R2MOJO4ZT07XX7,R16TO2UAY38GXA"/>
    <s v="R3K08458ILZK0F"/>
    <n v="35106148"/>
    <s v="Mid"/>
    <x v="2"/>
  </r>
  <r>
    <s v="B00B3VFJY2"/>
    <s v="Home&amp;Kitchen|Kitchen&amp;HomeAppliances|WaterPurifiers&amp;Accessories|WaterPurifierAccessories"/>
    <s v="Home &amp; Kitchen"/>
    <s v="WaterPurifierAccessories"/>
    <n v="980"/>
    <n v="980"/>
    <n v="0"/>
    <n v="4.2"/>
    <n v="4740"/>
    <s v="R2ED9VEPT3A38F,R2TW58C4LDA0HB,R2FV708D23KCXU,R1ASXINH1OT6DR,R3E1ULB5JMK8M8,R5HEJW9MXSBSN,R1JLHUKHV02599,R3QWATH0CEY9UB"/>
    <s v="R2ED9VEPT3A38F"/>
    <n v="4645200"/>
    <s v="Lower-Mid"/>
    <x v="1"/>
  </r>
  <r>
    <s v="B0993BB11X"/>
    <s v="Electronics|Mobiles&amp;Accessories|MobileAccessories|Chargers|PowerBanks"/>
    <s v="Electronics"/>
    <s v="PowerBanks"/>
    <n v="999"/>
    <n v="1599"/>
    <n v="0.38"/>
    <n v="4"/>
    <n v="7222"/>
    <s v="R83JPRO9V52P,R3UTU1ETF9YL12,RSOL1K3LF3E2I,R377A8K2HZUIKP,R34U15DVK45JC1,RAI2NHXM94X69,R3IW1BTNA6GQJ4,R1VS6ME7USZQ76"/>
    <s v="R83JPRO9V52P,R"/>
    <n v="11547978"/>
    <s v="Lower-Mid"/>
    <x v="1"/>
  </r>
  <r>
    <s v="B09MZCQYHZ"/>
    <s v="Electronics|Mobiles&amp;Accessories|MobileAccessories|Chargers|PowerBanks"/>
    <s v="Electronics"/>
    <s v="PowerBanks"/>
    <n v="999"/>
    <n v="1599"/>
    <n v="0.38"/>
    <n v="4"/>
    <n v="7222"/>
    <s v="R83JPRO9V52P,R3UTU1ETF9YL12,RSOL1K3LF3E2I,R377A8K2HZUIKP,R34U15DVK45JC1,RAI2NHXM94X69,R3IW1BTNA6GQJ4,R1VS6ME7USZQ76"/>
    <s v="R83JPRO9V52P,R"/>
    <n v="11547978"/>
    <s v="Lower-Mid"/>
    <x v="1"/>
  </r>
  <r>
    <s v="B07SY4C3TD"/>
    <s v="Computers&amp;Accessories|Printers,Inks&amp;Accessories|Inks,Toners&amp;Cartridges|InkjetInkCartridges"/>
    <s v="Computers &amp; Accessories"/>
    <s v="InkjetInkCartridges"/>
    <n v="596"/>
    <n v="723"/>
    <n v="0.18"/>
    <n v="4.4000000000000004"/>
    <n v="3219"/>
    <s v="RJW0MA6VZOJLA,R3J2O4XRRJFQ15,RVIOYPQ1ULDAW,R6Y5P0TXY8RZN,RRNZU0RMAOHLI,R2847VR34HZCCM,R2JI2VU4R585F8,R245AZKOPK5DPI"/>
    <s v="RJW0MA6VZOJLA,"/>
    <n v="2327337"/>
    <s v="Lower-Mid"/>
    <x v="1"/>
  </r>
  <r>
    <s v="B08CYPB15D"/>
    <s v="Computers&amp;Accessories|Printers,Inks&amp;Accessories|Inks,Toners&amp;Cartridges|InkjetInkCartridges"/>
    <s v="Computers &amp; Accessories"/>
    <s v="InkjetInkCartridges"/>
    <n v="717"/>
    <n v="761"/>
    <n v="0.06"/>
    <n v="4"/>
    <n v="7199"/>
    <s v="R1LAI2YEEUW0E0,RR8Y3CSNEHCK6,R1MXV3ILO9VTIP,RJDGO8A1H214O,R39LPM6JEQVLZV,R34GXFIAQ89K4W,R168AR72LPYI6V,RM1F5QKM6SSLE"/>
    <s v="R1LAI2YEEUW0E0"/>
    <n v="5478439"/>
    <s v="Lower-Mid"/>
    <x v="1"/>
  </r>
  <r>
    <s v="B09SPTNG58"/>
    <s v="Home&amp;Kitchen|Heating,Cooling&amp;AirQuality|Fans|CeilingFans"/>
    <s v="Home &amp; Kitchen"/>
    <s v="CeilingFans"/>
    <n v="1449"/>
    <n v="2349"/>
    <n v="0.38"/>
    <n v="3.9"/>
    <n v="9019"/>
    <s v="R19X0TLJFOL8RV,R3H2XBOSPH6NZR,R187CEHOWSXVIR,R3D78DM0715YW3,R1ZTUD2LMQZ1O0,R2HMMLCLTHHYZ9,R3ETS7YB3Q999V,R8L7UK03RGGA"/>
    <s v="R19X0TLJFOL8RV"/>
    <n v="21185631"/>
    <s v="Mid"/>
    <x v="2"/>
  </r>
  <r>
    <s v="B00J4YG0PC"/>
    <s v="OfficeProducts|OfficePaperProducts|Paper|Stationery|Notebooks,WritingPads&amp;Diaries|CompositionNotebooks"/>
    <s v="OfficeProducts"/>
    <s v="CompositionNotebooks"/>
    <n v="561"/>
    <n v="720"/>
    <n v="0.22"/>
    <n v="4.4000000000000004"/>
    <n v="3182"/>
    <s v="RSB9VP4KY975L,RIV5YY3MLWNHU,RHJIGY0KORSEO,R1FNYNKTOZYQOM,RQFE7KDITY77S,R2107RZYEL68HX,R3KNMX723Q8CWZ,R254VXG5JSSX0W"/>
    <s v="RSB9VP4KY975L,"/>
    <n v="2291040"/>
    <s v="Lower-Mid"/>
    <x v="1"/>
  </r>
  <r>
    <s v="B08H673XKN"/>
    <s v="Home&amp;Kitchen|Kitchen&amp;HomeAppliances|SmallKitchenAppliances|MixerGrinders"/>
    <s v="Home &amp; Kitchen"/>
    <s v="MixerGrinders"/>
    <n v="3249"/>
    <n v="7795"/>
    <n v="0.57999999999999996"/>
    <n v="4.2"/>
    <n v="4664"/>
    <s v="RICLGKGN5RFBD,RQV7WIBD0GS06,R25UI50GV8IC8H,R2LFQN3J98VK9K,R1ATYWNQEP9IRU,R1OKGK70LYSD46,R2LV882ASO4EJM,R1J8XIRST0HDN6"/>
    <s v="RICLGKGN5RFBD,"/>
    <n v="36355880"/>
    <s v="Mid"/>
    <x v="2"/>
  </r>
  <r>
    <s v="B07Z3K96FR"/>
    <s v="Computers&amp;Accessories|Accessories&amp;Peripherals|TabletAccessories|ScreenProtectors"/>
    <s v="Computers &amp; Accessories"/>
    <s v="ScreenProtectors"/>
    <n v="399"/>
    <n v="1499"/>
    <n v="0.73"/>
    <n v="4.0999999999999996"/>
    <n v="5730"/>
    <s v="R207L99B0HON4H,REU6EKQK98RBL,RM596L5QWH41H,R3S583DFLJ72KS,R2RV6Q4UAGYKUY,R3O59TXWPHOPEO,RMVC7IIYGMZJ8,R2V8YZ8X1YQY5C"/>
    <s v="R207L99B0HON4H"/>
    <n v="8589270"/>
    <s v="Lower-Mid"/>
    <x v="1"/>
  </r>
  <r>
    <s v="B07V82W5CN"/>
    <s v="Computers&amp;Accessories|Accessories&amp;Peripherals|Keyboards,Mice&amp;InputDevices|Keyboard&amp;MouseSets"/>
    <s v="Computers &amp; Accessories"/>
    <s v="Keyboard&amp;MouseSets"/>
    <n v="1349"/>
    <n v="2198"/>
    <n v="0.39"/>
    <n v="4"/>
    <n v="7113"/>
    <s v="R15X8TSLB82W2J,R1EI6L4P0NUWLK,R1XPA9CXQ07FQW,RGBXMT5Q7DSGO,R2SRH5XZ5MY04L,R22XW48SVD9N5F,RAYTSZHN0P9H5,R26ULECYB1ZKE1"/>
    <s v="R15X8TSLB82W2J"/>
    <n v="15634374"/>
    <s v="Mid"/>
    <x v="2"/>
  </r>
  <r>
    <s v="B09XJ5LD6L"/>
    <s v="Electronics|Mobiles&amp;Accessories|Smartphones&amp;BasicMobiles|Smartphones"/>
    <s v="Electronics"/>
    <s v="Smartphones"/>
    <n v="23999"/>
    <n v="32999"/>
    <n v="0.27"/>
    <n v="3.9"/>
    <n v="8866"/>
    <s v="RRKAMPIXSKUW,R3SXQQ9NVG7HOY,R3UW73PKX5XAOA,R3U8JXSUPY8MSJ,R3B9EB3AG57TR9,R2QNWBZRD42XTY,R2E243OBZNQZ4Q,R11DCSCBEFMX5F"/>
    <s v="RRKAMPIXSKUW,R"/>
    <n v="292569134"/>
    <s v="High"/>
    <x v="4"/>
  </r>
  <r>
    <s v="B08KHM9VBJ"/>
    <s v="Computers&amp;Accessories|NetworkingDevices|DataCards&amp;Dongles"/>
    <s v="Computers &amp; Accessories"/>
    <s v="DataCards&amp;Dongles"/>
    <n v="2099"/>
    <n v="3250"/>
    <n v="0.35"/>
    <n v="3.8"/>
    <n v="11213"/>
    <s v="R1YI2RI1JC36SO,R3K5ZW63M5MIRN,RK2GIVBNOGOZ3,R25A4JO66YW0TS,RVQD2WX9EIW0W,R35YIQ96ZXOU58,R393HAUNLQT4YD,R1ULBGLCI3H1YU"/>
    <s v="R1YI2RI1JC36SO"/>
    <n v="36442250"/>
    <s v="Mid"/>
    <x v="2"/>
  </r>
  <r>
    <s v="B0162LYSFS"/>
    <s v="Computers&amp;Accessories|Accessories&amp;Peripherals|Cables&amp;Accessories|Cables|USBCables"/>
    <s v="Computers &amp; Accessories"/>
    <s v="USBCables"/>
    <n v="799"/>
    <n v="1749"/>
    <n v="0.54"/>
    <n v="4.0999999999999996"/>
    <n v="5626"/>
    <s v="R39DB3OJGB156P,R3SS4A3ZPHNIS3,R35PA44HZ71501,R8FCL3C8MXBOU,R1KKVZ2RMAQXRO,R1RGEWDBRHHG1G,R31DZYVAC4G3AB,R2XB4D0L7GYIJM"/>
    <s v="R39DB3OJGB156P"/>
    <n v="9839874"/>
    <s v="Lower-Mid"/>
    <x v="1"/>
  </r>
  <r>
    <s v="B0883LQJ6B"/>
    <s v="Home&amp;Kitchen|Kitchen&amp;HomeAppliances|Vacuum,Cleaning&amp;Ironing|Irons,Steamers&amp;Accessories|Irons|DryIrons"/>
    <s v="Home &amp; Kitchen"/>
    <s v="DryIrons"/>
    <n v="1199"/>
    <n v="1690"/>
    <n v="0.28999999999999998"/>
    <n v="4.2"/>
    <n v="4580"/>
    <s v="R293AKJY0KAYU2,R1CKLC9EOIW0CO,R1SFNUH4BC29Q4,R23FF4AI11EGQG,R2ITLBT3D3QIFF,RZ2TK6IVJL936,R1ZCONBNFKG8ZC,R1OJUIJC0SV7DS"/>
    <s v="R293AKJY0KAYU2"/>
    <n v="7740200"/>
    <s v="Lower-Mid"/>
    <x v="1"/>
  </r>
  <r>
    <s v="B08CYNJ5KY"/>
    <s v="Computers&amp;Accessories|Printers,Inks&amp;Accessories|Inks,Toners&amp;Cartridges|InkjetInkCartridges"/>
    <s v="Computers &amp; Accessories"/>
    <s v="InkjetInkCartridges"/>
    <n v="828"/>
    <n v="861"/>
    <n v="0.04"/>
    <n v="4.2"/>
    <n v="4567"/>
    <s v="R3C592OSGL2F93,R1E0XZJHFH6TXM,R2ENRB8YO7Y4S1,R3D1R5YMT9NWFM,R333HIWFHBI9EX,R3EGM0TULXVGUT,R3IJK2M8NM5F25,RYO5JW13I0MCH"/>
    <s v="R3C592OSGL2F93"/>
    <n v="3932187"/>
    <s v="Lower-Mid"/>
    <x v="1"/>
  </r>
  <r>
    <s v="B08CRRQK6Z"/>
    <s v="Electronics|HomeAudio|Speakers|SoundbarSpeakers"/>
    <s v="Electronics"/>
    <s v="SoundbarSpeakers"/>
    <n v="4999"/>
    <n v="12499"/>
    <n v="0.6"/>
    <n v="4.2"/>
    <n v="4541"/>
    <s v="R15LP4CHWX2U71,RNN7UL8Y8WODW,R1HRCJ7XQY80Z7,R1P0HMRSS4MV42,R7X57IG9SMZ9I,R2LRVWCRPJU2HW,R14DQ7KNNHLJA2,R564J6V9I533Q"/>
    <s v="R15LP4CHWX2U71"/>
    <n v="56757959"/>
    <s v="Upper-Mid"/>
    <x v="3"/>
  </r>
  <r>
    <s v="B09PL79D2X"/>
    <s v="Electronics|Headphones,Earbuds&amp;Accessories|Headphones|In-Ear"/>
    <s v="Electronics"/>
    <s v="In-Ear"/>
    <n v="1598"/>
    <n v="2990"/>
    <n v="0.47"/>
    <n v="3.8"/>
    <n v="11015"/>
    <s v="RO77OQG21KZ7C,R14P5VL1FNT9AH,R2XDRJHJRKJC9T,R18FB15M733QII,R892AATDO8QNT,RZ5L8BVT0THNE,R3LEJZ4FF2OSYZ,R3CQCCWYS8XQ4Q"/>
    <s v="RO77OQG21KZ7C,"/>
    <n v="32934850"/>
    <s v="Mid"/>
    <x v="2"/>
  </r>
  <r>
    <s v="B07YFWVRCM"/>
    <s v="Electronics|Cameras&amp;Photography|SecurityCameras|DomeCameras"/>
    <s v="Electronics"/>
    <s v="DomeCameras"/>
    <n v="2299"/>
    <n v="7500"/>
    <n v="0.69"/>
    <n v="4.0999999999999996"/>
    <n v="5554"/>
    <s v="R1OSNR3MGFRFSP,R30DTM6QZ6M7WP,R3S13J4FS6WPSO,RLZ31DCVWX3TE,R1P3GEEP9IQDDU,R37LC3F796EB2F,R96RJS8HIVU9Y,R2RNSF4YBRGI3I"/>
    <s v="R1OSNR3MGFRFSP"/>
    <n v="41655000"/>
    <s v="Mid"/>
    <x v="2"/>
  </r>
  <r>
    <s v="B08D75R3Z1"/>
    <s v="Electronics|Headphones,Earbuds&amp;Accessories|Headphones|In-Ear"/>
    <s v="Electronics"/>
    <s v="In-Ear"/>
    <n v="299"/>
    <n v="1900"/>
    <n v="0.84"/>
    <n v="3.6"/>
    <n v="18202"/>
    <s v="R2MHX3EGIJVMNQ,R1FHCHWONZZ0YJ,R216RLQKYB7TWS,R1LN12XSMIYTOW,R1TG4AO6RXHQNZ,R1FCJNCO47BBLU,REHOKLPMH5R8P,R34LHGI3NRQ0Y2"/>
    <s v="R2MHX3EGIJVMNQ"/>
    <n v="34583800"/>
    <s v="Lower-Mid"/>
    <x v="1"/>
  </r>
  <r>
    <s v="B0814ZY6FP"/>
    <s v="Electronics|HomeAudio|Speakers|BluetoothSpeakers"/>
    <s v="Electronics"/>
    <s v="BluetoothSpeakers"/>
    <n v="899"/>
    <n v="1199"/>
    <n v="0.25"/>
    <n v="3.8"/>
    <n v="10751"/>
    <s v="R2B9AWHBJL5Z8U,R2OCSSQTFKSY5C,R2IC20U151H5EL,R2CKRVI3RAKV3R,R17F6JLUKCCNJE,R2DRWDUDK4VP5J,R1ZUANXQSKI8Q8,R1RYTXARLTEC3K"/>
    <s v="R2B9AWHBJL5Z8U"/>
    <n v="12890449"/>
    <s v="Lower-Mid"/>
    <x v="1"/>
  </r>
  <r>
    <s v="B09TMZ1MF8"/>
    <s v="Computers&amp;Accessories|Components|InternalSolidStateDrives"/>
    <s v="Computers &amp; Accessories"/>
    <s v="InternalSolidStateDrives"/>
    <n v="1709"/>
    <n v="4000"/>
    <n v="0.56999999999999995"/>
    <n v="4.4000000000000004"/>
    <n v="3029"/>
    <s v="R1EFJNZ479B858,R2RW2HKD2AP8SI,R1C0OAF6VG7C6I,RVLHMAS6PSLC9,R2OWSR5QQ8ZBV2,R1O4UBO1Z22XD2,RDZVN2ZMIRT0Z,RUBFE0WN34MVP"/>
    <s v="R1EFJNZ479B858"/>
    <n v="12116000"/>
    <s v="Mid"/>
    <x v="2"/>
  </r>
  <r>
    <s v="B07WJXCTG9"/>
    <s v="Home&amp;Kitchen|Kitchen&amp;HomeAppliances|SmallKitchenAppliances|Kettles&amp;HotWaterDispensers|ElectricKettles"/>
    <s v="Home &amp; Kitchen"/>
    <s v="ElectricKettles"/>
    <n v="699"/>
    <n v="1345"/>
    <n v="0.48"/>
    <n v="3.9"/>
    <n v="8446"/>
    <s v="R2US7Y06YM7OHR,R2OAKOAGTGVUTN,R3DVFQGVFX84XI,R1WAPDS97JZKIA,R1ESX1X8D1NBKP,R2AUA7VTJ8T109,R2UBSM7L5I24EO,R1G0Q0UJ7FBXGP"/>
    <s v="R2US7Y06YM7OHR"/>
    <n v="11359870"/>
    <s v="Lower-Mid"/>
    <x v="1"/>
  </r>
  <r>
    <s v="B097RJ867P"/>
    <s v="Home&amp;Kitchen|Kitchen&amp;HomeAppliances|SmallKitchenAppliances|DeepFatFryers|AirFryers"/>
    <s v="Home &amp; Kitchen"/>
    <s v="AirFryers"/>
    <n v="8799"/>
    <n v="11595"/>
    <n v="0.24"/>
    <n v="4.4000000000000004"/>
    <n v="2981"/>
    <s v="R1A0SO04CI28XA,RUEU6D8W0ESGK,R1T919CASQEMR1,R1HG6W50P22SO6,R2K9WFWQZRDRKR,R1RBKHL1S7T79X,RUBTHCF19J4V,R29F4J434SCT1D"/>
    <s v="R1A0SO04CI28XA"/>
    <n v="34564695"/>
    <s v="Upper-Mid"/>
    <x v="3"/>
  </r>
  <r>
    <s v="B07HZ2QCGR"/>
    <s v="Computers&amp;Accessories|Accessories&amp;Peripherals|Cables&amp;Accessories|Cables|USBCables"/>
    <s v="Computers &amp; Accessories"/>
    <s v="USBCables"/>
    <n v="350"/>
    <n v="599"/>
    <n v="0.42"/>
    <n v="3.9"/>
    <n v="8314"/>
    <s v="R3RLXT74FJNH0M,R2DKEWKEV812QE,RV83FJKABN7I9,R907U5NEBJ1YF,R2AYNKOODU7SLG,R7214V7D90EN3,R3CHENLYCMAW08,R2KP7SQ4MX7F48"/>
    <s v="R3RLXT74FJNH0M"/>
    <n v="4980086"/>
    <s v="Lower-Mid"/>
    <x v="1"/>
  </r>
  <r>
    <s v="B0B9XLX8VR"/>
    <s v="Electronics|HomeTheater,TV&amp;Video|Televisions|SmartTelevisions"/>
    <s v="Electronics"/>
    <s v="SmartTelevisions"/>
    <n v="37999"/>
    <n v="65000"/>
    <n v="0.42"/>
    <n v="4.3"/>
    <n v="3587"/>
    <s v="R2G4T57OLXDVPL,R3IQ8PWVTWENBY,RH6UHEBP622FT,R3RHA159FH0SOQ"/>
    <s v="R2G4T57OLXDVPL"/>
    <n v="233155000"/>
    <s v="Premium"/>
    <x v="5"/>
  </r>
  <r>
    <s v="B0BC8BQ432"/>
    <s v="Electronics|HomeTheater,TV&amp;Video|Televisions|SmartTelevisions"/>
    <s v="Electronics"/>
    <s v="SmartTelevisions"/>
    <n v="54990"/>
    <n v="85000"/>
    <n v="0.35"/>
    <n v="4.3"/>
    <n v="3587"/>
    <s v="R2G4T57OLXDVPL,R3IQ8PWVTWENBY,RH6UHEBP622FT,R3RHA159FH0SOQ"/>
    <s v="R2G4T57OLXDVPL"/>
    <n v="304895000"/>
    <s v="Premium"/>
    <x v="5"/>
  </r>
  <r>
    <s v="B01JOFKL0A"/>
    <s v="Computers&amp;Accessories|Printers,Inks&amp;Accessories|Printers"/>
    <s v="Computers &amp; Accessories"/>
    <s v="Printers"/>
    <n v="5299"/>
    <n v="6355"/>
    <n v="0.17"/>
    <n v="3.9"/>
    <n v="8280"/>
    <s v="R113XKB6ZAUQF,R2SOXALV4NB8GQ,RONEN38QVS6OD,R1SSASOUEVFGI9,R3NJ4S4NF2MA16,RCNZVZSXG9YK0,RAN94F4HUX984,R2PCQJOKH6H8MK"/>
    <s v="R113XKB6ZAUQF,"/>
    <n v="52619400"/>
    <s v="Mid"/>
    <x v="2"/>
  </r>
  <r>
    <s v="B00935MD1C"/>
    <s v="Home&amp;Kitchen|Kitchen&amp;HomeAppliances|SmallKitchenAppliances|Rice&amp;PastaCookers"/>
    <s v="Home &amp; Kitchen"/>
    <s v="Rice&amp;PastaCookers"/>
    <n v="2719"/>
    <n v="3945"/>
    <n v="0.31"/>
    <n v="3.7"/>
    <n v="13406"/>
    <s v="RK2SK2T9306PY,R1NOMIUDTGHCGD,RW21FMMFE7BFI,RHNPI4ITBJ1DZ,R1KTIYVU8CINBK,R2RSJBZJN8UU71,R7UCJZNVINTCF,R3EAXIJ37NBEG7"/>
    <s v="RK2SK2T9306PY,"/>
    <n v="52886670"/>
    <s v="Mid"/>
    <x v="2"/>
  </r>
  <r>
    <s v="B09PNR6F8Q"/>
    <s v="Computers&amp;Accessories|Accessories&amp;Peripherals|Cables&amp;Accessories|Cables|USBCables"/>
    <s v="Computers &amp; Accessories"/>
    <s v="USBCables"/>
    <n v="249"/>
    <n v="399"/>
    <n v="0.38"/>
    <n v="4"/>
    <n v="6558"/>
    <s v="RK4CS8ATPVMJ2,R3NEW792RTB2MX,R19EPBUZLA6R67,R21UXOOY9893V9,R1AZ0421422RJO,RUKWFWPEE3FCG,R35UQJTBQPXBQ6,RAUSXWSL8XXU6"/>
    <s v="RK4CS8ATPVMJ2,"/>
    <n v="2616642"/>
    <s v="Low"/>
    <x v="0"/>
  </r>
  <r>
    <s v="B08KDBLMQP"/>
    <s v="Home&amp;Kitchen|Kitchen&amp;HomeAppliances|SmallKitchenAppliances|MixerGrinders"/>
    <s v="Home &amp; Kitchen"/>
    <s v="MixerGrinders"/>
    <n v="1290"/>
    <n v="2500"/>
    <n v="0.48"/>
    <n v="4"/>
    <n v="6530"/>
    <s v="R1SSAFQAM97XHV,R131W5582A5499,RDE1ESVYI4CAI,R2RN8NCKNI5DZ4,RRQ95R1ZRK9NS,R3PJ930B4YQATF,R2V2HJSJQBW2CM,R1C7QRPXGO6AI3"/>
    <s v="R1SSAFQAM97XHV"/>
    <n v="16325000"/>
    <s v="Mid"/>
    <x v="2"/>
  </r>
  <r>
    <s v="B06XFTHCNY"/>
    <s v="Electronics|HomeTheater,TV&amp;Video|Accessories|Cables|RCACables"/>
    <s v="Electronics"/>
    <s v="RCACables"/>
    <n v="439"/>
    <n v="758"/>
    <n v="0.42"/>
    <n v="4.2"/>
    <n v="4296"/>
    <s v="RMD97V7ZXPVBW,R334FL43ACWCPH,R1L5CFYAFEBGQY,RM3DGSI1GEJ08,R26V5SMXYSE953,R22PXYQOJSGDO8,RMV4FW2P0WYMA,R2P66UQNR7EV9H"/>
    <s v="RMD97V7ZXPVBW,"/>
    <n v="3256368"/>
    <s v="Lower-Mid"/>
    <x v="1"/>
  </r>
  <r>
    <s v="B08XNL93PL"/>
    <s v="OfficeProducts|OfficePaperProducts|Paper|Stationery|Notebooks,WritingPads&amp;Diaries"/>
    <s v="OfficeProducts"/>
    <s v="Notebooks,WritingPads&amp;Diaries"/>
    <n v="1399"/>
    <n v="2999"/>
    <n v="0.53"/>
    <n v="4.3"/>
    <n v="3530"/>
    <s v="R174KRUPEU2G7V,RW2VQKGRRIM41,R3PCJMP1XTXVUP,R1Z8IGSA8ZO3WN,RE91TY7MTPBCX,R3AW009ZNTYU8I,RQI0L92ZT0TOP,RG9LN7755H1GQ"/>
    <s v="R174KRUPEU2G7V"/>
    <n v="10586470"/>
    <s v="Mid"/>
    <x v="2"/>
  </r>
  <r>
    <s v="B08WJ86PV2"/>
    <s v="Computers&amp;Accessories|Accessories&amp;Peripherals|Keyboards,Mice&amp;InputDevices|Keyboard&amp;MiceAccessories|MousePads"/>
    <s v="Computers &amp; Accessories"/>
    <s v="MousePads"/>
    <n v="299"/>
    <n v="990"/>
    <n v="0.7"/>
    <n v="4.5"/>
    <n v="2453"/>
    <s v="R1AJ8691TX1VPW,R1F6CCFSHMMDWL,R13ZVLYNBP29HS,R3GODXDJ5ZWRLY,RO5CYFP6J9F8A,R2BX7280T023IK,R1TQ5TYNE44TQS,R3BIERQ9BEQR9M"/>
    <s v="R1AJ8691TX1VPW"/>
    <n v="2428470"/>
    <s v="Lower-Mid"/>
    <x v="1"/>
  </r>
  <r>
    <s v="B07SLNG3LW"/>
    <s v="Home&amp;Kitchen|Kitchen&amp;HomeAppliances|Vacuum,Cleaning&amp;Ironing|Vacuums&amp;FloorCare|Vacuums|Wet-DryVacuums"/>
    <s v="Home &amp; Kitchen"/>
    <s v="Wet-DryVacuums"/>
    <n v="3859"/>
    <n v="10295"/>
    <n v="0.63"/>
    <n v="3.9"/>
    <n v="8095"/>
    <s v="RPH459PHQQOP4,R17ZRY0K8T3ZVJ,R1UCB8TXKZ7JE0,R1YM20O66MTQUR,R1R7T8TNV9C1DX,R3OCX18B6XDQ39,RRIN800K9UFKC,R8EDW68GK5IJK"/>
    <s v="RPH459PHQQOP4,"/>
    <n v="83338025"/>
    <s v="Upper-Mid"/>
    <x v="3"/>
  </r>
  <r>
    <s v="B06XPYRWV5"/>
    <s v="Home&amp;Kitchen|Kitchen&amp;HomeAppliances|SmallKitchenAppliances|Pop-upToasters"/>
    <s v="Home &amp; Kitchen"/>
    <s v="Pop-upToasters"/>
    <n v="1099"/>
    <n v="1795"/>
    <n v="0.39"/>
    <n v="4.2"/>
    <n v="4244"/>
    <s v="RPHKXENT6881N,R14GIM1TQZM2WS,R22GCXSWUPXZ37,R1BODEGMFJ7WTL,R2NHEH4AZSRE24,R1WO9OM8O2713U,RS2T771TLOD14,R32DSGGUO0K1G0"/>
    <s v="RPHKXENT6881N,"/>
    <n v="7617980"/>
    <s v="Lower-Mid"/>
    <x v="1"/>
  </r>
  <r>
    <s v="B08SBH499M"/>
    <s v="Computers&amp;Accessories|Accessories&amp;Peripherals|Audio&amp;VideoAccessories|PCSpeakers"/>
    <s v="Computers &amp; Accessories"/>
    <s v="PCSpeakers"/>
    <n v="649"/>
    <n v="1300"/>
    <n v="0.5"/>
    <n v="4.0999999999999996"/>
    <n v="5195"/>
    <s v="R1LREWJCMBQIRO,R2HU0UF6QY4WZD,R1M3HZPOB2BCPA,R3PLOVWNC48BP6,R1K70M5N1R1FLT,R2HZYR1RYPYEVR,R6HSVD0DMTQMY,R6X92GH1ETNJ"/>
    <s v="R1LREWJCMBQIRO"/>
    <n v="6753500"/>
    <s v="Lower-Mid"/>
    <x v="1"/>
  </r>
  <r>
    <s v="B09ZQK9X8G"/>
    <s v="Electronics|WearableTechnology|SmartWatches"/>
    <s v="Electronics"/>
    <s v="SmartWatches"/>
    <n v="2998"/>
    <n v="5999"/>
    <n v="0.5"/>
    <n v="4.0999999999999996"/>
    <n v="5179"/>
    <s v="R14ALM4LONM07K,RBQ5KLENMT5W,RC8LE1R8ZUXK6,R2DOHSMCOKMG28,R23BQ1TQ435IEO,RQTVJP9U5HCTZ,R19QIA3XET90J7,R30UYREI7BF2FB"/>
    <s v="R14ALM4LONM07K"/>
    <n v="31068821"/>
    <s v="Mid"/>
    <x v="2"/>
  </r>
  <r>
    <s v="B09ZQK9X8G"/>
    <s v="Electronics|WearableTechnology|SmartWatches"/>
    <s v="Electronics"/>
    <s v="SmartWatches"/>
    <n v="2998"/>
    <n v="5999"/>
    <n v="0.5"/>
    <n v="4.0999999999999996"/>
    <n v="5179"/>
    <s v="R14ALM4LONM07K,RBQ5KLENMT5W,RC8LE1R8ZUXK6,R2DOHSMCOKMG28,R23BQ1TQ435IEO,RX6XRNRWHWUBM,RQTVJP9U5HCTZ,R19QIA3XET90J7"/>
    <s v="R14ALM4LONM07K"/>
    <n v="31068821"/>
    <s v="Mid"/>
    <x v="2"/>
  </r>
  <r>
    <s v="B0BM4KTNL1"/>
    <s v="Home&amp;Kitchen|Kitchen&amp;HomeAppliances|SmallKitchenAppliances|HandBlenders"/>
    <s v="Home &amp; Kitchen"/>
    <s v="HandBlenders"/>
    <n v="699"/>
    <n v="1599"/>
    <n v="0.56000000000000005"/>
    <n v="4.7"/>
    <n v="1729"/>
    <s v="R1YXOQ6ZZI33LZ,R17FVMZGPYPOYZ,R23NCERA0R891T,R2UV8DYD8AD2EH,R3C4W7ZA3D6KJV,R1N02TVQHTIFVX"/>
    <s v="R1YXOQ6ZZI33LZ"/>
    <n v="2764671"/>
    <s v="Lower-Mid"/>
    <x v="1"/>
  </r>
  <r>
    <s v="B08QDPB1SL"/>
    <s v="Electronics|GeneralPurposeBatteries&amp;BatteryChargers|DisposableBatteries"/>
    <s v="Electronics"/>
    <s v="DisposableBatteries"/>
    <n v="190"/>
    <n v="220"/>
    <n v="0.14000000000000001"/>
    <n v="4.4000000000000004"/>
    <n v="2866"/>
    <s v="R1S4YGGQJ3UWOL,R3VGJSGVVRKN24,R80WOLVHE45AG,R10XJXDKS199JT,R3I4CLISF0ZG1X,RJ7M5SZZI5210,R2Z63F1D26ZLCT,R2D4YWF3QBKU80"/>
    <s v="R1S4YGGQJ3UWOL"/>
    <n v="630520"/>
    <s v="Low"/>
    <x v="0"/>
  </r>
  <r>
    <s v="B07LDPLSZC"/>
    <s v="Home&amp;Kitchen|Kitchen&amp;HomeAppliances|Vacuum,Cleaning&amp;Ironing|Irons,Steamers&amp;Accessories|Irons|DryIrons"/>
    <s v="Home &amp; Kitchen"/>
    <s v="DryIrons"/>
    <n v="849"/>
    <n v="1190"/>
    <n v="0.28999999999999998"/>
    <n v="4.2"/>
    <n v="4184"/>
    <s v="R2MQ8OBLUYQBDI,R2RLW3M6VML3F7,R1JVBADF2L2AG5,R2YP2T8VIP3UG2,R14ZZJQPCODG9I,R1K7B181E6KQQ3,R21KENPQN42DEW,R1OKF4SQ0N13U2"/>
    <s v="R2MQ8OBLUYQBDI"/>
    <n v="4978960"/>
    <s v="Lower-Mid"/>
    <x v="1"/>
  </r>
  <r>
    <s v="B08PZ6HZLT"/>
    <s v="Electronics|HomeTheater,TV&amp;Video|Televisions|SmartTelevisions"/>
    <s v="Electronics"/>
    <s v="SmartTelevisions"/>
    <n v="8999"/>
    <n v="18999"/>
    <n v="0.53"/>
    <n v="4"/>
    <n v="6347"/>
    <s v="R2810JGXE0FCK2,R1IUQMDNCMSXAO,R2GIICLDTZPU3N,R3NKJOJN2NXZVS,R3BZR0ONOMX597,R1HSB3HYXUOWMN,R1X8YG3O4ADXD1,R21613KQKHLS39"/>
    <s v="R2810JGXE0FCK2"/>
    <n v="120586653"/>
    <s v="Upper-Mid"/>
    <x v="3"/>
  </r>
  <r>
    <s v="B096MSW6CT"/>
    <s v="Computers&amp;Accessories|Accessories&amp;Peripherals|Cables&amp;Accessories|Cables|USBCables"/>
    <s v="Computers &amp; Accessories"/>
    <s v="USBCables"/>
    <n v="199"/>
    <n v="999"/>
    <n v="0.8"/>
    <n v="3.9"/>
    <n v="7928"/>
    <s v="R3J3EQQ9TZI5ZJ,R3E7WBGK7ID0KV,RWU79XKQ6I1QF,R25X4TBMPY91LX,R27OK7G99VK0TR,R207CYDCHJJTCJ,R3PCU8XMU173BT,R1IMONDOWRNU5V"/>
    <s v="R3J3EQQ9TZI5ZJ"/>
    <n v="7920072"/>
    <s v="Lower-Mid"/>
    <x v="1"/>
  </r>
  <r>
    <s v="B096MSW6CT"/>
    <s v="Computers&amp;Accessories|Accessories&amp;Peripherals|Cables&amp;Accessories|Cables|USBCables"/>
    <s v="Computers &amp; Accessories"/>
    <s v="USBCables"/>
    <n v="199"/>
    <n v="1899"/>
    <n v="0.9"/>
    <n v="3.9"/>
    <n v="7928"/>
    <s v="R3J3EQQ9TZI5ZJ,R3E7WBGK7ID0KV,RWU79XKQ6I1QF,R25X4TBMPY91LX,R27OK7G99VK0TR,R207CYDCHJJTCJ,R3PCU8XMU173BT,R1IMONDOWRNU5V"/>
    <s v="R3J3EQQ9TZI5ZJ"/>
    <n v="15055272"/>
    <s v="Lower-Mid"/>
    <x v="1"/>
  </r>
  <r>
    <s v="B08CTQP51L"/>
    <s v="Computers&amp;Accessories|Accessories&amp;Peripherals|TabletAccessories|ScreenProtectors"/>
    <s v="Computers &amp; Accessories"/>
    <s v="ScreenProtectors"/>
    <n v="379"/>
    <n v="1499"/>
    <n v="0.75"/>
    <n v="4.2"/>
    <n v="4149"/>
    <s v="R24LA0QD5OLK8G,R3Q8NDQHWTOEMA,RLU72AJAAOA8D,R2Y2ISC0E5DQJ7,R1VS3VC0CZ24XB,R2787ZH86GWL84,R1VDA6PEVBN4E3,RWWGO6H2DZMYC"/>
    <s v="R24LA0QD5OLK8G"/>
    <n v="6219351"/>
    <s v="Lower-Mid"/>
    <x v="1"/>
  </r>
  <r>
    <s v="B07K2HVKLL"/>
    <s v="Home&amp;Kitchen|Heating,Cooling&amp;AirQuality|WaterHeaters&amp;Geysers|ImmersionRods"/>
    <s v="Home &amp; Kitchen"/>
    <s v="ImmersionRods"/>
    <n v="640"/>
    <n v="1020"/>
    <n v="0.37"/>
    <n v="4.0999999999999996"/>
    <n v="5059"/>
    <s v="R88E54B144DD0,R3FL7Q9VYK7FX,R179TG3O7PDRPF,R3Q8O6PFUVQU7A,R8AM97GFJ0FQP,R1XSLD1GQ10QW7,R1AN77ZWAV7W2O,R1JOWRTOHMS9W3"/>
    <s v="R88E54B144DD0,"/>
    <n v="5160180"/>
    <s v="Lower-Mid"/>
    <x v="1"/>
  </r>
  <r>
    <s v="B07T5DKR5D"/>
    <s v="Electronics|Headphones,Earbuds&amp;Accessories|Headphones|In-Ear"/>
    <s v="Electronics"/>
    <s v="In-Ear"/>
    <n v="149"/>
    <n v="399"/>
    <n v="0.63"/>
    <n v="3.5"/>
    <n v="21764"/>
    <s v="R27GRSZF2YL5ZO,R1KXPKQ4SPO0PI,R1O4LXS46WUDK6,R1LDIIH0E88Q70,RGAH8BAUKGJ2N,R3MCAC061E19PA,R3B880ZLBUIBVP,R13XVC901RKGZP"/>
    <s v="R27GRSZF2YL5ZO"/>
    <n v="8683836"/>
    <s v="Low"/>
    <x v="0"/>
  </r>
  <r>
    <s v="B08D9NDZ1Y"/>
    <s v="Computers&amp;Accessories|Printers,Inks&amp;Accessories|Printers"/>
    <s v="Computers &amp; Accessories"/>
    <s v="Printers"/>
    <n v="3999"/>
    <n v="4332.96"/>
    <n v="0.08"/>
    <n v="3.5"/>
    <n v="21762"/>
    <s v="RS75FOY13AIG9,R3E7YWE1ALH6JF,R2L2RD1CNKUYC9,REHZ3AO9CMIAV,R19S8PMWV5DGXC,RC85YPCMOFPON,R1LU60M8E0H6MN,RRNOZ5CUP4LFK"/>
    <s v="RS75FOY13AIG9,"/>
    <n v="94293875.519999996"/>
    <s v="Mid"/>
    <x v="2"/>
  </r>
  <r>
    <s v="B0832W3B7Q"/>
    <s v="Home&amp;Kitchen|Kitchen&amp;HomeAppliances|SmallKitchenAppliances|InductionCooktop"/>
    <s v="Home &amp; Kitchen"/>
    <s v="InductionCooktop"/>
    <n v="1799"/>
    <n v="3595"/>
    <n v="0.5"/>
    <n v="3.8"/>
    <n v="9791"/>
    <s v="RWY553B13GWAK,R23QMRIS0UXNQL,R2ZZZJ36VTNHMV,R38CKW00NINQ49,R1FBBD2SP4W76F,R3C67N77WGMHKM,R1GQ8VSBRXN2GB,R2B8DPA0SN9518"/>
    <s v="RWY553B13GWAK,"/>
    <n v="35198645"/>
    <s v="Mid"/>
    <x v="2"/>
  </r>
  <r>
    <s v="B09J2SCVQT"/>
    <s v="Home&amp;Kitchen|Kitchen&amp;HomeAppliances|SmallKitchenAppliances|JuicerMixerGrinders"/>
    <s v="Home &amp; Kitchen"/>
    <s v="JuicerMixerGrinders"/>
    <n v="1969"/>
    <n v="5000"/>
    <n v="0.61"/>
    <n v="4.0999999999999996"/>
    <n v="4927"/>
    <s v="R1B9F9IRGMO01I,R1RO3J9EEFFHMF,RLXVHHR81VC4Q,R2XA4OT3Q76L0T,R1HBCLTEUAY2M3,R11UPSK2R29X8M,R2NDNJ4SQ59K19,RLNOOCUPB3G8H"/>
    <s v="R1B9F9IRGMO01I"/>
    <n v="24635000"/>
    <s v="Mid"/>
    <x v="2"/>
  </r>
  <r>
    <s v="B07MDRGHWQ"/>
    <s v="Electronics|HomeTheater,TV&amp;Video|Televisions|StandardTelevisions"/>
    <s v="Electronics"/>
    <s v="StandardTelevisions"/>
    <n v="5699"/>
    <n v="11000"/>
    <n v="0.48"/>
    <n v="4.2"/>
    <n v="4003"/>
    <s v="RFZ1X95QMXWFZ,R1P8SL54VCWSMQ,RSWY4LT0L7TCL,R2GEJ1MJF28QVM,R2K5NT5XE6LM6T,R26BYG85S4SSVY,R3HB3IY6922TUM,R3A3CEQUX9QMFE"/>
    <s v="RFZ1X95QMXWFZ,"/>
    <n v="44033000"/>
    <s v="Upper-Mid"/>
    <x v="3"/>
  </r>
  <r>
    <s v="B07MKFNHKG"/>
    <s v="Electronics|HomeTheater,TV&amp;Video|Televisions|StandardTelevisions"/>
    <s v="Electronics"/>
    <s v="StandardTelevisions"/>
    <n v="6999"/>
    <n v="12999"/>
    <n v="0.46"/>
    <n v="4.2"/>
    <n v="4003"/>
    <s v="RFZ1X95QMXWFZ,R1P8SL54VCWSMQ,RSWY4LT0L7TCL,R2GEJ1MJF28QVM,R2K5NT5XE6LM6T,R26BYG85S4SSVY,R3HB3IY6922TUM,R3A3CEQUX9QMFE"/>
    <s v="RFZ1X95QMXWFZ,"/>
    <n v="52034997"/>
    <s v="Upper-Mid"/>
    <x v="3"/>
  </r>
  <r>
    <s v="B09PLFJ7ZW"/>
    <s v="Electronics|WearableTechnology|SmartWatches"/>
    <s v="Electronics"/>
    <s v="SmartWatches"/>
    <n v="1999"/>
    <n v="4999"/>
    <n v="0.6"/>
    <n v="3.9"/>
    <n v="7571"/>
    <s v="R1VSKOXXZVR2QQ,RTHHAHQ848PU8,R1RNS2YZ7FXVD1,RMYPWXFB5Y3MQ,R2ZCXVKC7DFULV,R1MBN704BJGOUR,R357MDXJPLIJ9E,R38J3H1JQN20BI"/>
    <s v="R1VSKOXXZVR2QQ"/>
    <n v="37847429"/>
    <s v="Mid"/>
    <x v="2"/>
  </r>
  <r>
    <s v="B09P18XVW6"/>
    <s v="Electronics|WearableTechnology|SmartWatches"/>
    <s v="Electronics"/>
    <s v="SmartWatches"/>
    <n v="2499"/>
    <n v="4999"/>
    <n v="0.5"/>
    <n v="3.9"/>
    <n v="7571"/>
    <s v="R1VSKOXXZVR2QQ,RTHHAHQ848PU8,R1RNS2YZ7FXVD1,RMYPWXFB5Y3MQ,R2ZCXVKC7DFULV,R1MBN704BJGOUR,R357MDXJPLIJ9E,R38J3H1JQN20BI"/>
    <s v="R1VSKOXXZVR2QQ"/>
    <n v="37847429"/>
    <s v="Mid"/>
    <x v="2"/>
  </r>
  <r>
    <s v="B07D8VBYB4"/>
    <s v="Home&amp;Kitchen|Kitchen&amp;HomeAppliances|SmallKitchenAppliances|JuicerMixerGrinders"/>
    <s v="Home &amp; Kitchen"/>
    <s v="JuicerMixerGrinders"/>
    <n v="5865"/>
    <n v="7776"/>
    <n v="0.25"/>
    <n v="4.4000000000000004"/>
    <n v="2737"/>
    <s v="R1B2ONGGAFTI9D,R1R2O42N4O1S1A,R13I84OJ7E8OJA,RA9R916JUUZ4K,R16HBPHELGF3G,R3C70FWNMP46X2,R2UM0LYKW0KF6N,R1N337GWNU3IOM"/>
    <s v="R1B2ONGGAFTI9D"/>
    <n v="21282912"/>
    <s v="Mid"/>
    <x v="2"/>
  </r>
  <r>
    <s v="B01NCVJMKX"/>
    <s v="Home&amp;Kitchen|Kitchen&amp;HomeAppliances|Vacuum,Cleaning&amp;Ironing|Irons,Steamers&amp;Accessories|LintShavers"/>
    <s v="Home &amp; Kitchen"/>
    <s v="LintShavers"/>
    <n v="499"/>
    <n v="999"/>
    <n v="0.5"/>
    <n v="4.0999999999999996"/>
    <n v="4859"/>
    <s v="R2MP2RC761IOHP,R2ZSKNB3CB2RWC,R35EVJOKZHKDLL,R2HBA84L1S9KKW,RDWMFBKOBMYGY,R2Z9AE3YXBSR2C,R30A4W4FNOBF2H,R3MS03C3MG2C7C"/>
    <s v="R2MP2RC761IOHP"/>
    <n v="4854141"/>
    <s v="Lower-Mid"/>
    <x v="1"/>
  </r>
  <r>
    <s v="B01MUAUOCX"/>
    <s v="Home&amp;Kitchen|Kitchen&amp;HomeAppliances|SmallKitchenAppliances|SmallApplianceParts&amp;Accessories"/>
    <s v="Home &amp; Kitchen"/>
    <s v="SmallApplianceParts&amp;Accessories"/>
    <n v="688"/>
    <n v="747"/>
    <n v="0.08"/>
    <n v="4.5"/>
    <n v="2280"/>
    <s v="R4YUH7EZ5DB9C,R1CIOU739KNQAX,R2KCDNY1S0C382,RCMGM5B1EHGHZ,R2IIIEMH4MYPA3,RM0CKWZYGTO62,R27N3CJ0NTDZZ2,RBNBAX3RV9RPS"/>
    <s v="R4YUH7EZ5DB9C,"/>
    <n v="1703160"/>
    <s v="Lower-Mid"/>
    <x v="1"/>
  </r>
  <r>
    <s v="B00LY17RHI"/>
    <s v="OfficeProducts|OfficePaperProducts|Paper|Stationery|Pens,Pencils&amp;WritingSupplies|Pens&amp;Refills|FountainPens"/>
    <s v="OfficeProducts"/>
    <s v="FountainPens"/>
    <n v="225"/>
    <n v="225"/>
    <n v="0"/>
    <n v="4.0999999999999996"/>
    <n v="4798"/>
    <s v="R1KPESOANRAUT2,R2765UCQGUXR8Z,R1MIY4MLC7OEMH,R13HF7067D65NX,R2GFTD22MUWJXJ,R22XIU2YN41JLY,R3Q3101C0DYUP7,R3V7O33VH25ONB"/>
    <s v="R1KPESOANRAUT2"/>
    <n v="1079550"/>
    <s v="Low"/>
    <x v="0"/>
  </r>
  <r>
    <s v="B09NS5TKPN"/>
    <s v="Home&amp;Kitchen|Heating,Cooling&amp;AirQuality|AirConditioners|Split-SystemAirConditioners"/>
    <s v="Home &amp; Kitchen"/>
    <s v="Split-SystemAirConditioners"/>
    <n v="42990"/>
    <n v="75990"/>
    <n v="0.43"/>
    <n v="4.3"/>
    <n v="3231"/>
    <s v="R2GZHWNGVMBJFG,R3L27H7N1WH5BG,R200QONLM29B4B,RSGSF2Y8TNWD0,R2WCFFUYEJ2QLS,RNJ6P4996W6TH,R21MEVVJ4JZS79,R9RZUDWJS5AWT"/>
    <s v="R2GZHWNGVMBJFG"/>
    <n v="245523690"/>
    <s v="Premium"/>
    <x v="5"/>
  </r>
  <r>
    <s v="B09KLVMZ3B"/>
    <s v="Computers&amp;Accessories|Accessories&amp;Peripherals|Cables&amp;Accessories|Cables|USBCables"/>
    <s v="Computers &amp; Accessories"/>
    <s v="USBCables"/>
    <n v="159"/>
    <n v="399"/>
    <n v="0.6"/>
    <n v="4.0999999999999996"/>
    <n v="4768"/>
    <s v="R20XIOU25HEX80,R2X55FA2EEUEYM,R393Z224NBTDLN,R3Q4ZCHWSAQD5B,R1AE3A4NSVM9SC,R2U1YAAZE07I1V,R36NVL58WQ7D64,R1E7GPZ569TBIZ"/>
    <s v="R20XIOU25HEX80"/>
    <n v="1902432"/>
    <s v="Low"/>
    <x v="0"/>
  </r>
  <r>
    <s v="B07GLS2563"/>
    <s v="Home&amp;Kitchen|Kitchen&amp;HomeAppliances|SmallKitchenAppliances|Kettles&amp;HotWaterDispensers|Kettle&amp;ToasterSets"/>
    <s v="Home &amp; Kitchen"/>
    <s v="Kettle&amp;ToasterSets"/>
    <n v="1199"/>
    <n v="1899"/>
    <n v="0.37"/>
    <n v="4.2"/>
    <n v="3858"/>
    <s v="RYTDQJJGF8IM0,R2XI10VMIMTZIC,RQ3MM50LGXL1Z,R1LP3M16YU1CM,R3TEYFY6989IR4,R24KWB99TGKC9M,R2SCV76D1JUV6L,RUCGD37GEB0KN"/>
    <s v="RYTDQJJGF8IM0,"/>
    <n v="7326342"/>
    <s v="Lower-Mid"/>
    <x v="1"/>
  </r>
  <r>
    <s v="B07GWTWFS2"/>
    <s v="Home&amp;Kitchen|Kitchen&amp;HomeAppliances|SmallKitchenAppliances|SandwichMakers"/>
    <s v="Home &amp; Kitchen"/>
    <s v="SandwichMakers"/>
    <n v="1699"/>
    <n v="1975"/>
    <n v="0.14000000000000001"/>
    <n v="4.0999999999999996"/>
    <n v="4716"/>
    <s v="RXPUKJKEHY256,R1DXJ48GMFWOZD,R24RXWIR7PL4IW,R12KBR8IKSS7J2,R1MJZTN0DNDU71,RMUCAZHGYK1RB,R2KJM0QA35OC7I,R1UYOQA2722J9E"/>
    <s v="RXPUKJKEHY256,"/>
    <n v="9314100"/>
    <s v="Lower-Mid"/>
    <x v="1"/>
  </r>
  <r>
    <s v="B083RC4WFJ"/>
    <s v="Home&amp;Kitchen|HomeStorage&amp;Organization|LaundryOrganization|LaundryBags"/>
    <s v="Home &amp; Kitchen"/>
    <s v="LaundryBags"/>
    <n v="320"/>
    <n v="799"/>
    <n v="0.6"/>
    <n v="4.2"/>
    <n v="3846"/>
    <s v="R1BE774NJ5R2DX,R1U4G4C65P8D4G,R2WMQC1KWG94P7,R2J2KA1OUGEH3L,R2Q7JZD5DQRYLN,R1B31T0G8VFWWH,R7K5AJJ5YJMCJ,R1IMH92PEPVZ3Y"/>
    <s v="R1BE774NJ5R2DX"/>
    <n v="3072954"/>
    <s v="Lower-Mid"/>
    <x v="1"/>
  </r>
  <r>
    <s v="B07ZR4S1G4"/>
    <s v="Electronics|HomeTheater,TV&amp;Video|Accessories|RemoteControls"/>
    <s v="Electronics"/>
    <s v="RemoteControls"/>
    <n v="239"/>
    <n v="699"/>
    <n v="0.66"/>
    <n v="4.4000000000000004"/>
    <n v="2640"/>
    <s v="RN7RYZ9MBIC42,R2N4UBCVLGVVTW,R2E80AM1QM7WZ3,R2R0FUSHO159UF,R1XLVF86V89I0C,RZUSCY8LR0F4K"/>
    <s v="RN7RYZ9MBIC42,"/>
    <n v="1845360"/>
    <s v="Lower-Mid"/>
    <x v="1"/>
  </r>
  <r>
    <s v="B08J4PL1Z3"/>
    <s v="Computers&amp;Accessories|Accessories&amp;Peripherals|PCGamingPeripherals|Gamepads"/>
    <s v="Computers &amp; Accessories"/>
    <s v="Gamepads"/>
    <n v="699"/>
    <n v="1490"/>
    <n v="0.53"/>
    <n v="4"/>
    <n v="5736"/>
    <s v="R16URT7BDNOV2D,R2YWPNEAQVJ9ZA,REXSBUHVOE0WE,R2RUHQW0ZWPFCE,R2NSG94BDOKV6F,R3PCRURZ1LS5JQ,R1FR7S9JNBVXBT,R29RRJ2OJ6GC7"/>
    <s v="R16URT7BDNOV2D"/>
    <n v="8546640"/>
    <s v="Lower-Mid"/>
    <x v="1"/>
  </r>
  <r>
    <s v="B071R3LHFM"/>
    <s v="Home&amp;Kitchen|Kitchen&amp;HomeAppliances|SmallKitchenAppliances|MixerGrinders"/>
    <s v="Home &amp; Kitchen"/>
    <s v="MixerGrinders"/>
    <n v="2899"/>
    <n v="5500"/>
    <n v="0.47"/>
    <n v="3.8"/>
    <n v="8958"/>
    <s v="R3INNJUH4JO9LK,R15QDC1Z7MA197,R1XO3PU241VKRL,RYERQXE72BWDZ,R1JHTSAJC61WZ3,R3P0PRTL84LY6I,R2Z85B5IROTGYA,R2EH4DVWTBAL9C"/>
    <s v="R3INNJUH4JO9LK"/>
    <n v="49269000"/>
    <s v="Mid"/>
    <x v="2"/>
  </r>
  <r>
    <s v="B07GMFY9QM"/>
    <s v="Home&amp;Kitchen|Kitchen&amp;HomeAppliances|SmallKitchenAppliances|EggBoilers"/>
    <s v="Home &amp; Kitchen"/>
    <s v="EggBoilers"/>
    <n v="379"/>
    <n v="999"/>
    <n v="0.62"/>
    <n v="4.3"/>
    <n v="3096"/>
    <s v="RA7Q9QDG5JCPA,R22K8FW0YEB5RU,R2BVDAB2VQXQ5K,R9MSI1TDK6AI7,RU2SGN0UVZU6E,ROIO5NPQ0WAKA,R3M83FVS6RZHFI,R3QMLOKIJFMZ4P"/>
    <s v="RA7Q9QDG5JCPA,"/>
    <n v="3092904"/>
    <s v="Lower-Mid"/>
    <x v="1"/>
  </r>
  <r>
    <s v="B00LM4X0KU"/>
    <s v="OfficeProducts|OfficePaperProducts|Paper|Stationery|Pens,Pencils&amp;WritingSupplies|Pens&amp;Refills|BottledInk"/>
    <s v="OfficeProducts"/>
    <s v="BottledInk"/>
    <n v="100"/>
    <n v="100"/>
    <n v="0"/>
    <n v="4.3"/>
    <n v="3095"/>
    <s v="R1T4TKPYU5EJCB,R1D38AX8G0RVNS,R1KHCRDEEREQG7,R396UL83OTSD8F,R3CY781PK5CB8A,RBCCWRI4IUHH5,R2K7JYQMGQ31YJ,R3P0GJ4V5HPF2M"/>
    <s v="R1T4TKPYU5EJCB"/>
    <n v="309500"/>
    <s v="Very Low"/>
    <x v="6"/>
  </r>
  <r>
    <s v="B00A328ENA"/>
    <s v="Home&amp;Kitchen|Kitchen&amp;HomeAppliances|SmallKitchenAppliances|Rice&amp;PastaCookers"/>
    <s v="Home &amp; Kitchen"/>
    <s v="Rice&amp;PastaCookers"/>
    <n v="2976"/>
    <n v="3945"/>
    <n v="0.25"/>
    <n v="4.2"/>
    <n v="3740"/>
    <s v="R1OMQV5UFU8OAK,R1ZKAUAWGCN68M,R372LY89QNU1WS,RSZSH0XP6FHXL,R1QBFW8U0VSW9,RCX3IHOVKD69A,R3PESF4URSOFRC,R15SV1BX6S6PS9"/>
    <s v="R1OMQV5UFU8OAK"/>
    <n v="14754300"/>
    <s v="Mid"/>
    <x v="2"/>
  </r>
  <r>
    <s v="B08SJVD8QD"/>
    <s v="Home&amp;Kitchen|Kitchen&amp;HomeAppliances|SmallKitchenAppliances|DigitalKitchenScales"/>
    <s v="Home &amp; Kitchen"/>
    <s v="DigitalKitchenScales"/>
    <n v="379"/>
    <n v="389"/>
    <n v="0.03"/>
    <n v="4.2"/>
    <n v="3739"/>
    <s v="R1LQ6NZSPIU0AF,R17S7B0QSFHJTC,R3SJIFJH77JC1O,R2G9JVE83IVFIQ,RASLSCV353KFB,R1R27B4L8L4Z6X,R38JPE2GDTIFL2,RMSETHYGGA4P7"/>
    <s v="R1LQ6NZSPIU0AF"/>
    <n v="1454471"/>
    <s v="Low"/>
    <x v="0"/>
  </r>
  <r>
    <s v="B0B5V47VK4"/>
    <s v="Electronics|Mobiles&amp;Accessories|Smartphones&amp;BasicMobiles|Smartphones"/>
    <s v="Electronics"/>
    <s v="Smartphones"/>
    <n v="44999"/>
    <n v="49999"/>
    <n v="0.1"/>
    <n v="4.3"/>
    <n v="3075"/>
    <s v="R28G51B8I2WH0N,R1PAALMCY8OGOR,R2S1GDT2RANQ20,R3F1K3SM97DG5P"/>
    <s v="R28G51B8I2WH0N"/>
    <n v="153746925"/>
    <s v="High"/>
    <x v="4"/>
  </r>
  <r>
    <s v="B00LM4X3XE"/>
    <s v="OfficeProducts|OfficePaperProducts|Paper|Stationery|Pens,Pencils&amp;WritingSupplies|Pens&amp;Refills|BottledInk"/>
    <s v="OfficeProducts"/>
    <s v="BottledInk"/>
    <n v="90"/>
    <n v="100"/>
    <n v="0.1"/>
    <n v="4.3"/>
    <n v="3061"/>
    <s v="R39KVWDTJLV7UW,R1WL0UPYXNV0DD,R2PGY7OWESCS6I,R26LH8QOEED5O0,R10DQL9ALWH0DB,R1C3VSMXFDAFH3,R19F1VFEULFO9,R1U4HHWBLSHIIC"/>
    <s v="R39KVWDTJLV7UW"/>
    <n v="306100"/>
    <s v="Very Low"/>
    <x v="6"/>
  </r>
  <r>
    <s v="B07FL3WRX5"/>
    <s v="Home&amp;Kitchen|Kitchen&amp;HomeAppliances|SmallKitchenAppliances|JuicerMixerGrinders"/>
    <s v="Home &amp; Kitchen"/>
    <s v="JuicerMixerGrinders"/>
    <n v="3299"/>
    <n v="6500"/>
    <n v="0.49"/>
    <n v="3.7"/>
    <n v="11217"/>
    <s v="RXAODV2OHBKW4,R2AV4UYNGRE33Q,R3KJCPWOGYC672,R2RZ8II2EGKEUF,R20LI4O45SMFP7,R1HPQHT13QYKBK,R110CR4AD558XA,R2GAR49XG4B2MR"/>
    <s v="RXAODV2OHBKW4,"/>
    <n v="72910500"/>
    <s v="Mid"/>
    <x v="2"/>
  </r>
  <r>
    <s v="B08H5L8V1L"/>
    <s v="Computers&amp;Accessories|Accessories&amp;Peripherals|Cables&amp;Accessories|Cables|USBCables"/>
    <s v="Computers &amp; Accessories"/>
    <s v="USBCables"/>
    <n v="379"/>
    <n v="1099"/>
    <n v="0.66"/>
    <n v="4.3"/>
    <n v="3049"/>
    <s v="R1QF0ET8A7E6WA,R1X9IA818SXS5X,R2L31T82MCWLFF,R2KRBAR470MHG9,RUQMRRT0FY4YJ,R1YUVBDM5U1VP,R3QNDW1DBNUYYV,R3U7MTLZA3L5CH"/>
    <s v="R1QF0ET8A7E6WA"/>
    <n v="3350851"/>
    <s v="Lower-Mid"/>
    <x v="1"/>
  </r>
  <r>
    <s v="B00TI8E7BI"/>
    <s v="Home&amp;Kitchen|Kitchen&amp;HomeAppliances|SmallKitchenAppliances|Kettles&amp;HotWaterDispensers|ElectricKettles"/>
    <s v="Home &amp; Kitchen"/>
    <s v="ElectricKettles"/>
    <n v="2695"/>
    <n v="2695"/>
    <n v="0"/>
    <n v="4.4000000000000004"/>
    <n v="2518"/>
    <s v="R252H4TFMWK9L7,R3SAFGRVGD7GTV,R1FVCFYT4SGY76,R2437QVPEQFXQ6,R2H5VGCES0DGQY,R1DO5MB8H8GCUI,R10I87E4DVQPCL,R39U1YGSKUXRN6"/>
    <s v="R252H4TFMWK9L7"/>
    <n v="6786010"/>
    <s v="Mid"/>
    <x v="2"/>
  </r>
  <r>
    <s v="B085194JFL"/>
    <s v="Electronics|HomeTheater,TV&amp;Video|Accessories|Cables|HDMICables"/>
    <s v="Electronics"/>
    <s v="HDMICables"/>
    <n v="279"/>
    <n v="499"/>
    <n v="0.44"/>
    <n v="3.7"/>
    <n v="10962"/>
    <s v="R1GYK05NN6747O,R1J21BZ29NGQF9,R16JCHEILBYOMW,R2WVVS88M7SH18,R2MQ3VB8ZTUS48,RBJPTKHYQ7G7U,R37PKO5FUPJW35,R38R2YC2J2BMWR"/>
    <s v="R1GYK05NN6747O"/>
    <n v="5470038"/>
    <s v="Low"/>
    <x v="0"/>
  </r>
  <r>
    <s v="B0763K5HLQ"/>
    <s v="Home&amp;Kitchen|Kitchen&amp;HomeAppliances|Coffee,Tea&amp;Espresso|MilkFrothers"/>
    <s v="Home &amp; Kitchen"/>
    <s v="MilkFrothers"/>
    <n v="1099"/>
    <n v="1499"/>
    <n v="0.27"/>
    <n v="4.0999999999999996"/>
    <n v="4401"/>
    <s v="RKV8CMWS5JH6D,R1QIQ59JU5UE4V,R2L12WCBQ4OCVC,R1UF72K40NHBF1,R9J5VXGXQDEI5,RDU15S26VUSDV,R3JYUNYTYNOS5E,R281VFJGSFWPSV"/>
    <s v="RKV8CMWS5JH6D,"/>
    <n v="6597099"/>
    <s v="Lower-Mid"/>
    <x v="1"/>
  </r>
  <r>
    <s v="B07L3NDN24"/>
    <s v="Electronics|HomeAudio|Speakers|MultimediaSpeakerSystems"/>
    <s v="Electronics"/>
    <s v="MultimediaSpeakerSystems"/>
    <n v="499"/>
    <n v="799"/>
    <n v="0.38"/>
    <n v="3.9"/>
    <n v="6742"/>
    <s v="RQ03WWKIJ86VR,R3S0S1OUOOTNC2,R2EEZPKARXPCYZ,R1INKZP3Y4L085,R2CLAZMKKPEP0Y,R3TCUV39Q5GMP7,RZO17F76OW8H9,R201RFHN6XKRPR"/>
    <s v="RQ03WWKIJ86VR,"/>
    <n v="5386858"/>
    <s v="Lower-Mid"/>
    <x v="1"/>
  </r>
  <r>
    <s v="B08VJFYH6N"/>
    <s v="Home&amp;Kitchen|Heating,Cooling&amp;AirQuality|Fans|TableFans"/>
    <s v="Home &amp; Kitchen"/>
    <s v="TableFans"/>
    <n v="948"/>
    <n v="1620"/>
    <n v="0.41"/>
    <n v="4.0999999999999996"/>
    <n v="4370"/>
    <s v="R1QPP4497NVNZ0,R3TCP13OGSIO0A,R537ORAZ3D691,R1FR1SGYIKT2UT,R2BGMFCU9XSZIO,R29PA6GTSHBZT5,R2F2GEQ7YAXRSD,R3FJPTSYA7QLDQ"/>
    <s v="R1QPP4497NVNZ0"/>
    <n v="7079400"/>
    <s v="Lower-Mid"/>
    <x v="1"/>
  </r>
  <r>
    <s v="B0814P4L98"/>
    <s v="Home&amp;Kitchen|HomeStorage&amp;Organization|LaundryOrganization|LaundryBaskets"/>
    <s v="Home &amp; Kitchen"/>
    <s v="LaundryBaskets"/>
    <n v="351"/>
    <n v="999"/>
    <n v="0.65"/>
    <n v="4"/>
    <n v="5380"/>
    <s v="R13P4JW3JTQ20L,R2SCPX6U0LMXGX,R3L4ND79MO2CRG,R2POE009U0A4JH,R101TILZBOMQ6F,R33U1N9CEPKMUI,R26BFL8JZYQC4F,R14BVAFCMFPDDX"/>
    <s v="R13P4JW3JTQ20L"/>
    <n v="5374620"/>
    <s v="Lower-Mid"/>
    <x v="1"/>
  </r>
  <r>
    <s v="B07SBGFDX9"/>
    <s v="OfficeProducts|OfficePaperProducts|Paper|Stationery|Pens,Pencils&amp;WritingSupplies|Pens&amp;Refills|StickBallpointPens"/>
    <s v="OfficeProducts"/>
    <s v="StickBallpointPens"/>
    <n v="120"/>
    <n v="120"/>
    <n v="0"/>
    <n v="4.0999999999999996"/>
    <n v="4308"/>
    <s v="R1FXYA8WISUWTK,R2C5SUFAIFCKV9,RD87PA0KNH3GQ,R1HMNBP2MAYYGJ,R1491D1ND0TLA1,R3QTDYT0UEVTKT,R44E31ZTVX5VT,R27QM0PFEZ5LDE"/>
    <s v="R1FXYA8WISUWTK"/>
    <n v="516960"/>
    <s v="Very Low"/>
    <x v="6"/>
  </r>
  <r>
    <s v="B07WKB69RS"/>
    <s v="Home&amp;Kitchen|Heating,Cooling&amp;AirQuality|WaterHeaters&amp;Geysers|InstantWaterHeaters"/>
    <s v="Home &amp; Kitchen"/>
    <s v="InstantWaterHeaters"/>
    <n v="2088"/>
    <n v="5550"/>
    <n v="0.62"/>
    <n v="4"/>
    <n v="5292"/>
    <s v="R36G8V9B8EIG4Z,R1UQJ38MFDF636,R3GHKCA6I36EBF,R18AIQACXT7PHC,R195YCVDM72DUH,R2WQTWSNOHI3GW,R1XYEVCQ9QZ69I,RQIV7RKXG033Q"/>
    <s v="R36G8V9B8EIG4Z"/>
    <n v="29370600"/>
    <s v="Mid"/>
    <x v="2"/>
  </r>
  <r>
    <s v="B084DTMYWK"/>
    <s v="Electronics|Mobiles&amp;Accessories|MobileAccessories|Chargers|WallChargers"/>
    <s v="Electronics"/>
    <s v="WallChargers"/>
    <n v="329"/>
    <n v="999"/>
    <n v="0.67"/>
    <n v="4.2"/>
    <n v="3492"/>
    <s v="R3JPYH668MK3JJ,R2PR9B2W94FLT2,R1P08EMGTQXLEZ,R2RS93VMF3PSHS,R3TJKDUB3GKBQ8,R1PKZ6WASMYMSG,RZV7UUDKB6JRH,R2Y3US2UNMI3UR"/>
    <s v="R3JPYH668MK3JJ"/>
    <n v="3488508"/>
    <s v="Lower-Mid"/>
    <x v="1"/>
  </r>
  <r>
    <s v="B00URH5E34"/>
    <s v="Computers&amp;Accessories|Accessories&amp;Peripherals|USBGadgets|Lamps"/>
    <s v="Computers &amp; Accessories"/>
    <s v="Lamps"/>
    <n v="39"/>
    <n v="39"/>
    <n v="0"/>
    <n v="3.6"/>
    <n v="13572"/>
    <s v="R1NAJ7CT76Z9SF,R17L9205IYOD,R2GAKH6NBQPCFV,R12VH0YMA85Z6G,R241P9DGAUL3DX,R3GYBSPX62MJ3L,R2YP7C5YQJME2G,R2HJ98L0OHC1I4"/>
    <s v="R1NAJ7CT76Z9SF"/>
    <n v="529308"/>
    <s v="Very Low"/>
    <x v="6"/>
  </r>
  <r>
    <s v="B00PVT30YI"/>
    <s v="Home&amp;Kitchen|Kitchen&amp;HomeAppliances|Coffee,Tea&amp;Espresso|DripCoffeeMachines"/>
    <s v="Home &amp; Kitchen"/>
    <s v="DripCoffeeMachines"/>
    <n v="292"/>
    <n v="499"/>
    <n v="0.41"/>
    <n v="4.0999999999999996"/>
    <n v="4238"/>
    <s v="R2UUBE6SD6DQ9Y,RYT31I1KBXJ0V,R4JW61N9AEDHA,R2DFCN1ASN82RE,R8FKFWXGMFKWC,RS75WH30OYOY3,R2SK1NLKEM8K2X,R3EIW26LRB8R4P"/>
    <s v="R2UUBE6SD6DQ9Y"/>
    <n v="2114762"/>
    <s v="Low"/>
    <x v="0"/>
  </r>
  <r>
    <s v="B08BCKN299"/>
    <s v="Electronics|Headphones,Earbuds&amp;Accessories|Adapters"/>
    <s v="Electronics"/>
    <s v="Adapters"/>
    <n v="120"/>
    <n v="999"/>
    <n v="0.88"/>
    <n v="3.9"/>
    <n v="6491"/>
    <s v="RO163Q6WRVSZZ,R28DMP1E79OWIH,R2FJI6OH7CFVRL,R1CHL5MG2PHSFJ,R2T11MDTCMZ8IQ,RV544Y0ARIS17,ROHRC9ZCY3ZKI,R28O9QSWHZF2KK"/>
    <s v="RO163Q6WRVSZZ,"/>
    <n v="6484509"/>
    <s v="Lower-Mid"/>
    <x v="1"/>
  </r>
  <r>
    <s v="B08MXJYB2V"/>
    <s v="Home&amp;Kitchen|Kitchen&amp;HomeAppliances|SmallKitchenAppliances|MixerGrinders"/>
    <s v="Home &amp; Kitchen"/>
    <s v="MixerGrinders"/>
    <n v="2449"/>
    <n v="3390"/>
    <n v="0.28000000000000003"/>
    <n v="4"/>
    <n v="5206"/>
    <s v="R2MUOQFFMUBSEX,R2TTPMZXY7I60N,R3J2S0BEM61SOV,RNGB4OZTF3NE9,RPWGHZZ206ZUQ,R215KMCB5Y5BKK,R2XVLVMLVK698V,R3MMCNIWBVZHMH"/>
    <s v="R2MUOQFFMUBSEX"/>
    <n v="17648340"/>
    <s v="Mid"/>
    <x v="2"/>
  </r>
  <r>
    <s v="B07VZH6ZBB"/>
    <s v="Home&amp;Kitchen|Heating,Cooling&amp;AirQuality|WaterHeaters&amp;Geysers|StorageWaterHeaters"/>
    <s v="Home &amp; Kitchen"/>
    <s v="StorageWaterHeaters"/>
    <n v="7799"/>
    <n v="12500"/>
    <n v="0.38"/>
    <n v="4"/>
    <n v="5160"/>
    <s v="R18A1K5678ELRR,R3VBWUYTKOOUQ7,R320E1OP4NVG4E,R10EY3S2UI2CVF,R3TWPYZY4WV9SK,R2GYN2RG5YXY61,R2Y6MTG252PZ9P,R1IM78YLKWJZ1B"/>
    <s v="R18A1K5678ELRR"/>
    <n v="64500000"/>
    <s v="Upper-Mid"/>
    <x v="3"/>
  </r>
  <r>
    <s v="B00H47GVGY"/>
    <s v="Home&amp;Kitchen|Heating,Cooling&amp;AirQuality|RoomHeaters|ElectricHeaters"/>
    <s v="Home &amp; Kitchen"/>
    <s v="ElectricHeaters"/>
    <n v="1199"/>
    <n v="1695"/>
    <n v="0.28999999999999998"/>
    <n v="3.6"/>
    <n v="13300"/>
    <s v="R2PFPVD7QTRJC6,RI7CEYXWJ4WUJ,R26D8KBCMOE84W,R19IYA3EBVQNHL,R28KN014376DH8,R2MRD2AYGLWP61,RXV0W64L9ITU1,R1VBNBY9DR8FJ9"/>
    <s v="R2PFPVD7QTRJC6"/>
    <n v="22543500"/>
    <s v="Lower-Mid"/>
    <x v="1"/>
  </r>
  <r>
    <s v="B01L6MT7E0"/>
    <s v="Home&amp;Kitchen|Heating,Cooling&amp;AirQuality|AirPurifiers|HEPAAirPurifiers"/>
    <s v="Home &amp; Kitchen"/>
    <s v="HEPAAirPurifiers"/>
    <n v="8799"/>
    <n v="11995"/>
    <n v="0.27"/>
    <n v="4.0999999999999996"/>
    <n v="4157"/>
    <s v="R34PWVCC9VENM9,R14WKFJ1BTMD1B,RZRUE1VLMP3QK,R12RV1CVRJOA3Y,R1UVYM31CNIFTO,R2R6FPO6X0GQO4,R7D2D2BOMAUTO,R16S2JKUS18GAB"/>
    <s v="R34PWVCC9VENM9"/>
    <n v="49863215"/>
    <s v="Upper-Mid"/>
    <x v="3"/>
  </r>
  <r>
    <s v="B00S9BSJC8"/>
    <s v="Home&amp;Kitchen|Kitchen&amp;HomeAppliances|SmallKitchenAppliances|Juicers"/>
    <s v="Home &amp; Kitchen"/>
    <s v="Juicers"/>
    <n v="6499"/>
    <n v="8995"/>
    <n v="0.28000000000000003"/>
    <n v="4.3"/>
    <n v="2810"/>
    <s v="R35S3FG2J2TJAM,R14JYWLSY6VOZW,R10TNWC8M5M8E9,R1YCJPR648EPXQ,R1ZR7S45YOQHKX,R23T81UVKR2YSW,R1YGKMW5AF14T9,R30ID8UXCDX35K"/>
    <s v="R35S3FG2J2TJAM"/>
    <n v="25275950"/>
    <s v="Mid"/>
    <x v="2"/>
  </r>
  <r>
    <s v="B08CNLYKW5"/>
    <s v="Home&amp;Kitchen|Kitchen&amp;HomeAppliances|SmallKitchenAppliances|MixerGrinders"/>
    <s v="Home &amp; Kitchen"/>
    <s v="MixerGrinders"/>
    <n v="1699"/>
    <n v="3398"/>
    <n v="0.5"/>
    <n v="3.8"/>
    <n v="7988"/>
    <s v="R13SXCYDWPZD7M,R27X89M6VNZAZ6,R13PRENBWGTJL4,R1DIQOKB8QYLUH,R2FHZN2WCMLBOH,R2AOJHZMUZ7G2I,R91I40PR8A2CN,R2IZYQKHGOMD5L"/>
    <s v="R13SXCYDWPZD7M"/>
    <n v="27143224"/>
    <s v="Mid"/>
    <x v="2"/>
  </r>
  <r>
    <s v="B09QGZFBPM"/>
    <s v="Computers&amp;Accessories|Accessories&amp;Peripherals|Cables&amp;Accessories|Cables|USBCables"/>
    <s v="Computers &amp; Accessories"/>
    <s v="USBCables"/>
    <n v="399"/>
    <n v="999"/>
    <n v="0.6"/>
    <n v="4.3"/>
    <n v="2806"/>
    <s v="RGNARUOE22V1A,R5KYEFZM5496A,R38R0ACYQPV9HZ,R17M1JPCDUNH21,R1H9QE5M69Z3VS,R249MO4XBSOM0Q,R2BI8BOVC79W95,R1V5XKRZ49DQK3"/>
    <s v="RGNARUOE22V1A,"/>
    <n v="2803194"/>
    <s v="Lower-Mid"/>
    <x v="1"/>
  </r>
  <r>
    <s v="B09QGZM8QB"/>
    <s v="Computers&amp;Accessories|Accessories&amp;Peripherals|Cables&amp;Accessories|Cables|USBCables"/>
    <s v="Computers &amp; Accessories"/>
    <s v="USBCables"/>
    <n v="399"/>
    <n v="999"/>
    <n v="0.6"/>
    <n v="4.3"/>
    <n v="2806"/>
    <s v="RGNARUOE22V1A,R5KYEFZM5496A,R38R0ACYQPV9HZ,R17M1JPCDUNH21,R1H9QE5M69Z3VS,R249MO4XBSOM0Q,R2BI8BOVC79W95,R1V5XKRZ49DQK3"/>
    <s v="RGNARUOE22V1A,"/>
    <n v="2803194"/>
    <s v="Lower-Mid"/>
    <x v="1"/>
  </r>
  <r>
    <s v="B08WKG2MWT"/>
    <s v="Computers&amp;Accessories|Accessories&amp;Peripherals|Cables&amp;Accessories|Cables|USBCables"/>
    <s v="Computers &amp; Accessories"/>
    <s v="USBCables"/>
    <n v="379"/>
    <n v="1099"/>
    <n v="0.66"/>
    <n v="4.3"/>
    <n v="2806"/>
    <s v="RGNARUOE22V1A,R5KYEFZM5496A,R38R0ACYQPV9HZ,R17M1JPCDUNH21,R1H9QE5M69Z3VS,R249MO4XBSOM0Q,R2BI8BOVC79W95,R1V5XKRZ49DQK3"/>
    <s v="RGNARUOE22V1A,"/>
    <n v="3083794"/>
    <s v="Lower-Mid"/>
    <x v="1"/>
  </r>
  <r>
    <s v="B08WKFSN84"/>
    <s v="Computers&amp;Accessories|Accessories&amp;Peripherals|Cables&amp;Accessories|Cables|USBCables"/>
    <s v="Computers &amp; Accessories"/>
    <s v="USBCables"/>
    <n v="379"/>
    <n v="1099"/>
    <n v="0.66"/>
    <n v="4.3"/>
    <n v="2806"/>
    <s v="RGNARUOE22V1A,R5KYEFZM5496A,R38R0ACYQPV9HZ,R17M1JPCDUNH21,R1H9QE5M69Z3VS,R249MO4XBSOM0Q,R2BI8BOVC79W95,R1V5XKRZ49DQK3"/>
    <s v="RGNARUOE22V1A,"/>
    <n v="3083794"/>
    <s v="Lower-Mid"/>
    <x v="1"/>
  </r>
  <r>
    <s v="B08MWJTST6"/>
    <s v="Electronics|Mobiles&amp;Accessories|MobileAccessories|Stands"/>
    <s v="Electronics"/>
    <s v="Stands"/>
    <n v="279"/>
    <n v="1299"/>
    <n v="0.79"/>
    <n v="4"/>
    <n v="5072"/>
    <s v="R3GUXZHJQIMMGG,R27GLD21LM330R,R1QKCIUA11Q764,R1H8WXNDG50VLO,R3UCW7IYN6BWZ3,R5ADY24AITSUM,R9FF9TS3M8P92,R20I0S1U3RR780"/>
    <s v="R3GUXZHJQIMMGG"/>
    <n v="6588528"/>
    <s v="Lower-Mid"/>
    <x v="1"/>
  </r>
  <r>
    <s v="B01M6453MB"/>
    <s v="Home&amp;Kitchen|Kitchen&amp;HomeAppliances|SmallKitchenAppliances|Rice&amp;PastaCookers"/>
    <s v="Home &amp; Kitchen"/>
    <s v="Rice&amp;PastaCookers"/>
    <n v="2280"/>
    <n v="3045"/>
    <n v="0.25"/>
    <n v="4.0999999999999996"/>
    <n v="4118"/>
    <s v="R3DDL2UPKQ2CK9,R2SYYU1OATVIU5,R1VM993161IYRW,R28K4Y5JF23GNU,R2KM7BT1FRZOYU,R2KQMTZQ5QCIP6,R1VWQ34O0MNDLC,R2GBEWZ5FISS7X"/>
    <s v="R3DDL2UPKQ2CK9"/>
    <n v="12539310"/>
    <s v="Mid"/>
    <x v="2"/>
  </r>
  <r>
    <s v="B07L9FW9GF"/>
    <s v="Computers&amp;Accessories|Accessories&amp;Peripherals|Keyboards,Mice&amp;InputDevices|Mice"/>
    <s v="Computers &amp; Accessories"/>
    <s v="Mice"/>
    <n v="149"/>
    <n v="249"/>
    <n v="0.4"/>
    <n v="4"/>
    <n v="5057"/>
    <s v="R2JCUKBR0BQ8ES,RNVX0V6SJF3CP,RW5MJG9LTX6QD,R37PSG13H70Z1F,R17RIHK0XXQDH5,R2P187SBO4SEMH,R1V49G7PD8Y93G,RU78E5A4MW0PK"/>
    <s v="R2JCUKBR0BQ8ES"/>
    <n v="1259193"/>
    <s v="Low"/>
    <x v="0"/>
  </r>
  <r>
    <s v="B06Y36JKC3"/>
    <s v="Home&amp;Kitchen|Kitchen&amp;HomeAppliances|Coffee,Tea&amp;Espresso|CoffeeMakerAccessories|MeasuringSpoons"/>
    <s v="Home &amp; Kitchen"/>
    <s v="MeasuringSpoons"/>
    <n v="149"/>
    <n v="300"/>
    <n v="0.5"/>
    <n v="4.0999999999999996"/>
    <n v="4074"/>
    <s v="R2WRYLQ71K8KZS,R2ILB8NGFLKSM1,R1979FXJSU8GAN,R2Q6SATG4MFI5J,R3D8ZZR5A7F41R,R1OUF0QLKOUA1Z,R2BM7P8CHR65XC,R188GMUPS02IZE"/>
    <s v="R2WRYLQ71K8KZS"/>
    <n v="1222200"/>
    <s v="Low"/>
    <x v="0"/>
  </r>
  <r>
    <s v="B08G8H8DPL"/>
    <s v="Home&amp;Kitchen|Kitchen&amp;HomeAppliances|SmallKitchenAppliances|MixerGrinders"/>
    <s v="Home &amp; Kitchen"/>
    <s v="MixerGrinders"/>
    <n v="3249"/>
    <n v="6375"/>
    <n v="0.49"/>
    <n v="4"/>
    <n v="4978"/>
    <s v="R1WOCZISS1XXUR,R2M762SF95HF4B,RC6AWPQ7PREJZ,R17NZIN8DSAOFP,R3A3W9KP62H29B,R38E6QSOIKQFIR,R3EUCFMNX3LPQX,R1FVMAOCOXBG2H"/>
    <s v="R1WOCZISS1XXUR"/>
    <n v="31734750"/>
    <s v="Mid"/>
    <x v="2"/>
  </r>
  <r>
    <s v="B07R679HTT"/>
    <s v="Home&amp;Kitchen|Kitchen&amp;HomeAppliances|SmallKitchenAppliances|Juicers|ColdPressJuicers"/>
    <s v="Home &amp; Kitchen"/>
    <s v="ColdPressJuicers"/>
    <n v="12609"/>
    <n v="23999"/>
    <n v="0.47"/>
    <n v="4.4000000000000004"/>
    <n v="2288"/>
    <s v="R3URL5J0TF2CFR,R37JPC46NZUYM4,R1OQKLY9Q4GY95,R32GL6C68NHZHW,RROVBM9HC5VHW,RYKSWQWZ75CWA,R1DIINFPSDUN2C,R2YE4LXQQUWF7F"/>
    <s v="R3URL5J0TF2CFR"/>
    <n v="54909712"/>
    <s v="High"/>
    <x v="4"/>
  </r>
  <r>
    <s v="B075TJHWVC"/>
    <s v="Electronics|HomeTheater,TV&amp;Video|SatelliteEquipment|SatelliteReceivers"/>
    <s v="Electronics"/>
    <s v="SatelliteReceivers"/>
    <n v="917"/>
    <n v="2299"/>
    <n v="0.6"/>
    <n v="4.2"/>
    <n v="3300"/>
    <s v="R2Q9OZ24DS780B,R2KHHVT2R38J1E,R17CBHX9U3VWC0,R2D87CR9APLU6W,R1EHAVJCYTK59O,R3JFH4CO9WJOXC,R2W50LBJSCGZ5O,RWXVF96DFZ856"/>
    <s v="R2Q9OZ24DS780B"/>
    <n v="7586700"/>
    <s v="Mid"/>
    <x v="2"/>
  </r>
  <r>
    <s v="B07S9M8YTY"/>
    <s v="Home&amp;Kitchen|Kitchen&amp;HomeAppliances|Vacuum,Cleaning&amp;Ironing|Irons,Steamers&amp;Accessories|Irons|DryIrons"/>
    <s v="Home &amp; Kitchen"/>
    <s v="DryIrons"/>
    <n v="717"/>
    <n v="1390"/>
    <n v="0.48"/>
    <n v="4"/>
    <n v="4867"/>
    <s v="R2T2IQ3NPMSEPC,R1RYD1G1L822TU,R3JBMU1NFJ68VJ,R2WSQQANOVVMW7,R3OIOOP7OOI9B,RXH86NNRUTTSM,R263I1US66YJWE,R1278X0YFW7IYM"/>
    <s v="R2T2IQ3NPMSEPC"/>
    <n v="6765130"/>
    <s v="Lower-Mid"/>
    <x v="1"/>
  </r>
  <r>
    <s v="B07F6GXNPB"/>
    <s v="Home&amp;Kitchen|Kitchen&amp;HomeAppliances|Vacuum,Cleaning&amp;Ironing|Vacuums&amp;FloorCare|VacuumAccessories|VacuumBags|HandheldBags"/>
    <s v="Home &amp; Kitchen"/>
    <s v="HandheldBags"/>
    <n v="253"/>
    <n v="500"/>
    <n v="0.49"/>
    <n v="4.3"/>
    <n v="2664"/>
    <s v="R2K8VZSTF6Y1UH,R30LKPXEPE0CZE,R2714DP5UNSOQ,R1SR34QE2CLNQX,R33PWFEYQMQH30,R1JCIP3VLGLT7E,R2C96SQWZU7SM4,R2QG25I5PKC8ZD"/>
    <s v="R2K8VZSTF6Y1UH"/>
    <n v="1332000"/>
    <s v="Lower-Mid"/>
    <x v="1"/>
  </r>
  <r>
    <s v="B09M869Z5V"/>
    <s v="Computers&amp;Accessories|Accessories&amp;Peripherals|USBHubs"/>
    <s v="Computers &amp; Accessories"/>
    <s v="USBHubs"/>
    <n v="570"/>
    <n v="999"/>
    <n v="0.43"/>
    <n v="4.2"/>
    <n v="3201"/>
    <s v="R26P3IBAM6K3G2,R3CVDCIJEXR401,RD43FPKWA79MH,R1YKAB3FD4RLRW,R2U91VYOKF6LVK,R3V5G6EGGCQHO4,R1BB8COTPRTP6K,R18TEDAS6UADRD"/>
    <s v="R26P3IBAM6K3G2"/>
    <n v="3197799"/>
    <s v="Lower-Mid"/>
    <x v="1"/>
  </r>
  <r>
    <s v="B08CTNJ985"/>
    <s v="Computers&amp;Accessories|Accessories&amp;Peripherals|Cables&amp;Accessories|Cables|USBCables"/>
    <s v="Computers &amp; Accessories"/>
    <s v="USBCables"/>
    <n v="325"/>
    <n v="999"/>
    <n v="0.67"/>
    <n v="4.3"/>
    <n v="2651"/>
    <s v="R1LNA5SHXIW7IM,RGCS38FNYUI9H,R2WOUJZTB4QW94,R3RWH85AAMCDDX,R3GRJEKOICA3B1,RST6G0XZXY8O3,R24V8P9TKOO83N,R1AT2O4Q8I5DEY"/>
    <s v="R1LNA5SHXIW7IM"/>
    <n v="2648349"/>
    <s v="Lower-Mid"/>
    <x v="1"/>
  </r>
  <r>
    <s v="B08CT62BM1"/>
    <s v="Computers&amp;Accessories|Accessories&amp;Peripherals|Cables&amp;Accessories|Cables|USBCables"/>
    <s v="Computers &amp; Accessories"/>
    <s v="USBCables"/>
    <n v="299"/>
    <n v="999"/>
    <n v="0.7"/>
    <n v="4.3"/>
    <n v="2651"/>
    <s v="R1LNA5SHXIW7IM,RGCS38FNYUI9H,R2WOUJZTB4QW94,R3RWH85AAMCDDX,R3GRJEKOICA3B1,RST6G0XZXY8O3,R24V8P9TKOO83N,R1AT2O4Q8I5DEY"/>
    <s v="R1LNA5SHXIW7IM"/>
    <n v="2648349"/>
    <s v="Lower-Mid"/>
    <x v="1"/>
  </r>
  <r>
    <s v="B07TC9F7PN"/>
    <s v="Home&amp;Kitchen|Heating,Cooling&amp;AirQuality|WaterHeaters&amp;Geysers|StorageWaterHeaters"/>
    <s v="Home &amp; Kitchen"/>
    <s v="StorageWaterHeaters"/>
    <n v="8699"/>
    <n v="16899"/>
    <n v="0.49"/>
    <n v="4.2"/>
    <n v="3195"/>
    <s v="RMAC0LO0EDHO9,R1UZCDEE5WMPNY,R35RTKDU6GUF5G,R1WHY9P0NTWTUZ,R2Z12TXTO619EK,R38I9UZZJQWPZL,R1S5FKLP0IY3KE,R32Q73104YVTTE"/>
    <s v="RMAC0LO0EDHO9,"/>
    <n v="53992305"/>
    <s v="Upper-Mid"/>
    <x v="3"/>
  </r>
  <r>
    <s v="B07ZJND9B9"/>
    <s v="Home&amp;Kitchen|Heating,Cooling&amp;AirQuality|Fans|CeilingFans"/>
    <s v="Home &amp; Kitchen"/>
    <s v="CeilingFans"/>
    <n v="1099"/>
    <n v="1990"/>
    <n v="0.45"/>
    <n v="3.9"/>
    <n v="5911"/>
    <s v="R1SWHPJDUW2G3M,R2RFQJDQF5BT8,RPGTYXQGC3TXI,R3TFGARGJENEPY,ROG4D0YGDQMH,R3HAW9CAE08DZ5,R1LA2HMRSTZGUS,R2NOWT8O685BUW"/>
    <s v="R1SWHPJDUW2G3M"/>
    <n v="11762890"/>
    <s v="Lower-Mid"/>
    <x v="1"/>
  </r>
  <r>
    <s v="B09SJ1FTYV"/>
    <s v="Electronics|Mobiles&amp;Accessories|MobileAccessories|Cases&amp;Covers|BasicCases"/>
    <s v="Electronics"/>
    <s v="BasicCases"/>
    <n v="199"/>
    <n v="1899"/>
    <n v="0.9"/>
    <n v="4"/>
    <n v="4740"/>
    <s v="R1E6PBJHMY4C1G,R3JHVSY69JG16Z,R2YVWM2WLBVV3S,R1QB2R2UJ7S2TI,RQXMAOZFDCUDY,R1G1M7XDU4T4HP,R3SHXIE18BG29W,R18I768SMTQA1X"/>
    <s v="R1E6PBJHMY4C1G"/>
    <n v="9001260"/>
    <s v="Lower-Mid"/>
    <x v="1"/>
  </r>
  <r>
    <s v="B08J82K4GX"/>
    <s v="Computers&amp;Accessories|Monitors"/>
    <s v="Computers &amp; Accessories"/>
    <s v="Monitors"/>
    <n v="10099"/>
    <n v="19110"/>
    <n v="0.47"/>
    <n v="4.3"/>
    <n v="2623"/>
    <s v="R1R5HVWWX3D0P9,RRDFD5UYQWGA2,R1U2VOC38FXAK5,R3JUHPJLOMYOTC,RZZ1KIFLBPEDW,R1D9GKU0IJATXF,R3DFY4QAXRWGIR,RQGX2ONVZ89F8"/>
    <s v="R1R5HVWWX3D0P9"/>
    <n v="50125530"/>
    <s v="Upper-Mid"/>
    <x v="3"/>
  </r>
  <r>
    <s v="B07FXLC2G2"/>
    <s v="Home&amp;Kitchen|Kitchen&amp;HomeAppliances|WaterPurifiers&amp;Accessories|WaterFilters&amp;Purifiers"/>
    <s v="Home &amp; Kitchen"/>
    <s v="WaterFilters&amp;Purifiers"/>
    <n v="698"/>
    <n v="699"/>
    <n v="0"/>
    <n v="4.2"/>
    <n v="3160"/>
    <s v="R3EJ8Q3TMPSQR3,R1LN1C5CM8PCGA,R3KY2YEIO4VRG3,R3VPNPIBWBPUB1,R2MIYHSE2VT4HJ,R2GSMFZARPURF8,RLEOSHQWOXO2M,R24AZS90ZJ7KRC"/>
    <s v="R3EJ8Q3TMPSQR3"/>
    <n v="2208840"/>
    <s v="Lower-Mid"/>
    <x v="1"/>
  </r>
  <r>
    <s v="B09CTRPSJR"/>
    <s v="Computers&amp;Accessories|Accessories&amp;Peripherals|Keyboards,Mice&amp;InputDevices|GraphicTablets"/>
    <s v="Computers &amp; Accessories"/>
    <s v="GraphicTablets"/>
    <n v="217"/>
    <n v="237"/>
    <n v="0.08"/>
    <n v="3.8"/>
    <n v="7354"/>
    <s v="R32QHTM45T5S7N,R1PWLZEPRIUF0B,R2ZPR72HXJDDTX,R1ERI9BP1ALOX3,R1BY1F45H961AX,R19ZEB8HMP8MQS,RO9GYYPV0QDRB,R1P6WSNKIOGFEN"/>
    <s v="R32QHTM45T5S7N"/>
    <n v="1742898"/>
    <s v="Low"/>
    <x v="0"/>
  </r>
  <r>
    <s v="B07RX14W1Q"/>
    <s v="Electronics|HomeTheater,TV&amp;Video|Accessories|Cables|HDMICables"/>
    <s v="Electronics"/>
    <s v="HDMICables"/>
    <n v="499"/>
    <n v="900"/>
    <n v="0.45"/>
    <n v="4.4000000000000004"/>
    <n v="2165"/>
    <s v="R2BR9VTFE775OW,R3V8S6MZGP7QAL,R1OQW9NGBM2EHB,R2H6STN8H1XVSE,RZNEIL92FFGTT,R2JLX4OWIAT035,R354OSXK2IT8BE,R15U5TQNV1VY4A"/>
    <s v="R2BR9VTFE775OW"/>
    <n v="1948500"/>
    <s v="Lower-Mid"/>
    <x v="1"/>
  </r>
  <r>
    <s v="B01NBX5RSB"/>
    <s v="Computers&amp;Accessories|Accessories&amp;Peripherals|LaptopAccessories|LaptopChargers&amp;PowerSupplies"/>
    <s v="Computers &amp; Accessories"/>
    <s v="LaptopChargers&amp;PowerSupplies"/>
    <n v="770"/>
    <n v="1547"/>
    <n v="0.5"/>
    <n v="4.3"/>
    <n v="2585"/>
    <s v="R1TJKL76C0W8AT,RI1F2WGK4HN7I,RC05PR7RHAM9E,R1LKX7E6XKVV27,R2FOPD4PXWCP5N,R2URWEN1QK21IU,R37JHQEP9ROA6N,R3DE3ZEHY39HOR"/>
    <s v="R1TJKL76C0W8AT"/>
    <n v="3998995"/>
    <s v="Lower-Mid"/>
    <x v="1"/>
  </r>
  <r>
    <s v="B087FXHB6J"/>
    <s v="Computers&amp;Accessories|Accessories&amp;Peripherals|Keyboards,Mice&amp;InputDevices|Keyboard&amp;MouseSets"/>
    <s v="Computers &amp; Accessories"/>
    <s v="Keyboard&amp;MouseSets"/>
    <n v="699"/>
    <n v="999"/>
    <n v="0.3"/>
    <n v="3.5"/>
    <n v="15295"/>
    <s v="R1ZFP957X6NEUB,R1V5NJVJMX27HK,R37W2Z08BFVMN2,R23NRC2SDTFP1R,R2IDKTNLPSRRXA,R3TRXLCPJ7CXLS,R2RQD6H9YMSUK6,RS9ZB4H3Y5CQZ"/>
    <s v="R1ZFP957X6NEUB"/>
    <n v="15279705"/>
    <s v="Lower-Mid"/>
    <x v="1"/>
  </r>
  <r>
    <s v="B072NCN9M4"/>
    <s v="Home&amp;Kitchen|Kitchen&amp;HomeAppliances|Vacuum,Cleaning&amp;Ironing|Vacuums&amp;FloorCare|Vacuums|Wet-DryVacuums"/>
    <s v="Home &amp; Kitchen"/>
    <s v="Wet-DryVacuums"/>
    <n v="8886"/>
    <n v="11850"/>
    <n v="0.25"/>
    <n v="4.2"/>
    <n v="3065"/>
    <s v="R3TVMEHW7XIWSU,R20EKADK19NV0G,R3AGXOFMA1Z00Q,R97FQ3X9NLEAL,R3D45IE6H47RBM,R1HL2KTGD7AU9J,R39IL0Q9V5M18U,R7M2JXHO1GESO"/>
    <s v="R3TVMEHW7XIWSU"/>
    <n v="36320250"/>
    <s v="Upper-Mid"/>
    <x v="3"/>
  </r>
  <r>
    <s v="B00MFPCY5C"/>
    <s v="Computers&amp;Accessories|Accessories&amp;Peripherals|Keyboards,Mice&amp;InputDevices|Keyboard&amp;MiceAccessories|DustCovers"/>
    <s v="Computers &amp; Accessories"/>
    <s v="DustCovers"/>
    <n v="39"/>
    <n v="299"/>
    <n v="0.87"/>
    <n v="3.5"/>
    <n v="15233"/>
    <s v="R3NB1CQXEVVQIT,R2I6VLGIXFKKU,R1G8SZJG03IY67,R2A1KUYD1M88Q4,R6TRKFTKS65XK,R1QNTQB56PMUJL,RMRNID3H5V0O4,R18D5AL11YJ9ON"/>
    <s v="R3NB1CQXEVVQIT"/>
    <n v="4554667"/>
    <s v="Low"/>
    <x v="0"/>
  </r>
  <r>
    <s v="B08S6RKT4L"/>
    <s v="Home&amp;Kitchen|Kitchen&amp;HomeAppliances|SmallKitchenAppliances"/>
    <s v="Home &amp; Kitchen"/>
    <s v="SmallKitchenAppliances"/>
    <n v="2599"/>
    <n v="4290"/>
    <n v="0.39"/>
    <n v="4.4000000000000004"/>
    <n v="2116"/>
    <s v="R3BIC1KGACDYI0,R1CCVQBZR4Q9VB,RZIRE8MUDAZ82,R1NRMX4OA3SKEO,R1MVQCC2Q3ABZ1,R33SSIWTU7O0HN,R1S3TX7C3GKBWE,R2JTNGSHLWKQHT"/>
    <s v="R3BIC1KGACDYI0"/>
    <n v="9077640"/>
    <s v="Mid"/>
    <x v="2"/>
  </r>
  <r>
    <s v="B014SZPBM4"/>
    <s v="Electronics|GeneralPurposeBatteries&amp;BatteryChargers|DisposableBatteries"/>
    <s v="Electronics"/>
    <s v="DisposableBatteries"/>
    <n v="380"/>
    <n v="400"/>
    <n v="0.05"/>
    <n v="4.4000000000000004"/>
    <n v="2111"/>
    <s v="R1RXFMVZ8EKN3Q,R2YX4PL3F59OHC,RUDJ9ISAQDD3B,R308RAFFO7RANL,R2AV85XOQ7KR6O,R1ZFK8N1J8X6BY,R18VD7VF8AEMCV,R35JPXHI3F33IB"/>
    <s v="R1RXFMVZ8EKN3Q"/>
    <n v="844400"/>
    <s v="Low"/>
    <x v="0"/>
  </r>
  <r>
    <s v="B08VGFX2B6"/>
    <s v="Home&amp;Kitchen|HomeStorage&amp;Organization|LaundryOrganization|LaundryBaskets"/>
    <s v="Home &amp; Kitchen"/>
    <s v="LaundryBaskets"/>
    <n v="177"/>
    <n v="199"/>
    <n v="0.11"/>
    <n v="4.0999999999999996"/>
    <n v="3688"/>
    <s v="R20PP3QU2OXVOH,R24JMSEEM3755G,R1IWN9BPDUY3BS,R19B3I4NRNXU86,R32K7NCIA17OJN,RGRROWWT9JAHP,R1P7PAXB06JTJU,R13JQ20APUVZ1O"/>
    <s v="R20PP3QU2OXVOH"/>
    <n v="733912"/>
    <s v="Very Low"/>
    <x v="6"/>
  </r>
  <r>
    <s v="B0B25LQQPC"/>
    <s v="Computers&amp;Accessories|Components|InternalSolidStateDrives"/>
    <s v="Computers &amp; Accessories"/>
    <s v="InternalSolidStateDrives"/>
    <n v="3307"/>
    <n v="6100"/>
    <n v="0.46"/>
    <n v="4.3"/>
    <n v="2515"/>
    <s v="R2ZRD154AT00TN,R3L76N34IVRAX6,R12UEJEYKOVC8X,R3GAOZKSESNEO4,R2DFA3EK07XPQO,R11GWINZ2PW06X,R19LZZQS4ZQGQ6,R2SH0PV3XYF4NG"/>
    <s v="R2ZRD154AT00TN"/>
    <n v="15341500"/>
    <s v="Mid"/>
    <x v="2"/>
  </r>
  <r>
    <s v="B009DA69W6"/>
    <s v="Home&amp;Kitchen|Kitchen&amp;HomeAppliances|WaterPurifiers&amp;Accessories|WaterFilters&amp;Purifiers"/>
    <s v="Home &amp; Kitchen"/>
    <s v="WaterFilters&amp;Purifiers"/>
    <n v="1699"/>
    <n v="1900"/>
    <n v="0.11"/>
    <n v="3.6"/>
    <n v="11456"/>
    <s v="R3ILP34L4UM7UI,R1M3L7485NFGSE,R68JE2G98FHTQ,R2DX8OAP0HXXWP,R2LZF3QSCI31HQ,RCGA8MAYBXPJV,R2OPEWC0J4VGCD,R18ICGMNS6POJN"/>
    <s v="R3ILP34L4UM7UI"/>
    <n v="21766400"/>
    <s v="Lower-Mid"/>
    <x v="1"/>
  </r>
  <r>
    <s v="B0746N6WML"/>
    <s v="OfficeProducts|OfficePaperProducts|Paper|Stationery|Pens,Pencils&amp;WritingSupplies|Pens&amp;Refills|StickBallpointPens"/>
    <s v="OfficeProducts"/>
    <s v="StickBallpointPens"/>
    <n v="341"/>
    <n v="450"/>
    <n v="0.24"/>
    <n v="4.3"/>
    <n v="2493"/>
    <s v="R37OWPWWYU7L3G,R2AQ3J8DYODY55,RA0RPO7G5XXOL,R1FPO08RUBD4EV,RY9JUX3BONIOX,R39E5IAGZK66QW,R28QG0162ONGDW,R1BZN1SP6YIRH2"/>
    <s v="R37OWPWWYU7L3G"/>
    <n v="1121850"/>
    <s v="Low"/>
    <x v="0"/>
  </r>
  <r>
    <s v="B09LD3116F"/>
    <s v="Electronics|Cameras&amp;Photography|SecurityCameras|DomeCameras"/>
    <s v="Electronics"/>
    <s v="DomeCameras"/>
    <n v="2490"/>
    <n v="3990"/>
    <n v="0.38"/>
    <n v="4.0999999999999996"/>
    <n v="3606"/>
    <s v="R36Y9I6V38K4CI,RSVUYAJ0BU54O,RQCS96BTP35A9,R2KWQCCKQIEP62,R2RCVI71R2P9QI,R17SDYK2YOVXU0,RX8EJPUCGLGYM,R12Y07JTP88MO6"/>
    <s v="R36Y9I6V38K4CI"/>
    <n v="14387940"/>
    <s v="Mid"/>
    <x v="2"/>
  </r>
  <r>
    <s v="B08FD2VSD9"/>
    <s v="Electronics|HomeTheater,TV&amp;Video|Televisions|SmartTelevisions"/>
    <s v="Electronics"/>
    <s v="SmartTelevisions"/>
    <n v="24990"/>
    <n v="51990"/>
    <n v="0.52"/>
    <n v="4.2"/>
    <n v="2951"/>
    <s v="R369A5WFHNY685,RU7ADO0K3THNI,R2C24XAHB09570,RF6FTZ2BMK3U7,R1BKYQ1GKAGGUM,R2JI0LCLSDDWMB,R2GFGRPUJPI039,R1QBBG7QM57OF7"/>
    <s v="R369A5WFHNY685"/>
    <n v="153422490"/>
    <s v="Premium"/>
    <x v="5"/>
  </r>
  <r>
    <s v="B00LOD70SC"/>
    <s v="OfficeProducts|OfficePaperProducts|Paper|Stationery|Pens,Pencils&amp;WritingSupplies|Pens&amp;Refills|RetractableBallpointPens"/>
    <s v="OfficeProducts"/>
    <s v="RetractableBallpointPens"/>
    <n v="178"/>
    <n v="210"/>
    <n v="0.15"/>
    <n v="4.3"/>
    <n v="2450"/>
    <s v="R1AY8EXPHPWDDR,R24503W0UJGTMU,R27P97SD5T4MUX,R11RMBECT7059U,R3RA6FKE9WX9CM,R1EG7C09VOFN8O,R18T3RD211CPKE,R1Q9BAGEC9G5VN"/>
    <s v="R1AY8EXPHPWDDR"/>
    <n v="514500"/>
    <s v="Low"/>
    <x v="0"/>
  </r>
  <r>
    <s v="B07NCKMXVZ"/>
    <s v="Home&amp;Kitchen|Kitchen&amp;HomeAppliances|Vacuum,Cleaning&amp;Ironing|Irons,Steamers&amp;Accessories|LintShavers"/>
    <s v="Home &amp; Kitchen"/>
    <s v="LintShavers"/>
    <n v="455"/>
    <n v="999"/>
    <n v="0.54"/>
    <n v="4.0999999999999996"/>
    <n v="3578"/>
    <s v="R3C4MJ8AHKD85X,R37VBDPMWP0C2Q,RW0LXEHCN4GNH,R15XRU3CK9QJH5,R3249U1QZNGT1F,R2YWR1DW9SZNN2,R3LUVGT7CIHP3C,R71B6O4PJPF1A"/>
    <s v="R3C4MJ8AHKD85X"/>
    <n v="3574422"/>
    <s v="Lower-Mid"/>
    <x v="1"/>
  </r>
  <r>
    <s v="B08FN6WGDQ"/>
    <s v="Electronics|Headphones,Earbuds&amp;Accessories|Headphones|In-Ear"/>
    <s v="Electronics"/>
    <s v="In-Ear"/>
    <n v="4790"/>
    <n v="15990"/>
    <n v="0.7"/>
    <n v="4"/>
    <n v="4390"/>
    <s v="RU8SZ6NFWFYV6,R1GQJT5423OND1,R2OJEFG3PL2ZVW,R31P2Q316FHLME,R1JH7M7L4615A2,R2851K7A34YYHT,R22I6M8QU55OWI,R2NCEGPNATUEXJ"/>
    <s v="RU8SZ6NFWFYV6,"/>
    <n v="70196100"/>
    <s v="Upper-Mid"/>
    <x v="3"/>
  </r>
  <r>
    <s v="B07RCGTZ4M"/>
    <s v="Home&amp;Kitchen|Kitchen&amp;HomeAppliances|Vacuum,Cleaning&amp;Ironing|Vacuums&amp;FloorCare|Vacuums|Wet-DryVacuums"/>
    <s v="Home &amp; Kitchen"/>
    <s v="Wet-DryVacuums"/>
    <n v="6236"/>
    <n v="9999"/>
    <n v="0.38"/>
    <n v="4.0999999999999996"/>
    <n v="3552"/>
    <s v="R59S0ST3CRK72,R32DQPFQOKWAPF,R1LBZ0AGEZPCJS,RICD6CW1J29LM,RZCQSN74LHT1B,R39HW9DHHNXMZY,RKVFIWXJ28K5E,R6VPUQX7S0ZXK"/>
    <s v="R59S0ST3CRK72,"/>
    <n v="35516448"/>
    <s v="Mid"/>
    <x v="2"/>
  </r>
  <r>
    <s v="B07GLNJC25"/>
    <s v="Computers&amp;Accessories|Accessories&amp;Peripherals|USBHubs"/>
    <s v="Computers &amp; Accessories"/>
    <s v="USBHubs"/>
    <n v="330"/>
    <n v="499"/>
    <n v="0.34"/>
    <n v="3.7"/>
    <n v="8566"/>
    <s v="RM008Z6AJ6V5D,RKFTTUKO1A54T,R20P3T7U9RKSBG,R1P1QHB04XGZML,R1ST7955NYDAIL,RFZ5R15WZV8SZ,R1X10TKU9WRYCY,R2EVJ2LKLX2AAJ"/>
    <s v="RM008Z6AJ6V5D,"/>
    <n v="4274434"/>
    <s v="Low"/>
    <x v="0"/>
  </r>
  <r>
    <s v="B08SMJT55F"/>
    <s v="Electronics|HomeAudio|Speakers|BluetoothSpeakers"/>
    <s v="Electronics"/>
    <s v="BluetoothSpeakers"/>
    <n v="1199"/>
    <n v="3990"/>
    <n v="0.7"/>
    <n v="4.2"/>
    <n v="2908"/>
    <s v="RLXE2MCKLCYMB,R39DFUZXNDFQ4,R30U7W2G83AI48,R2XV70VLS1FAG4,R2J9MLKK77OS34,R26A2586S9NYG2,R3MYYL9O8BO3GS,R1MGSYIMCSNMTO"/>
    <s v="RLXE2MCKLCYMB,"/>
    <n v="11602920"/>
    <s v="Mid"/>
    <x v="2"/>
  </r>
  <r>
    <s v="B01CS4A5V4"/>
    <s v="Home&amp;Kitchen|Heating,Cooling&amp;AirQuality|Parts&amp;Accessories|FanParts&amp;Accessories"/>
    <s v="Home &amp; Kitchen"/>
    <s v="FanParts&amp;Accessories"/>
    <n v="699"/>
    <n v="1690"/>
    <n v="0.59"/>
    <n v="4.0999999999999996"/>
    <n v="3524"/>
    <s v="R2OJRVFVJPY47O,RP2NLPF4P8159,RUN7GUB7PBBO2,R1J414M799OFD8,RBS3PPFKHIUVE,RCG667UMY43KY,R3EVGRFBPYMO0H,R21NZ6B0QHBVXN"/>
    <s v="R2OJRVFVJPY47O"/>
    <n v="5955560"/>
    <s v="Lower-Mid"/>
    <x v="1"/>
  </r>
  <r>
    <s v="B07WNK1FFN"/>
    <s v="Home&amp;Kitchen|Kitchen&amp;HomeAppliances|SmallKitchenAppliances|Kettles&amp;HotWaterDispensers|ElectricKettles"/>
    <s v="Home &amp; Kitchen"/>
    <s v="ElectricKettles"/>
    <n v="1260"/>
    <n v="1699"/>
    <n v="0.26"/>
    <n v="4.2"/>
    <n v="2891"/>
    <s v="R27191EB7KCEZP,R3KKAMYDQAI5WH,R3MSYM05H7OI65,R1KCIHR6YIA803,R2RVRY8NZ4GKVX,RPM4MVT8HNIXD,RXKHOEIGETJQK,RNQ3UU0QIAJO3"/>
    <s v="R27191EB7KCEZP"/>
    <n v="4911809"/>
    <s v="Lower-Mid"/>
    <x v="1"/>
  </r>
  <r>
    <s v="B08TR61BVK"/>
    <s v="Computers&amp;Accessories|Accessories&amp;Peripherals|LaptopAccessories|Bags&amp;Sleeves|LaptopSleeves&amp;Slipcases"/>
    <s v="Computers &amp; Accessories"/>
    <s v="LaptopSleeves&amp;Slipcases"/>
    <n v="299"/>
    <n v="1499"/>
    <n v="0.8"/>
    <n v="4.2"/>
    <n v="2868"/>
    <s v="R1EGA4C6RWIIZ3,R2LUR26FVHY2J9,R3EIY77S1ST0FV,R2C5MD2U054FTI,R20BW7AKMPLR7O,R1N81GRGOUWSG0,R27N6D9QGKDDY2,R38PPB7S465YMD"/>
    <s v="R1EGA4C6RWIIZ3"/>
    <n v="4299132"/>
    <s v="Lower-Mid"/>
    <x v="1"/>
  </r>
  <r>
    <s v="B086PXQ2R4"/>
    <s v="OfficeProducts|OfficePaperProducts|Paper|Stationery|Notebooks,WritingPads&amp;Diaries|CompositionNotebooks"/>
    <s v="OfficeProducts"/>
    <s v="CompositionNotebooks"/>
    <n v="165"/>
    <n v="165"/>
    <n v="0"/>
    <n v="4.5"/>
    <n v="1674"/>
    <s v="R17OSOGCSZ1TU1,R2V3IDY4X5DO07,R10YPJXXLIT9PF,R2NI83SF805SZB,R2O53KW0B4KLDY,R24235I5D6EXHG,R2ATCM75K287E3,R15Z1PSJ93SSWJ"/>
    <s v="R17OSOGCSZ1TU1"/>
    <n v="276210"/>
    <s v="Very Low"/>
    <x v="6"/>
  </r>
  <r>
    <s v="B083RD1J99"/>
    <s v="Computers&amp;Accessories|Accessories&amp;Peripherals|Keyboards,Mice&amp;InputDevices|Mice"/>
    <s v="Computers &amp; Accessories"/>
    <s v="Mice"/>
    <n v="328"/>
    <n v="399"/>
    <n v="0.18"/>
    <n v="4.0999999999999996"/>
    <n v="3441"/>
    <s v="R28LVJV0VALRCQ,RUMWHXUP5WKO2,R3D5OM30BEDYE0,R2X9E8CREU3PI8,R1DWE4B2XWK08G,R27HOGDG67KNQO,R1QYLVRY3M6HLE,RA2K9X6CPRLS3"/>
    <s v="R28LVJV0VALRCQ"/>
    <n v="1372959"/>
    <s v="Low"/>
    <x v="0"/>
  </r>
  <r>
    <s v="B0926V9CTV"/>
    <s v="Electronics|Mobiles&amp;Accessories|MobileAccessories|Stands"/>
    <s v="Electronics"/>
    <s v="Stands"/>
    <n v="89"/>
    <n v="599"/>
    <n v="0.85"/>
    <n v="4.3"/>
    <n v="2351"/>
    <s v="R18WAOEKUC44AI,R1BGNNW7TQ5MPS,R2L7845B2RVR6N,RMOKL16V5DQIB,R3FXQ9F63UCILJ,R2L6CGYUBY0JJI,R7KWJGO2GW0F1,R1H7NLDDU8PSE6"/>
    <s v="R18WAOEKUC44AI"/>
    <n v="1408249"/>
    <s v="Lower-Mid"/>
    <x v="1"/>
  </r>
  <r>
    <s v="B09CTWFV5W"/>
    <s v="Home&amp;Kitchen|Kitchen&amp;HomeAppliances|SmallKitchenAppliances|DeepFatFryers|AirFryers"/>
    <s v="Home &amp; Kitchen"/>
    <s v="AirFryers"/>
    <n v="7199"/>
    <n v="9995"/>
    <n v="0.28000000000000003"/>
    <n v="4.4000000000000004"/>
    <n v="1964"/>
    <s v="R374MN6Y3HGVY6,R2TDXG58UA6LMS,R2KZ02C2SJ7WKJ,R2NOIFFPNAB8AD,R3JX5JS9CX0TLE,R3LZ0DBRARBRZO,R3DIAJAW70VG81,RMQ3KAMNNQ2X2"/>
    <s v="R374MN6Y3HGVY6"/>
    <n v="19630180"/>
    <s v="Mid"/>
    <x v="2"/>
  </r>
  <r>
    <s v="B084MZXJNK"/>
    <s v="Computers&amp;Accessories|Accessories&amp;Peripherals|Cables&amp;Accessories|Cables|USBCables"/>
    <s v="Computers &amp; Accessories"/>
    <s v="USBCables"/>
    <n v="1599"/>
    <n v="1999"/>
    <n v="0.2"/>
    <n v="4.4000000000000004"/>
    <n v="1951"/>
    <s v="R23AXPPZ5G7J6Q,R2U7YYESQ3433I,RMUJQEHAD3JV3,R1SFABVO7E4KZO,R2DFBJB0TJUK4H,R1A0YQ72E7P6KT,R3AXDDTW3B5UGJ,R3F3ZASCS3C7S3"/>
    <s v="R23AXPPZ5G7J6Q"/>
    <n v="3900049"/>
    <s v="Lower-Mid"/>
    <x v="1"/>
  </r>
  <r>
    <s v="B084N133Y7"/>
    <s v="Computers&amp;Accessories|Accessories&amp;Peripherals|Cables&amp;Accessories|Cables|USBCables"/>
    <s v="Computers &amp; Accessories"/>
    <s v="USBCables"/>
    <n v="1499"/>
    <n v="1999"/>
    <n v="0.25"/>
    <n v="4.4000000000000004"/>
    <n v="1951"/>
    <s v="R23AXPPZ5G7J6Q,R2U7YYESQ3433I,RMUJQEHAD3JV3,R1SFABVO7E4KZO,R2DFBJB0TJUK4H,R1A0YQ72E7P6KT,R3AXDDTW3B5UGJ,R3F3ZASCS3C7S3"/>
    <s v="R23AXPPZ5G7J6Q"/>
    <n v="3900049"/>
    <s v="Lower-Mid"/>
    <x v="1"/>
  </r>
  <r>
    <s v="B08JKPVDKL"/>
    <s v="Home&amp;Kitchen|Kitchen&amp;HomeAppliances|Coffee,Tea&amp;Espresso|CoffeeMakerAccessories|MeasuringSpoons"/>
    <s v="Home &amp; Kitchen"/>
    <s v="MeasuringSpoons"/>
    <n v="279"/>
    <n v="699"/>
    <n v="0.6"/>
    <n v="4.3"/>
    <n v="2326"/>
    <s v="R2UVZEGX2NS1NM,R2V19QOE8UAL56,R3KPGU547U3K7Q,R3B3CTTI0JEW3W,R2H3P9OSLWFRSE,R3CEV91R65AZLH,RO567V8MWM1JK,R11UZ87O5WB63U"/>
    <s v="R2UVZEGX2NS1NM"/>
    <n v="1625874"/>
    <s v="Lower-Mid"/>
    <x v="1"/>
  </r>
  <r>
    <s v="B08MV82R99"/>
    <s v="Home&amp;Kitchen|Heating,Cooling&amp;AirQuality|WaterHeaters&amp;Geysers|ImmersionRods"/>
    <s v="Home &amp; Kitchen"/>
    <s v="ImmersionRods"/>
    <n v="653"/>
    <n v="1020"/>
    <n v="0.36"/>
    <n v="4.0999999999999996"/>
    <n v="3366"/>
    <s v="R2J2IOT0TNI4A3,R1QZAKLANOSUFY,R14AS7M62D2KQM,R2BFUZH6EQZAEL,R2ZKYL29SIG5A3,R2OFJVIMAW1O90,R2XY66AR8RK3HZ,R1EAHDQFHPDQUT"/>
    <s v="R2J2IOT0TNI4A3"/>
    <n v="3433320"/>
    <s v="Lower-Mid"/>
    <x v="1"/>
  </r>
  <r>
    <s v="B08497Z1MQ"/>
    <s v="Computers&amp;Accessories|Accessories&amp;Peripherals|PCGamingPeripherals|GamingMice"/>
    <s v="Computers &amp; Accessories"/>
    <s v="GamingMice"/>
    <n v="599"/>
    <n v="700"/>
    <n v="0.14000000000000001"/>
    <n v="4.3"/>
    <n v="2301"/>
    <s v="R1YFWBTKE811UK,R7JA1V7MRECMB,R21GDLJZA5TI9W,R1O4EEFOQBZ0JO,R15B7E5SEJPSZC,R197ZA6SKUG991,R3ND0LPTOXRICR,R2NAFIJTOX2QVU"/>
    <s v="R1YFWBTKE811UK"/>
    <n v="1610700"/>
    <s v="Lower-Mid"/>
    <x v="1"/>
  </r>
  <r>
    <s v="B08H6CZSHT"/>
    <s v="Home&amp;Kitchen|Kitchen&amp;HomeAppliances|Vacuum,Cleaning&amp;Ironing|Irons,Steamers&amp;Accessories|Irons|SteamIrons"/>
    <s v="Home &amp; Kitchen"/>
    <s v="SteamIrons"/>
    <n v="2903"/>
    <n v="3295"/>
    <n v="0.12"/>
    <n v="4.3"/>
    <n v="2299"/>
    <s v="RK56D57RLGNG7,R3SZTBONWK6EEB,RW0XZ8GFEVSHT,R1ONWKUQ97UR0Z,R31QLHY7PDUZ58,R3PN59YSGTFQA4,R313IF9FNSCCXG,RGABQNB8MCJIV"/>
    <s v="RK56D57RLGNG7,"/>
    <n v="7575205"/>
    <s v="Mid"/>
    <x v="2"/>
  </r>
  <r>
    <s v="B08243SKCK"/>
    <s v="Home&amp;Kitchen|HomeStorage&amp;Organization|LaundryOrganization|IroningAccessories|SprayBottles"/>
    <s v="Home &amp; Kitchen"/>
    <s v="SprayBottles"/>
    <n v="189"/>
    <n v="299"/>
    <n v="0.37"/>
    <n v="4.2"/>
    <n v="2737"/>
    <s v="RA88ON37S8GZ5,R1N9K09PK3ETZK,R2HG9API98AHDB,R10P5LB5B4388O,RGDHODCPC089K,R3RSVTS2C7Q2A5,R3H72Y074V957G,RN321J53AKU0K"/>
    <s v="RA88ON37S8GZ5,"/>
    <n v="818363"/>
    <s v="Low"/>
    <x v="0"/>
  </r>
  <r>
    <s v="B07J2BQZD6"/>
    <s v="Home&amp;Kitchen|HomeStorage&amp;Organization|LaundryOrganization|LaundryBaskets"/>
    <s v="Home &amp; Kitchen"/>
    <s v="LaundryBaskets"/>
    <n v="199"/>
    <n v="399"/>
    <n v="0.5"/>
    <n v="3.7"/>
    <n v="7945"/>
    <s v="RYPL17AT0RDI1,RQOF3LTV1XO6K,R169DI8KX4KIS0,R1T86QSHNGWS2,R3Q7KHGMYL8KPE,R22FND348KV4I0,R1IQL0D1Z5I492,R3PEJ703N4DY56"/>
    <s v="RYPL17AT0RDI1,"/>
    <n v="3170055"/>
    <s v="Low"/>
    <x v="0"/>
  </r>
  <r>
    <s v="B07966M8XH"/>
    <s v="Electronics|HomeTheater,TV&amp;Video|Accessories|TVMounts,Stands&amp;Turntables|TVWall&amp;CeilingMounts"/>
    <s v="Electronics"/>
    <s v="TVWall&amp;CeilingMounts"/>
    <n v="1599"/>
    <n v="2999"/>
    <n v="0.47"/>
    <n v="4.2"/>
    <n v="2727"/>
    <s v="R9GNL4OF49DH6,R2I0MJPJI6FOIE,R732VQVZLKUGL,R3L55JQKYQUMNC,R2MN9LXLLTNJ58,RY71WCYL05RXL,RPFUVX3Z31TRO,RO7LRFL67Z505"/>
    <s v="R9GNL4OF49DH6,"/>
    <n v="8178273"/>
    <s v="Mid"/>
    <x v="2"/>
  </r>
  <r>
    <s v="B0141EZMAI"/>
    <s v="Computers&amp;Accessories|NetworkingDevices|NetworkAdapters|WirelessUSBAdapters"/>
    <s v="Computers &amp; Accessories"/>
    <s v="WirelessUSBAdapters"/>
    <n v="269"/>
    <n v="800"/>
    <n v="0.66"/>
    <n v="3.6"/>
    <n v="10134"/>
    <s v="R3AZDEK3MQA3RA,RXF3HCCBWV0VB,R6CVYFDUXBS36,R1QMN1WQJIWAB7,R2MOVGGWRV4ZPE,R2Z00XYFTN4T2Y,R294UWCBOTKD8H,R3NPDCAH895UHB"/>
    <s v="R3AZDEK3MQA3RA"/>
    <n v="8107200"/>
    <s v="Lower-Mid"/>
    <x v="1"/>
  </r>
  <r>
    <s v="B09GB5B4BK"/>
    <s v="Computers&amp;Accessories|Accessories&amp;Peripherals|Keyboards,Mice&amp;InputDevices|Mice"/>
    <s v="Computers &amp; Accessories"/>
    <s v="Mice"/>
    <n v="599"/>
    <n v="899"/>
    <n v="0.33"/>
    <n v="4"/>
    <n v="4018"/>
    <s v="R30U9FM8KQM6XF,R29JQ2K07HBYIF,R2E2HQUWWCQ7KQ,R296GRK7CYBW8R,RQYGF5HURT4Q7,R2UMKGAL43EGDB,R2BJNGYIXCJZR3,R1LPMCFZIBBS1E"/>
    <s v="R30U9FM8KQM6XF"/>
    <n v="3612182"/>
    <s v="Lower-Mid"/>
    <x v="1"/>
  </r>
  <r>
    <s v="B01L7C4IU2"/>
    <s v="Home&amp;Kitchen|Heating,Cooling&amp;AirQuality|Fans|CeilingFans"/>
    <s v="Home &amp; Kitchen"/>
    <s v="CeilingFans"/>
    <n v="2199"/>
    <n v="3045"/>
    <n v="0.28000000000000003"/>
    <n v="4.2"/>
    <n v="2686"/>
    <s v="R2LQDV6ZW6PDCN,R1UOQIASAHX1RT,R1JFI2SFXY2RHT,R2E769627S4MC8,R2OJJNFKCULCQ5,R2HF7T1QUVDRRY,R301AKJI57TYXO,R3JE7DP45RMLLE"/>
    <s v="R2LQDV6ZW6PDCN"/>
    <n v="8178870"/>
    <s v="Mid"/>
    <x v="2"/>
  </r>
  <r>
    <s v="B01M69WCZ6"/>
    <s v="Home&amp;Kitchen|Heating,Cooling&amp;AirQuality|Humidifiers"/>
    <s v="Home &amp; Kitchen"/>
    <s v="Humidifiers"/>
    <n v="2249"/>
    <n v="3550"/>
    <n v="0.37"/>
    <n v="4"/>
    <n v="3973"/>
    <s v="R3JY7DEIB727Q4,RERB22NNP18BZ,RE6LIDZ65EW5G,R1YO7O7DO2O5U6,R1A6I4INOCGWBG,R1ARO6W0N7HC7F,R1VGL0ZOWEIDPZ,R22OSYPO6IBZ8O"/>
    <s v="R3JY7DEIB727Q4"/>
    <n v="14104150"/>
    <s v="Mid"/>
    <x v="2"/>
  </r>
  <r>
    <s v="B09ND94ZRG"/>
    <s v="Electronics|Headphones,Earbuds&amp;Accessories|Headphones|In-Ear"/>
    <s v="Electronics"/>
    <s v="In-Ear"/>
    <n v="1099"/>
    <n v="5999"/>
    <n v="0.82"/>
    <n v="3.5"/>
    <n v="12966"/>
    <s v="R2AV9AKW9EB7C1,RWSKD0OJUSGQS,RJHYN4I6B113J,RI9CLAGH4SW9S,R3VW4D1UNO8HON,R1JGOZA805HVQF,R38KJ4OR66OTV1,R121BDXPB86E0M"/>
    <s v="R2AV9AKW9EB7C1"/>
    <n v="77783034"/>
    <s v="Mid"/>
    <x v="2"/>
  </r>
  <r>
    <s v="B097R3XH9R"/>
    <s v="Home&amp;Kitchen|Heating,Cooling&amp;AirQuality|WaterHeaters&amp;Geysers|StorageWaterHeaters"/>
    <s v="Home &amp; Kitchen"/>
    <s v="StorageWaterHeaters"/>
    <n v="6299"/>
    <n v="15270"/>
    <n v="0.59"/>
    <n v="4.0999999999999996"/>
    <n v="3233"/>
    <s v="RHFP87WF4XV8F,R518SEQWS6UN3,R2SSQY5IJHOMR9,R18ORA3QQMPD6D,R47L546EDBNEC,R2FMLW4ZS4UMFX,R3SVFIOXQ99SOJ,R2QHH7W2X55NO9"/>
    <s v="RHFP87WF4XV8F,"/>
    <n v="49367910"/>
    <s v="Upper-Mid"/>
    <x v="3"/>
  </r>
  <r>
    <s v="B09J2MM5C6"/>
    <s v="Electronics|Mobiles&amp;Accessories|MobileAccessories|Cases&amp;Covers|BasicCases"/>
    <s v="Electronics"/>
    <s v="BasicCases"/>
    <n v="279"/>
    <n v="1499"/>
    <n v="0.81"/>
    <n v="4.2"/>
    <n v="2646"/>
    <s v="R3UEORHQEZE02I,R2UPOYZPNU8349,R3C3HZYNE1WHDQ,R1N8R67WYJGKMJ,R3UZ1PKYHGKLV6,R2KA8O97VAZJBJ,R3OL0GIELMWSPG,R1KWGTMTWTIMQ9"/>
    <s v="R3UEORHQEZE02I"/>
    <n v="3966354"/>
    <s v="Lower-Mid"/>
    <x v="1"/>
  </r>
  <r>
    <s v="B07VV37FT4"/>
    <s v="OfficeProducts|OfficePaperProducts|Paper|Stationery|Pens,Pencils&amp;WritingSupplies|Pens&amp;Refills|GelInkRollerballPens"/>
    <s v="OfficeProducts"/>
    <s v="GelInkRollerballPens"/>
    <n v="250"/>
    <n v="250"/>
    <n v="0"/>
    <n v="4.2"/>
    <n v="2628"/>
    <s v="R199HA6OB5QGOH,R2EXF5TBUFMEKO,R138UM3OBL4EGD,R1GBVQ0ZBHBV86,R26DK1JPO4MUBA,RU7Y6AS0UOPYI,R16N53F8X3IPIE,R2DK49S02V1UFR"/>
    <s v="R199HA6OB5QGOH"/>
    <n v="657000"/>
    <s v="Low"/>
    <x v="0"/>
  </r>
  <r>
    <s v="B098QXR9X2"/>
    <s v="Electronics|Mobiles&amp;Accessories|MobileAccessories|Chargers|PowerBanks"/>
    <s v="Electronics"/>
    <s v="PowerBanks"/>
    <n v="2499"/>
    <n v="2999"/>
    <n v="0.17"/>
    <n v="4.0999999999999996"/>
    <n v="3156"/>
    <s v="RF8105HZQ4I7N,R1OVFYKWEJAVU4,R1U3VNQN5M4IED,R1YHYHQQN3NVED,RS5SSFIL1MWFD,RAMY81VZCIB2D,RDUL770GDRUAB,R1J7N8RPXX1S3X"/>
    <s v="RF8105HZQ4I7N,"/>
    <n v="9464844"/>
    <s v="Mid"/>
    <x v="2"/>
  </r>
  <r>
    <s v="B08TDJNM3G"/>
    <s v="Computers&amp;Accessories|Accessories&amp;Peripherals|USBGadgets|Lamps"/>
    <s v="Computers &amp; Accessories"/>
    <s v="Lamps"/>
    <n v="59"/>
    <n v="59"/>
    <n v="0"/>
    <n v="3.8"/>
    <n v="5958"/>
    <s v="R3CEIRJ8YFRONO,R3ICE0RT3T14TH,R17764XIRZDB5H,RI1X7COS2IBOL,R33A1O2FLMSC3Z,RHFEA5EOYKD7Q,R1GTW2UMC0N8KZ,R33OGOISGY92FA"/>
    <s v="R3CEIRJ8YFRONO"/>
    <n v="351522"/>
    <s v="Very Low"/>
    <x v="6"/>
  </r>
  <r>
    <s v="B0B9BD2YL4"/>
    <s v="Electronics|Mobiles&amp;Accessories|MobileAccessories|StylusPens"/>
    <s v="Electronics"/>
    <s v="StylusPens"/>
    <n v="2599"/>
    <n v="6999"/>
    <n v="0.63"/>
    <n v="4.5"/>
    <n v="1526"/>
    <s v="R1HOV97NOJFX4W,R3BIRU7WH404ND,RAU26U2KP1OQH,R15BZZ2VBVMJ4V,R29G5QZ1EZB3KF,R3UFXXP9B7DVUJ,R1RVSNGA4SCXX4,R2HT0UTCAOMW1J"/>
    <s v="R1HOV97NOJFX4W"/>
    <n v="10680474"/>
    <s v="Mid"/>
    <x v="2"/>
  </r>
  <r>
    <s v="B09M8888DM"/>
    <s v="Computers&amp;Accessories|Accessories&amp;Peripherals|USBHubs"/>
    <s v="Computers &amp; Accessories"/>
    <s v="USBHubs"/>
    <n v="499"/>
    <n v="799"/>
    <n v="0.38"/>
    <n v="4.3"/>
    <n v="2125"/>
    <s v="R1AUCEV80AWV4E,R3GAYL3CQ6GTJA,R3NN6TXOM5MD2S,RY4WXRNZKRVWP,RLQGXS14ZJDHJ,RIZJA1XHKPH5M,R3C83NGWIRB2VT,R2WOO592FU73V7"/>
    <s v="R1AUCEV80AWV4E"/>
    <n v="1697875"/>
    <s v="Lower-Mid"/>
    <x v="1"/>
  </r>
  <r>
    <s v="B08GM5S4CQ"/>
    <s v="Home&amp;Kitchen|Heating,Cooling&amp;AirQuality|WaterHeaters&amp;Geysers|StorageWaterHeaters"/>
    <s v="Home &amp; Kitchen"/>
    <s v="StorageWaterHeaters"/>
    <n v="6990"/>
    <n v="14290"/>
    <n v="0.51"/>
    <n v="4.4000000000000004"/>
    <n v="1771"/>
    <s v="R3N1KWPD82KCJH,RUP7RE9R1GMG7,R1EM1ELIZK4UQO,R1KENVOUNW6R1X,R1N5J4AH4O9X4T,R35QA88TXAIRTF,R1AGOOCPLSM5ZG,R1NA3LLEM31J5M"/>
    <s v="R3N1KWPD82KCJH"/>
    <n v="25307590"/>
    <s v="Upper-Mid"/>
    <x v="3"/>
  </r>
  <r>
    <s v="B06XMZV7RH"/>
    <s v="Home&amp;Kitchen|Kitchen&amp;HomeAppliances|SmallKitchenAppliances|DigitalKitchenScales"/>
    <s v="Home &amp; Kitchen"/>
    <s v="DigitalKitchenScales"/>
    <n v="308"/>
    <n v="499"/>
    <n v="0.38"/>
    <n v="3.9"/>
    <n v="4584"/>
    <s v="R3KA8I1JO7VWHM,RGN972IS97APK,R19V3GRW0VRBAC,RAXEY84M4ISW1,R1PSYUMKHDXHVU,R1625BVG24Y7M,R1KYTADP38QAD0,RTX0APKPL4NRR"/>
    <s v="R3KA8I1JO7VWHM"/>
    <n v="2287416"/>
    <s v="Low"/>
    <x v="0"/>
  </r>
  <r>
    <s v="B00SMJPA9C"/>
    <s v="Home&amp;Kitchen|Kitchen&amp;HomeAppliances|Vacuum,Cleaning&amp;Ironing|Irons,Steamers&amp;Accessories|Irons|DryIrons"/>
    <s v="Home &amp; Kitchen"/>
    <s v="DryIrons"/>
    <n v="499"/>
    <n v="940"/>
    <n v="0.47"/>
    <n v="4.0999999999999996"/>
    <n v="3036"/>
    <s v="R8MWH2C3FSEK3,R38S0MZVLY0VRM,RFMS5SU0JSYPQ,REHZI4HEMEHJV,R142J5WJGIJ8CO,R2Q5B4SXB4J04I,R1HBTSY0F2IO9D,R3P3N5PQLDHLYS"/>
    <s v="R8MWH2C3FSEK3,"/>
    <n v="2853840"/>
    <s v="Lower-Mid"/>
    <x v="1"/>
  </r>
  <r>
    <s v="B00LZPQVMK"/>
    <s v="OfficeProducts|OfficePaperProducts|Paper|Stationery|Pens,Pencils&amp;WritingSupplies|Pens&amp;Refills|StickBallpointPens"/>
    <s v="OfficeProducts"/>
    <s v="StickBallpointPens"/>
    <n v="272"/>
    <n v="320"/>
    <n v="0.15"/>
    <n v="4"/>
    <n v="3686"/>
    <s v="RD6OIJUG0R241,R3EUJ7A6LG8X7V,R1DWGT4USEVGYK,R187KH5XJBPS86,R2XYH31E9NK0GU,RDYNZZPHU7SZK,R2MR0DYZVFN3HA,R3PV91U8ZYN5DU"/>
    <s v="RD6OIJUG0R241,"/>
    <n v="1179520"/>
    <s v="Low"/>
    <x v="0"/>
  </r>
  <r>
    <s v="B09GFWJDY1"/>
    <s v="Electronics|Headphones,Earbuds&amp;Accessories|Headphones|In-Ear"/>
    <s v="Electronics"/>
    <s v="In-Ear"/>
    <n v="499"/>
    <n v="1499"/>
    <n v="0.67"/>
    <n v="3.6"/>
    <n v="9169"/>
    <s v="R1ZVVISXKO1JOK,R1ZPSHX28L5WL0,R1CDARD5LUVUAJ,R1HCEZCBOONRT6,R3LW1RYTWDVNZK,R14K7AW0ZFZRGD,RZ3JLZP8FSO3I,R12VALC47YCIOT"/>
    <s v="R1ZVVISXKO1JOK"/>
    <n v="13744331"/>
    <s v="Lower-Mid"/>
    <x v="1"/>
  </r>
  <r>
    <s v="B07BKSSDR2"/>
    <s v="Health&amp;PersonalCare|HomeMedicalSupplies&amp;Equipment|HealthMonitors|WeighingScales|DigitalBathroomScales"/>
    <s v="Health &amp; PersonalCare"/>
    <s v="DigitalBathroomScales"/>
    <n v="899"/>
    <n v="1900"/>
    <n v="0.53"/>
    <n v="4"/>
    <n v="3663"/>
    <s v="R3KLZUQCUHHOAX,R2QQZX4QI5G707,R2PMOA0FRZQJH8,R1Z7A1FJINTOUW"/>
    <s v="R3KLZUQCUHHOAX"/>
    <n v="6959700"/>
    <s v="Lower-Mid"/>
    <x v="1"/>
  </r>
  <r>
    <s v="B08YDFX7Y1"/>
    <s v="Computers&amp;Accessories|Accessories&amp;Peripherals|Keyboards,Mice&amp;InputDevices|Mice"/>
    <s v="Computers &amp; Accessories"/>
    <s v="Mice"/>
    <n v="299"/>
    <n v="449"/>
    <n v="0.33"/>
    <n v="3.5"/>
    <n v="11827"/>
    <s v="RLR4ETD7RIB3P,R2TLZ8IYTYAIJR,R3C4LR2YHIRZ95,R3M7POECW3UFL3,R31RTO2FZW8SEN,RV2OCYSB602OB,R31GOALBI9UPLK,R1CTAKZMHTLVVO"/>
    <s v="RLR4ETD7RIB3P,"/>
    <n v="5310323"/>
    <s v="Low"/>
    <x v="0"/>
  </r>
  <r>
    <s v="B09P858DK8"/>
    <s v="Electronics|Mobiles&amp;Accessories|MobileAccessories|AutomobileAccessories|Cradles"/>
    <s v="Electronics"/>
    <s v="Cradles"/>
    <n v="489"/>
    <n v="1999"/>
    <n v="0.76"/>
    <n v="4"/>
    <n v="3626"/>
    <s v="R1P673FG5GG9AO,R3ROYQ6BV3RM5T,R3ETCBWLMH5U7J,RL03M79RJEZYY,R38671IDIYF3KV,R20KDGMHU5A66W,R1H428OSIRK1PP,RC0FSCHN4TB9A"/>
    <s v="R1P673FG5GG9AO"/>
    <n v="7248374"/>
    <s v="Lower-Mid"/>
    <x v="1"/>
  </r>
  <r>
    <s v="B00GE55L22"/>
    <s v="Computers&amp;Accessories|Accessories&amp;Peripherals|Cables&amp;Accessories|Cables|USBCables"/>
    <s v="Computers &amp; Accessories"/>
    <s v="USBCables"/>
    <n v="299"/>
    <n v="699"/>
    <n v="0.56999999999999995"/>
    <n v="4.0999999999999996"/>
    <n v="2957"/>
    <s v="R1Y4ORK41SINB2,R1DEEK0SEY9KIW,R775RLGKXA7Q2,R1TH605MW6JF29,R2YDUZ60H7T4FV,R1R5N0IDIGA9IS,R363W0SG39I6Q6,R3B5WOO3V8JJ4F"/>
    <s v="R1Y4ORK41SINB2"/>
    <n v="2066943"/>
    <s v="Lower-Mid"/>
    <x v="1"/>
  </r>
  <r>
    <s v="B08XXF5V6G"/>
    <s v="Electronics|HomeTheater,TV&amp;Video|Televisions|SmartTelevisions"/>
    <s v="Electronics"/>
    <s v="SmartTelevisions"/>
    <n v="29999"/>
    <n v="50999"/>
    <n v="0.41"/>
    <n v="4.4000000000000004"/>
    <n v="1712"/>
    <s v="RITW1G6EL12AP,R28FCAPCXM5BZJ,RQW7J1KQNV90H,R2C6HW90SHJ7B,R162NDM8UBR66B,R2SNQQV2EWNINJ,RVHDQX6TUCHG0,R2NQHRYM47YRYK"/>
    <s v="RITW1G6EL12AP,"/>
    <n v="87310288"/>
    <s v="Premium"/>
    <x v="5"/>
  </r>
  <r>
    <s v="B01KCSGBU2"/>
    <s v="Home&amp;Kitchen|Heating,Cooling&amp;AirQuality|AirPurifiers|HEPAAirPurifiers"/>
    <s v="Home &amp; Kitchen"/>
    <s v="HEPAAirPurifiers"/>
    <n v="14499"/>
    <n v="23559"/>
    <n v="0.38"/>
    <n v="4.3"/>
    <n v="2026"/>
    <s v="R18ZEYSRNCERR7,RZSF37HFFK0LN,R39D1A1FW10AMZ,R2KMCPSQCAAIEI,R31QEV79S8TQLC,R3CCT4DZ7PNCLT,RI7WWH1O32LTQ,RN9O9A0ARA83"/>
    <s v="R18ZEYSRNCERR7"/>
    <n v="47730534"/>
    <s v="High"/>
    <x v="4"/>
  </r>
  <r>
    <s v="B07KSB1MLX"/>
    <s v="Electronics|HomeTheater,TV&amp;Video|Accessories|Cables|OpticalCables"/>
    <s v="Electronics"/>
    <s v="OpticalCables"/>
    <n v="1089"/>
    <n v="1600"/>
    <n v="0.32"/>
    <n v="4"/>
    <n v="3565"/>
    <s v="R14Q2PBO5QNTZQ,R1V7IZD8XNZ208,R2AZWSJDR22HBI,RZZ48A786H79G,R10LP9ZFPAKSTQ,R1E0D9EUXYTD6P,R162GP63JEAKXQ,RBEZGG735KAU4"/>
    <s v="R14Q2PBO5QNTZQ"/>
    <n v="5704000"/>
    <s v="Lower-Mid"/>
    <x v="1"/>
  </r>
  <r>
    <s v="B09FFK1PQG"/>
    <s v="Electronics|Mobiles&amp;Accessories|MobileAccessories|Chargers|AutomobileChargers"/>
    <s v="Electronics"/>
    <s v="AutomobileChargers"/>
    <n v="873"/>
    <n v="1699"/>
    <n v="0.49"/>
    <n v="4.4000000000000004"/>
    <n v="1680"/>
    <s v="R30W8FL25XCO0K,R1D8C001FIVRSU,R3925M38KC8V79,RXGOGCFPVKD34,R12RKF2K5CHXWV,R2MZ3DIZ5TNO0W,RUB8S6S3B4G58,R37JZMH1JV7PPA"/>
    <s v="R30W8FL25XCO0K"/>
    <n v="2854320"/>
    <s v="Lower-Mid"/>
    <x v="1"/>
  </r>
  <r>
    <s v="B08Y7MXFMK"/>
    <s v="Computers&amp;Accessories|Accessories&amp;Peripherals|Keyboards,Mice&amp;InputDevices|Mice"/>
    <s v="Computers &amp; Accessories"/>
    <s v="Mice"/>
    <n v="1099"/>
    <n v="1499"/>
    <n v="0.27"/>
    <n v="4.2"/>
    <n v="2375"/>
    <s v="RK1D5GNVFWW81,R1J8O3B5JA0UAZ,R2MSW0Q2BS0Y0P,RSN8DME4CMZOS,R2FWC32CELK3AN,R1S08DNN0E78R7,R1ASEJB3TZPPVG,R1X9I04FF3QE0A"/>
    <s v="RK1D5GNVFWW81,"/>
    <n v="3560125"/>
    <s v="Lower-Mid"/>
    <x v="1"/>
  </r>
  <r>
    <s v="B08WKCTFF3"/>
    <s v="Computers&amp;Accessories|Accessories&amp;Peripherals|LaptopAccessories|Lapdesks"/>
    <s v="Computers &amp; Accessories"/>
    <s v="Lapdesks"/>
    <n v="899"/>
    <n v="1999"/>
    <n v="0.55000000000000004"/>
    <n v="4.4000000000000004"/>
    <n v="1667"/>
    <s v="R2QMH49QWXWXD5,RZE6PGLAOZVVT,R1PHM7L7T8WXRZ,RL0X3ZRIGX4DE,R1XNTF1614VIVX,R32J5M2PXSRPZ9,R3BK8L5F69OOGH,R2QI0ODM6RBGCL"/>
    <s v="R2QMH49QWXWXD5"/>
    <n v="3332333"/>
    <s v="Lower-Mid"/>
    <x v="1"/>
  </r>
  <r>
    <s v="B075S9FVRY"/>
    <s v="Home&amp;Kitchen|Kitchen&amp;HomeAppliances|SmallKitchenAppliances|MixerGrinders"/>
    <s v="Home &amp; Kitchen"/>
    <s v="MixerGrinders"/>
    <n v="5490"/>
    <n v="7200"/>
    <n v="0.24"/>
    <n v="4.5"/>
    <n v="1408"/>
    <s v="R1CZUTGXQ7ZX2T,R2D6O5GY374HUI,R3MEVKMG43JO84,R2FKWWTI7HS55I,R34CIRAX73RLH1,R2SE99RILYNSN9,R33H1PAT91Y88G,R1L2Q95DMEF1SY"/>
    <s v="R1CZUTGXQ7ZX2T"/>
    <n v="10137600"/>
    <s v="Mid"/>
    <x v="2"/>
  </r>
  <r>
    <s v="B08H6B3G96"/>
    <s v="Home&amp;Kitchen|Kitchen&amp;HomeAppliances|Vacuum,Cleaning&amp;Ironing|Irons,Steamers&amp;Accessories|Irons|SteamIrons"/>
    <s v="Home &amp; Kitchen"/>
    <s v="SteamIrons"/>
    <n v="3349"/>
    <n v="3995"/>
    <n v="0.16"/>
    <n v="4.3"/>
    <n v="1954"/>
    <s v="RYDPEWV9WC0PU,R3L51B7RDHW16V,R100Y29EI0KGW9,R31K3QIMP4B1CU,RR7DW11JUGVUX,R2CUG4B7G56O7U,R2XR0OPWFJK2OG,R1SOHNFLA9IKXL"/>
    <s v="RYDPEWV9WC0PU,"/>
    <n v="7806230"/>
    <s v="Mid"/>
    <x v="2"/>
  </r>
  <r>
    <s v="B098JYT4SY"/>
    <s v="Computers&amp;Accessories|Accessories&amp;Peripherals|Keyboards,Mice&amp;InputDevices|Mice"/>
    <s v="Computers &amp; Accessories"/>
    <s v="Mice"/>
    <n v="399"/>
    <n v="1190"/>
    <n v="0.66"/>
    <n v="4.0999999999999996"/>
    <n v="2809"/>
    <s v="RJ12PR5BVXX0Q,R3H0LVMEVLPV0H,R2FBLIQAWQ0OB1,R1OYJYTUTJGQNJ,RJFSSIL53ZUE,R2BSLK9P1R33T2,R2LBT1J4TAF4AL,RCJDG69APX3S0"/>
    <s v="RJ12PR5BVXX0Q,"/>
    <n v="3342710"/>
    <s v="Lower-Mid"/>
    <x v="1"/>
  </r>
  <r>
    <s v="B094YFFSMY"/>
    <s v="Electronics|Mobiles&amp;Accessories|MobileAccessories|Photo&amp;VideoAccessories|SelfieSticks"/>
    <s v="Electronics"/>
    <s v="SelfieSticks"/>
    <n v="399"/>
    <n v="1999"/>
    <n v="0.8"/>
    <n v="4"/>
    <n v="3382"/>
    <s v="R3BGA0IR8XWNFF,R1Z9SVTENNC9JG,RE5OA1UZUJM9W,R285X2YEP7XRRW,R1ENCB49VUPLIC,R23RJUU2U87L75,RM2L3W83I8OIA,R6BV56BS9PVP9"/>
    <s v="R3BGA0IR8XWNFF"/>
    <n v="6760618"/>
    <s v="Lower-Mid"/>
    <x v="1"/>
  </r>
  <r>
    <s v="B0B5GJRTHB"/>
    <s v="Electronics|Headphones,Earbuds&amp;Accessories|Headphones|In-Ear"/>
    <s v="Electronics"/>
    <s v="In-Ear"/>
    <n v="889"/>
    <n v="1999"/>
    <n v="0.56000000000000005"/>
    <n v="4.2"/>
    <n v="2284"/>
    <s v="R1R1JK1E1KZYX8,R2XZC0TY29XVLD,R10HYVIHZWKK1K,R60DKH62VTGDU,R3OEUY99P64UA3,R32UNDTOGI8EL1,R3GLNMEB5Q7VW0,R1DEKW8DZTEK4A"/>
    <s v="R1R1JK1E1KZYX8"/>
    <n v="4565716"/>
    <s v="Lower-Mid"/>
    <x v="1"/>
  </r>
  <r>
    <s v="B00OFM6PEO"/>
    <s v="Computers&amp;Accessories|Accessories&amp;Peripherals|Cables&amp;Accessories|Cables|USBCables"/>
    <s v="Computers &amp; Accessories"/>
    <s v="USBCables"/>
    <n v="299"/>
    <n v="799"/>
    <n v="0.63"/>
    <n v="4.3"/>
    <n v="1902"/>
    <s v="R1NNND9Z9O7ZFX,RI4YG0LQODJ1Z,R2RJKDVMA6HJAF,R1CK70KKIQTXQY,R1MU7OXDCRE59A,R3OUTRCSE95S7U,R1H2SUFJGR1SC5,R3O0A0XNHT8365"/>
    <s v="R1NNND9Z9O7ZFX"/>
    <n v="1519698"/>
    <s v="Lower-Mid"/>
    <x v="1"/>
  </r>
  <r>
    <s v="B09B9SPC7F"/>
    <s v="Computers&amp;Accessories|Accessories&amp;Peripherals|LaptopAccessories|Lapdesks"/>
    <s v="Computers &amp; Accessories"/>
    <s v="Lapdesks"/>
    <n v="499"/>
    <n v="1299"/>
    <n v="0.62"/>
    <n v="4.0999999999999996"/>
    <n v="2740"/>
    <s v="R2HI3320WX2KM4,R10IFN992C8DZK,RCUB5N7M7W4XM,R3PSGENDBUUIVP,RJ60KRLZG27ON,RV54JVI6BCMEA,R1FU3HL7CR7VVB,R23MCK9MV2XQ7W"/>
    <s v="R2HI3320WX2KM4"/>
    <n v="3559260"/>
    <s v="Lower-Mid"/>
    <x v="1"/>
  </r>
  <r>
    <s v="B085DTN6R2"/>
    <s v="Computers&amp;Accessories|Accessories&amp;Peripherals|Cables&amp;Accessories|Cables|USBCables"/>
    <s v="Computers &amp; Accessories"/>
    <s v="USBCables"/>
    <n v="350"/>
    <n v="899"/>
    <n v="0.61"/>
    <n v="4.2"/>
    <n v="2263"/>
    <s v="R1QETDIPRCX4S0,RARQYQ8POOFA9,R952F931MCOR5,R3LLDHV3WXED9C,R282YHZ5A4GMY4,R34W3B1C7RP98Q,R1467F9VL3DLSY,R3KLQRR1UM44JG"/>
    <s v="R1QETDIPRCX4S0"/>
    <n v="2034437"/>
    <s v="Lower-Mid"/>
    <x v="1"/>
  </r>
  <r>
    <s v="B085DTN6R2"/>
    <s v="Computers&amp;Accessories|Accessories&amp;Peripherals|Cables&amp;Accessories|Cables|USBCables"/>
    <s v="Computers &amp; Accessories"/>
    <s v="USBCables"/>
    <n v="350"/>
    <n v="899"/>
    <n v="0.61"/>
    <n v="4.2"/>
    <n v="2262"/>
    <s v="R1QETDIPRCX4S0,RARQYQ8POOFA9,R952F931MCOR5,R3LLDHV3WXED9C,R282YHZ5A4GMY4,R34W3B1C7RP98Q,R1467F9VL3DLSY,R3KLQRR1UM44JG"/>
    <s v="R1QETDIPRCX4S0"/>
    <n v="2033538"/>
    <s v="Lower-Mid"/>
    <x v="1"/>
  </r>
  <r>
    <s v="B08L4SBJRY"/>
    <s v="Electronics|HomeAudio|Accessories|SpeakerAccessories|Mounts"/>
    <s v="Electronics"/>
    <s v="Mounts"/>
    <n v="349"/>
    <n v="1299"/>
    <n v="0.73"/>
    <n v="4"/>
    <n v="3295"/>
    <s v="R375X8JYM7319I,RJ5U2OT67JPML,R1CENO6ESG485Z,RBKGVCEB3S8C2,R2ISR7TBORKI9B,R33BQQEDDFKSME,R2CEQPEZJ0VDR2,RX593R5637QHH"/>
    <s v="R375X8JYM7319I"/>
    <n v="4280205"/>
    <s v="Lower-Mid"/>
    <x v="1"/>
  </r>
  <r>
    <s v="B076VQS87V"/>
    <s v="Home&amp;Kitchen|Kitchen&amp;HomeAppliances|Vacuum,Cleaning&amp;Ironing|Irons,Steamers&amp;Accessories|Irons|DryIrons"/>
    <s v="Home &amp; Kitchen"/>
    <s v="DryIrons"/>
    <n v="457"/>
    <n v="799"/>
    <n v="0.43"/>
    <n v="4.3"/>
    <n v="1868"/>
    <s v="R37X0IRA8XP1DZ,RYGZ67N1YAQ1V,R1RC5PYP8XJQ7F,RSQJ9ZHLKQ8HS,R1HWV58EX5INPJ,R2CBZ8US6D3TFW,R94RMNAVSZNCT,RIP6JERBIMOOZ"/>
    <s v="R37X0IRA8XP1DZ"/>
    <n v="1492532"/>
    <s v="Lower-Mid"/>
    <x v="1"/>
  </r>
  <r>
    <s v="B08PSQRW2T"/>
    <s v="Computers&amp;Accessories|Accessories&amp;Peripherals|Cables&amp;Accessories|Cables|USBCables"/>
    <s v="Computers &amp; Accessories"/>
    <s v="USBCables"/>
    <n v="399"/>
    <n v="1099"/>
    <n v="0.64"/>
    <n v="4.0999999999999996"/>
    <n v="2685"/>
    <s v="R1PCC1YKW3I4G8,RCUHBFP4RIAI5,RXEJH230ZKTRM,RNK57EYURB9DH,R1M9VDE36VD2MJ,R3988PMMU5999P,R3W4H9QPAJXJYC,R23GFTM9C7YEJE"/>
    <s v="R1PCC1YKW3I4G8"/>
    <n v="2950815"/>
    <s v="Lower-Mid"/>
    <x v="1"/>
  </r>
  <r>
    <s v="B08PSVBB2X"/>
    <s v="Computers&amp;Accessories|Accessories&amp;Peripherals|Cables&amp;Accessories|Cables|USBCables"/>
    <s v="Computers &amp; Accessories"/>
    <s v="USBCables"/>
    <n v="399"/>
    <n v="1099"/>
    <n v="0.64"/>
    <n v="4.0999999999999996"/>
    <n v="2685"/>
    <s v="R1PCC1YKW3I4G8,RCUHBFP4RIAI5,RXEJH230ZKTRM,RNK57EYURB9DH,R1M9VDE36VD2MJ,R3988PMMU5999P,R3W4H9QPAJXJYC,R23GFTM9C7YEJE"/>
    <s v="R1PCC1YKW3I4G8"/>
    <n v="2950815"/>
    <s v="Lower-Mid"/>
    <x v="1"/>
  </r>
  <r>
    <s v="B07YSJ7FF1"/>
    <s v="Home&amp;Kitchen|Kitchen&amp;HomeAppliances|Vacuum,Cleaning&amp;Ironing|Irons,Steamers&amp;Accessories|Irons|DryIrons"/>
    <s v="Home &amp; Kitchen"/>
    <s v="DryIrons"/>
    <n v="645"/>
    <n v="1100"/>
    <n v="0.41"/>
    <n v="4"/>
    <n v="3271"/>
    <s v="R29AV9WKFL78NP,RWFBNIYQTMW4A,R11CTFK86N4XV0,R2KD2NV6SEZGHN,R3DPGVFQ8PV47O,RBQ1DML3XWOLI,R1JRJHAW9JYVQ5,R3Q5M78JBLPTF5"/>
    <s v="R29AV9WKFL78NP"/>
    <n v="3598100"/>
    <s v="Lower-Mid"/>
    <x v="1"/>
  </r>
  <r>
    <s v="B07KKJPTWB"/>
    <s v="Home&amp;Kitchen|Kitchen&amp;HomeAppliances|SmallKitchenAppliances|MiniFoodProcessors&amp;Choppers"/>
    <s v="Home &amp; Kitchen"/>
    <s v="MiniFoodProcessors&amp;Choppers"/>
    <n v="1599"/>
    <n v="1999"/>
    <n v="0.2"/>
    <n v="4.4000000000000004"/>
    <n v="1558"/>
    <s v="R1475ZJ873I5NE,R1IODQVRWH6ZY2,R2LZX8J3H6DOT5,R96JMMJFCJKL3,RW8C24FXP79KC,R1U7FGBOZ7LLXT,R1VVM3Y8P761OK,R3KYSOHRGRXD0Z"/>
    <s v="R1475ZJ873I5NE"/>
    <n v="3114442"/>
    <s v="Lower-Mid"/>
    <x v="1"/>
  </r>
  <r>
    <s v="B00LP9RFSU"/>
    <s v="Home&amp;Kitchen|Kitchen&amp;HomeAppliances|WaterPurifiers&amp;Accessories|WaterPurifierAccessories"/>
    <s v="Home &amp; Kitchen"/>
    <s v="WaterPurifierAccessories"/>
    <n v="825"/>
    <n v="825"/>
    <n v="0"/>
    <n v="4"/>
    <n v="3246"/>
    <s v="R2UVKVQN13D4BP,ROIDOHU6ZPBY6,RVYETD2GBOPL1,R35DGGWKAGGN7H,R2NH2WT3ZLS63K,R29HIGIR59F1T6,R2G5PWMPUJRZK5,R3LMAD40N5XICA"/>
    <s v="R2UVKVQN13D4BP"/>
    <n v="2677950"/>
    <s v="Lower-Mid"/>
    <x v="1"/>
  </r>
  <r>
    <s v="B083M7WPZD"/>
    <s v="Home&amp;Kitchen|Kitchen&amp;HomeAppliances|Vacuum,Cleaning&amp;Ironing|Vacuums&amp;FloorCare|Vacuums|Wet-DryVacuums"/>
    <s v="Home &amp; Kitchen"/>
    <s v="Wet-DryVacuums"/>
    <n v="3199"/>
    <n v="5999"/>
    <n v="0.47"/>
    <n v="4"/>
    <n v="3242"/>
    <s v="R3JP9GW6RDG7YF,R2WZQXQJGPUSL9,R3SDM4NN6LFSL,R1MPD1Z1RVWED5,R2DFHZQ2DIC252,R3VXTRX34YFXJ9,R1LCIITYYC3DTG,R16NO3UIEZYUMI"/>
    <s v="R3JP9GW6RDG7YF"/>
    <n v="19448758"/>
    <s v="Mid"/>
    <x v="2"/>
  </r>
  <r>
    <s v="B00RGLI0ZS"/>
    <s v="Computers&amp;Accessories|Accessories&amp;Peripherals|Cables&amp;Accessories|Cables|USBCables"/>
    <s v="Computers &amp; Accessories"/>
    <s v="USBCables"/>
    <n v="449"/>
    <n v="599"/>
    <n v="0.25"/>
    <n v="4"/>
    <n v="3231"/>
    <s v="R19ER862292N5Q,R21RA48Q90YTS4,R1XDQKBJ04AVJP,R2IZBKO6011QXE,R1D7K5GBWOXM3R,ROWQXDKTB82ZR,R18XNHDAT5U193,R1QOW7Y2I3X8LQ"/>
    <s v="R19ER862292N5Q"/>
    <n v="1935369"/>
    <s v="Lower-Mid"/>
    <x v="1"/>
  </r>
  <r>
    <s v="B09TP5KBN7"/>
    <s v="Electronics|Mobiles&amp;Accessories|MobileAccessories|Chargers|WallChargers"/>
    <s v="Electronics"/>
    <s v="WallChargers"/>
    <n v="199"/>
    <n v="1099"/>
    <n v="0.82"/>
    <n v="4"/>
    <n v="3197"/>
    <s v="RCYM7OUD8PKWH,RRK0TIGHV700F,RRAGI9YCKE2H9,R2R51I1D2W2K9X,RRI0B00NV10SB,R261OFDIUG1971,R2I7WIQ18HOAJR,R1MB58FBZOQYHE"/>
    <s v="RCYM7OUD8PKWH,"/>
    <n v="3513503"/>
    <s v="Lower-Mid"/>
    <x v="1"/>
  </r>
  <r>
    <s v="B08TTRVWKY"/>
    <s v="Home&amp;Kitchen|Kitchen&amp;HomeAppliances|SmallKitchenAppliances|EggBoilers"/>
    <s v="Home &amp; Kitchen"/>
    <s v="EggBoilers"/>
    <n v="1099"/>
    <n v="1899"/>
    <n v="0.42"/>
    <n v="4.3"/>
    <n v="1811"/>
    <s v="R1SPFVN2778DYH,R2GUT54B310MIN,R2WBP8YTLS3OPJ,R10U91ZIGVUEQI,R3OLO46FXE0Y7M,R16UMFRRYVRO2D,R36C315MIJHD4N,R150MFQR8MGSDT"/>
    <s v="R1SPFVN2778DYH"/>
    <n v="3439089"/>
    <s v="Lower-Mid"/>
    <x v="1"/>
  </r>
  <r>
    <s v="B08S7V8YTN"/>
    <s v="Home&amp;Kitchen|Kitchen&amp;HomeAppliances|SmallKitchenAppliances|EggBoilers"/>
    <s v="Home &amp; Kitchen"/>
    <s v="EggBoilers"/>
    <n v="1199"/>
    <n v="3500"/>
    <n v="0.66"/>
    <n v="4.3"/>
    <n v="1802"/>
    <s v="R1V0UIG80MWSGS,RZNM6HFXBWRJW,R1D9GBPIVP6Z8M,RL8HUBRTJ3LLL,R39RGFCIUFXU4H,R3S475ZLFA6K5C,R3RBBXW4E5LKWH,R1PZJRA2K6Y7HE"/>
    <s v="R1V0UIG80MWSGS"/>
    <n v="6307000"/>
    <s v="Mid"/>
    <x v="2"/>
  </r>
  <r>
    <s v="B0B1NX6JTN"/>
    <s v="Electronics|Mobiles&amp;Accessories|MobileAccessories|Cases&amp;Covers|BasicCases"/>
    <s v="Electronics"/>
    <s v="BasicCases"/>
    <n v="1599"/>
    <n v="2599"/>
    <n v="0.38"/>
    <n v="4.3"/>
    <n v="1801"/>
    <s v="R6LNTBPRGQ5SH,R8XCX03RG32U,RNP9KG0AKI8QG,R3LP9C2W2RTAQH,R2FX53CQOLKI7A,R2FAY534DIE3GK,R3BS9HLFNF3IKI,R35GQXCRXTDQ4Y"/>
    <s v="R6LNTBPRGQ5SH,"/>
    <n v="4680799"/>
    <s v="Mid"/>
    <x v="2"/>
  </r>
  <r>
    <s v="B07DZ986Q2"/>
    <s v="Home&amp;Kitchen|Kitchen&amp;HomeAppliances|Vacuum,Cleaning&amp;Ironing|Irons,Steamers&amp;Accessories|Irons|SteamIrons"/>
    <s v="Home &amp; Kitchen"/>
    <s v="SteamIrons"/>
    <n v="7799"/>
    <n v="8995"/>
    <n v="0.13"/>
    <n v="4"/>
    <n v="3160"/>
    <s v="R34X9P95PZ5OX2,R2W61LLRNDPTLV,R1MD9WI5AP8ZQV,R37H76FMO5LQWM,RQ8LTTD9ZAD0U,R2EWX5R32OVIH5,RU43GXLFBAS8O,R1LF03KFL5GO3P"/>
    <s v="R34X9P95PZ5OX2"/>
    <n v="28424200"/>
    <s v="Mid"/>
    <x v="2"/>
  </r>
  <r>
    <s v="B07L1N3TJX"/>
    <s v="Computers&amp;Accessories|Accessories&amp;Peripherals|LaptopAccessories|LaptopChargers&amp;PowerSupplies"/>
    <s v="Computers &amp; Accessories"/>
    <s v="LaptopChargers&amp;PowerSupplies"/>
    <n v="1699"/>
    <n v="3499"/>
    <n v="0.51"/>
    <n v="3.6"/>
    <n v="7689"/>
    <s v="R268UIIQ8R8LOR,R15VZPEXXYZB7I,R3R1OIOGZG4W4C,R3EQ4KGEQ3TQLL,R2N86U6QNUP5VH,R3E30BZGJ93XEM,R3M5YID5J08Y5T,R3BE5A24UBV6J7"/>
    <s v="R268UIIQ8R8LOR"/>
    <n v="26903811"/>
    <s v="Mid"/>
    <x v="2"/>
  </r>
  <r>
    <s v="B09F6VHQXB"/>
    <s v="Electronics|HomeTheater,TV&amp;Video|Televisions|StandardTelevisions"/>
    <s v="Electronics"/>
    <s v="StandardTelevisions"/>
    <n v="7390"/>
    <n v="20000"/>
    <n v="0.63"/>
    <n v="4.0999999999999996"/>
    <n v="2581"/>
    <s v="RTFGWAX83AVMH,R20TA215T3VGHG,R16SIFXH9BMQT2,RKSB6RZJD7Y4B,R2455QTVQ8IHGK,R32JWEJRN39EQK,RCQRBHBTG5TBM,R1D0DZR0T2ZNBP"/>
    <s v="RTFGWAX83AVMH,"/>
    <n v="51620000"/>
    <s v="High"/>
    <x v="4"/>
  </r>
  <r>
    <s v="B08RZ5K9YH"/>
    <s v="Electronics|Mobiles&amp;Accessories|MobileAccessories|Chargers|WallChargers"/>
    <s v="Electronics"/>
    <s v="WallChargers"/>
    <n v="999"/>
    <n v="1999"/>
    <n v="0.5"/>
    <n v="4.3"/>
    <n v="1777"/>
    <s v="RM0S8X7RALDXR,R2118P20L5XNMT,RRO90ETYUURUA,R323P80OW5K9CY,RXQMN1M04TM6F,RZFKWWARTVKAF,R8H5BG1FDKRSA,R3J9SJCJGPDO4E"/>
    <s v="RM0S8X7RALDXR,"/>
    <n v="3552223"/>
    <s v="Lower-Mid"/>
    <x v="1"/>
  </r>
  <r>
    <s v="B09BVCVTBC"/>
    <s v="Computers&amp;Accessories|Accessories&amp;Peripherals|PCGamingPeripherals|GamingKeyboards"/>
    <s v="Computers &amp; Accessories"/>
    <s v="GamingKeyboards"/>
    <n v="2649"/>
    <n v="3499"/>
    <n v="0.24"/>
    <n v="4.5"/>
    <n v="1271"/>
    <s v="R2FMPKQXCZIRV1,R3B9RMX16ONMZ,R97EXY4ON0ZL7,R1KUI19PS7DV2O,R6U8VVIZKHF7Y,RYG609Z9J78L1,R3JITXTZXXJC25,RG6KQGZF3D6EB"/>
    <s v="R2FMPKQXCZIRV1"/>
    <n v="4447229"/>
    <s v="Mid"/>
    <x v="2"/>
  </r>
  <r>
    <s v="B07924P3C5"/>
    <s v="Computers&amp;Accessories|Accessories&amp;Peripherals|Cables&amp;Accessories|Cables|USBCables"/>
    <s v="Computers &amp; Accessories"/>
    <s v="USBCables"/>
    <n v="299"/>
    <n v="799"/>
    <n v="0.63"/>
    <n v="4.2"/>
    <n v="2117"/>
    <s v="R2H4GF8D9IBB7W,RVH0I89DG4CBI,R3SRF1NZK2DCS4,R3A79RNQQ3FM9L,R1QQCCPJOZKCPA,R2THU52GBFKHLS,RKL6OE1GWZ2UL,R2RP7NJVKL2D3B"/>
    <s v="R2H4GF8D9IBB7W"/>
    <n v="1691483"/>
    <s v="Lower-Mid"/>
    <x v="1"/>
  </r>
  <r>
    <s v="B008P7IF02"/>
    <s v="Home&amp;Kitchen|Kitchen&amp;HomeAppliances|Coffee,Tea&amp;Espresso|EspressoMachines"/>
    <s v="Home &amp; Kitchen"/>
    <s v="EspressoMachines"/>
    <n v="4799"/>
    <n v="5795"/>
    <n v="0.17"/>
    <n v="3.9"/>
    <n v="3815"/>
    <s v="R2FNV0NZDLWHE,R2M99BK02MCDNV,R2P5UQ0XEPCTOW,R1J2HEVC2FWFAN,R2RIUPW9S9ZHGN,R2LV0EOIWD1E49,R1D75XFJREJIF7,R2K5FL56JA45QK"/>
    <s v="R2FNV0NZDLWHE,"/>
    <n v="22107925"/>
    <s v="Mid"/>
    <x v="2"/>
  </r>
  <r>
    <s v="B092R48XXB"/>
    <s v="Home&amp;Kitchen|Kitchen&amp;HomeAppliances|Vacuum,Cleaning&amp;Ironing|Vacuums&amp;FloorCare|Vacuums|RoboticVacuums"/>
    <s v="Home &amp; Kitchen"/>
    <s v="RoboticVacuums"/>
    <n v="18999"/>
    <n v="29999"/>
    <n v="0.37"/>
    <n v="4.0999999999999996"/>
    <n v="2536"/>
    <s v="R1TD8NMUP7Y7JR,R14MB9E0621MTM,RR23X5VXCOUKW,R37T5HQG9ZZLQM,RTID73IKA1G3K,R2H0S2S7BMUIHH,R1WZZ9OM0LBYFR,R2Q28C8LX2Y717"/>
    <s v="R1TD8NMUP7Y7JR"/>
    <n v="76077464"/>
    <s v="High"/>
    <x v="4"/>
  </r>
  <r>
    <s v="B07KNM95JK"/>
    <s v="Computers&amp;Accessories|Printers,Inks&amp;Accessories|Inks,Toners&amp;Cartridges|TonerCartridges"/>
    <s v="Computers &amp; Accessories"/>
    <s v="TonerCartridges"/>
    <n v="598"/>
    <n v="1150"/>
    <n v="0.48"/>
    <n v="4.0999999999999996"/>
    <n v="2535"/>
    <s v="R367C8BV6Z0S2R,R9M1ZHBVREOSZ,R1B2QSKDQHE9QB,R1Q0759SBMZ8Q0,R3TSRA5SXC5XJ9,R31U43BO6CMP8K,RICP1UJVB4PBJ,R1T3MQ9K7LNI8D"/>
    <s v="R367C8BV6Z0S2R"/>
    <n v="2915250"/>
    <s v="Lower-Mid"/>
    <x v="1"/>
  </r>
  <r>
    <s v="B07PLHTTB4"/>
    <s v="Computers&amp;Accessories|Accessories&amp;Peripherals|Keyboards,Mice&amp;InputDevices|GraphicTablets"/>
    <s v="Computers &amp; Accessories"/>
    <s v="GraphicTablets"/>
    <n v="100"/>
    <n v="499"/>
    <n v="0.8"/>
    <n v="3.5"/>
    <n v="9638"/>
    <s v="R2MSV2JRVJGRQN,R2N6TQ3N4XSSFR,R3Q36Y6U3YKG6B,R3B62FXQRPYCBF,R3DSCZL1XTGQAX,RQSHBH1TBP4AB,R18HLYU58YH1LI,RSKKY88AN663W"/>
    <s v="R2MSV2JRVJGRQN"/>
    <n v="4809362"/>
    <s v="Low"/>
    <x v="0"/>
  </r>
  <r>
    <s v="B07NTKGW45"/>
    <s v="Computers&amp;Accessories|Accessories&amp;Peripherals|HardDiskBags"/>
    <s v="Computers &amp; Accessories"/>
    <s v="HardDiskBags"/>
    <n v="397"/>
    <n v="899"/>
    <n v="0.56000000000000005"/>
    <n v="4"/>
    <n v="3025"/>
    <s v="R3D7XJFJ5YMCGX,R1XFCHMC5NZ1Y5,R1CKJ6H0A3FZI0,RX6GFI0WHX38M,R1AN2V2QZ2S8KM,R23KGXQ1Q93GB,RH9TQT6VOR6JJ,R3N6ZYBTC2LJVW"/>
    <s v="R3D7XJFJ5YMCGX"/>
    <n v="2719475"/>
    <s v="Lower-Mid"/>
    <x v="1"/>
  </r>
  <r>
    <s v="B09VZBGL1N"/>
    <s v="Electronics|Mobiles&amp;Accessories|MobileAccessories|Stands"/>
    <s v="Electronics"/>
    <s v="Stands"/>
    <n v="99"/>
    <n v="499"/>
    <n v="0.8"/>
    <n v="4.0999999999999996"/>
    <n v="2451"/>
    <s v="R1SWNKZP36AU1J,R2T4RPK1O46TBX,R1WBRQ50IN70OF,RE0HLO48TPM4O,R2V8WPXZSTAKKE,RMQ0XU5QGL5LV,R2URDJTQLPFEYH,R2P9AVX3K59AMP"/>
    <s v="R1SWNKZP36AU1J"/>
    <n v="1223049"/>
    <s v="Low"/>
    <x v="0"/>
  </r>
  <r>
    <s v="B09Y14JLP3"/>
    <s v="Electronics|Mobiles&amp;Accessories|MobileAccessories|Stands"/>
    <s v="Electronics"/>
    <s v="Stands"/>
    <n v="99"/>
    <n v="499"/>
    <n v="0.8"/>
    <n v="4.0999999999999996"/>
    <n v="2451"/>
    <s v="R1SWNKZP36AU1J,R2T4RPK1O46TBX,RE0HLO48TPM4O,R1WBRQ50IN70OF,R2V8WPXZSTAKKE,RMQ0XU5QGL5LV,R2URDJTQLPFEYH,R2P9AVX3K59AMP"/>
    <s v="R1SWNKZP36AU1J"/>
    <n v="1223049"/>
    <s v="Low"/>
    <x v="0"/>
  </r>
  <r>
    <s v="B01EJ5MM5M"/>
    <s v="Computers&amp;Accessories|Printers,Inks&amp;Accessories|Printers|InkjetPrinters"/>
    <s v="Computers &amp; Accessories"/>
    <s v="InkjetPrinters"/>
    <n v="3498"/>
    <n v="3875"/>
    <n v="0.1"/>
    <n v="3.4"/>
    <n v="12185"/>
    <s v="RGQ39S8C5PP47,R3EJOUTC62KKUN,RJ8QD3DJEQ5JN,RW1HT9YU7JHSI,R1AP7ME9Q3JURN,R1TOT1Q6G43B7U,RH7QC8KMYJACT,R1HRQS0EW6WD1C"/>
    <s v="RGQ39S8C5PP47,"/>
    <n v="47216875"/>
    <s v="Mid"/>
    <x v="2"/>
  </r>
  <r>
    <s v="B01M5F614J"/>
    <s v="Home&amp;Kitchen|Heating,Cooling&amp;AirQuality|RoomHeaters"/>
    <s v="Home &amp; Kitchen"/>
    <s v="RoomHeaters"/>
    <n v="6549"/>
    <n v="13999"/>
    <n v="0.53"/>
    <n v="4"/>
    <n v="2961"/>
    <s v="R352VUE5QTHFFF,R2RC6R2E0OMNQ9,RJ12UME7RFM5D,R22YTLRMKBWQM,R3BTY7HUJDNKG8,R3R812J0VVBD0A,R32X1CLMKWWKDE,R12N4I2XRPP114"/>
    <s v="R352VUE5QTHFFF"/>
    <n v="41451039"/>
    <s v="Upper-Mid"/>
    <x v="3"/>
  </r>
  <r>
    <s v="B08YD264ZS"/>
    <s v="Computers&amp;Accessories|Accessories&amp;Peripherals|LaptopAccessories|Lapdesks"/>
    <s v="Computers &amp; Accessories"/>
    <s v="Lapdesks"/>
    <n v="999"/>
    <n v="2499"/>
    <n v="0.6"/>
    <n v="4.3"/>
    <n v="1690"/>
    <s v="R236C7OLIIWMX1,R3PN1HMPH33439,RDW68UNQSWDHI,R36NXFD7X76116,RRXQSGPAF67RM,R1KNLZI3NA0IPB,R2KM3VBJ74IH5I,R1JE1EDZWAW8GG"/>
    <s v="R236C7OLIIWMX1"/>
    <n v="4223310"/>
    <s v="Mid"/>
    <x v="2"/>
  </r>
  <r>
    <s v="B08L879JSN"/>
    <s v="Computers&amp;Accessories|Monitors"/>
    <s v="Computers &amp; Accessories"/>
    <s v="Monitors"/>
    <n v="6299"/>
    <n v="13750"/>
    <n v="0.54"/>
    <n v="4.2"/>
    <n v="2014"/>
    <s v="R12NQTT6JQ7IUU,RY86UV8SMZI90,R2AAYZE6G6UIAU,R39Q207BAEQQWR,RSZFFKU0IDHKS,R2GFFY2F5H41KG,R36TOBMRAZCRCQ,R2DCMA2LKZOX95"/>
    <s v="R12NQTT6JQ7IUU"/>
    <n v="27692500"/>
    <s v="Upper-Mid"/>
    <x v="3"/>
  </r>
  <r>
    <s v="B014HDJ7ZE"/>
    <s v="Home&amp;Kitchen|Heating,Cooling&amp;AirQuality|WaterHeaters&amp;Geysers|InstantWaterHeaters"/>
    <s v="Home &amp; Kitchen"/>
    <s v="InstantWaterHeaters"/>
    <n v="5365"/>
    <n v="7445"/>
    <n v="0.28000000000000003"/>
    <n v="3.9"/>
    <n v="3584"/>
    <s v="R3573XWMBZ88LW,RYNFBD6U8G0VG,R2NLFJL73LNWXM,R1DOYFCE2U82WE,ROTYDHVA4QC9L,R314WOWD2JI7BC,RFMW7AV5SCYI4,R17OEBPM77XXFS"/>
    <s v="R3573XWMBZ88LW"/>
    <n v="26682880"/>
    <s v="Mid"/>
    <x v="2"/>
  </r>
  <r>
    <s v="B09G5TSGXV"/>
    <s v="Computers&amp;Accessories|Accessories&amp;Peripherals|Cables&amp;Accessories|Cables|USBCables"/>
    <s v="Computers &amp; Accessories"/>
    <s v="USBCables"/>
    <n v="254"/>
    <n v="799"/>
    <n v="0.68"/>
    <n v="4"/>
    <n v="2905"/>
    <s v="R10KIZHSVBEP0U,R1DEOWB5K6A6Z2,R2GD8H370XJ574,R3L2R2YXGR6W4L,R2KKPS8UXC42G,RM2YVJE73LH91,R2IUG2Z4CXK0CC,RC6J6VCOUGA5C"/>
    <s v="R10KIZHSVBEP0U"/>
    <n v="2321095"/>
    <s v="Lower-Mid"/>
    <x v="1"/>
  </r>
  <r>
    <s v="B0B21XL94T"/>
    <s v="Electronics|HomeTheater,TV&amp;Video|Televisions|SmartTelevisions"/>
    <s v="Electronics"/>
    <s v="SmartTelevisions"/>
    <n v="21990"/>
    <n v="34990"/>
    <n v="0.37"/>
    <n v="4.3"/>
    <n v="1657"/>
    <s v="R2XGDUS2ZEQO76,R1GYFU7950VBK7,R1XM35GH40FPTQ,R1P555HGXOI7HS,R2P1YCWVUVH14P,R1088Q72E1W0DN,R1DOYU0KALNQNK,ROYTJMQHK8TR"/>
    <s v="R2XGDUS2ZEQO76"/>
    <n v="57978430"/>
    <s v="High"/>
    <x v="4"/>
  </r>
  <r>
    <s v="B09GYBZPHF"/>
    <s v="Home&amp;Kitchen|Kitchen&amp;HomeAppliances|SmallKitchenAppliances|MixerGrinders"/>
    <s v="Home &amp; Kitchen"/>
    <s v="MixerGrinders"/>
    <n v="1149"/>
    <n v="2499"/>
    <n v="0.54"/>
    <n v="3.8"/>
    <n v="4383"/>
    <s v="R3LQ2TPKG42KG8,R1MWKBSQIK2J04,RWB0U0JJ3NG4J,R3PKUJGSWS6X6T,R2UVD7MDXJ06D6,R5JWWU7OUVRAK,R24PULBZDL0QM1,R1NZ6RZXK2W0S7"/>
    <s v="R3LQ2TPKG42KG8"/>
    <n v="10953117"/>
    <s v="Mid"/>
    <x v="2"/>
  </r>
  <r>
    <s v="B0989W6J2F"/>
    <s v="Home&amp;Kitchen|Kitchen&amp;HomeAppliances|SmallKitchenAppliances|VacuumSealers"/>
    <s v="Home &amp; Kitchen"/>
    <s v="VacuumSealers"/>
    <n v="1595"/>
    <n v="1799"/>
    <n v="0.11"/>
    <n v="4"/>
    <n v="2877"/>
    <s v="R2K6SJH759C5FH,R32T8N4D11SFYS,R2AJIRID0O5M69,R3AFS0Z7NAVP9Y,R1ASKR3Y6EFO9Y,R18WQH7TYX092,R21411AL26C3MR,RW5XWAMBITKJR"/>
    <s v="R2K6SJH759C5FH"/>
    <n v="5175723"/>
    <s v="Lower-Mid"/>
    <x v="1"/>
  </r>
  <r>
    <s v="B087JWLZ2K"/>
    <s v="Electronics|HomeTheater,TV&amp;Video|Televisions|SmartTelevisions"/>
    <s v="Electronics"/>
    <s v="SmartTelevisions"/>
    <n v="24499"/>
    <n v="50000"/>
    <n v="0.51"/>
    <n v="3.9"/>
    <n v="3518"/>
    <s v="R24M24UKIB5KN3,R9MTYU83EHJ96"/>
    <s v="R24M24UKIB5KN3"/>
    <n v="175900000"/>
    <s v="Premium"/>
    <x v="5"/>
  </r>
  <r>
    <s v="B0B217Z5VK"/>
    <s v="Electronics|Headphones,Earbuds&amp;Accessories|Headphones|In-Ear"/>
    <s v="Electronics"/>
    <s v="In-Ear"/>
    <n v="1799"/>
    <n v="3999"/>
    <n v="0.55000000000000004"/>
    <n v="3.9"/>
    <n v="3517"/>
    <s v="R1H4NEOQ6UEAUO,R1EXCFKOXU8V4G,R26ZOQR926DPVQ,R29VVCLZZLXMKP,R1EQ6Z6IDFUDQU,R2OOANZHYPNGCF,R22ZFYL3I9O4CV,R3SHUZZHWO2W3P"/>
    <s v="R1H4NEOQ6UEAUO"/>
    <n v="14064483"/>
    <s v="Mid"/>
    <x v="2"/>
  </r>
  <r>
    <s v="B07Z51CGGH"/>
    <s v="Home&amp;Kitchen|Kitchen&amp;HomeAppliances|Vacuum,Cleaning&amp;Ironing|Vacuums&amp;FloorCare|Vacuums|Wet-DryVacuums"/>
    <s v="Home &amp; Kitchen"/>
    <s v="Wet-DryVacuums"/>
    <n v="5499"/>
    <n v="9999"/>
    <n v="0.45"/>
    <n v="3.8"/>
    <n v="4353"/>
    <s v="R2IPVSKOO0624U,R358NA83FQL4AE,R2J3IJ37A0TYAL,R114CSTYEOW1ID,R1OFIM5CH5R92R,R26HJA1WW7OTY7,R1LTHOMTCR3MDP,R2U47H32CGIZL5"/>
    <s v="R2IPVSKOO0624U"/>
    <n v="43525647"/>
    <s v="Mid"/>
    <x v="2"/>
  </r>
  <r>
    <s v="B09Z6WH2N1"/>
    <s v="Electronics|Mobiles&amp;Accessories|MobileAccessories|D√©cor"/>
    <s v="Electronics"/>
    <s v="D√©cor"/>
    <n v="95"/>
    <n v="499"/>
    <n v="0.81"/>
    <n v="4.2"/>
    <n v="1949"/>
    <s v="R1EZC4VZXSJG4L,R1R39X4XI4GF5N,R2NR5VY4ULMZGZ,R1FGNEOQQOF3QC,R7BTN0BZCR0JG,R1IGYOAGJ9FW5U,R3B1Y0WDM2QS0U,R2KNU5Q3FUL54C"/>
    <s v="R1EZC4VZXSJG4L"/>
    <n v="972551"/>
    <s v="Low"/>
    <x v="0"/>
  </r>
  <r>
    <s v="B0B8ZWNR5T"/>
    <s v="Electronics|Mobiles&amp;Accessories|MobileAccessories|D√©cor"/>
    <s v="Electronics"/>
    <s v="D√©cor"/>
    <n v="79"/>
    <n v="499"/>
    <n v="0.84"/>
    <n v="4.2"/>
    <n v="1949"/>
    <s v="R1EZC4VZXSJG4L,R1R39X4XI4GF5N,R2NR5VY4ULMZGZ,R1FGNEOQQOF3QC,R7BTN0BZCR0JG,R1IGYOAGJ9FW5U,R3B1Y0WDM2QS0U,R2KNU5Q3FUL54C"/>
    <s v="R1EZC4VZXSJG4L"/>
    <n v="972551"/>
    <s v="Low"/>
    <x v="0"/>
  </r>
  <r>
    <s v="B07LFQLKFZ"/>
    <s v="OfficeProducts|OfficePaperProducts|Paper|Stationery|Pens,Pencils&amp;WritingSupplies|Pens&amp;Refills|LiquidInkRollerballPens"/>
    <s v="OfficeProducts"/>
    <s v="LiquidInkRollerballPens"/>
    <n v="420"/>
    <n v="420"/>
    <n v="0"/>
    <n v="4.2"/>
    <n v="1926"/>
    <s v="R2CZ99K13VTGRS,R34J3428JVACPO,R2F41WQEBTUTFF,RD1MU2VG6M6UQ,R1SIJVA8560EVD,R21LU3V1GD14WH,R2F33G5FCPMU0I,R3BJSYU0KEIL4K"/>
    <s v="R2CZ99K13VTGRS"/>
    <n v="808920"/>
    <s v="Low"/>
    <x v="0"/>
  </r>
  <r>
    <s v="B07F366Z51"/>
    <s v="Home&amp;Kitchen|Kitchen&amp;HomeAppliances|SmallKitchenAppliances|Kettles&amp;HotWaterDispensers|ElectricKettles"/>
    <s v="Home &amp; Kitchen"/>
    <s v="ElectricKettles"/>
    <n v="949"/>
    <n v="2385"/>
    <n v="0.6"/>
    <n v="4.0999999999999996"/>
    <n v="2311"/>
    <s v="R2HOIOV2PZY6Y0,R16YJN41HAWT0T,R3V1KGX1M84MDL,R1MJS2XFJ5XTYU,R1QPQWXB4IZHD9,ROZB42OM5ZUZC,R17BVAUSS4GAE9,R2O4T61G3PT1SL"/>
    <s v="R2HOIOV2PZY6Y0"/>
    <n v="5511735"/>
    <s v="Mid"/>
    <x v="2"/>
  </r>
  <r>
    <s v="B0B9959XF3"/>
    <s v="Electronics|HomeTheater,TV&amp;Video|Televisions|SmartTelevisions"/>
    <s v="Electronics"/>
    <s v="SmartTelevisions"/>
    <n v="12499"/>
    <n v="22990"/>
    <n v="0.46"/>
    <n v="4.3"/>
    <n v="1611"/>
    <s v="R19Q6OQ19PWL5K,RXWY3WK7QVN25,R10S2P5H6YODNY,R2ILGDHXO6XX4K,R2TWCN72P6DU1Y,ROTBOX5J8LVNW,R4PXSKQEZNJGO,R2DDR8ZR4YXV8M"/>
    <s v="R19Q6OQ19PWL5K"/>
    <n v="37036890"/>
    <s v="High"/>
    <x v="4"/>
  </r>
  <r>
    <s v="B0B997FBZT"/>
    <s v="Electronics|HomeTheater,TV&amp;Video|Televisions|SmartTelevisions"/>
    <s v="Electronics"/>
    <s v="SmartTelevisions"/>
    <n v="35999"/>
    <n v="49990"/>
    <n v="0.28000000000000003"/>
    <n v="4.3"/>
    <n v="1611"/>
    <s v="R19Q6OQ19PWL5K,RXWY3WK7QVN25,R10S2P5H6YODNY,R2ILGDHXO6XX4K,R2TWCN72P6DU1Y,ROTBOX5J8LVNW,R4PXSKQEZNJGO,R2DDR8ZR4YXV8M"/>
    <s v="R19Q6OQ19PWL5K"/>
    <n v="80533890"/>
    <s v="High"/>
    <x v="4"/>
  </r>
  <r>
    <s v="B07D2NMTTV"/>
    <s v="Home&amp;Kitchen|Kitchen&amp;HomeAppliances|Vacuum,Cleaning&amp;Ironing|Irons,Steamers&amp;Accessories|Irons|SteamIrons"/>
    <s v="Home &amp; Kitchen"/>
    <s v="SteamIrons"/>
    <n v="3199"/>
    <n v="3500"/>
    <n v="0.09"/>
    <n v="4.2"/>
    <n v="1899"/>
    <s v="RDXQHIOFK1PKR,R3SVTCGHMIRBEU,R1IZIEXJ4GIYSS,RDUMYFY75NN95,R2GX29CH20R2HN,R246JQ5OCCXV4C,R3OUB0HZCUEZBL,R2ZYHN8QERPN3K"/>
    <s v="RDXQHIOFK1PKR,"/>
    <n v="6646500"/>
    <s v="Mid"/>
    <x v="2"/>
  </r>
  <r>
    <s v="B094JNXNPV"/>
    <s v="Computers&amp;Accessories|Accessories&amp;Peripherals|Cables&amp;Accessories|Cables|USBCables"/>
    <s v="Computers &amp; Accessories"/>
    <s v="USBCables"/>
    <n v="299"/>
    <n v="399"/>
    <n v="0.25"/>
    <n v="4"/>
    <n v="2766"/>
    <s v="R249YCZVKYR5XD,R1GHL3EYAQ4ZMT,R1M0NVGZXK8NGO,R3O3MTC9L2VAJ5,RS2B5ERC0SV1O,RY1GC09VYZQT8,R29MVX7H69YMY5,R2M6TTXAWRQT5G"/>
    <s v="R249YCZVKYR5XD"/>
    <n v="1103634"/>
    <s v="Low"/>
    <x v="0"/>
  </r>
  <r>
    <s v="B07QMRHWJD"/>
    <s v="Computers&amp;Accessories|Accessories&amp;Peripherals|USBGadgets|Lamps"/>
    <s v="Computers &amp; Accessories"/>
    <s v="Lamps"/>
    <n v="298"/>
    <n v="999"/>
    <n v="0.7"/>
    <n v="4.3"/>
    <n v="1552"/>
    <s v="RTNU6RMF947TL,R2EDFUKTI01DH4,R2DXZK9Y1QZKSU,R1X0SKU3MLH5BS,R3RR7IUQGDTSNR,R2Z407G3IUP73E,R2JFEOGWTTUVMM,R3F3YRVOF923CK"/>
    <s v="RTNU6RMF947TL,"/>
    <n v="1550448"/>
    <s v="Lower-Mid"/>
    <x v="1"/>
  </r>
  <r>
    <s v="B07MSLTW8Z"/>
    <s v="Computers&amp;Accessories|Accessories&amp;Peripherals|LaptopAccessories|Lapdesks"/>
    <s v="Computers &amp; Accessories"/>
    <s v="Lapdesks"/>
    <n v="549"/>
    <n v="1999"/>
    <n v="0.73"/>
    <n v="3.6"/>
    <n v="6422"/>
    <s v="R2YQPN91YO0X0O,R1LSBBVTFFMUBD,RM5YUP58CTVMN,R8D1M05NWS80B,R3BSHLY6DC169B,RPQSMIZYYZ5XY,RSN8CDJ5X1XI1,RBZWRPAGEE7YW"/>
    <s v="R2YQPN91YO0X0O"/>
    <n v="12837578"/>
    <s v="Lower-Mid"/>
    <x v="1"/>
  </r>
  <r>
    <s v="B0949FPSFY"/>
    <s v="Home&amp;Kitchen|Kitchen&amp;HomeAppliances|SmallKitchenAppliances|DigitalKitchenScales"/>
    <s v="Home &amp; Kitchen"/>
    <s v="DigitalKitchenScales"/>
    <n v="799"/>
    <n v="1999"/>
    <n v="0.6"/>
    <n v="4.0999999999999996"/>
    <n v="2162"/>
    <s v="R1B9VBHIA1B6YJ,RTDFS7CJWZ7Z9,R1YP1C1QB10QCD,RWBH0HJW2II45,R1FWK8U9SNC5ZM,R3OQFNCN0XCNKV,R151B4W3HCJDLT,RCELKVG2GR6IG"/>
    <s v="R1B9VBHIA1B6YJ"/>
    <n v="4321838"/>
    <s v="Lower-Mid"/>
    <x v="1"/>
  </r>
  <r>
    <s v="B07NKNBTT3"/>
    <s v="Home&amp;Kitchen|Kitchen&amp;HomeAppliances|Vacuum,Cleaning&amp;Ironing|Irons,Steamers&amp;Accessories|LintShavers"/>
    <s v="Home &amp; Kitchen"/>
    <s v="LintShavers"/>
    <n v="799"/>
    <n v="1230"/>
    <n v="0.35"/>
    <n v="4.0999999999999996"/>
    <n v="2138"/>
    <s v="R1S5MM420VK5O,R256KIA5SVIYEY,R1G3NQY6VPZ0W2,R27PE0BR7AFI5K,R30IFO0Q1K73E9,R2AVU3XTD27ZHS,R2VKAANDZUB2TJ,R6GQW6RKQ9MK5"/>
    <s v="R1S5MM420VK5O,"/>
    <n v="2629740"/>
    <s v="Lower-Mid"/>
    <x v="1"/>
  </r>
  <r>
    <s v="B07WKBD37W"/>
    <s v="HomeImprovement|Electrical|Adapters&amp;Multi-Outlets"/>
    <s v="HomeImprovement"/>
    <s v="Adapters&amp;Multi-Outlets"/>
    <n v="425"/>
    <n v="999"/>
    <n v="0.56999999999999995"/>
    <n v="4"/>
    <n v="2581"/>
    <s v="R186EFJU37UPS6,R2KC2H7A99Y8J6,R25FE16IQR653P,R1Q6E8EBLHDKEC,RNH0MZ907JI2S,R18J8NK2242FA2,RC7ZMZ000I0FQ,R3LF4N05QHM907"/>
    <s v="R186EFJU37UPS6"/>
    <n v="2578419"/>
    <s v="Lower-Mid"/>
    <x v="1"/>
  </r>
  <r>
    <s v="B097R4D42G"/>
    <s v="Home&amp;Kitchen|Heating,Cooling&amp;AirQuality|WaterHeaters&amp;Geysers|StorageWaterHeaters"/>
    <s v="Home &amp; Kitchen"/>
    <s v="StorageWaterHeaters"/>
    <n v="4999"/>
    <n v="9650"/>
    <n v="0.48"/>
    <n v="4.2"/>
    <n v="1772"/>
    <s v="R6J12JP3JTH6C,R248K7KLOFX63T,R2L9NIJL2B64D6,R3ABOR236EQ7BG,R1UHIUJB5KVIQJ,R1LB16AI14U5D7,R2BB93LFDY6684,R2434EOFPB1SHN"/>
    <s v="R6J12JP3JTH6C,"/>
    <n v="17099800"/>
    <s v="Mid"/>
    <x v="2"/>
  </r>
  <r>
    <s v="B088WCFPQF"/>
    <s v="Home&amp;Kitchen|Kitchen&amp;HomeAppliances|Coffee,Tea&amp;Espresso|CoffeePresses"/>
    <s v="Home &amp; Kitchen"/>
    <s v="CoffeePresses"/>
    <n v="1099"/>
    <n v="1500"/>
    <n v="0.27"/>
    <n v="4.5"/>
    <n v="1065"/>
    <s v="R3EFB0EG66OLOX,RIND9MF93GBO0,R38ISD2RSB4M70,R3BS8IFOXK1DNW,R30SI7ZT69PI47,R3FQSJP7H5PAIP,R2ZPNHBNB2GKBC,R25DZIBJHUFV07"/>
    <s v="R3EFB0EG66OLOX"/>
    <n v="1597500"/>
    <s v="Lower-Mid"/>
    <x v="1"/>
  </r>
  <r>
    <s v="B07W4HTS8Q"/>
    <s v="Home&amp;Kitchen|Heating,Cooling&amp;AirQuality|WaterHeaters&amp;Geysers|InstantWaterHeaters"/>
    <s v="Home &amp; Kitchen"/>
    <s v="InstantWaterHeaters"/>
    <n v="1899"/>
    <n v="3790"/>
    <n v="0.5"/>
    <n v="3.8"/>
    <n v="3842"/>
    <s v="R371P01X49V8QV,R3MMP5A1MKKZZP,R1VI6TV1VNY0H6,R2MLAH3IBE9WB6,R2CGNL0P1F07CF,R1SLP1FDAIRDIA,RTCE1LHDI5MSC,R2U1JC1BKWWUFG"/>
    <s v="R371P01X49V8QV"/>
    <n v="14561180"/>
    <s v="Mid"/>
    <x v="2"/>
  </r>
  <r>
    <s v="B09MY4W73Q"/>
    <s v="Electronics|Mobiles&amp;Accessories|MobileAccessories|Cases&amp;Covers|BasicCases"/>
    <s v="Electronics"/>
    <s v="BasicCases"/>
    <n v="474"/>
    <n v="1799"/>
    <n v="0.74"/>
    <n v="4.3"/>
    <n v="1454"/>
    <s v="R1B4DF1E33G2SC,R1EUC6Y0ZY18QE,R3BW81NGN6FTO4,R1LUISQ85F9MSU,R1J90WSEGDNEMJ,RI68W30TV8E76,R3BBHIDI76JIAY,R1V51JJ6JQXQU6"/>
    <s v="R1B4DF1E33G2SC"/>
    <n v="2615746"/>
    <s v="Lower-Mid"/>
    <x v="1"/>
  </r>
  <r>
    <s v="B08K36NZSV"/>
    <s v="Home&amp;Kitchen|Kitchen&amp;HomeAppliances|WaterPurifiers&amp;Accessories|WaterPurifierAccessories"/>
    <s v="Home &amp; Kitchen"/>
    <s v="WaterPurifierAccessories"/>
    <n v="499"/>
    <n v="999"/>
    <n v="0.5"/>
    <n v="4.3"/>
    <n v="1436"/>
    <s v="R1IW3BMCWR5WKN,R21W2URYUFT12Q,R24L6D938JXIVA,R3W2R17WXI3T8,R2P109ABFQR9L1,R18GKO5TQO1PXL,R79MJI0BFQHB3,R2YBSTEQSU2URL"/>
    <s v="R1IW3BMCWR5WKN"/>
    <n v="1434564"/>
    <s v="Lower-Mid"/>
    <x v="1"/>
  </r>
  <r>
    <s v="B07RY2X9MP"/>
    <s v="Electronics|HomeTheater,TV&amp;Video|Accessories|Cables|HDMICables"/>
    <s v="Electronics"/>
    <s v="HDMICables"/>
    <n v="609"/>
    <n v="1500"/>
    <n v="0.59"/>
    <n v="4.5"/>
    <n v="1029"/>
    <s v="R3H4IRBX721OIC,R20KZD07FRNQKL,R1PLCFQQFJ5O5X,R15J54ID6Y9FF4,R175ZT8BC8T0GJ,R34ALRVGYAYJDY,RBKV67DDOAO0H,R34RBTS6ZN4MQ0"/>
    <s v="R3H4IRBX721OIC"/>
    <n v="1543500"/>
    <s v="Lower-Mid"/>
    <x v="1"/>
  </r>
  <r>
    <s v="B009P2LK08"/>
    <s v="Home&amp;Kitchen|Heating,Cooling&amp;AirQuality|RoomHeaters|ElectricHeaters"/>
    <s v="Home &amp; Kitchen"/>
    <s v="ElectricHeaters"/>
    <n v="749"/>
    <n v="1129"/>
    <n v="0.34"/>
    <n v="4"/>
    <n v="2446"/>
    <s v="R2Z21OHZH69ASO,R3SYP2PI42JEC,R2YFP1LKOMNN5J,R33NMVBM2NHVRJ,RQCGOLYO4S7UF,R3NI7GYUBF68Y7,R2XGVVTMBU4PQP,RC2P508NWBM5I"/>
    <s v="R2Z21OHZH69ASO"/>
    <n v="2761534"/>
    <s v="Lower-Mid"/>
    <x v="1"/>
  </r>
  <r>
    <s v="B09F5Z694W"/>
    <s v="Computers&amp;Accessories|Printers,Inks&amp;Accessories|Printers|InkjetPrinters"/>
    <s v="Computers &amp; Accessories"/>
    <s v="InkjetPrinters"/>
    <n v="8349"/>
    <n v="9625"/>
    <n v="0.13"/>
    <n v="3.8"/>
    <n v="3652"/>
    <s v="R323N508KO5VMR,R1C2X37S59TO4B,R25UIJAM26JMGL,R3B7Y8E7QNUYOP,R1PH3YZVBU4KKT,R2WLFM05B2CXXU,R3DCHC8ODVBGAP,R36UJ8EW67NBJ8"/>
    <s v="R323N508KO5VMR"/>
    <n v="35150500"/>
    <s v="Mid"/>
    <x v="2"/>
  </r>
  <r>
    <s v="B099Z83VRC"/>
    <s v="Home&amp;Kitchen|Kitchen&amp;HomeAppliances|SmallKitchenAppliances|EggBoilers"/>
    <s v="Home &amp; Kitchen"/>
    <s v="EggBoilers"/>
    <n v="1052"/>
    <n v="1790"/>
    <n v="0.41"/>
    <n v="4.3"/>
    <n v="1404"/>
    <s v="RCZZ3OE0HNTMR,RKY1OFMHN5A3D,R143FGMXO612N1,R37QUY4LLQBPG3,R2D85FE1SVH9R7,R1JEMHPSAGZKDW,RS2R19WDEHUNL,R1UW9TNRNUY15B"/>
    <s v="RCZZ3OE0HNTMR,"/>
    <n v="2513160"/>
    <s v="Lower-Mid"/>
    <x v="1"/>
  </r>
  <r>
    <s v="B08VGM3YMF"/>
    <s v="Home&amp;Kitchen|HomeStorage&amp;Organization|LaundryOrganization|LaundryBaskets"/>
    <s v="Home &amp; Kitchen"/>
    <s v="LaundryBaskets"/>
    <n v="199"/>
    <n v="499"/>
    <n v="0.6"/>
    <n v="4.0999999999999996"/>
    <n v="1996"/>
    <s v="R1JIP74022FMDC,R31SG7WHIC9NCU,R3A3PKTJCGIGIL,RNS7CWZGDI8R0,R11GZVOGK994MO,R38Y84L9CYB7F8,R63Y7I2Q7B0RH,RWBU98UIH3EG4"/>
    <s v="R1JIP74022FMDC"/>
    <n v="996004"/>
    <s v="Low"/>
    <x v="0"/>
  </r>
  <r>
    <s v="B097JQ1J5G"/>
    <s v="Computers&amp;Accessories|Accessories&amp;Peripherals|USBHubs"/>
    <s v="Computers &amp; Accessories"/>
    <s v="USBHubs"/>
    <n v="179"/>
    <n v="499"/>
    <n v="0.64"/>
    <n v="3.4"/>
    <n v="9385"/>
    <s v="R2OTWTVJ7UBDIL,R3I2UK18RSKIIX,R3F9R8G9YHTF6,R2KV2L7KD9GGXJ,R3HJSJJMUWOH8Y,ROTCPLKO6UKDA,R3QONJCF8NKEWD,R1FEIDBQF2KF9N"/>
    <s v="R2OTWTVJ7UBDIL"/>
    <n v="4683115"/>
    <s v="Low"/>
    <x v="0"/>
  </r>
  <r>
    <s v="B009LJ2BXA"/>
    <s v="Computers&amp;Accessories|Accessories&amp;Peripherals|Audio&amp;VideoAccessories|PCHeadsets"/>
    <s v="Computers &amp; Accessories"/>
    <s v="PCHeadsets"/>
    <n v="649"/>
    <n v="999"/>
    <n v="0.35"/>
    <n v="3.5"/>
    <n v="7222"/>
    <s v="R392ZYXC6D3GY0,R1MJHZXZ09ETAE,R20PJKJTCF9RXN,RRBGOD13SHW3G,RFKGZ644H33WX,R21KI36AKNFJAM,R2641YZI4YBHDF,R15FO6TEAGIRJO"/>
    <s v="R392ZYXC6D3GY0"/>
    <n v="7214778"/>
    <s v="Lower-Mid"/>
    <x v="1"/>
  </r>
  <r>
    <s v="B07JZSG42Y"/>
    <s v="Home&amp;Kitchen|Kitchen&amp;HomeAppliances|SmallKitchenAppliances|SandwichMakers"/>
    <s v="Home &amp; Kitchen"/>
    <s v="SandwichMakers"/>
    <n v="1928"/>
    <n v="2590"/>
    <n v="0.26"/>
    <n v="4"/>
    <n v="2377"/>
    <s v="RN8Y9B2XGVMGI,R2HRBMPLK36A97,R2IXY6WFD01C5L,R24C42XCBRZQ3U,R353E48ZIM1PQV,R189724SD6LLWF,RNNWCGXGPM79N,R16DNFM9D0S57B"/>
    <s v="RN8Y9B2XGVMGI,"/>
    <n v="6156430"/>
    <s v="Mid"/>
    <x v="2"/>
  </r>
  <r>
    <s v="B09HSKYMB3"/>
    <s v="Electronics|Mobiles&amp;Accessories|Smartphones&amp;BasicMobiles|Smartphones"/>
    <s v="Electronics"/>
    <s v="Smartphones"/>
    <n v="7915"/>
    <n v="9999"/>
    <n v="0.21"/>
    <n v="4.3"/>
    <n v="1376"/>
    <s v="R1GS92IDBGXYCS,R8H8QTOWYMITR,RCSP9RH3A0VAE,R2S4F8S012C7RT,RVRXFESU2TRZK,RSKOVH69IL8VG,R2OUN5B9KJNAPN,R2EBVOLHYZ8SFR"/>
    <s v="R1GS92IDBGXYCS"/>
    <n v="13758624"/>
    <s v="Mid"/>
    <x v="2"/>
  </r>
  <r>
    <s v="B0B3XY5YT4"/>
    <s v="Electronics|HomeTheater,TV&amp;Video|Televisions|SmartTelevisions"/>
    <s v="Electronics"/>
    <s v="SmartTelevisions"/>
    <n v="30990"/>
    <n v="49990"/>
    <n v="0.38"/>
    <n v="4.3"/>
    <n v="1376"/>
    <s v="RC3ZLDRM8GA9T,RMDN4PSDM8SKK,R1YFAMDJ7P0SY3,R2WX7G1LIQSEBM,R2L4UCJ30902KF,R2MCXM8TACTRFL,R1KFS9LDEOT49N,R29FE7S1YAMO8N"/>
    <s v="RC3ZLDRM8GA9T,"/>
    <n v="68786240"/>
    <s v="High"/>
    <x v="4"/>
  </r>
  <r>
    <s v="B0B3XXSB1K"/>
    <s v="Electronics|HomeTheater,TV&amp;Video|Televisions|SmartTelevisions"/>
    <s v="Electronics"/>
    <s v="SmartTelevisions"/>
    <n v="47990"/>
    <n v="79990"/>
    <n v="0.4"/>
    <n v="4.3"/>
    <n v="1376"/>
    <s v="RC3ZLDRM8GA9T,RMDN4PSDM8SKK,R1YFAMDJ7P0SY3,R2WX7G1LIQSEBM,R2L4UCJ30902KF,R2MCXM8TACTRFL,R1KFS9LDEOT49N,R29FE7S1YAMO8N"/>
    <s v="RC3ZLDRM8GA9T,"/>
    <n v="110066240"/>
    <s v="Premium"/>
    <x v="5"/>
  </r>
  <r>
    <s v="B07P434WJY"/>
    <s v="Computers&amp;Accessories|Printers,Inks&amp;Accessories|Inks,Toners&amp;Cartridges|InkjetInkRefills&amp;Kits"/>
    <s v="Computers &amp; Accessories"/>
    <s v="InkjetInkRefills&amp;Kits"/>
    <n v="549"/>
    <n v="1999"/>
    <n v="0.73"/>
    <n v="4.3"/>
    <n v="1367"/>
    <s v="R2LRRBAFN6I6AZ,R1FBE05UZD56IF,R1IRK5NMYFJN5T,R69JBU6LC4NYC,R1ZEDLFB9T6IJU,RN12RA7AP349F,R1OGL3O5NB3GXJ,R3JRPVNGDP2W8A"/>
    <s v="R2LRRBAFN6I6AZ"/>
    <n v="2732633"/>
    <s v="Lower-Mid"/>
    <x v="1"/>
  </r>
  <r>
    <s v="B07GLSKXS1"/>
    <s v="Home&amp;Kitchen|Kitchen&amp;HomeAppliances|SmallKitchenAppliances|Kettles&amp;HotWaterDispensers|Kettle&amp;ToasterSets"/>
    <s v="Home &amp; Kitchen"/>
    <s v="Kettle&amp;ToasterSets"/>
    <n v="1199"/>
    <n v="1950"/>
    <n v="0.39"/>
    <n v="3.9"/>
    <n v="2832"/>
    <s v="R3JRCWMWKXH9IB,R3G026EMLP0VS7,R24JJEFAXZH2J6,R24WHQLDAXAB92,R21V0OVOI8IF8N,RC1OYQZGSAU8Y,R1R8U1O073H76A,R1NVGNWTYT0WZV"/>
    <s v="R3JRCWMWKXH9IB"/>
    <n v="5522400"/>
    <s v="Lower-Mid"/>
    <x v="1"/>
  </r>
  <r>
    <s v="B0B1F6GQPS"/>
    <s v="Electronics|Headphones,Earbuds&amp;Accessories|Headphones|In-Ear"/>
    <s v="Electronics"/>
    <s v="In-Ear"/>
    <n v="999"/>
    <n v="4499"/>
    <n v="0.78"/>
    <n v="3.8"/>
    <n v="3390"/>
    <s v="R2888CE3TDHQMW,R5OOQZ5ILIG7E,R3CCDJLE61ON18,R1YKND3U30I2MF,R25NCFO26L4LDR,R25Y3SKCCN76RT,R1IVPB2D1II1QZ,R2VTSB2I55FIV8"/>
    <s v="R2888CE3TDHQMW"/>
    <n v="15251610"/>
    <s v="Mid"/>
    <x v="2"/>
  </r>
  <r>
    <s v="B09ZK6THRR"/>
    <s v="Home&amp;Kitchen|Kitchen&amp;HomeAppliances|Vacuum,Cleaning&amp;Ironing|Irons,Steamers&amp;Accessories|Irons|DryIrons"/>
    <s v="Home &amp; Kitchen"/>
    <s v="DryIrons"/>
    <n v="479"/>
    <n v="1000"/>
    <n v="0.52"/>
    <n v="4.2"/>
    <n v="1559"/>
    <s v="RTBI29BIALOQ4,R2Q29R8EM2KDMM,R2OD88UTINAZSL,R32MZ6ODLN2H45,R21CNC8OVM396T,RUHJ2QE6OWH81,R2S56ZTRZ86VN0,R2G6SFWPU9FYII"/>
    <s v="RTBI29BIALOQ4,"/>
    <n v="1559000"/>
    <s v="Lower-Mid"/>
    <x v="1"/>
  </r>
  <r>
    <s v="B086199CWG"/>
    <s v="Home&amp;Kitchen|Kitchen&amp;HomeAppliances|SmallKitchenAppliances|JuicerMixerGrinders"/>
    <s v="Home &amp; Kitchen"/>
    <s v="JuicerMixerGrinders"/>
    <n v="3349"/>
    <n v="4799"/>
    <n v="0.3"/>
    <n v="3.7"/>
    <n v="4200"/>
    <s v="RGC8KIMM1CE9L,R16X8MLVQ82IY8,R2Q9RZ8N8CWTJU,R1LEUKJKGS4LB3,RHI91TJRIR95F,R2VC88TGIJ2M4Q,RSVPGFXI871XS,R22R9U3IN4DIN1"/>
    <s v="RGC8KIMM1CE9L,"/>
    <n v="20155800"/>
    <s v="Mid"/>
    <x v="2"/>
  </r>
  <r>
    <s v="B08TDJ5BVF"/>
    <s v="Computers&amp;Accessories|Accessories&amp;Peripherals|USBGadgets|Lamps"/>
    <s v="Computers &amp; Accessories"/>
    <s v="Lamps"/>
    <n v="39"/>
    <n v="39"/>
    <n v="0"/>
    <n v="3.8"/>
    <n v="3344"/>
    <s v="R3163MRJDEJMN7,RSQGCR6V7H766,R39PS8UO1CZS2D,R2G3S1O4BOU5BM,R2OKTDJ57O6M8M,R2Y0AL3630YZ03,R3PUTU32IYSOX0,R1NV8Q97WIK4LE"/>
    <s v="R3163MRJDEJMN7"/>
    <n v="130416"/>
    <s v="Very Low"/>
    <x v="6"/>
  </r>
  <r>
    <s v="B0B2PQL5N3"/>
    <s v="Computers&amp;Accessories|Accessories&amp;Peripherals|Keyboards,Mice&amp;InputDevices|Keyboard&amp;MiceAccessories|MousePads"/>
    <s v="Computers &amp; Accessories"/>
    <s v="MousePads"/>
    <n v="230"/>
    <n v="999"/>
    <n v="0.77"/>
    <n v="4.2"/>
    <n v="1528"/>
    <s v="RDZVWJ2BSZH21,R2S2PTON4F7OCO,RUYKZDXCHIL0A,R1JEG3UOIZGFZW,R3D5HS0620V0R4,R3D0S9D7QZ3MLY,R2W1IP0RH2CLD2,R1DAI3K8QBX111"/>
    <s v="RDZVWJ2BSZH21,"/>
    <n v="1526472"/>
    <s v="Lower-Mid"/>
    <x v="1"/>
  </r>
  <r>
    <s v="B07VZYMQNZ"/>
    <s v="Home&amp;Kitchen|Kitchen&amp;HomeAppliances|SmallKitchenAppliances|Kettles&amp;HotWaterDispensers|ElectricKettles"/>
    <s v="Home &amp; Kitchen"/>
    <s v="ElectricKettles"/>
    <n v="1180"/>
    <n v="1440"/>
    <n v="0.18"/>
    <n v="4.2"/>
    <n v="1527"/>
    <s v="R3BXPMFHV4SWWY,R38TTJ6VHIUZWV,RWDME913KW45B,R1K3HET5H2KKAR,R2274AOJUMM3KD,R3TWY3L3AL5FYY,R3AUNSDP9VKTBV,R37L9U3PHOUSZ1"/>
    <s v="R3BXPMFHV4SWWY"/>
    <n v="2198880"/>
    <s v="Lower-Mid"/>
    <x v="1"/>
  </r>
  <r>
    <s v="B07T4D9FNY"/>
    <s v="Home&amp;Kitchen|Kitchen&amp;HomeAppliances|SmallKitchenAppliances|Kettles&amp;HotWaterDispensers|ElectricKettles"/>
    <s v="Home &amp; Kitchen"/>
    <s v="ElectricKettles"/>
    <n v="664"/>
    <n v="1490"/>
    <n v="0.55000000000000004"/>
    <n v="4"/>
    <n v="2198"/>
    <s v="R13QV6AOAYQU6G,R3L6R136L1ST2P,RF99IXGAWSCF8,R1XDPHF5KVF70,R1TR4LHDJK4QWM,RB564J68ZBB84,R1WXATOTR9V2BE,R36V83UCGEC2K2"/>
    <s v="R13QV6AOAYQU6G"/>
    <n v="3275020"/>
    <s v="Lower-Mid"/>
    <x v="1"/>
  </r>
  <r>
    <s v="B09DSXK8JX"/>
    <s v="Electronics|HomeTheater,TV&amp;Video|Televisions|SmartTelevisions"/>
    <s v="Electronics"/>
    <s v="SmartTelevisions"/>
    <n v="10499"/>
    <n v="19499"/>
    <n v="0.46"/>
    <n v="4.2"/>
    <n v="1510"/>
    <s v="R1UFECRZY2H7ZR,R2L3OQHBC45T2X,R2IX8LIBU6MKPB,R35OUWDVRQF8R5,RHRVKXM6JJBX7,R1O89JBSE4EPL4,R364RHY5PGIWWH,R1EL7KUX3CVDVU"/>
    <s v="R1UFECRZY2H7ZR"/>
    <n v="29443490"/>
    <s v="Upper-Mid"/>
    <x v="3"/>
  </r>
  <r>
    <s v="B09PLD9TCD"/>
    <s v="Electronics|HomeTheater,TV&amp;Video|Televisions|SmartTelevisions"/>
    <s v="Electronics"/>
    <s v="SmartTelevisions"/>
    <n v="26999"/>
    <n v="42999"/>
    <n v="0.37"/>
    <n v="4.2"/>
    <n v="1510"/>
    <s v="R1UFECRZY2H7ZR,R2L3OQHBC45T2X,R2IX8LIBU6MKPB,R35OUWDVRQF8R5,RHRVKXM6JJBX7,R1O89JBSE4EPL4,R364RHY5PGIWWH,R1EL7KUX3CVDVU"/>
    <s v="R1UFECRZY2H7ZR"/>
    <n v="64928490"/>
    <s v="High"/>
    <x v="4"/>
  </r>
  <r>
    <s v="B09ZPL5VYM"/>
    <s v="Electronics|Mobiles&amp;Accessories|MobileAccessories|Stands"/>
    <s v="Electronics"/>
    <s v="Stands"/>
    <n v="199"/>
    <n v="499"/>
    <n v="0.6"/>
    <n v="4.0999999999999996"/>
    <n v="1786"/>
    <s v="R34U56TMQL8B9J,R2SPWOVTNO9SQP,R1D39QP2DCGN5D,RP84GJ5M88XI,R16V2OB7NBKY0L,R22NOAMYT0PYEE,R1QAI2QLFV2ST1,RMXN9V3YLV8Q9"/>
    <s v="R34U56TMQL8B9J"/>
    <n v="891214"/>
    <s v="Low"/>
    <x v="0"/>
  </r>
  <r>
    <s v="B09RWZRCP1"/>
    <s v="Computers&amp;Accessories|Accessories&amp;Peripherals|Cables&amp;Accessories|Cables|USBCables"/>
    <s v="Computers &amp; Accessories"/>
    <s v="USBCables"/>
    <n v="399"/>
    <n v="999"/>
    <n v="0.6"/>
    <n v="4.0999999999999996"/>
    <n v="1780"/>
    <s v="RMEKYV7XWTWKV,R1PYVXH6MGUQLU,R3FUT08S34HBHW,R2X57Q7030Q9DG,REPXGC5R2LG85,R399JBQZ8JKDKC,R1N2RQSGT02EZJ,R1NGVE16U4ZUIR"/>
    <s v="RMEKYV7XWTWKV,"/>
    <n v="1778220"/>
    <s v="Lower-Mid"/>
    <x v="1"/>
  </r>
  <r>
    <s v="B09RX1FK54"/>
    <s v="Computers&amp;Accessories|Accessories&amp;Peripherals|Cables&amp;Accessories|Cables|USBCables"/>
    <s v="Computers &amp; Accessories"/>
    <s v="USBCables"/>
    <n v="399"/>
    <n v="999"/>
    <n v="0.6"/>
    <n v="4.0999999999999996"/>
    <n v="1780"/>
    <s v="RMEKYV7XWTWKV,R1PYVXH6MGUQLU,R3FUT08S34HBHW,R2X57Q7030Q9DG,REPXGC5R2LG85,R399JBQZ8JKDKC,R1N2RQSGT02EZJ,R1NGVE16U4ZUIR"/>
    <s v="RMEKYV7XWTWKV,"/>
    <n v="1778220"/>
    <s v="Lower-Mid"/>
    <x v="1"/>
  </r>
  <r>
    <s v="B09GFN8WZL"/>
    <s v="Computers&amp;Accessories|Accessories&amp;Peripherals|Keyboards,Mice&amp;InputDevices|GraphicTablets"/>
    <s v="Computers &amp; Accessories"/>
    <s v="GraphicTablets"/>
    <n v="378"/>
    <n v="999"/>
    <n v="0.62"/>
    <n v="4.0999999999999996"/>
    <n v="1779"/>
    <s v="R20Q4B16AEFTPT,R1BG411LZ5XP61,R1FHFXAGKZ127T,R1LFPZC0A29D8D,R1PIOZ70CD7P9D,R1ID5DTYN1L39B,RCKVFOB5KX6F3,R3PCRI9KDXF4QD"/>
    <s v="R20Q4B16AEFTPT"/>
    <n v="1777221"/>
    <s v="Lower-Mid"/>
    <x v="1"/>
  </r>
  <r>
    <s v="B07B5XJ572"/>
    <s v="Home&amp;Kitchen|Kitchen&amp;HomeAppliances|SmallKitchenAppliances|Kettles&amp;HotWaterDispensers|ElectricKettles"/>
    <s v="Home &amp; Kitchen"/>
    <s v="ElectricKettles"/>
    <n v="1456"/>
    <n v="3190"/>
    <n v="0.54"/>
    <n v="4.0999999999999996"/>
    <n v="1776"/>
    <s v="R1OSGTXB5R9DNV,R3LBIVLOABUIHD,R295X3QEGA7NS9,R2EHU8YIKILQCE,R2A5PNPNHKQH5X,R324Z6DBVNDHWF,R3T3W32BSFI2C3,RC8Q07HVOX1M1"/>
    <s v="R1OSGTXB5R9DNV"/>
    <n v="5665440"/>
    <s v="Mid"/>
    <x v="2"/>
  </r>
  <r>
    <s v="B00LUGTJGO"/>
    <s v="Home&amp;Kitchen|Heating,Cooling&amp;AirQuality|RoomHeaters|ElectricHeaters"/>
    <s v="Home &amp; Kitchen"/>
    <s v="ElectricHeaters"/>
    <n v="1399"/>
    <n v="1549"/>
    <n v="0.1"/>
    <n v="3.9"/>
    <n v="2602"/>
    <s v="R2556DFD2ZXACT,RT20S82LT3HZF,R5PBZ2AGECCNG,R1XSSAS2EQFOVQ,R2HJ4MWS6TL6WQ,RVBQL14APCWFY,R2WCBDYBF6XI7R,R9MK42KRU62FP"/>
    <s v="R2556DFD2ZXACT"/>
    <n v="4030498"/>
    <s v="Lower-Mid"/>
    <x v="1"/>
  </r>
  <r>
    <s v="B07LG96SDB"/>
    <s v="Home&amp;Kitchen|Heating,Cooling&amp;AirQuality|WaterHeaters&amp;Geysers|ImmersionRods"/>
    <s v="Home &amp; Kitchen"/>
    <s v="ImmersionRods"/>
    <n v="335"/>
    <n v="510"/>
    <n v="0.34"/>
    <n v="3.8"/>
    <n v="3195"/>
    <s v="R205BUIEOZSB27,R3KAOEMO5MHN5A,R1DD7V7FUTYL3H,R5IQN4CBEDBAH,R1H10C8T2140MN,R1GE3ZFKDOX0KC,R3VTBRIS9BCUR4,R3EH023Z1ERZZB"/>
    <s v="R205BUIEOZSB27"/>
    <n v="1629450"/>
    <s v="Lower-Mid"/>
    <x v="1"/>
  </r>
  <r>
    <s v="B08YRMBK9R"/>
    <s v="Home&amp;Kitchen|Heating,Cooling&amp;AirQuality|WaterHeaters&amp;Geysers|StorageWaterHeaters"/>
    <s v="Home &amp; Kitchen"/>
    <s v="StorageWaterHeaters"/>
    <n v="3249"/>
    <n v="6299"/>
    <n v="0.48"/>
    <n v="3.9"/>
    <n v="2569"/>
    <s v="R1XLQ3KU8NRG4P,RGVJ5KUUNIU77,R3FD9YGKRHM8LY,R2UNQBX57IZ6IJ,R18R5BIYTIVOX3,R16IEFUYCP8OE0,R2M04XPGQM0UGX,RYGVFM9ORV4JJ"/>
    <s v="R1XLQ3KU8NRG4P"/>
    <n v="16182131"/>
    <s v="Mid"/>
    <x v="2"/>
  </r>
  <r>
    <s v="B08PPHFXG3"/>
    <s v="Electronics|HomeTheater,TV&amp;Video|Accessories|Cables|HDMICables"/>
    <s v="Electronics"/>
    <s v="HDMICables"/>
    <n v="173"/>
    <n v="999"/>
    <n v="0.83"/>
    <n v="4.3"/>
    <n v="1237"/>
    <s v="R3H7ECG65NHSIZ,R33XIKQ7ZXFK0M,R14YWOUBGKOP9M,R3QI3EV1PDEDJT,RYRUD4M0M77U6,R32JNJANRO8KLT,RAJ3HLMLW5246,R3AOKWB5DJUZIT"/>
    <s v="R3H7ECG65NHSIZ"/>
    <n v="1235763"/>
    <s v="Lower-Mid"/>
    <x v="1"/>
  </r>
  <r>
    <s v="B0B56YRBNT"/>
    <s v="Electronics|Mobiles&amp;Accessories|Smartphones&amp;BasicMobiles|Smartphones"/>
    <s v="Electronics"/>
    <s v="Smartphones"/>
    <n v="8999"/>
    <n v="13499"/>
    <n v="0.33"/>
    <n v="3.8"/>
    <n v="3145"/>
    <s v="RBBUCW5C77081,R3OZNN0REGYW37,RPWJM0MSSSPKQ,RDOS8J6F5UUFR,R2FLPV0UUUZ7N9,R1V7G94DCYII33,R2JHT8YA8MKY6D,R2WB933QP966J7"/>
    <s v="RBBUCW5C77081,"/>
    <n v="42454355"/>
    <s v="Upper-Mid"/>
    <x v="3"/>
  </r>
  <r>
    <s v="B09XX51X2G"/>
    <s v="Computers&amp;Accessories|Accessories&amp;Peripherals|LaptopAccessories|Lapdesks"/>
    <s v="Computers &amp; Accessories"/>
    <s v="Lapdesks"/>
    <n v="449"/>
    <n v="999"/>
    <n v="0.55000000000000004"/>
    <n v="4"/>
    <n v="2102"/>
    <s v="R1INL4UFJMHNYR,R1JKLP968JFII9,R1V4XNUIURS7GC,R3ADRUHE42WCJE,RS7H27GCGREXQ,R41ZM7UPJZQ8W,RXM4QJZX5M7Q4,RUWA5ZR9LSQBH"/>
    <s v="R1INL4UFJMHNYR"/>
    <n v="2099898"/>
    <s v="Lower-Mid"/>
    <x v="1"/>
  </r>
  <r>
    <s v="B07989VV5K"/>
    <s v="Home&amp;Kitchen|Kitchen&amp;HomeAppliances|Vacuum,Cleaning&amp;Ironing|Irons,Steamers&amp;Accessories|Irons|SteamIrons"/>
    <s v="Home &amp; Kitchen"/>
    <s v="SteamIrons"/>
    <n v="999"/>
    <n v="1560"/>
    <n v="0.36"/>
    <n v="3.6"/>
    <n v="4881"/>
    <s v="R3LRZAZO84DZ6K,R2YW5LSIWDR1XE,R6ML5G46VYY0P,R11DL2AWM51JUU,R1B80KWS9LCB8X,RVX4OJQUR5ZVE,RPBCYAHF3NX4E,R14KVXYDLAEBHR"/>
    <s v="R3LRZAZO84DZ6K"/>
    <n v="7614360"/>
    <s v="Lower-Mid"/>
    <x v="1"/>
  </r>
  <r>
    <s v="B08J7VCT12"/>
    <s v="Home&amp;Kitchen|Kitchen&amp;HomeAppliances|Vacuum,Cleaning&amp;Ironing|Vacuums&amp;FloorCare|Vacuums|HandheldVacuums"/>
    <s v="Home &amp; Kitchen"/>
    <s v="HandheldVacuums"/>
    <n v="6999"/>
    <n v="14999"/>
    <n v="0.53"/>
    <n v="4.0999999999999996"/>
    <n v="1728"/>
    <s v="R2IC3MR8NSZXMB,R9DLK5R9IBY7H,R3QAFK08KOEM4X,RX0A7QAF3B8I7,R3DM3S7H8XLU0,R2ZXJGVOZAF18U,R13OM9G76N34OR,R2I7KZEBT2RJPK"/>
    <s v="R2IC3MR8NSZXMB"/>
    <n v="25918272"/>
    <s v="Upper-Mid"/>
    <x v="3"/>
  </r>
  <r>
    <s v="B09KH58JZR"/>
    <s v="Computers&amp;Accessories|Accessories&amp;Peripherals|Cables&amp;Accessories|Cables|USBCables"/>
    <s v="Computers &amp; Accessories"/>
    <s v="USBCables"/>
    <n v="210"/>
    <n v="399"/>
    <n v="0.47"/>
    <n v="4.0999999999999996"/>
    <n v="1717"/>
    <s v="R306AVQBBWQ1YE,R2QUKWK9SVJK5Y,R1DC9LG4LVK25,R2AUE6YKA26YXZ,R390FSCLMOWBPU,R2HMOFBLHZ3014,R1U4128PGOJW3J,R1LB6DVEJPMA1Q"/>
    <s v="R306AVQBBWQ1YE"/>
    <n v="685083"/>
    <s v="Low"/>
    <x v="0"/>
  </r>
  <r>
    <s v="B009P2LITG"/>
    <s v="Home&amp;Kitchen|Heating,Cooling&amp;AirQuality|RoomHeaters|ElectricHeaters"/>
    <s v="Home &amp; Kitchen"/>
    <s v="ElectricHeaters"/>
    <n v="2169"/>
    <n v="3279"/>
    <n v="0.34"/>
    <n v="4.0999999999999996"/>
    <n v="1716"/>
    <s v="R3A1SIG9EP9AZE,R1L38OH40ISFFV,R2GOHLBL7K97JD,RL2BJ2CXUV5RX,RI4AALZTE7G17,R3M6UUHPBSVWBJ,RS9M0L1XRI2AT,R1IHK1MJBO1L8X"/>
    <s v="R3A1SIG9EP9AZE"/>
    <n v="5626764"/>
    <s v="Mid"/>
    <x v="2"/>
  </r>
  <r>
    <s v="B09MZ6WZ6V"/>
    <s v="Computers&amp;Accessories|Accessories&amp;Peripherals|Keyboards,Mice&amp;InputDevices|Keyboard&amp;MiceAccessories|MousePads"/>
    <s v="Computers &amp; Accessories"/>
    <s v="MousePads"/>
    <n v="499"/>
    <n v="999"/>
    <n v="0.5"/>
    <n v="4.4000000000000004"/>
    <n v="1030"/>
    <s v="R116YMD72TSY5Z,R258CFU2YKTK58,R24DFHVPXSIU8W,R24XEY7CTDRFXZ,RRVW4AYAAM5V4,R1HRIY8O1PGOO5,R2CGJ2P2BBLM08,RK1J2BJVDS8SY"/>
    <s v="R116YMD72TSY5Z"/>
    <n v="1028970"/>
    <s v="Lower-Mid"/>
    <x v="1"/>
  </r>
  <r>
    <s v="B08CF4SCNP"/>
    <s v="Computers&amp;Accessories|Accessories&amp;Peripherals|Keyboards,Mice&amp;InputDevices|Keyboards"/>
    <s v="Computers &amp; Accessories"/>
    <s v="Keyboards"/>
    <n v="299"/>
    <n v="599"/>
    <n v="0.5"/>
    <n v="3.8"/>
    <n v="3066"/>
    <s v="R2L4XIZ518GOR1,RPVZZE1EB5RNS,RF4O6NIV5JCCW,R34V1K30QYA0OB,R3QB4RKKFY10JI,R19ZQCPYHQWLK7,R2XHVF9XQDSISL,R3JGGBNU2POS7K"/>
    <s v="R2L4XIZ518GOR1"/>
    <n v="1836534"/>
    <s v="Lower-Mid"/>
    <x v="1"/>
  </r>
  <r>
    <s v="B079Y6JZC8"/>
    <s v="Computers&amp;Accessories|Accessories&amp;Peripherals|Keyboards,Mice&amp;InputDevices|Mice"/>
    <s v="Computers &amp; Accessories"/>
    <s v="Mice"/>
    <n v="139"/>
    <n v="299"/>
    <n v="0.54"/>
    <n v="3.8"/>
    <n v="3044"/>
    <s v="R2SLVB4IDEDVF4,R2RV27ZD33RI6P,RADJ27GF3JOCA,R3EL9BC8AYLS8M,R3P1N9EPS61ITV,R3IXD6WLRFIN2Y,R3QEKYN8ZHH98T,R3RZ9TPNV34433"/>
    <s v="R2SLVB4IDEDVF4"/>
    <n v="910156"/>
    <s v="Low"/>
    <x v="0"/>
  </r>
  <r>
    <s v="B0B2DJ5RVQ"/>
    <s v="Electronics|Mobiles&amp;Accessories|MobileAccessories|Mounts|HandlebarMounts"/>
    <s v="Electronics"/>
    <s v="HandlebarMounts"/>
    <n v="689"/>
    <n v="1999"/>
    <n v="0.66"/>
    <n v="4.3"/>
    <n v="1193"/>
    <s v="RMN6DAWRN6MNN,R1GQKFSLO6JQPG,R2D1O37R5BY6XH,R1WVLTHBMN7N0E,R8WN9F9D8U570,RPW50TOB01UYA,R11TIPQDVW2QS6,R3R2G8NOZZEM2R"/>
    <s v="RMN6DAWRN6MNN,"/>
    <n v="2384807"/>
    <s v="Lower-Mid"/>
    <x v="1"/>
  </r>
  <r>
    <s v="B06XGWRKYT"/>
    <s v="Electronics|HomeTheater,TV&amp;Video|Televisions|StandardTelevisions"/>
    <s v="Electronics"/>
    <s v="StandardTelevisions"/>
    <n v="7999"/>
    <n v="15999"/>
    <n v="0.5"/>
    <n v="3.8"/>
    <n v="3022"/>
    <s v="R20Y7L8T8S0B2V,R19O1AZBIG1F5P,R1HA5IN5GZZEKJ,R3BGLBQWLQUBW0,R2GKH9JNW12AKY,RKEC16QEHA2WT,R1A9NXDM3RASAL,R25TUXKCEEATJ0"/>
    <s v="R20Y7L8T8S0B2V"/>
    <n v="48348978"/>
    <s v="Upper-Mid"/>
    <x v="3"/>
  </r>
  <r>
    <s v="B09163Q5CD"/>
    <s v="Computers&amp;Accessories|Accessories&amp;Peripherals|USBHubs"/>
    <s v="Computers &amp; Accessories"/>
    <s v="USBHubs"/>
    <n v="1187"/>
    <n v="1929"/>
    <n v="0.38"/>
    <n v="4.0999999999999996"/>
    <n v="1662"/>
    <s v="R2OQSICTGUIV9L,R972JSI8VWR33,R135GA3VHX1SD1,RCK3L91V5KB3H,R344OPOOMTSVT8,R2QZCWEELOUVY0,R1CSJT44WVD786,R3UFTGEYELMOS2"/>
    <s v="R2OQSICTGUIV9L"/>
    <n v="3205998"/>
    <s v="Lower-Mid"/>
    <x v="1"/>
  </r>
  <r>
    <s v="B07MP21WJD"/>
    <s v="Home&amp;Kitchen|Kitchen&amp;HomeAppliances|Vacuum,Cleaning&amp;Ironing|Irons,Steamers&amp;Accessories|LintShavers"/>
    <s v="Home &amp; Kitchen"/>
    <s v="LintShavers"/>
    <n v="245"/>
    <n v="299"/>
    <n v="0.18"/>
    <n v="4.0999999999999996"/>
    <n v="1660"/>
    <s v="R2KZ25NB09PATY,R1XF8C95D03EEC,R1GVL4PLXBCL2L,R2ZE7W8O3H9N0D,R3G7TLZ13MZLMX,R2K04Z11HTJYRK,R2FWJPPT7MVMW0,R3LFL6Y72YQGDZ"/>
    <s v="R2KZ25NB09PATY"/>
    <n v="496340"/>
    <s v="Low"/>
    <x v="0"/>
  </r>
  <r>
    <s v="B09CKSYBLR"/>
    <s v="Home&amp;Kitchen|Kitchen&amp;HomeAppliances|SmallKitchenAppliances|MiniFoodProcessors&amp;Choppers"/>
    <s v="Home &amp; Kitchen"/>
    <s v="MiniFoodProcessors&amp;Choppers"/>
    <n v="999"/>
    <n v="1499"/>
    <n v="0.33"/>
    <n v="4.0999999999999996"/>
    <n v="1646"/>
    <s v="RUF8L2BWE5FXM,RO31NNHWLOQF4,RBSI4Y0V4BQ0A,R10UVB3K1LK8T6,RBPZ3TL6JUGB7,R2TVC6SLRPOAJU,R4UCVBMFQCOB2,ROWPNMWIGNJ78"/>
    <s v="RUF8L2BWE5FXM,"/>
    <n v="2467354"/>
    <s v="Lower-Mid"/>
    <x v="1"/>
  </r>
  <r>
    <s v="B07XJYYH7L"/>
    <s v="Computers&amp;Accessories|Accessories&amp;Peripherals|Cables&amp;Accessories|Cables|USBCables"/>
    <s v="Computers &amp; Accessories"/>
    <s v="USBCables"/>
    <n v="333"/>
    <n v="999"/>
    <n v="0.67"/>
    <n v="3.3"/>
    <n v="9792"/>
    <s v="RWSHFGBE1WU3I,R1VBNTH3HSMVMB,RTATA9H2ELJ81,R1B0APD6HVOT8V,R99TNL1C7XQ5O,R37RT17N8YUWT4,R1WG1ARVL9YH61,R2UFM5PKO62Z5R"/>
    <s v="RWSHFGBE1WU3I,"/>
    <n v="9782208"/>
    <s v="Lower-Mid"/>
    <x v="1"/>
  </r>
  <r>
    <s v="B09MT94QLL"/>
    <s v="Home&amp;Kitchen|Heating,Cooling&amp;AirQuality|Fans|CeilingFans"/>
    <s v="Home &amp; Kitchen"/>
    <s v="CeilingFans"/>
    <n v="1999"/>
    <n v="4775"/>
    <n v="0.57999999999999996"/>
    <n v="4.2"/>
    <n v="1353"/>
    <s v="R1DIZ1VVBM3XF3,R3RUTUF4VKRG87,R3BKZ1CNXYB14D,R3375SVOFCYTFF,R1EYL0456QZ6TD,R7Q0TY2ZGMMIN,R2TFE2JWK585DQ,ROSY5BMO160S8"/>
    <s v="R1DIZ1VVBM3XF3"/>
    <n v="6460575"/>
    <s v="Mid"/>
    <x v="2"/>
  </r>
  <r>
    <s v="B09CMM3VGK"/>
    <s v="Computers&amp;Accessories|Accessories&amp;Peripherals|Cables&amp;Accessories|Cables|USBCables"/>
    <s v="Computers &amp; Accessories"/>
    <s v="USBCables"/>
    <n v="179"/>
    <n v="499"/>
    <n v="0.64"/>
    <n v="4"/>
    <n v="1934"/>
    <s v="R223OIZPTZ994S,RATMJ847EPDQX,RHWJXUIB7QJY4,RKKX7CGMNCZLA,RL8AFQ3JO8B1N,R152XS08W2OG38,R2RS0DMJ29X2W6,RLLQ8T7VXWR65"/>
    <s v="R223OIZPTZ994S"/>
    <n v="965066"/>
    <s v="Low"/>
    <x v="0"/>
  </r>
  <r>
    <s v="B09CMM3VGK"/>
    <s v="Computers&amp;Accessories|Accessories&amp;Peripherals|Cables&amp;Accessories|Cables|USBCables"/>
    <s v="Computers &amp; Accessories"/>
    <s v="USBCables"/>
    <n v="179"/>
    <n v="499"/>
    <n v="0.64"/>
    <n v="4"/>
    <n v="1933"/>
    <s v="R223OIZPTZ994S,RATMJ847EPDQX,RHWJXUIB7QJY4,RKKX7CGMNCZLA,RL8AFQ3JO8B1N,R152XS08W2OG38,R2RS0DMJ29X2W6,RLLQ8T7VXWR65"/>
    <s v="R223OIZPTZ994S"/>
    <n v="964567"/>
    <s v="Low"/>
    <x v="0"/>
  </r>
  <r>
    <s v="B0B296NTFV"/>
    <s v="Computers&amp;Accessories|Accessories&amp;Peripherals|Keyboards,Mice&amp;InputDevices|Mice"/>
    <s v="Computers &amp; Accessories"/>
    <s v="Mice"/>
    <n v="299"/>
    <n v="599"/>
    <n v="0.5"/>
    <n v="4.0999999999999996"/>
    <n v="1597"/>
    <s v="R1Y9N553TGL8LN,R28ZACVW980ACH,R2SPQPMXFCB67B,R2L2KO1KH9FLRI,R37SFSAVVH051A,R15PGRIFZVLZLP,R3O0LVO6BNKANJ,R11LCNI4PZLK5B"/>
    <s v="R1Y9N553TGL8LN"/>
    <n v="956603"/>
    <s v="Lower-Mid"/>
    <x v="1"/>
  </r>
  <r>
    <s v="B09L835C3V"/>
    <s v="Electronics|HomeTheater,TV&amp;Video|Accessories|RemoteControls"/>
    <s v="Electronics"/>
    <s v="RemoteControls"/>
    <n v="199"/>
    <n v="399"/>
    <n v="0.5"/>
    <n v="4.2"/>
    <n v="1335"/>
    <s v="RCI40FPILZN2J,R33GJM990WL2D,R2IZDWTSBD3OJD,R18JSUF6RUDBJK,R3IYD10K0ODOFQ,R1V2IV4QBCAWUG,R92Z4OC4KIRC5,R2HY1V6QTTUTAQ"/>
    <s v="RCI40FPILZN2J,"/>
    <n v="532665"/>
    <s v="Low"/>
    <x v="0"/>
  </r>
  <r>
    <s v="B09HK9JH4F"/>
    <s v="Electronics|HomeTheater,TV&amp;Video|Accessories|RemoteControls"/>
    <s v="Electronics"/>
    <s v="RemoteControls"/>
    <n v="199"/>
    <n v="399"/>
    <n v="0.5"/>
    <n v="4.2"/>
    <n v="1335"/>
    <s v="RCI40FPILZN2J,R33GJM990WL2D,R2IZDWTSBD3OJD,R18JSUF6RUDBJK,R3IYD10K0ODOFQ,R1V2IV4QBCAWUG,R92Z4OC4KIRC5,R2HY1V6QTTUTAQ"/>
    <s v="RCI40FPILZN2J,"/>
    <n v="532665"/>
    <s v="Low"/>
    <x v="0"/>
  </r>
  <r>
    <s v="B09C6HXFC1"/>
    <s v="Computers&amp;Accessories|Accessories&amp;Peripherals|Cables&amp;Accessories|Cables|USBCables"/>
    <s v="Computers &amp; Accessories"/>
    <s v="USBCables"/>
    <n v="970"/>
    <n v="1799"/>
    <n v="0.46"/>
    <n v="4.5"/>
    <n v="815"/>
    <s v="R12D1BZF9MU8TN,R32MNCWO5LGFCG,RZU3UK8OZKD6X,R3BSTKR3JUW6GY,R1ARVYPXS4XPB7,R1V6GDYE2IBX8O,R28EG2PXZTJL90,R2SQNU7OIOOLHT"/>
    <s v="R12D1BZF9MU8TN"/>
    <n v="1466185"/>
    <s v="Lower-Mid"/>
    <x v="1"/>
  </r>
  <r>
    <s v="B09XBJ1CTN"/>
    <s v="Electronics|Mobiles&amp;Accessories|MobileAccessories|Chargers|WallChargers"/>
    <s v="Electronics"/>
    <s v="WallChargers"/>
    <n v="649"/>
    <n v="999"/>
    <n v="0.35"/>
    <n v="4.2"/>
    <n v="1315"/>
    <s v="RWVCDTLWJRC3M,R3MJ0JMWK80XK8,R9ZFKUH0FBRMX,R21NL80UATYBKB,R1CUCX33DRNLV3,R2FI0QR1J4J704,R3RKJLBB11FNIO,R25C9QT8WYDZG9"/>
    <s v="RWVCDTLWJRC3M,"/>
    <n v="1313685"/>
    <s v="Lower-Mid"/>
    <x v="1"/>
  </r>
  <r>
    <s v="B0B2C5MJN6"/>
    <s v="Electronics|HomeTheater,TV&amp;Video|Televisions|SmartTelevisions"/>
    <s v="Electronics"/>
    <s v="SmartTelevisions"/>
    <n v="32990"/>
    <n v="54990"/>
    <n v="0.4"/>
    <n v="4.0999999999999996"/>
    <n v="1555"/>
    <s v="R2QJLRRYLEJFIO,RC2JPYCTJRIWP,R2G6GUH2R64F4D,RRKKD7U3BYBEI,R2GMM9FNW2M5Z0,R194PI32Y48S87,R2I2156P73J3YL,R10LLYRO2Z4E2G"/>
    <s v="R2QJLRRYLEJFIO"/>
    <n v="85509450"/>
    <s v="Premium"/>
    <x v="5"/>
  </r>
  <r>
    <s v="B0B9RN5X8B"/>
    <s v="Home&amp;Kitchen|Heating,Cooling&amp;AirQuality|WaterHeaters&amp;Geysers|InstantWaterHeaters"/>
    <s v="Home &amp; Kitchen"/>
    <s v="InstantWaterHeaters"/>
    <n v="2699"/>
    <n v="4700"/>
    <n v="0.43"/>
    <n v="4.2"/>
    <n v="1296"/>
    <s v="R1LI60GXHA0P4R,R3B6HW9V910CZO,RLHRRVTR54DUP,R28T406GWSUMTK,R1JKFY2MLYJM5Z,R27FGZ9C2NRC3J,R3CVRZ2P93GWFR,R21YSBO429830L"/>
    <s v="R1LI60GXHA0P4R"/>
    <n v="6091200"/>
    <s v="Mid"/>
    <x v="2"/>
  </r>
  <r>
    <s v="B078KRFWQB"/>
    <s v="Home&amp;Kitchen|Heating,Cooling&amp;AirQuality|RoomHeaters|ElectricHeaters"/>
    <s v="Home &amp; Kitchen"/>
    <s v="ElectricHeaters"/>
    <n v="2499"/>
    <n v="3945"/>
    <n v="0.37"/>
    <n v="3.8"/>
    <n v="2732"/>
    <s v="R2CQXUNYCW3XME,R2KAKW6DIB247K,R2JS1CRHA1ZVXX,R22QERXUM2BL5Z,R383MV0MEIDU7H,R2SKAQP8H3C1JO,R2YFUOABG0IRC6,R2BOI1RPBGON4U"/>
    <s v="R2CQXUNYCW3XME"/>
    <n v="10777740"/>
    <s v="Mid"/>
    <x v="2"/>
  </r>
  <r>
    <s v="B08FTFXNNB"/>
    <s v="Electronics|Cameras&amp;Photography|VideoCameras"/>
    <s v="Electronics"/>
    <s v="VideoCameras"/>
    <n v="499"/>
    <n v="1999"/>
    <n v="0.75"/>
    <n v="3.7"/>
    <n v="3369"/>
    <s v="RXPIU94G6Y8XR,RG8WXHVO3Q5BN,R2VKT81SI4UN3S,R1TH2LQCYPBXMS,R1XO0RGL2VW166,R2WSQJGLL679MI,R1CEANV7C25XJ6,R2SFO5ZGKFMA3A"/>
    <s v="RXPIU94G6Y8XR,"/>
    <n v="6734631"/>
    <s v="Lower-Mid"/>
    <x v="1"/>
  </r>
  <r>
    <s v="B08D9MNH4B"/>
    <s v="Computers&amp;Accessories|Printers,Inks&amp;Accessories|Printers"/>
    <s v="Computers &amp; Accessories"/>
    <s v="Printers"/>
    <n v="5899"/>
    <n v="7005"/>
    <n v="0.16"/>
    <n v="3.6"/>
    <n v="4199"/>
    <s v="R36ZW65JOPFS8L,RAEGRKQ26HAKB,R3U1GKVTCQ21OO,RAHRN3DS37LUC,R176NMLL4UKOG4,R1OZH39239I73K,RS9AG75KQ5ZWV,RSG6CEI9TVLPB"/>
    <s v="R36ZW65JOPFS8L"/>
    <n v="29413995"/>
    <s v="Mid"/>
    <x v="2"/>
  </r>
  <r>
    <s v="B09X1M3DHX"/>
    <s v="Electronics|HomeTheater,TV&amp;Video|Televisions|SmartTelevisions"/>
    <s v="Electronics"/>
    <s v="SmartTelevisions"/>
    <n v="9999"/>
    <n v="27990"/>
    <n v="0.64"/>
    <n v="4.2"/>
    <n v="1269"/>
    <s v="R148TZG032T23O,R3NNEPKX2Y3RFA,R28AX5SR6R1EGR,R2CWMUCMP4HSPD,R1NMPVJYSJ118G,R1RPVBVR6TBTIP,RAZHKBDIIJ0NH,R248RAUMOHV8PU"/>
    <s v="R148TZG032T23O"/>
    <n v="35519310"/>
    <s v="High"/>
    <x v="4"/>
  </r>
  <r>
    <s v="B09Q8WQ5QJ"/>
    <s v="Computers&amp;Accessories|Accessories&amp;Peripherals|Cables&amp;Accessories|Cables|USBCables"/>
    <s v="Computers &amp; Accessories"/>
    <s v="USBCables"/>
    <n v="249"/>
    <n v="499"/>
    <n v="0.5"/>
    <n v="4.0999999999999996"/>
    <n v="1508"/>
    <s v="RCXJF5CVRLCI4,R3V788MKGR7BT6,R26TE9PP1AORV7,R3B3S0D5B6B0T9,R2EO7OYSWLOBAW,R3L2IIFA8XR9G3,R3DHIYEVFB2Y64,R2G2OFHFR3409U"/>
    <s v="RCXJF5CVRLCI4,"/>
    <n v="752492"/>
    <s v="Low"/>
    <x v="0"/>
  </r>
  <r>
    <s v="B0BBFJ9M3X"/>
    <s v="Electronics|Mobiles&amp;Accessories|Smartphones&amp;BasicMobiles|Smartphones"/>
    <s v="Electronics"/>
    <s v="Smartphones"/>
    <n v="13999"/>
    <n v="15999"/>
    <n v="0.13"/>
    <n v="3.9"/>
    <n v="2180"/>
    <s v="R3KJZVGMCEDPKA,R1EU6W1X8DZQN1,R3L27Z1PJ76EKV,R1834GGPCPMNI7,R1UMU1N5S0KAZR,R1WXD21WPVTX5W,RKAXT22G5HS62,R30RLRRT0OJMVO"/>
    <s v="R3KJZVGMCEDPKA"/>
    <n v="34877820"/>
    <s v="Upper-Mid"/>
    <x v="3"/>
  </r>
  <r>
    <s v="B0BBFJLP21"/>
    <s v="Electronics|Mobiles&amp;Accessories|Smartphones&amp;BasicMobiles|Smartphones"/>
    <s v="Electronics"/>
    <s v="Smartphones"/>
    <n v="13999"/>
    <n v="15999"/>
    <n v="0.13"/>
    <n v="3.9"/>
    <n v="2180"/>
    <s v="R3KJZVGMCEDPKA,R1EU6W1X8DZQN1,RE8OSDUM47BMX,R3L27Z1PJ76EKV,R1834GGPCPMNI7,R1UMU1N5S0KAZR,R1WXD21WPVTX5W,RKAXT22G5HS62"/>
    <s v="R3KJZVGMCEDPKA"/>
    <n v="34877820"/>
    <s v="Upper-Mid"/>
    <x v="3"/>
  </r>
  <r>
    <s v="B085LPT5F4"/>
    <s v="Home&amp;Kitchen|Kitchen&amp;HomeAppliances|SmallKitchenAppliances|MixerGrinders"/>
    <s v="Home &amp; Kitchen"/>
    <s v="MixerGrinders"/>
    <n v="1649"/>
    <n v="2800"/>
    <n v="0.41"/>
    <n v="3.9"/>
    <n v="2162"/>
    <s v="R2F6HAXHI2E0QM,R3ARFHUPI2UTDN,R2NFBRLIKTBYX6,R1NQQIZHCDSRL8,RU6YHY3TNNV6U,R2F0F9H707NNWH,R32GR67TTDTEH,RMA358YLCTHG2"/>
    <s v="R2F6HAXHI2E0QM"/>
    <n v="6053600"/>
    <s v="Mid"/>
    <x v="2"/>
  </r>
  <r>
    <s v="B09NL4DCXK"/>
    <s v="Electronics|Mobiles&amp;Accessories|MobileAccessories|Chargers|WallChargers"/>
    <s v="Electronics"/>
    <s v="WallChargers"/>
    <n v="249"/>
    <n v="599"/>
    <n v="0.57999999999999996"/>
    <n v="3.9"/>
    <n v="2147"/>
    <s v="R2XF84DPH68G5Y,R272LVPQ9OGM0S,RBQF76FUWS8PH,RUV6A5DB7ROJU,R25Z9XP6UQKEBZ,R33QHW049WSWGB,R3QAWS03V5OYSG,R3407AFPL16VUS"/>
    <s v="R2XF84DPH68G5Y"/>
    <n v="1286053"/>
    <s v="Lower-Mid"/>
    <x v="1"/>
  </r>
  <r>
    <s v="B09T37CKQ5"/>
    <s v="Electronics|Mobiles&amp;Accessories|MobileAccessories|Chargers|WallChargers"/>
    <s v="Electronics"/>
    <s v="WallChargers"/>
    <n v="239"/>
    <n v="599"/>
    <n v="0.6"/>
    <n v="3.9"/>
    <n v="2147"/>
    <s v="R2XF84DPH68G5Y,R272LVPQ9OGM0S,RBQF76FUWS8PH,RUV6A5DB7ROJU,R25Z9XP6UQKEBZ,R33QHW049WSWGB,R3QAWS03V5OYSG,R3407AFPL16VUS"/>
    <s v="R2XF84DPH68G5Y"/>
    <n v="1286053"/>
    <s v="Lower-Mid"/>
    <x v="1"/>
  </r>
  <r>
    <s v="B096TWZRJC"/>
    <s v="Electronics|Mobiles&amp;Accessories|MobileAccessories|Mounts|Bedstand&amp;DeskMounts"/>
    <s v="Electronics"/>
    <s v="Bedstand&amp;DeskMounts"/>
    <n v="499"/>
    <n v="1899"/>
    <n v="0.74"/>
    <n v="4.0999999999999996"/>
    <n v="1475"/>
    <s v="R3IBC8ULMDZUKM,R347N3QN1A9C,RUY22A4DUCUEL,R11AIQ47T2I3TL,R3LJ607WFYPUQ4,R3COKVLLD9MI38,R295JPL1432HLX,RCIVIPD80E5T8"/>
    <s v="R3IBC8ULMDZUKM"/>
    <n v="2801025"/>
    <s v="Lower-Mid"/>
    <x v="1"/>
  </r>
  <r>
    <s v="B082KVTRW8"/>
    <s v="Home&amp;Kitchen|Kitchen&amp;HomeAppliances|SmallKitchenAppliances|Kettles&amp;HotWaterDispensers|Kettle&amp;ToasterSets"/>
    <s v="Home &amp; Kitchen"/>
    <s v="Kettle&amp;ToasterSets"/>
    <n v="1199"/>
    <n v="1900"/>
    <n v="0.37"/>
    <n v="4"/>
    <n v="1765"/>
    <s v="R1J9OKSG2W4I8B,RNUAYGA4DMRC3,R2KEXCUZDLX4JM,R1JA8CJ88GCQBW,R3QZ5MNLOXLYOJ,RWVKTGUMXNHW6,R23Z4SCVPIU17S,R31840VH3LEY09"/>
    <s v="R1J9OKSG2W4I8B"/>
    <n v="3353500"/>
    <s v="Lower-Mid"/>
    <x v="1"/>
  </r>
  <r>
    <s v="B092JHPL72"/>
    <s v="Electronics|Mobiles&amp;Accessories|MobileAccessories|Mounts|Bedstand&amp;DeskMounts"/>
    <s v="Electronics"/>
    <s v="Bedstand&amp;DeskMounts"/>
    <n v="251"/>
    <n v="999"/>
    <n v="0.75"/>
    <n v="3.7"/>
    <n v="3234"/>
    <s v="R2U10LYYC10P7G,R247ATLN4EWIZW,R1MPFKYPRMO5YT,R1XY9CHD5RF3GK,RN7COQSQK4VHG,R77IUN9DGACP3,R1UEW20K7UFQ57,R1R38EQG1H6453"/>
    <s v="R2U10LYYC10P7G"/>
    <n v="3230766"/>
    <s v="Lower-Mid"/>
    <x v="1"/>
  </r>
  <r>
    <s v="B078XFKBZL"/>
    <s v="Home&amp;Kitchen|Kitchen&amp;HomeAppliances|WaterPurifiers&amp;Accessories|WaterCartridges"/>
    <s v="Home &amp; Kitchen"/>
    <s v="WaterCartridges"/>
    <n v="600"/>
    <n v="640"/>
    <n v="0.06"/>
    <n v="3.8"/>
    <n v="2593"/>
    <s v="R364MSHPSCBSZC,RKEUW208YEVV5,R1HDU0OEUM7U2H,RE3OPNCDGNAGC,R28G1EME0HSGGY,R1YR3D0NQE0YA6,R8VXX7ZVUBYGD,R2TDWGLITZUANO"/>
    <s v="R364MSHPSCBSZC"/>
    <n v="1659520"/>
    <s v="Lower-Mid"/>
    <x v="1"/>
  </r>
  <r>
    <s v="B08KS2KQTK"/>
    <s v="Home&amp;Kitchen|Kitchen&amp;HomeAppliances|Coffee,Tea&amp;Espresso|DripCoffeeMachines"/>
    <s v="Home &amp; Kitchen"/>
    <s v="DripCoffeeMachines"/>
    <n v="293"/>
    <n v="499"/>
    <n v="0.41"/>
    <n v="4.0999999999999996"/>
    <n v="1456"/>
    <s v="R1TTVJ336C14LC,R327QF3X1RB0MK,R2HRVWXBERG050,R30OSVBH5LSPGK,RLX900TDISJGG,RG1W93HZ0LNQX,R86A6O666WPGN,R1DHC6KSI9M5AM"/>
    <s v="R1TTVJ336C14LC"/>
    <n v="726544"/>
    <s v="Low"/>
    <x v="0"/>
  </r>
  <r>
    <s v="B09YL9SN9B"/>
    <s v="Electronics|HomeTheater,TV&amp;Video|Televisions|SmartTelevisions"/>
    <s v="Electronics"/>
    <s v="SmartTelevisions"/>
    <n v="15990"/>
    <n v="23990"/>
    <n v="0.33"/>
    <n v="4.3"/>
    <n v="1035"/>
    <s v="R2CS3O3RBOMTFP,R3H2SARN5OCYSA,R17IJUZWVYY9UP,R2BKMSGC49JIFQ,R3LM25KZJYPW7K,R3FXNMZ5WCRVBB,RQAJZR3HP1BF8,R1W0S8Y1MEZEOL"/>
    <s v="R2CS3O3RBOMTFP"/>
    <n v="24829650"/>
    <s v="High"/>
    <x v="4"/>
  </r>
  <r>
    <s v="B07GXPDLYQ"/>
    <s v="Home&amp;Kitchen|Kitchen&amp;HomeAppliances|SmallKitchenAppliances|HandBlenders"/>
    <s v="Home &amp; Kitchen"/>
    <s v="HandBlenders"/>
    <n v="249"/>
    <n v="499"/>
    <n v="0.5"/>
    <n v="3.3"/>
    <n v="8427"/>
    <s v="RC4P64ZDVMZCM,R36FWR9CD7IDB9,RZIKHTHHFH1HV,R1TGDKQE54FA2J,RW5C887MDJQZV,R13SM3HJNFXCUQ,R28PNX6EWUIWHL,R28EVOHYE4S212"/>
    <s v="RC4P64ZDVMZCM,"/>
    <n v="4205073"/>
    <s v="Low"/>
    <x v="0"/>
  </r>
  <r>
    <s v="B09VKWGZD7"/>
    <s v="Home&amp;Kitchen|Kitchen&amp;HomeAppliances|Vacuum,Cleaning&amp;Ironing|PressureWashers,Steam&amp;WindowCleaners"/>
    <s v="Home &amp; Kitchen"/>
    <s v="PressureWashers,Steam&amp;WindowCleaners"/>
    <n v="4789"/>
    <n v="8990"/>
    <n v="0.47"/>
    <n v="4.3"/>
    <n v="1017"/>
    <s v="R29L0E3P64C6H5,R25VCXJ891RAYE,RG7LDRDT2XW44,R1F97CSIBQ7F3H,R35MC54M7PLU14,R1BBR0MU78BRXK,R39C4QE74H9OU6,R24VYXU03FZS0A"/>
    <s v="R29L0E3P64C6H5"/>
    <n v="9142830"/>
    <s v="Mid"/>
    <x v="2"/>
  </r>
  <r>
    <s v="B09FZ89DK6"/>
    <s v="Home&amp;Kitchen|Kitchen&amp;HomeAppliances|Vacuum,Cleaning&amp;Ironing|Vacuums&amp;FloorCare|Vacuums|CanisterVacuums"/>
    <s v="Home &amp; Kitchen"/>
    <s v="CanisterVacuums"/>
    <n v="5999"/>
    <n v="9999"/>
    <n v="0.4"/>
    <n v="4.2"/>
    <n v="1191"/>
    <s v="R1ZCNUY4FGIBT4,R3PFYE8GPM1BM2,R1PLX62UCX8BEO,RPOJFOW2F49SE,R17TPTBCK87IBF,R3EOBXZZQZEMTI,RW9RTATRE2350,R25FU8ACFGF47V"/>
    <s v="R1ZCNUY4FGIBT4"/>
    <n v="11908809"/>
    <s v="Mid"/>
    <x v="2"/>
  </r>
  <r>
    <s v="B09KPXTZXN"/>
    <s v="Home&amp;Kitchen|Kitchen&amp;HomeAppliances|SmallKitchenAppliances|MiniFoodProcessors&amp;Choppers"/>
    <s v="Home &amp; Kitchen"/>
    <s v="MiniFoodProcessors&amp;Choppers"/>
    <n v="949"/>
    <n v="1999"/>
    <n v="0.53"/>
    <n v="4"/>
    <n v="1679"/>
    <s v="RAYWMRZPZ14X1,R3DDSZWJ24VK4Z,R3SLQOT4AZDXOJ,R1XNL0XA54KUAZ,R144WYY5PBRA6,R3QCRFDNP1RZM5,R36H099OCB985O,R32C98BJ9DRL79"/>
    <s v="RAYWMRZPZ14X1,"/>
    <n v="3356321"/>
    <s v="Lower-Mid"/>
    <x v="1"/>
  </r>
  <r>
    <s v="B091V8HK8Z"/>
    <s v="Home&amp;Kitchen|Kitchen&amp;HomeAppliances|SmallKitchenAppliances|Kettles&amp;HotWaterDispensers|ElectricKettles"/>
    <s v="Home &amp; Kitchen"/>
    <s v="ElectricKettles"/>
    <n v="1345"/>
    <n v="1750"/>
    <n v="0.23"/>
    <n v="3.8"/>
    <n v="2466"/>
    <s v="R2WPRTHSHZCDS5,R2W0ORTQOGIIZF,RIBJBDPVX394D,R3933GDKAVC9EN,R29MO5VSDLP6NL,R3IE847XT3SPSB,R188KHDVSCEEY0,R1KYNNIQ0JW7C8"/>
    <s v="R2WPRTHSHZCDS5"/>
    <n v="4315500"/>
    <s v="Lower-Mid"/>
    <x v="1"/>
  </r>
  <r>
    <s v="B00ZRBWPA0"/>
    <s v="Electronics|GeneralPurposeBatteries&amp;BatteryChargers|DisposableBatteries"/>
    <s v="Electronics"/>
    <s v="DisposableBatteries"/>
    <n v="159"/>
    <n v="180"/>
    <n v="0.12"/>
    <n v="4.3"/>
    <n v="989"/>
    <s v="R1VCGAPSS4LWYQ,R3DS8EL4VV5LS6,R28MH1Y6O92EOP,R2LSJ2G7AP9NOB,R1PQZNZQJTBMBQ,RWTE7DKXWTMG4,R28PL0MBBIPZ4K,RB89710Z7M8OV"/>
    <s v="R1VCGAPSS4LWYQ"/>
    <n v="178020"/>
    <s v="Very Low"/>
    <x v="6"/>
  </r>
  <r>
    <s v="B01MRARGBW"/>
    <s v="Home&amp;Kitchen|Kitchen&amp;HomeAppliances|WaterPurifiers&amp;Accessories|WaterPurifierAccessories"/>
    <s v="Home &amp; Kitchen"/>
    <s v="WaterPurifierAccessories"/>
    <n v="199"/>
    <n v="400"/>
    <n v="0.5"/>
    <n v="4.0999999999999996"/>
    <n v="1379"/>
    <s v="R22ZQT5S2PIBQO,RP1O8SOYEEI2L,RUUA046AAE2O4,R9EFKXYBWPGEM,R3CVDJ2J9QIOBM,R23QZ7HVMFQB5P,R37GCUOM2FLA5S,R19K6RVW961VVG"/>
    <s v="R22ZQT5S2PIBQO"/>
    <n v="551600"/>
    <s v="Low"/>
    <x v="0"/>
  </r>
  <r>
    <s v="B07Q4NJQC5"/>
    <s v="Home&amp;Kitchen|Kitchen&amp;HomeAppliances|SmallKitchenAppliances|DigitalKitchenScales"/>
    <s v="Home &amp; Kitchen"/>
    <s v="DigitalKitchenScales"/>
    <n v="295"/>
    <n v="599"/>
    <n v="0.51"/>
    <n v="4"/>
    <n v="1644"/>
    <s v="R34GKFJOAIA0ZM,R21T7HG6Q62LKN,R2UXMZPMNM3JGP,R3FRIGI0KXGVOD,R1ZNM3HOV64QED,R21SPI0C2CAAWN,R1HSU2YSMNNHKF,RYX7V566YA4IQ"/>
    <s v="R34GKFJOAIA0ZM"/>
    <n v="984756"/>
    <s v="Lower-Mid"/>
    <x v="1"/>
  </r>
  <r>
    <s v="B08QSC1XY8"/>
    <s v="Computers&amp;Accessories|Accessories&amp;Peripherals|Cables&amp;Accessories|Cables|USBCables"/>
    <s v="Computers &amp; Accessories"/>
    <s v="USBCables"/>
    <n v="389"/>
    <n v="1099"/>
    <n v="0.65"/>
    <n v="4.3"/>
    <n v="974"/>
    <s v="R2S0AYWUV349HP,R35OW9CYQNAYHY,R3B3DDF1D5NULK,R3LZQDRMNS5CZO,RUGI31F4HDHOV,R24GFJRFT12S6S,R231AEG1IO02JM,RD31MI3UMAXP8"/>
    <s v="R2S0AYWUV349HP"/>
    <n v="1070426"/>
    <s v="Lower-Mid"/>
    <x v="1"/>
  </r>
  <r>
    <s v="B08QSDKFGQ"/>
    <s v="Computers&amp;Accessories|Accessories&amp;Peripherals|Cables&amp;Accessories|Cables|USBCables"/>
    <s v="Computers &amp; Accessories"/>
    <s v="USBCables"/>
    <n v="339"/>
    <n v="1099"/>
    <n v="0.69"/>
    <n v="4.3"/>
    <n v="974"/>
    <s v="R2S0AYWUV349HP,R35OW9CYQNAYHY,R3B3DDF1D5NULK,R3LZQDRMNS5CZO,RUGI31F4HDHOV,R24GFJRFT12S6S,R231AEG1IO02JM,RD31MI3UMAXP8"/>
    <s v="R2S0AYWUV349HP"/>
    <n v="1070426"/>
    <s v="Lower-Mid"/>
    <x v="1"/>
  </r>
  <r>
    <s v="B00GGGOYEK"/>
    <s v="Computers&amp;Accessories|Accessories&amp;Peripherals|Cables&amp;Accessories|Cables|USBCables"/>
    <s v="Computers &amp; Accessories"/>
    <s v="USBCables"/>
    <n v="259"/>
    <n v="699"/>
    <n v="0.63"/>
    <n v="3.8"/>
    <n v="2399"/>
    <s v="R7CW64V48YJHE,R185CPLU005RPS,R2R70NKW75DZAS,R35JH5KY58ZD3J,R2FP9LR97EC5QQ,R1O1AW1X4YELU8,R2SQF9ZS59MZZ3,R12CEDLFCKZMHZ"/>
    <s v="R7CW64V48YJHE,"/>
    <n v="1676901"/>
    <s v="Lower-Mid"/>
    <x v="1"/>
  </r>
  <r>
    <s v="B01N90RZ4M"/>
    <s v="Electronics|HomeTheater,TV&amp;Video|Accessories|RemoteControls"/>
    <s v="Electronics"/>
    <s v="RemoteControls"/>
    <n v="230"/>
    <n v="499"/>
    <n v="0.54"/>
    <n v="3.7"/>
    <n v="2960"/>
    <s v="RJ19CW7WCSFUI,R3W3PK017U6SIG,RJB32KHP5D5O3,R3POHJCTG2XX71,R1EKLLUH4KRRS9,R2S00YTPGW362,R24N5IPVE7LGCM,R2ZOR8P02Z5J8F"/>
    <s v="RJ19CW7WCSFUI,"/>
    <n v="1477040"/>
    <s v="Low"/>
    <x v="0"/>
  </r>
  <r>
    <s v="B071VMP1Z4"/>
    <s v="Electronics|HomeTheater,TV&amp;Video|Accessories|RemoteControls"/>
    <s v="Electronics"/>
    <s v="RemoteControls"/>
    <n v="399"/>
    <n v="399"/>
    <n v="0"/>
    <n v="3.9"/>
    <n v="1951"/>
    <s v="R17PVKPPX1FJYC,R34PJA3123VAT3,R1AYZQXNSM6U7F,RAWHBOZFQG4DA,R20LZMIZSXKAM8,RK1BO9M1S8VSI,R1XYZODV57P3LI,R12NL8VVWSST6Q"/>
    <s v="R17PVKPPX1FJYC"/>
    <n v="778449"/>
    <s v="Low"/>
    <x v="0"/>
  </r>
  <r>
    <s v="B09BF8JBWX"/>
    <s v="Electronics|Mobiles&amp;Accessories|Smartphones&amp;BasicMobiles|BasicMobiles"/>
    <s v="Electronics"/>
    <s v="BasicMobiles"/>
    <n v="1055"/>
    <n v="1249"/>
    <n v="0.16"/>
    <n v="3.8"/>
    <n v="2352"/>
    <s v="R2FRXUVIUPO3JD,R2S7JVQ4Z9GYLB,R2U2GZZ9ZUDTE1,R33GW8VLIA7TOI,R35DGD2XREWO5P,R17TQA9TZKL5LH,R15HVUSH6RX8V2,R3UME3PEOKCQ5B"/>
    <s v="R2FRXUVIUPO3JD"/>
    <n v="2937648"/>
    <s v="Lower-Mid"/>
    <x v="1"/>
  </r>
  <r>
    <s v="B07DL1KC3H"/>
    <s v="Electronics|HomeTheater,TV&amp;Video|Accessories|RemoteControls"/>
    <s v="Electronics"/>
    <s v="RemoteControls"/>
    <n v="299"/>
    <n v="899"/>
    <n v="0.67"/>
    <n v="4"/>
    <n v="1588"/>
    <s v="R2W93BKACGQMYR,R3L9WB85IB0Y5O,R15PHQG6E08SRK,RGAGJH8NCQG57,R1I4MAFYK4CVTO,RVP0VF5HL82LG,R2P3J8JNKDB1SK,RD9IPXKRI6ZDY"/>
    <s v="R2W93BKACGQMYR"/>
    <n v="1427612"/>
    <s v="Lower-Mid"/>
    <x v="1"/>
  </r>
  <r>
    <s v="B0762HXMTF"/>
    <s v="Home&amp;Kitchen|Kitchen&amp;HomeAppliances|WaterPurifiers&amp;Accessories|WaterFilters&amp;Purifiers"/>
    <s v="Home &amp; Kitchen"/>
    <s v="WaterFilters&amp;Purifiers"/>
    <n v="1799"/>
    <n v="1950"/>
    <n v="0.08"/>
    <n v="3.9"/>
    <n v="1888"/>
    <s v="RN4RJMHA6Z17Z,R27O0FPVNG63DK,R1O1OR760KAMN2,R1KHM1E2FS5LHX,R2EDFZCXSNQL9Q,RWOZF184HDN45,R2S27KPO0VKWWA,R6NCDUG0BJSA9"/>
    <s v="RN4RJMHA6Z17Z,"/>
    <n v="3681600"/>
    <s v="Lower-Mid"/>
    <x v="1"/>
  </r>
  <r>
    <s v="B094DQWV9B"/>
    <s v="Computers&amp;Accessories|Accessories&amp;Peripherals|Adapters|USBtoUSBAdapters"/>
    <s v="Computers &amp; Accessories"/>
    <s v="USBtoUSBAdapters"/>
    <n v="149"/>
    <n v="399"/>
    <n v="0.63"/>
    <n v="4"/>
    <n v="1540"/>
    <s v="R1QIWMR6C3F3U0,R1MSGOZTOMZE4B,R20OZCEE82GU0W,RMKY6FED1DV2L,R3BYJ1ULP499GK,R3G93XCNRW5ZRM,R2AKI7N239TKC6,R1QCWFZKUGG13I"/>
    <s v="R1QIWMR6C3F3U0"/>
    <n v="614460"/>
    <s v="Low"/>
    <x v="0"/>
  </r>
  <r>
    <s v="B00P93X2H6"/>
    <s v="OfficeProducts|OfficePaperProducts|Paper|Stationery|Notebooks,WritingPads&amp;Diaries|CompositionNotebooks"/>
    <s v="OfficeProducts"/>
    <s v="CompositionNotebooks"/>
    <n v="67"/>
    <n v="75"/>
    <n v="0.11"/>
    <n v="4.0999999999999996"/>
    <n v="1269"/>
    <s v="R3QLOAFS794JE2,R3N8H6JX73IGQM,RR2G573NOMISE,R1710I0LBXO0RZ,RSAY82S1YEY1A,R3T3F038IAP2Z5,R2E19RVGQBXFIY,R20HG64QT9A05Z"/>
    <s v="R3QLOAFS794JE2"/>
    <n v="95175"/>
    <s v="Very Low"/>
    <x v="6"/>
  </r>
  <r>
    <s v="B099K9ZX65"/>
    <s v="Electronics|HomeTheater,TV&amp;Video|Televisions|SmartTelevisions"/>
    <s v="Electronics"/>
    <s v="SmartTelevisions"/>
    <n v="20990"/>
    <n v="44990"/>
    <n v="0.53"/>
    <n v="4.0999999999999996"/>
    <n v="1259"/>
    <s v="R1Z33CAT0B5EQM,R38KPAP35GXYOK,R26YGSNK20I13P,R2LRI9HDQ8EDA4,R1GGE338ZSBHFP,R195Z8O5JXM9OY,R11CX4EPU303P9,R27JZDVM9VS7Y5"/>
    <s v="R1Z33CAT0B5EQM"/>
    <n v="56642410"/>
    <s v="High"/>
    <x v="4"/>
  </r>
  <r>
    <s v="B07NRTCDS5"/>
    <s v="Home&amp;Kitchen|Kitchen&amp;HomeAppliances|SmallKitchenAppliances|JuicerMixerGrinders"/>
    <s v="Home &amp; Kitchen"/>
    <s v="JuicerMixerGrinders"/>
    <n v="1199"/>
    <n v="1499"/>
    <n v="0.2"/>
    <n v="3.8"/>
    <n v="2206"/>
    <s v="RXN6DPSJFAMLA,RNC0MI1CWR8H9,R4E5DYXHHGZTD,R5D0HBQWAXYEP,RM8086AZAWNQB,R1Q5I4OT08XBBP,R1N1J6DCG6LIYP,RMZG7RNEPFOII"/>
    <s v="RXN6DPSJFAMLA,"/>
    <n v="3306794"/>
    <s v="Lower-Mid"/>
    <x v="1"/>
  </r>
  <r>
    <s v="B09F6KL23R"/>
    <s v="Home&amp;Kitchen|Kitchen&amp;HomeAppliances|SmallKitchenAppliances|MiniFoodProcessors&amp;Choppers"/>
    <s v="Home &amp; Kitchen"/>
    <s v="MiniFoodProcessors&amp;Choppers"/>
    <n v="1414"/>
    <n v="2799"/>
    <n v="0.49"/>
    <n v="4"/>
    <n v="1498"/>
    <s v="R3UIZ85E8RCFUT,R2S1HZIXB203EH,R272XKO2RCSBFJ,R2YTL99CZ1KY8F,R2Q3F8S96PYJK5,R3D0YV4YZWF58X,R3NU9GCTSLCR29,R2EX9GSKA1K6IA"/>
    <s v="R3UIZ85E8RCFUT"/>
    <n v="4192902"/>
    <s v="Mid"/>
    <x v="2"/>
  </r>
  <r>
    <s v="B0BNXFDTZ2"/>
    <s v="Electronics|WearableTechnology|SmartWatches"/>
    <s v="Electronics"/>
    <s v="SmartWatches"/>
    <n v="2999"/>
    <n v="11999"/>
    <n v="0.75"/>
    <n v="4.4000000000000004"/>
    <n v="768"/>
    <s v="R1TK3BJ0V4TTCW,R3CM92MP896BSQ,R1T1NCJKM7VXA6,RAYIW8N256R4Z,R17618VX40XGBR,R2UJBOPZHRAM66,R183JTRIE1NM6Z,R13S4RGKBN47XW"/>
    <s v="R1TK3BJ0V4TTCW"/>
    <n v="9215232"/>
    <s v="Upper-Mid"/>
    <x v="3"/>
  </r>
  <r>
    <s v="B091KNVNS9"/>
    <s v="Home&amp;Kitchen|Kitchen&amp;HomeAppliances|SmallKitchenAppliances|EggBoilers"/>
    <s v="Home &amp; Kitchen"/>
    <s v="EggBoilers"/>
    <n v="368"/>
    <n v="699"/>
    <n v="0.47"/>
    <n v="4.0999999999999996"/>
    <n v="1240"/>
    <s v="R29ILL57SN471R,R3CAGP76ZXUZZA,RIB8B25Y91N0Y,R1AAW2JH0C8ABZ,REO6KS9OTSOLA,R3D2RS12J4S2B1,R31SLKS6LD3XU1,R2NJHP9OAM0TRZ"/>
    <s v="R29ILL57SN471R"/>
    <n v="866760"/>
    <s v="Lower-Mid"/>
    <x v="1"/>
  </r>
  <r>
    <s v="B0B12K5BPM"/>
    <s v="Electronics|HomeAudio|Speakers|BluetoothSpeakers"/>
    <s v="Electronics"/>
    <s v="BluetoothSpeakers"/>
    <n v="1049"/>
    <n v="2299"/>
    <n v="0.54"/>
    <n v="3.9"/>
    <n v="1779"/>
    <s v="R2F293IOSSP7QX,R35TMVD8F23NNK,R2RP81I94A906C,RB6PFQQVU7KUM,R37XBQ83OS51H0,R2XMCSACFNMHSM,R3OAPCUWZ6KJ0E,R369ID2WU66LI8"/>
    <s v="R2F293IOSSP7QX"/>
    <n v="4089921"/>
    <s v="Mid"/>
    <x v="2"/>
  </r>
  <r>
    <s v="B07DXRGWDJ"/>
    <s v="Home&amp;Kitchen|Kitchen&amp;HomeAppliances|Vacuum,Cleaning&amp;Ironing|Irons,Steamers&amp;Accessories|Irons|SteamIrons"/>
    <s v="Home &amp; Kitchen"/>
    <s v="SteamIrons"/>
    <n v="4280"/>
    <n v="5995"/>
    <n v="0.28999999999999998"/>
    <n v="3.8"/>
    <n v="2112"/>
    <s v="R31T82ERD3ZMK4,R18IERM1VRE4RO,R94MCO9Z1XEG2,R288LHAQ8X9S9P,R1NW1X48RSET1Z,R2G5RVERUGUY9G,R16IY5HPEMSUGV,R1S5FD0D8T44R5"/>
    <s v="R31T82ERD3ZMK4"/>
    <n v="12661440"/>
    <s v="Mid"/>
    <x v="2"/>
  </r>
  <r>
    <s v="B09YLXYP7Y"/>
    <s v="Computers&amp;Accessories|Accessories&amp;Peripherals|Cables&amp;Accessories|Cables|USBCables"/>
    <s v="Computers &amp; Accessories"/>
    <s v="USBCables"/>
    <n v="179"/>
    <n v="399"/>
    <n v="0.55000000000000004"/>
    <n v="4"/>
    <n v="1423"/>
    <s v="R8QBCR9MM1LGY,R3VN8XDH215N7I,R341EQRY87EZP,R3HHTVIHY2U1FO,RNA87JCGRTQJU,RZ12R7OYYP0KX,R2GZZ3WYE0JJYA,RHE3HXKSONROE"/>
    <s v="R8QBCR9MM1LGY,"/>
    <n v="567777"/>
    <s v="Low"/>
    <x v="0"/>
  </r>
  <r>
    <s v="B09YLYB9PB"/>
    <s v="Computers&amp;Accessories|Accessories&amp;Peripherals|Cables&amp;Accessories|Cables|USBCables"/>
    <s v="Computers &amp; Accessories"/>
    <s v="USBCables"/>
    <n v="149"/>
    <n v="399"/>
    <n v="0.63"/>
    <n v="4"/>
    <n v="1423"/>
    <s v="R8QBCR9MM1LGY,R3VN8XDH215N7I,R341EQRY87EZP,R3HHTVIHY2U1FO,RNA87JCGRTQJU,RZ12R7OYYP0KX,R2GZZ3WYE0JJYA,RHE3HXKSONROE"/>
    <s v="R8QBCR9MM1LGY,"/>
    <n v="567777"/>
    <s v="Low"/>
    <x v="0"/>
  </r>
  <r>
    <s v="B09YLX91QR"/>
    <s v="Computers&amp;Accessories|Accessories&amp;Peripherals|Cables&amp;Accessories|Cables|USBCables"/>
    <s v="Computers &amp; Accessories"/>
    <s v="USBCables"/>
    <n v="179"/>
    <n v="399"/>
    <n v="0.55000000000000004"/>
    <n v="4"/>
    <n v="1423"/>
    <s v="R8QBCR9MM1LGY,R3VN8XDH215N7I,R341EQRY87EZP,R3HHTVIHY2U1FO,RNA87JCGRTQJU,RZ12R7OYYP0KX,R2GZZ3WYE0JJYA,RHE3HXKSONROE"/>
    <s v="R8QBCR9MM1LGY,"/>
    <n v="567777"/>
    <s v="Low"/>
    <x v="0"/>
  </r>
  <r>
    <s v="B085HY1DGR"/>
    <s v="Computers&amp;Accessories|Accessories&amp;Peripherals|Cables&amp;Accessories|CableConnectionProtectors"/>
    <s v="Computers &amp; Accessories"/>
    <s v="CableConnectionProtectors"/>
    <n v="99"/>
    <n v="999"/>
    <n v="0.9"/>
    <n v="4"/>
    <n v="1396"/>
    <s v="R3TQ32UCRS81WR,R2QPXXMX0YH89H,R2NBUIKICW6ASD,R3KIQZ1W9FWK3P,R1R9QY3F8M6CXP,R2DNZV0AH311P1,R2ZAGKBTL8IEMI,RGMYTIRB3LWEA"/>
    <s v="R3TQ32UCRS81WR"/>
    <n v="1394604"/>
    <s v="Lower-Mid"/>
    <x v="1"/>
  </r>
  <r>
    <s v="B09MDCZJXS"/>
    <s v="Computers&amp;Accessories|Accessories&amp;Peripherals|PCGamingPeripherals|Headsets"/>
    <s v="Computers &amp; Accessories"/>
    <s v="Headsets"/>
    <n v="1199"/>
    <n v="5499"/>
    <n v="0.78"/>
    <n v="3.8"/>
    <n v="2043"/>
    <s v="R1WZU792ROLKVF,R1X4YGIN6CWPH4,R32Z0RYAEN1DFC,R1DN8SF3OFPFAQ,RNHRK657LGIDV,R1DOJAY4KQGAI6,RXQATD7YRR3TA,R3HP5GYAC6M219"/>
    <s v="R1WZU792ROLKVF"/>
    <n v="11234457"/>
    <s v="Mid"/>
    <x v="2"/>
  </r>
  <r>
    <s v="B08NW8GHCJ"/>
    <s v="Computers&amp;Accessories|Accessories&amp;Peripherals|Cables&amp;Accessories|Cables|USBCables"/>
    <s v="Computers &amp; Accessories"/>
    <s v="USBCables"/>
    <n v="389"/>
    <n v="999"/>
    <n v="0.61"/>
    <n v="4.3"/>
    <n v="838"/>
    <s v="RYIE3APCBZO0M,RVVUYDXJQ5FWH,R2OD8G07SP3ATQ,RV4T2P1TSYP7C,RTUH4QIEPCZI2,R176EGN5WFKYMF,R2NF8CY7JSGPIJ,R1ZHN7T42QYEMK"/>
    <s v="RYIE3APCBZO0M,"/>
    <n v="837162"/>
    <s v="Lower-Mid"/>
    <x v="1"/>
  </r>
  <r>
    <s v="B08V9C4B1J"/>
    <s v="Computers&amp;Accessories|Accessories&amp;Peripherals|Cables&amp;Accessories|Cables|USBCables"/>
    <s v="Computers &amp; Accessories"/>
    <s v="USBCables"/>
    <n v="349"/>
    <n v="999"/>
    <n v="0.65"/>
    <n v="4.3"/>
    <n v="838"/>
    <s v="RYIE3APCBZO0M,RVVUYDXJQ5FWH,R2OD8G07SP3ATQ,RV4T2P1TSYP7C,RTUH4QIEPCZI2,R176EGN5WFKYMF,R2NF8CY7JSGPIJ,R1ZHN7T42QYEMK"/>
    <s v="RYIE3APCBZO0M,"/>
    <n v="837162"/>
    <s v="Lower-Mid"/>
    <x v="1"/>
  </r>
  <r>
    <s v="B08LVVTGZK"/>
    <s v="Home&amp;Kitchen|Kitchen&amp;HomeAppliances|SmallKitchenAppliances|SandwichMakers"/>
    <s v="Home &amp; Kitchen"/>
    <s v="SandwichMakers"/>
    <n v="929"/>
    <n v="1300"/>
    <n v="0.28999999999999998"/>
    <n v="3.9"/>
    <n v="1672"/>
    <s v="R1BJTSW0Q3XBG2,R3LXL9MYPDNLQU,R1EMA2HNG6WLD0,RTH4IIS0NEMZB,R1PBGQY0ZXI2DD,RSK7Z8ESBQEUX,R3DV0SKGPJHAU2,R3NZXJDYJSIGBU"/>
    <s v="R1BJTSW0Q3XBG2"/>
    <n v="2173600"/>
    <s v="Lower-Mid"/>
    <x v="1"/>
  </r>
  <r>
    <s v="B083GQGT3Z"/>
    <s v="Electronics|HomeTheater,TV&amp;Video|Accessories|TVMounts,Stands&amp;Turntables|TVWall&amp;CeilingMounts"/>
    <s v="Electronics"/>
    <s v="TVWall&amp;CeilingMounts"/>
    <n v="399"/>
    <n v="799"/>
    <n v="0.5"/>
    <n v="4.0999999999999996"/>
    <n v="1161"/>
    <s v="R2CR72CAK85YA7,R1J7T1CF1601BH,R3IGDXE5UAOW8I,R13C8HGBSHKCE1,R2Y7FN8MCS4PT,R3ERLO7QTMAD3L,R3IEBGTGGSPM9N,R37YEXEGR87GSQ"/>
    <s v="R2CR72CAK85YA7"/>
    <n v="927639"/>
    <s v="Lower-Mid"/>
    <x v="1"/>
  </r>
  <r>
    <s v="B00GHL8VP2"/>
    <s v="Home&amp;Kitchen|Heating,Cooling&amp;AirQuality|RoomHeaters|ElectricHeaters"/>
    <s v="Home &amp; Kitchen"/>
    <s v="ElectricHeaters"/>
    <n v="3487.77"/>
    <n v="4990"/>
    <n v="0.3"/>
    <n v="4.0999999999999996"/>
    <n v="1127"/>
    <s v="R1T19FVDX8Z7T2,R1E1AMYN17K7HJ,R20AXB80IQO0DK,R2N3QQAXIBYD1U,R23O6CFX5FQGEH,R28PM4P5ZGL5B9,R3I7005LCPIHBK,R14X0EVJHHB3B1"/>
    <s v="R1T19FVDX8Z7T2"/>
    <n v="5623730"/>
    <s v="Mid"/>
    <x v="2"/>
  </r>
  <r>
    <s v="B0B8CHJLWJ"/>
    <s v="Electronics|Mobiles&amp;Accessories|MobileAccessories|Maintenance,Upkeep&amp;Repairs|ScreenProtectors"/>
    <s v="Electronics"/>
    <s v="ScreenProtectors"/>
    <n v="299"/>
    <n v="1199"/>
    <n v="0.75"/>
    <n v="4.5"/>
    <n v="596"/>
    <s v="R3SMBF0YI93Z13,R32MW4CZK929NC,R1SHQ7Y1O213S7,RFCIU1144956F,R29OJILEK4V1FH,R1MEGOIYHS8OLM,R1WY4BGMPQ0EYI,R2XGJ9GML1PUJO"/>
    <s v="R3SMBF0YI93Z13"/>
    <n v="714604"/>
    <s v="Lower-Mid"/>
    <x v="1"/>
  </r>
  <r>
    <s v="B00B7GKXMG"/>
    <s v="Home&amp;Kitchen|Kitchen&amp;HomeAppliances|Vacuum,Cleaning&amp;Ironing|Irons,Steamers&amp;Accessories|Irons|DryIrons"/>
    <s v="Home &amp; Kitchen"/>
    <s v="DryIrons"/>
    <n v="699"/>
    <n v="850"/>
    <n v="0.18"/>
    <n v="4.0999999999999996"/>
    <n v="1106"/>
    <s v="R1ZMYNJKIPID9R,R21HYR2IZWHCTU,RF3YHF01ASGWA,R10AUP1PXSZ48T,R2BF4IQECR3SFS,R1QSF7UGCDTRKX,R3DE0HC1JNBC6C,RLPLHEPRNO61J"/>
    <s v="R1ZMYNJKIPID9R"/>
    <n v="940100"/>
    <s v="Lower-Mid"/>
    <x v="1"/>
  </r>
  <r>
    <s v="B0994GFWBH"/>
    <s v="Computers&amp;Accessories|Accessories&amp;Peripherals|Cables&amp;Accessories|Cables|USBCables"/>
    <s v="Computers &amp; Accessories"/>
    <s v="USBCables"/>
    <n v="139"/>
    <n v="999"/>
    <n v="0.86"/>
    <n v="4"/>
    <n v="1313"/>
    <s v="RZJR37WFGXR9B,R39X6O18GM16TM,R18ZQ09EKVWZ9R,R3NHUC9S00KIR8,R30ZSNYE78E0O2,R2LVRBREQ4EFDM,R1UJ8BCYXWICT8,R34RH86MGL4HFB"/>
    <s v="RZJR37WFGXR9B,"/>
    <n v="1311687"/>
    <s v="Lower-Mid"/>
    <x v="1"/>
  </r>
  <r>
    <s v="B0B4G2MWSB"/>
    <s v="Computers&amp;Accessories|Accessories&amp;Peripherals|Cables&amp;Accessories|Cables|USBCables"/>
    <s v="Computers &amp; Accessories"/>
    <s v="USBCables"/>
    <n v="149"/>
    <n v="999"/>
    <n v="0.85"/>
    <n v="4"/>
    <n v="1313"/>
    <s v="RZJR37WFGXR9B,R39X6O18GM16TM,R18ZQ09EKVWZ9R,R3NHUC9S00KIR8,R30ZSNYE78E0O2,R2LVRBREQ4EFDM,R1UJ8BCYXWICT8,R34RH86MGL4HFB"/>
    <s v="RZJR37WFGXR9B,"/>
    <n v="1311687"/>
    <s v="Lower-Mid"/>
    <x v="1"/>
  </r>
  <r>
    <s v="B08RDWBYCQ"/>
    <s v="Home&amp;Kitchen|Kitchen&amp;HomeAppliances|SmallKitchenAppliances|HandBlenders"/>
    <s v="Home &amp; Kitchen"/>
    <s v="HandBlenders"/>
    <n v="549"/>
    <n v="999"/>
    <n v="0.45"/>
    <n v="4"/>
    <n v="1313"/>
    <s v="R17R471IR13JMO,R13T7I5DKQIXSA,R9YYIK65OU16I,R1FB9GYR8LJQBN,R2W5WP4N12ADZW,R12UGEM1FH0OC6,R171KJ25LHOUKY,R22VVPUG7BPY0Z"/>
    <s v="R17R471IR13JMO"/>
    <n v="1311687"/>
    <s v="Lower-Mid"/>
    <x v="1"/>
  </r>
  <r>
    <s v="B0117H7GZ6"/>
    <s v="Computers&amp;Accessories|NetworkingDevices|NetworkAdapters|WirelessUSBAdapters"/>
    <s v="Computers &amp; Accessories"/>
    <s v="WirelessUSBAdapters"/>
    <n v="249"/>
    <n v="399"/>
    <n v="0.38"/>
    <n v="3.4"/>
    <n v="4642"/>
    <s v="RS38MZA2FG7HF,R16MYN6NAOIILL,R2ZFTAZ2P1OHB1,R1EBMHE2BXR1ZF,R2Z9OI179SYEC3,R1QYUQNHKB4A2N,R1DEIU4ZMKS7RY,R191UM8SYHWUQ1"/>
    <s v="RS38MZA2FG7HF,"/>
    <n v="1852158"/>
    <s v="Low"/>
    <x v="0"/>
  </r>
  <r>
    <s v="B07LFWP97N"/>
    <s v="Computers&amp;Accessories|Accessories&amp;Peripherals|LaptopAccessories|Bags&amp;Sleeves|LaptopSleeves&amp;Slipcases"/>
    <s v="Computers &amp; Accessories"/>
    <s v="LaptopSleeves&amp;Slipcases"/>
    <n v="269"/>
    <n v="1099"/>
    <n v="0.76"/>
    <n v="4.0999999999999996"/>
    <n v="1092"/>
    <s v="R306AT7RAPPB4F,R13JZJWRO3P3CG,R14BZPIXU4V009,R2OJGM7XU1KK02,R32XRJ1D68UAD7,R3681SST4J2Y3Q,R12QP5JRRTJNES,R1APJCJMBLJK5J"/>
    <s v="R306AT7RAPPB4F"/>
    <n v="1200108"/>
    <s v="Lower-Mid"/>
    <x v="1"/>
  </r>
  <r>
    <s v="B00KRCBA6E"/>
    <s v="Home&amp;Kitchen|Heating,Cooling&amp;AirQuality|RoomHeaters"/>
    <s v="Home &amp; Kitchen"/>
    <s v="RoomHeaters"/>
    <n v="2499"/>
    <n v="5000"/>
    <n v="0.5"/>
    <n v="3.8"/>
    <n v="1889"/>
    <s v="R3RNBI15LHZP4A,RISUZF7W6LE2K,R10FSXTXXK9XYF,R2BQKY1TVJYAS6,R3471IKLH5WNBP,RSL3RF7SXG9CZ,RT90DRDTG154I,RGXQJUL1WL355"/>
    <s v="R3RNBI15LHZP4A"/>
    <n v="9445000"/>
    <s v="Mid"/>
    <x v="2"/>
  </r>
  <r>
    <s v="B09CMQRQM6"/>
    <s v="Computers&amp;Accessories|Accessories&amp;Peripherals|Cables&amp;Accessories|Cables|USBCables"/>
    <s v="Computers &amp; Accessories"/>
    <s v="USBCables"/>
    <n v="499"/>
    <n v="899"/>
    <n v="0.44"/>
    <n v="4.2"/>
    <n v="919"/>
    <s v="R3IUYQZ1BP7QPB,R3RCM1DK0EBGWB,R34I2C57PM5OA3,R50BAXXBZWYIE,R3FJLW84WDDV2Y,R37IQ5X53ZJC0B,R2V5FI682BEH55,R12NKL4CWR1GAZ"/>
    <s v="R3IUYQZ1BP7QPB"/>
    <n v="826181"/>
    <s v="Lower-Mid"/>
    <x v="1"/>
  </r>
  <r>
    <s v="B09NNHFSSF"/>
    <s v="Electronics|Cameras&amp;Photography|SecurityCameras|DomeCameras"/>
    <s v="Electronics"/>
    <s v="DomeCameras"/>
    <n v="1999"/>
    <n v="4700"/>
    <n v="0.56999999999999995"/>
    <n v="3.8"/>
    <n v="1880"/>
    <s v="R3LRHEV5RKBZQH,R9P75XMCRRIIA,R2CONBLYQT7R1K,R2GAWVA9AW8ERQ,R38DWVOKKMHUBK,R2W4X1BRWCBV9U,R1X9VVCTEHSYMY,R1KS2EJEP1K3AO"/>
    <s v="R3LRHEV5RKBZQH"/>
    <n v="8836000"/>
    <s v="Mid"/>
    <x v="2"/>
  </r>
  <r>
    <s v="B08TM71L54"/>
    <s v="Home&amp;Kitchen|Kitchen&amp;HomeAppliances|Vacuum,Cleaning&amp;Ironing|Irons,Steamers&amp;Accessories|Irons|SteamIrons"/>
    <s v="Home &amp; Kitchen"/>
    <s v="SteamIrons"/>
    <n v="3190"/>
    <n v="4195"/>
    <n v="0.24"/>
    <n v="4"/>
    <n v="1282"/>
    <s v="R1DFQV12SBF48C,R2ZGW8UHY6BQD,R2K40LX6HLG4KR,R2TWSF8LLSTBK3,R1SWDMF0MUV9S6,RPQO0HYCTUH5T,R3EGTJAA4SWQD1,R3DIL16GD1YVNB"/>
    <s v="R1DFQV12SBF48C"/>
    <n v="5377990"/>
    <s v="Mid"/>
    <x v="2"/>
  </r>
  <r>
    <s v="B0718ZN31Q"/>
    <s v="Electronics|HomeTheater,TV&amp;Video|Accessories|Cables|HDMICables"/>
    <s v="Electronics"/>
    <s v="HDMICables"/>
    <n v="598"/>
    <n v="4999"/>
    <n v="0.88"/>
    <n v="4.2"/>
    <n v="910"/>
    <s v="R26Z0O4978YU47,R13WAXAKPL2LIZ,RSOGJ8FAFL4E5,R3NS94CP1XBFL,R2GCTRSIEHHNXA,R2JI8EH2TR7BDR,RC9CBGOS4Y0ZA,R30MFJXWFH5IPS"/>
    <s v="R26Z0O4978YU47"/>
    <n v="4549090"/>
    <s v="Mid"/>
    <x v="2"/>
  </r>
  <r>
    <s v="B084N18QZY"/>
    <s v="Computers&amp;Accessories|Accessories&amp;Peripherals|Cables&amp;Accessories|Cables|USBCables"/>
    <s v="Computers &amp; Accessories"/>
    <s v="USBCables"/>
    <n v="599"/>
    <n v="849"/>
    <n v="0.28999999999999998"/>
    <n v="4.5"/>
    <n v="577"/>
    <s v="RUU9CCQBQ59IY,RX8T7QUKKQ55A,RK3CT1IZJNZOT,RKQN29JW7LMHS,R1IJSUBZFGYZ3J,R1YL4JGE8C96OO,RZFN7UIGV6HRX,R1KXQ01LUEJWGE"/>
    <s v="RUU9CCQBQ59IY,"/>
    <n v="489873"/>
    <s v="Lower-Mid"/>
    <x v="1"/>
  </r>
  <r>
    <s v="B08PFSZ7FH"/>
    <s v="Computers&amp;Accessories|Accessories&amp;Peripherals|LaptopAccessories|NotebookComputerStands"/>
    <s v="Computers &amp; Accessories"/>
    <s v="NotebookComputerStands"/>
    <n v="299"/>
    <n v="1499"/>
    <n v="0.8"/>
    <n v="4.2"/>
    <n v="903"/>
    <s v="R1150W07XAD9VL,R3GGVC0WYVIRNV,R36CFZQPBAIJV8,R3T6U58L22D6SD,R39TOZVXSZ59VA,R2DHJONKVFGM3R,R1M7J8UDV9HJV9,RI4FDI27R40FR"/>
    <s v="R1150W07XAD9VL"/>
    <n v="1353597"/>
    <s v="Lower-Mid"/>
    <x v="1"/>
  </r>
  <r>
    <s v="B07TTSS5MP"/>
    <s v="Home&amp;Kitchen|Kitchen&amp;HomeAppliances|SmallKitchenAppliances|MixerGrinders"/>
    <s v="Home &amp; Kitchen"/>
    <s v="MixerGrinders"/>
    <n v="1799"/>
    <n v="3299"/>
    <n v="0.45"/>
    <n v="3.8"/>
    <n v="1846"/>
    <s v="R2PFNGIRCB6KB1,R3HOQIZQ2Y2P1E,RSMINHFUL02QE,RECSJ6GYWXJWE,R2M39R5NO51DBK,R1IKAF2X8JVXQS,R3D1X15POHDHKU,R1OKIDKNCYKZFS"/>
    <s v="R2PFNGIRCB6KB1"/>
    <n v="6089954"/>
    <s v="Mid"/>
    <x v="2"/>
  </r>
  <r>
    <s v="B0BK1K598K"/>
    <s v="Home&amp;Kitchen|Kitchen&amp;HomeAppliances|Vacuum,Cleaning&amp;Ironing|Irons,Steamers&amp;Accessories|LintShavers"/>
    <s v="Home &amp; Kitchen"/>
    <s v="LintShavers"/>
    <n v="678"/>
    <n v="1499"/>
    <n v="0.55000000000000004"/>
    <n v="4.2"/>
    <n v="900"/>
    <s v="R1EU51LVE60B7C,R18PRSQIFU4R7M,R19E4QY5JWKCDD,R3KJZPFCPU10HY,R7IC04YHLBUXZ,R1O3ABBLOBUAOQ,R3U5F3UJMK0DZP,RS0ZV034M4T2G"/>
    <s v="R1EU51LVE60B7C"/>
    <n v="1349100"/>
    <s v="Lower-Mid"/>
    <x v="1"/>
  </r>
  <r>
    <s v="B0981XSZJ7"/>
    <s v="Computers&amp;Accessories|Accessories&amp;Peripherals|Cables&amp;Accessories|Cables|USBCables"/>
    <s v="Computers &amp; Accessories"/>
    <s v="USBCables"/>
    <n v="299"/>
    <n v="999"/>
    <n v="0.7"/>
    <n v="4.3"/>
    <n v="766"/>
    <s v="R2JXNH8KUWRZK5,R31JIXX5TZG1TQ,R2JSYRN50OK76N,R1D64K0KL2EG2Y,RJ2YNRIIONHOT,R38E1BUBY9DNVR,R2QV17ZAFB5D2E,RP16EV0JDQBKX"/>
    <s v="R2JXNH8KUWRZK5"/>
    <n v="765234"/>
    <s v="Lower-Mid"/>
    <x v="1"/>
  </r>
  <r>
    <s v="B095244Q22"/>
    <s v="Computers&amp;Accessories|Accessories&amp;Peripherals|Cables&amp;Accessories|Cables|USBCables"/>
    <s v="Computers &amp; Accessories"/>
    <s v="USBCables"/>
    <n v="252"/>
    <n v="999"/>
    <n v="0.75"/>
    <n v="3.7"/>
    <n v="2249"/>
    <s v="RJ4G2WPEDZFK9,R26UEGFQE0CAHX,RS9X8J9FRZLXD,R3LX92PW7T1NM4,RE584E1HHMEB6,RKHB971WSLXO5,R2DQH059GA5LFM,R35JVF8Z4K6TFP"/>
    <s v="RJ4G2WPEDZFK9,"/>
    <n v="2246751"/>
    <s v="Lower-Mid"/>
    <x v="1"/>
  </r>
  <r>
    <s v="B0994GP1CX"/>
    <s v="Computers&amp;Accessories|Accessories&amp;Peripherals|Keyboards,Mice&amp;InputDevices|Keyboard&amp;MiceAccessories|DustCovers"/>
    <s v="Computers &amp; Accessories"/>
    <s v="DustCovers"/>
    <n v="115"/>
    <n v="999"/>
    <n v="0.88"/>
    <n v="3.3"/>
    <n v="5692"/>
    <s v="R26Z6SSJJ8MDIO,R15G5H4WP7FUQI,R1APGF7RYJ6OGH,RC2RF00D78VWN,R38AYQ8T47YGQK,RJ855UPV0ZZIX,RBUWQS3IU65ZP,R20GDL1J7ZSXHQ"/>
    <s v="R26Z6SSJJ8MDIO"/>
    <n v="5686308"/>
    <s v="Lower-Mid"/>
    <x v="1"/>
  </r>
  <r>
    <s v="B08D6RCM3Q"/>
    <s v="Home&amp;Kitchen|HomeStorage&amp;Organization|LaundryOrganization|LaundryBaskets"/>
    <s v="Home &amp; Kitchen"/>
    <s v="LaundryBaskets"/>
    <n v="355"/>
    <n v="899"/>
    <n v="0.61"/>
    <n v="4.0999999999999996"/>
    <n v="1051"/>
    <s v="R3JQM04HFALWJX,R3DI9SP7OE34C9,R2RL7RJ6QY2YRW,R2OGLI7UQD4OD8,R3U8L7PHH3OIZC,R6KSB6ZQJ1N9,R26R5DS3LBXK1,R1VK57CI0VREP"/>
    <s v="R3JQM04HFALWJX"/>
    <n v="944849"/>
    <s v="Lower-Mid"/>
    <x v="1"/>
  </r>
  <r>
    <s v="B08CHKQ8D4"/>
    <s v="Computers&amp;Accessories|Accessories&amp;Peripherals|Cables&amp;Accessories|Cables|USBCables"/>
    <s v="Computers &amp; Accessories"/>
    <s v="USBCables"/>
    <n v="719"/>
    <n v="1499"/>
    <n v="0.52"/>
    <n v="4.0999999999999996"/>
    <n v="1045"/>
    <s v="R3ROJ6AWGN2UFN,R3160KII7MBSDT,R8ZDM5P3NBJ6V,R2XYESNNUWI2DP,R1UHCZ5GEKZFZL,R2LUS6OIA1FUIY,R3TNBYI02BNXDP,R341FNER86M2NB"/>
    <s v="R3ROJ6AWGN2UFN"/>
    <n v="1566455"/>
    <s v="Lower-Mid"/>
    <x v="1"/>
  </r>
  <r>
    <s v="B09HV71RL1"/>
    <s v="Computers&amp;Accessories|Accessories&amp;Peripherals|Cables&amp;Accessories|Cables|USBCables"/>
    <s v="Computers &amp; Accessories"/>
    <s v="USBCables"/>
    <n v="719"/>
    <n v="1499"/>
    <n v="0.52"/>
    <n v="4.0999999999999996"/>
    <n v="1045"/>
    <s v="R3ROJ6AWGN2UFN,R3160KII7MBSDT,R8ZDM5P3NBJ6V,R2XYESNNUWI2DP,R1UHCZ5GEKZFZL,R2LUS6OIA1FUIY,R3TNBYI02BNXDP,R341FNER86M2NB"/>
    <s v="R3ROJ6AWGN2UFN"/>
    <n v="1566455"/>
    <s v="Lower-Mid"/>
    <x v="1"/>
  </r>
  <r>
    <s v="B0B5RP43VN"/>
    <s v="Home&amp;Kitchen|Kitchen&amp;HomeAppliances|SmallKitchenAppliances|SandwichMakers"/>
    <s v="Home &amp; Kitchen"/>
    <s v="SandwichMakers"/>
    <n v="1474"/>
    <n v="4650"/>
    <n v="0.68"/>
    <n v="4.0999999999999996"/>
    <n v="1045"/>
    <s v="R2KA10FTGOHQYB,REYTAGJ74749P,R2K1HT3L3AA6YD,R2QPRH31E0VIXG,RB7KRXWWEVCNK,R21JTGL4FLUYFT,RCYHGGNFDK4S3,R28YJ8VEV2B2GS"/>
    <s v="R2KA10FTGOHQYB"/>
    <n v="4859250"/>
    <s v="Mid"/>
    <x v="2"/>
  </r>
  <r>
    <s v="B0758F7KK7"/>
    <s v="Electronics|HomeTheater,TV&amp;Video|Accessories|TVMounts,Stands&amp;Turntables|TVWall&amp;CeilingMounts"/>
    <s v="Electronics"/>
    <s v="TVWall&amp;CeilingMounts"/>
    <n v="399"/>
    <n v="999"/>
    <n v="0.6"/>
    <n v="4"/>
    <n v="1236"/>
    <s v="R3FOUBGTV1VUHP,R1O6LVSV52T4PJ,REU3XX3MNVWX9,R11PYCGN6PGQL9,R1XBA7N59GDUL8,R29QNQJHONGFEU,R2N7R1NZIKS9F5,R2J48N34WBDDGZ"/>
    <s v="R3FOUBGTV1VUHP"/>
    <n v="1234764"/>
    <s v="Lower-Mid"/>
    <x v="1"/>
  </r>
  <r>
    <s v="B07B275VN9"/>
    <s v="Electronics|HomeTheater,TV&amp;Video|Accessories|RemoteControls"/>
    <s v="Electronics"/>
    <s v="RemoteControls"/>
    <n v="179"/>
    <n v="799"/>
    <n v="0.78"/>
    <n v="3.7"/>
    <n v="2201"/>
    <s v="R3MXMT6V18JJ1P,R1BQE9L2M5L12J,R369X3BEG4QPC4,R1ZBU0U8R5KBQD,R1A0NYJ6MOX3U3,R3RYEYCYNV47BZ,R28TZ1RZWX14PP,RNGN2ZRL685Z5"/>
    <s v="R3MXMT6V18JJ1P"/>
    <n v="1758599"/>
    <s v="Lower-Mid"/>
    <x v="1"/>
  </r>
  <r>
    <s v="B078JBK4GX"/>
    <s v="Home&amp;Kitchen|Heating,Cooling&amp;AirQuality|WaterHeaters&amp;Geysers|InstantWaterHeaters"/>
    <s v="Home &amp; Kitchen"/>
    <s v="InstantWaterHeaters"/>
    <n v="2599"/>
    <n v="4560"/>
    <n v="0.43"/>
    <n v="4.4000000000000004"/>
    <n v="646"/>
    <s v="RGW48SIV6YSO8,R3UPD9POT3K5MD,RRT9OUXNV4IJU,R3JP8EI4SKB6TT,R36P6ISAFGCWW9,R1M33EDRD5XY8P,R19ILBYMSDBQAC,R2GS46H4UYEI4U"/>
    <s v="RGW48SIV6YSO8,"/>
    <n v="2945760"/>
    <s v="Mid"/>
    <x v="2"/>
  </r>
  <r>
    <s v="B07Q7561HD"/>
    <s v="Electronics|GeneralPurposeBatteries&amp;BatteryChargers|DisposableBatteries"/>
    <s v="Electronics"/>
    <s v="DisposableBatteries"/>
    <n v="149"/>
    <n v="180"/>
    <n v="0.17"/>
    <n v="4.4000000000000004"/>
    <n v="644"/>
    <s v="R25BZYL3L6NDM3,R390YP32C9VB5V,REO2V9YOS1V6L,R11V9HX6ULC67,R2EY9BADLVG0NC,RTC6ZQC3MKS61,R3W19RHKGXE1OV,R2G6M5QQR22IYA"/>
    <s v="R25BZYL3L6NDM3"/>
    <n v="115920"/>
    <s v="Very Low"/>
    <x v="6"/>
  </r>
  <r>
    <s v="B09NTHQRW3"/>
    <s v="Home&amp;Kitchen|Kitchen&amp;HomeAppliances|SmallKitchenAppliances|HandBlenders"/>
    <s v="Home &amp; Kitchen"/>
    <s v="HandBlenders"/>
    <n v="1999"/>
    <n v="2499"/>
    <n v="0.2"/>
    <n v="4.0999999999999996"/>
    <n v="1034"/>
    <s v="R2DCP4Q11B1C32,R355OON0DQZ7G1,R3G1G06J7O6ZO7,R37AW7ZXTQ47JI,R2HA5H3EQB936G,RIEIASWD1PQYW,RRCUB6J7H9WK8,RKC66BZO3QSXE"/>
    <s v="R2DCP4Q11B1C32"/>
    <n v="2583966"/>
    <s v="Mid"/>
    <x v="2"/>
  </r>
  <r>
    <s v="B08CZHGHKH"/>
    <s v="Computers&amp;Accessories|Accessories&amp;Peripherals|Keyboards,Mice&amp;InputDevices|GraphicTablets"/>
    <s v="Computers &amp; Accessories"/>
    <s v="GraphicTablets"/>
    <n v="499"/>
    <n v="1399"/>
    <n v="0.64"/>
    <n v="3.9"/>
    <n v="1462"/>
    <s v="RXZ81N4MLYOJV,RSP3LVQQTLFHS,R2UXGNDYUTV459,R28D154XP60HC3,R2JGEMVYSCKSMJ,RTYO6OF7GIUIT,R1VM0YRY453I9F,R380AS2WJQL3HN"/>
    <s v="RXZ81N4MLYOJV,"/>
    <n v="2045338"/>
    <s v="Lower-Mid"/>
    <x v="1"/>
  </r>
  <r>
    <s v="B09VGS66FV"/>
    <s v="Home&amp;Kitchen|Kitchen&amp;HomeAppliances|SmallKitchenAppliances|Kettles&amp;HotWaterDispensers|Kettle&amp;ToasterSets"/>
    <s v="Home &amp; Kitchen"/>
    <s v="Kettle&amp;ToasterSets"/>
    <n v="1349"/>
    <n v="1850"/>
    <n v="0.27"/>
    <n v="4.4000000000000004"/>
    <n v="638"/>
    <s v="R3K8P7GKLOHOW3,R968YTI3QLHUU,R2WLXSMP9D425C,R3JQEX1BFY9D39,R3FG2NLHXHGVP,R3HUBJJJS3DO4T,R2661I4M86YGDU,R34YWIBFYLRQ7S"/>
    <s v="R3K8P7GKLOHOW3"/>
    <n v="1180300"/>
    <s v="Lower-Mid"/>
    <x v="1"/>
  </r>
  <r>
    <s v="B08SKZ2RMG"/>
    <s v="Home&amp;Kitchen|Kitchen&amp;HomeAppliances|Vacuum,Cleaning&amp;Ironing|Irons,Steamers&amp;Accessories|LintShavers"/>
    <s v="Home &amp; Kitchen"/>
    <s v="LintShavers"/>
    <n v="475"/>
    <n v="999"/>
    <n v="0.52"/>
    <n v="4.0999999999999996"/>
    <n v="1021"/>
    <s v="R2TBG87E7UU7IT,R8OA8PY28PACZ,R3PAX3XE02N0SU,R1A1WNBXQ3ZV8U,R27MAAIUO0M5EU,R2EI5EUGGANOP4,RAGDDQU7ERLG3,R1091DNAFCQ1ML"/>
    <s v="R2TBG87E7UU7IT"/>
    <n v="1019979"/>
    <s v="Lower-Mid"/>
    <x v="1"/>
  </r>
  <r>
    <s v="B00GGGOYEU"/>
    <s v="Computers&amp;Accessories|Accessories&amp;Peripherals|Cables&amp;Accessories|Cables|USBCables"/>
    <s v="Computers &amp; Accessories"/>
    <s v="USBCables"/>
    <n v="299"/>
    <n v="699"/>
    <n v="0.56999999999999995"/>
    <n v="3.9"/>
    <n v="1454"/>
    <s v="R2RT36U5W9GRK6,R35V054572FNTJ,R1INLMM4RCIDYQ,R32UWFLL51XWFR,R2E6JL1IPA492E,R37EXJUBHQPY55,RU09H6AAVSB29,R21KXH46RVA6RM"/>
    <s v="R2RT36U5W9GRK6"/>
    <n v="1016346"/>
    <s v="Lower-Mid"/>
    <x v="1"/>
  </r>
  <r>
    <s v="B01N1XVVLC"/>
    <s v="Home&amp;Kitchen|Heating,Cooling&amp;AirQuality|RoomHeaters|FanHeaters"/>
    <s v="Home &amp; Kitchen"/>
    <s v="FanHeaters"/>
    <n v="9590"/>
    <n v="15999"/>
    <n v="0.4"/>
    <n v="4.0999999999999996"/>
    <n v="1017"/>
    <s v="R21ED050VWAF23,R3EA9NKMCKHQUN,R387DPEXYRMJVW,R37X1B6A8MRS2G,R34OFX5U5EEJNN,R2RAGNI18M2ZT9,R1ZKGW1E97R6UE,R1PWCV334TATWX"/>
    <s v="R21ED050VWAF23"/>
    <n v="16270983"/>
    <s v="Upper-Mid"/>
    <x v="3"/>
  </r>
  <r>
    <s v="B08WD18LJZ"/>
    <s v="Computers&amp;Accessories|Accessories&amp;Peripherals|Keyboards,Mice&amp;InputDevices|GraphicTablets"/>
    <s v="Computers &amp; Accessories"/>
    <s v="GraphicTablets"/>
    <n v="249"/>
    <n v="600"/>
    <n v="0.59"/>
    <n v="4"/>
    <n v="1208"/>
    <s v="R3SIBLYM5T5AFY,R1YQKXTIBLGEMJ,R2XT2VFFBQ2UR1,R2ONCZT1YUWAWU,R3OTWNGHV08YRV,R3B9Q9MFSBVIRZ,R1LDGC41ZEL8NC,R3KE4RPQT1E3NR"/>
    <s v="R3SIBLYM5T5AFY"/>
    <n v="724800"/>
    <s v="Lower-Mid"/>
    <x v="1"/>
  </r>
  <r>
    <s v="B0B3G5XZN5"/>
    <s v="Home&amp;Kitchen|Kitchen&amp;HomeAppliances|SmallKitchenAppliances|HandBlenders"/>
    <s v="Home &amp; Kitchen"/>
    <s v="HandBlenders"/>
    <n v="2799"/>
    <n v="3499"/>
    <n v="0.2"/>
    <n v="4.5"/>
    <n v="546"/>
    <s v="R27BUVT5CYDJ4X,R1G8GRI01F5Q5F,R3FDZTVK38PZJW,RD4E7SRKUIIAA,R21HKT5W7PTQ6N,RM9IAPXXFI5L,RAK9U4VEYZCB7,R2WJ7II930TLUO"/>
    <s v="R27BUVT5CYDJ4X"/>
    <n v="1910454"/>
    <s v="Mid"/>
    <x v="2"/>
  </r>
  <r>
    <s v="B0B5YBGCKD"/>
    <s v="Electronics|Mobiles&amp;Accessories|MobileAccessories|Maintenance,Upkeep&amp;Repairs|ScreenProtectors"/>
    <s v="Electronics"/>
    <s v="ScreenProtectors"/>
    <n v="150"/>
    <n v="599"/>
    <n v="0.75"/>
    <n v="4.3"/>
    <n v="714"/>
    <s v="RM88OEEDBGL7E,RA49OAQBPGOY1,R1P18CRYE9Z987,R1NE7OSB0O86A5,R2CN1JTT7L1C7H,R20OTH46ZTVPQN,RDXU0X5IQVEFY,R1F0IEQUUDWM18"/>
    <s v="RM88OEEDBGL7E,"/>
    <n v="427686"/>
    <s v="Lower-Mid"/>
    <x v="1"/>
  </r>
  <r>
    <s v="B0B61DSF17"/>
    <s v="Home&amp;Kitchen|Kitchen&amp;HomeAppliances|SmallKitchenAppliances|DigitalKitchenScales"/>
    <s v="Home &amp; Kitchen"/>
    <s v="DigitalKitchenScales"/>
    <n v="199"/>
    <n v="1999"/>
    <n v="0.9"/>
    <n v="3.7"/>
    <n v="2031"/>
    <s v="R3RYMJ2WU0SE6K,R227GDWBCUSPRB,R286TLT09XAP0T,RIM7DE0ZQWVZC,R25KRHUD4YX0FP,R213I1AK7MT44H,R7MF48JTCLE3I,R35SELFZYYMUZP"/>
    <s v="R3RYMJ2WU0SE6K"/>
    <n v="4059969"/>
    <s v="Lower-Mid"/>
    <x v="1"/>
  </r>
  <r>
    <s v="B09SGGRKV8"/>
    <s v="Electronics|Headphones,Earbuds&amp;Accessories|Headphones|In-Ear"/>
    <s v="Electronics"/>
    <s v="In-Ear"/>
    <n v="199"/>
    <n v="499"/>
    <n v="0.6"/>
    <n v="3.6"/>
    <n v="2492"/>
    <s v="R3H500MXJWRGI,R23WZ2PU1E2ZTM,R26VZERXGYOH61,R6BH0WP7AU7K5,R3Q5DCTI9MGLIN,RKLM5089QQVNH,R12GPK5AS5ZUZN,R1DMSSN400Y30K"/>
    <s v="R3H500MXJWRGI,"/>
    <n v="1243508"/>
    <s v="Low"/>
    <x v="0"/>
  </r>
  <r>
    <s v="B0B31FR4Y2"/>
    <s v="Electronics|Headphones,Earbuds&amp;Accessories|Headphones|In-Ear"/>
    <s v="Electronics"/>
    <s v="In-Ear"/>
    <n v="1999"/>
    <n v="9999"/>
    <n v="0.8"/>
    <n v="3.7"/>
    <n v="1986"/>
    <s v="R2IMML4LPCQ5C0,R24NQRDGFWSFO8,R2ONXP5WQXARB6,RIEIIOVX84JE9,R1IU46EQPTHDU,R3QWLI0TRYXK2S,R9Z8ZA620SXJR,R33PT3WKA3D15Q"/>
    <s v="R2IMML4LPCQ5C0"/>
    <n v="19858014"/>
    <s v="Mid"/>
    <x v="2"/>
  </r>
  <r>
    <s v="B093QCY6YJ"/>
    <s v="Computers&amp;Accessories|NetworkingDevices|NetworkAdapters|WirelessUSBAdapters"/>
    <s v="Computers &amp; Accessories"/>
    <s v="WirelessUSBAdapters"/>
    <n v="290"/>
    <n v="349"/>
    <n v="0.17"/>
    <n v="3.7"/>
    <n v="1977"/>
    <s v="R32XZQTB1BP0J8,R2NHRHTL743ZMA,R10FKRAEORI9L,REVEDLADDDB1V,R36GKVZB8QEVRH,R2GVIPC51M5OO6,R353OSCK8VF5E3,R30ADKRID5GLDX"/>
    <s v="R32XZQTB1BP0J8"/>
    <n v="689973"/>
    <s v="Low"/>
    <x v="0"/>
  </r>
  <r>
    <s v="B089BDBDGM"/>
    <s v="Home&amp;Kitchen|HomeStorage&amp;Organization|LaundryOrganization|LaundryBaskets"/>
    <s v="Home &amp; Kitchen"/>
    <s v="LaundryBaskets"/>
    <n v="219"/>
    <n v="249"/>
    <n v="0.12"/>
    <n v="4"/>
    <n v="1108"/>
    <s v="R3E5WJVPAKKEF1,R35VC2K2S2FQGC,R1AIDBLOPDFHFK,R1GQXAGB604WC1,RORXQ24THT5LS,R240THZS4YWK4R,R31H48RDL3O4K9,R3B3A9EA9DKDXN"/>
    <s v="R3E5WJVPAKKEF1"/>
    <n v="275892"/>
    <s v="Low"/>
    <x v="0"/>
  </r>
  <r>
    <s v="B09TT6BFDX"/>
    <s v="Electronics|HomeTheater,TV&amp;Video|Accessories|RemoteControls"/>
    <s v="Electronics"/>
    <s v="RemoteControls"/>
    <n v="399"/>
    <n v="1999"/>
    <n v="0.8"/>
    <n v="4.5"/>
    <n v="505"/>
    <s v="R175A66P22YRW5,R1UO8F94EK9479,R10MKW1UG3KEPV,R1LK4Q221ZFEZJ,RIDD37MLHUPMC,R3PMLB832O0JFF,R2MQKPT7ABOBFJ,R26NZETS68YSC5"/>
    <s v="R175A66P22YRW5"/>
    <n v="1009495"/>
    <s v="Lower-Mid"/>
    <x v="1"/>
  </r>
  <r>
    <s v="B08C7TYHPB"/>
    <s v="Home&amp;Kitchen|Kitchen&amp;HomeAppliances|SmallKitchenAppliances|Kettles&amp;HotWaterDispensers|Kettle&amp;ToasterSets"/>
    <s v="Home &amp; Kitchen"/>
    <s v="Kettle&amp;ToasterSets"/>
    <n v="664"/>
    <n v="1490"/>
    <n v="0.55000000000000004"/>
    <n v="4.0999999999999996"/>
    <n v="925"/>
    <s v="R1785DO8M4HFFD,R348X4GTO6PQU9,R1VCNIW9SC311F,R2D84AXLIIYENV,R1CW2N7FWCQ2E9,R8KYBGAM1VF8Y,R33F0EVLTMR7Q0,R3P48DOOF0CDJ8"/>
    <s v="R1785DO8M4HFFD"/>
    <n v="1378250"/>
    <s v="Lower-Mid"/>
    <x v="1"/>
  </r>
  <r>
    <s v="B0BNDRK886"/>
    <s v="Home&amp;Kitchen|Kitchen&amp;HomeAppliances|WaterPurifiers&amp;Accessories|WaterPurifierAccessories"/>
    <s v="Home &amp; Kitchen"/>
    <s v="WaterPurifierAccessories"/>
    <n v="185"/>
    <n v="599"/>
    <n v="0.69"/>
    <n v="3.9"/>
    <n v="1306"/>
    <s v="RPVB28C2TPEDX,R2K5ME2J0C1A30,R15G6PDX7J8A9A,R2Q84ODLPM7DG9,R4UWGPOL1PSZZ,R2U04XI700Y4ST,R2EMG0GIWX7GP5,R1W5S1B40S9QFL"/>
    <s v="RPVB28C2TPEDX,"/>
    <n v="782294"/>
    <s v="Lower-Mid"/>
    <x v="1"/>
  </r>
  <r>
    <s v="B08L7J3T31"/>
    <s v="Home&amp;Kitchen|Kitchen&amp;HomeAppliances|WaterPurifiers&amp;Accessories|WaterPurifierAccessories"/>
    <s v="Home &amp; Kitchen"/>
    <s v="WaterPurifierAccessories"/>
    <n v="379"/>
    <n v="919"/>
    <n v="0.59"/>
    <n v="4"/>
    <n v="1090"/>
    <s v="R3G3XFHPBFF0E8,R3C0BZCD32EIGW,R2EBVBCN9QPD9R,R9SAQHLVMF9ON,R3P4WQ85WREE09,RE1AN3DMA316N,R3BKQ2HLTYB0G4,R28M0VG1XQJLQ3"/>
    <s v="R3G3XFHPBFF0E8"/>
    <n v="1001710"/>
    <s v="Lower-Mid"/>
    <x v="1"/>
  </r>
  <r>
    <s v="B07YCBSCYB"/>
    <s v="Home&amp;Kitchen|Kitchen&amp;HomeAppliances|SmallKitchenAppliances|InductionCooktop"/>
    <s v="Home &amp; Kitchen"/>
    <s v="InductionCooktop"/>
    <n v="1999"/>
    <n v="3300"/>
    <n v="0.39"/>
    <n v="4.2"/>
    <n v="780"/>
    <s v="R2PK3LURGV7XMK,R17NQ1RVQ187WB,RBRUS2N936FP7,R32Z3826SCWBZC,R3N8TTZEOCVIC9,R397WT8ZINS4R3,R38K7QGV2GYAXT,RL5X2D0KMAID9"/>
    <s v="R2PK3LURGV7XMK"/>
    <n v="2574000"/>
    <s v="Mid"/>
    <x v="2"/>
  </r>
  <r>
    <s v="B00H0B29DI"/>
    <s v="Home&amp;Kitchen|Heating,Cooling&amp;AirQuality|RoomHeaters|HeatConvectors"/>
    <s v="Home &amp; Kitchen"/>
    <s v="HeatConvectors"/>
    <n v="2199"/>
    <n v="2990"/>
    <n v="0.26"/>
    <n v="3.8"/>
    <n v="1558"/>
    <s v="R2B84AYCEVIUNW,RMWY1UTR0CJR3,RMA1TQHKE89WV,R2FS78A2WRAN90,R15E6DDVQN9C2,R2UWUP980GHPEU,RAG8BKBQRDKAD,R34270LQWK88DA"/>
    <s v="R2B84AYCEVIUNW"/>
    <n v="4658420"/>
    <s v="Mid"/>
    <x v="2"/>
  </r>
  <r>
    <s v="B09YLFHFDW"/>
    <s v="Electronics|Headphones,Earbuds&amp;Accessories|Headphones|In-Ear"/>
    <s v="Electronics"/>
    <s v="In-Ear"/>
    <n v="1599"/>
    <n v="2790"/>
    <n v="0.43"/>
    <n v="3.6"/>
    <n v="2272"/>
    <s v="R3F2RGMVGXBBAW,R1QF8TBA1FDIL8,R3PQ1KGTPP89XV,RV46F0P6E6UXD,R39L5C9XC2E993,R3UGNLBXR6LUNT,R1F5TB9ITVZPUQ,R15YXHS43BMUK1"/>
    <s v="R3F2RGMVGXBBAW"/>
    <n v="6338880"/>
    <s v="Mid"/>
    <x v="2"/>
  </r>
  <r>
    <s v="B09939XJX8"/>
    <s v="Computers&amp;Accessories|Accessories&amp;Peripherals|Keyboards,Mice&amp;InputDevices|GraphicTablets"/>
    <s v="Computers &amp; Accessories"/>
    <s v="GraphicTablets"/>
    <n v="354"/>
    <n v="1500"/>
    <n v="0.76"/>
    <n v="4"/>
    <n v="1026"/>
    <s v="R374DNITJO308B,R39OSBCH26FDGW,RFTP6BKBX70WI,R1VHLDAFRQLBMI,R36AIOIL7WO6HZ,RIVLIRNSSO3M1,R3BIRKRJLDWL46,R1N8K5CG19N1KY"/>
    <s v="R374DNITJO308B"/>
    <n v="1539000"/>
    <s v="Lower-Mid"/>
    <x v="1"/>
  </r>
  <r>
    <s v="B084MZYBTV"/>
    <s v="Computers&amp;Accessories|Accessories&amp;Peripherals|Cables&amp;Accessories|Cables|USBCables"/>
    <s v="Computers &amp; Accessories"/>
    <s v="USBCables"/>
    <n v="599"/>
    <n v="849"/>
    <n v="0.28999999999999998"/>
    <n v="4.5"/>
    <n v="474"/>
    <s v="RJX93LCK9FMRS,R14T5CARLGB2KJ,R31ADVYIHSBKCJ,RJ2RFRYTSYWQ6,R1NT2YXBX91W6Z,R1CN84T7CDAFE,RIZF30TNXEI0C,R3MOOJUBKCJ0VR"/>
    <s v="RJX93LCK9FMRS,"/>
    <n v="402426"/>
    <s v="Lower-Mid"/>
    <x v="1"/>
  </r>
  <r>
    <s v="B0B25DJ352"/>
    <s v="Home&amp;Kitchen|Kitchen&amp;HomeAppliances|SmallKitchenAppliances|EggBoilers"/>
    <s v="Home &amp; Kitchen"/>
    <s v="EggBoilers"/>
    <n v="353"/>
    <n v="1199"/>
    <n v="0.71"/>
    <n v="4.3"/>
    <n v="629"/>
    <s v="R3B2VNS1Q5M7NI,R2FKC4BNR12YR,R2QL8IDEY4CYMQ,R29W5GFT7N67BK,R52TPUGTJPEEN,R1VMPT5F3R92O1,R2XIY1Q0JEYNIH,RHJOMDBO7WS73"/>
    <s v="R3B2VNS1Q5M7NI"/>
    <n v="754171"/>
    <s v="Lower-Mid"/>
    <x v="1"/>
  </r>
  <r>
    <s v="B08VRMK55F"/>
    <s v="Electronics|Headphones,Earbuds&amp;Accessories|Headphones|In-Ear"/>
    <s v="Electronics"/>
    <s v="In-Ear"/>
    <n v="399"/>
    <n v="699"/>
    <n v="0.43"/>
    <n v="3.4"/>
    <n v="3454"/>
    <s v="R14UKNZTUGMLYJ,R1W6GXERH9XYVJ,R2XFIAZAPHYP3B,R2NKYQY8W7X4HQ,R1JJLPIVVGYYVD,R34HN1WQOVXABP,R1CFS1H3NYJT22,R2LARKDVN5VEA6"/>
    <s v="R14UKNZTUGMLYJ"/>
    <n v="2414346"/>
    <s v="Lower-Mid"/>
    <x v="1"/>
  </r>
  <r>
    <s v="B0B53QFZPY"/>
    <s v="Electronics|WearableTechnology|SmartWatches"/>
    <s v="Electronics"/>
    <s v="SmartWatches"/>
    <n v="1299"/>
    <n v="5999"/>
    <n v="0.78"/>
    <n v="3.3"/>
    <n v="4415"/>
    <s v="RZ7HZPPMZP6NJ,R3UU1TR7386E57,R3IX0H9MIZUJNR,R14GI2JBIZGJ61,R1U84J3FQUIM6L,R2ENIZDLLQ21KM,R2XNZ6AHVRFG25,R1JHP7LI8PMNM"/>
    <s v="RZ7HZPPMZP6NJ,"/>
    <n v="26485585"/>
    <s v="Mid"/>
    <x v="2"/>
  </r>
  <r>
    <s v="B0B53NXFFR"/>
    <s v="Electronics|WearableTechnology|SmartWatches"/>
    <s v="Electronics"/>
    <s v="SmartWatches"/>
    <n v="1399"/>
    <n v="5999"/>
    <n v="0.77"/>
    <n v="3.3"/>
    <n v="4415"/>
    <s v="RZ7HZPPMZP6NJ,R3UU1TR7386E57,R3IX0H9MIZUJNR,R14GI2JBIZGJ61,R1U84J3FQUIM6L,R2ENIZDLLQ21KM,R2XNZ6AHVRFG25,R1JHP7LI8PMNM"/>
    <s v="RZ7HZPPMZP6NJ,"/>
    <n v="26485585"/>
    <s v="Mid"/>
    <x v="2"/>
  </r>
  <r>
    <s v="B0B53QLB9H"/>
    <s v="Electronics|WearableTechnology|SmartWatches"/>
    <s v="Electronics"/>
    <s v="SmartWatches"/>
    <n v="1299"/>
    <n v="5999"/>
    <n v="0.78"/>
    <n v="3.3"/>
    <n v="4415"/>
    <s v="RZ7HZPPMZP6NJ,R3UU1TR7386E57,R3IX0H9MIZUJNR,R14GI2JBIZGJ61,R1U84J3FQUIM6L,R2ENIZDLLQ21KM,R2XNZ6AHVRFG25,R1JHP7LI8PMNM"/>
    <s v="RZ7HZPPMZP6NJ,"/>
    <n v="26485585"/>
    <s v="Mid"/>
    <x v="2"/>
  </r>
  <r>
    <s v="B015GX9Y0W"/>
    <s v="Home&amp;Kitchen|Kitchen&amp;HomeAppliances|SmallKitchenAppliances|WaffleMakers&amp;Irons"/>
    <s v="Home &amp; Kitchen"/>
    <s v="WaffleMakers&amp;Irons"/>
    <n v="1199"/>
    <n v="2400"/>
    <n v="0.5"/>
    <n v="3.9"/>
    <n v="1202"/>
    <s v="R20SPV6WPX1ZU1,RXRM37GL3SHHH,R1LU6AOHGKF97O,R15V75C4M038Q1,R1Q4Q235B1LFNX,R38UQB68VZ4SUY,R2YTO8AY71C7JE,R35LRIA95CG65D"/>
    <s v="R20SPV6WPX1ZU1"/>
    <n v="2884800"/>
    <s v="Mid"/>
    <x v="2"/>
  </r>
  <r>
    <s v="B0B7FJNSZR"/>
    <s v="Home&amp;Kitchen|Kitchen&amp;HomeAppliances|WaterPurifiers&amp;Accessories|WaterFilters&amp;Purifiers"/>
    <s v="Home &amp; Kitchen"/>
    <s v="WaterFilters&amp;Purifiers"/>
    <n v="5395"/>
    <n v="19990"/>
    <n v="0.73"/>
    <n v="4.4000000000000004"/>
    <n v="535"/>
    <s v="R1BRNGXN1P2SNY,R1MLFHXV5FZHKJ,R3JDJSYI7QMMXW,R1SO4U2YQ4QVI7,RNKC5XGEH5NV2,R2FZGTY0F38C1H,R240P2TKGWDYW0,R2I902T88OZJ4E"/>
    <s v="R1BRNGXN1P2SNY"/>
    <n v="10694650"/>
    <s v="Upper-Mid"/>
    <x v="3"/>
  </r>
  <r>
    <s v="B0B7B9V9QP"/>
    <s v="Electronics|HomeTheater,TV&amp;Video|Televisions|SmartTelevisions"/>
    <s v="Electronics"/>
    <s v="SmartTelevisions"/>
    <n v="18999"/>
    <n v="35000"/>
    <n v="0.46"/>
    <n v="4"/>
    <n v="1001"/>
    <s v="R22OHRDXFQ2O98,RSAB4HSG5ZH9H,R3FC8NLEZ4DJ8N,R1RTOHK5EM9WPX,RFVPFUT2AVH9A,R232XWKJREFG9M,RZAZ7VZRRHLFH,R1CEPOZCGKCSWH"/>
    <s v="R22OHRDXFQ2O98"/>
    <n v="35035000"/>
    <s v="High"/>
    <x v="4"/>
  </r>
  <r>
    <s v="B081NHWT6Z"/>
    <s v="Electronics|HomeTheater,TV&amp;Video|Accessories|RemoteControls"/>
    <s v="Electronics"/>
    <s v="RemoteControls"/>
    <n v="299"/>
    <n v="1199"/>
    <n v="0.75"/>
    <n v="3.9"/>
    <n v="1193"/>
    <s v="RMWWVT8FORZQU,R1UFG84I7N9718,RBUHQYPP4PK87,RDELRZF6J9JBU,R2Z87EX8J8LDLZ,R1NQ7H9M8N8EVK,R31KHWPY0W4RI9,R1Q4TKNZ1AO3CT"/>
    <s v="RMWWVT8FORZQU,"/>
    <n v="1430407"/>
    <s v="Lower-Mid"/>
    <x v="1"/>
  </r>
  <r>
    <s v="B09MTLG4TP"/>
    <s v="Home&amp;Kitchen|Kitchen&amp;HomeAppliances|Vacuum,Cleaning&amp;Ironing|Irons,Steamers&amp;Accessories|LintShavers"/>
    <s v="Home &amp; Kitchen"/>
    <s v="LintShavers"/>
    <n v="453"/>
    <n v="999"/>
    <n v="0.55000000000000004"/>
    <n v="4.3"/>
    <n v="610"/>
    <s v="R2CZP30I91CUT0,RXZL00UV67477,R6ZMVE3VFMOTC,R2I6TTT5KYXNTV,R2GN5SX03J3GX6,R2GOTOGR1W1XL9,R2U3WOI0TIDIEB,R35L3DFIR2VJXK"/>
    <s v="R2CZP30I91CUT0"/>
    <n v="609390"/>
    <s v="Lower-Mid"/>
    <x v="1"/>
  </r>
  <r>
    <s v="B091JF2TFD"/>
    <s v="Electronics|Headphones,Earbuds&amp;Accessories|Headphones|In-Ear"/>
    <s v="Electronics"/>
    <s v="In-Ear"/>
    <n v="499"/>
    <n v="1299"/>
    <n v="0.62"/>
    <n v="3.9"/>
    <n v="1173"/>
    <s v="R3BZHVNU56YYR,R3JMZ9FQ4EE6ZQ,RCREBFSXZQ9JF,R1L60WAZORSA1X,R1WB0TXVLEXMUH,R3I31OWBU6CU10,R16KH7YOYW7TU,R3ETTCKO1FPQCK"/>
    <s v="R3BZHVNU56YYR,"/>
    <n v="1523727"/>
    <s v="Lower-Mid"/>
    <x v="1"/>
  </r>
  <r>
    <s v="B09FPP3R1D"/>
    <s v="Home&amp;Kitchen|Kitchen&amp;HomeAppliances|SmallKitchenAppliances|EggBoilers"/>
    <s v="Home &amp; Kitchen"/>
    <s v="EggBoilers"/>
    <n v="1624"/>
    <n v="2495"/>
    <n v="0.35"/>
    <n v="4.0999999999999996"/>
    <n v="827"/>
    <s v="R2RZLLFU5FVGY3,R2EGRR8ALL59DZ,R1JP2R3R8V3AVL,R142MAX2YBGVW4,R2C592PD3BYYQH,R3H91016XYXVY3,RTFWIHNYBS6OX,RW7Y9OWPKFCNF"/>
    <s v="R2RZLLFU5FVGY3"/>
    <n v="2063365"/>
    <s v="Mid"/>
    <x v="2"/>
  </r>
  <r>
    <s v="B07WVQG8WZ"/>
    <s v="Home&amp;Kitchen|Kitchen&amp;HomeAppliances|Vacuum,Cleaning&amp;Ironing|Irons,Steamers&amp;Accessories|Irons|SteamIrons"/>
    <s v="Home &amp; Kitchen"/>
    <s v="SteamIrons"/>
    <n v="3299"/>
    <n v="4995"/>
    <n v="0.34"/>
    <n v="3.8"/>
    <n v="1393"/>
    <s v="R11V5OCJYQY6WC,RIR8457ELA3D6,R2GWHK7KGBQ6DM,R1EV61F6P7A11I,R2DEONSP7S2QXE,R1ROPAJBYWFX3L,R3RP22I8F1KJ3G,RS323H3S7TUW3"/>
    <s v="R11V5OCJYQY6WC"/>
    <n v="6958035"/>
    <s v="Mid"/>
    <x v="2"/>
  </r>
  <r>
    <s v="B0B16KD737"/>
    <s v="Electronics|HomeTheater,TV&amp;Video|Televisions|SmartTelevisions"/>
    <s v="Electronics"/>
    <s v="SmartTelevisions"/>
    <n v="8499"/>
    <n v="15999"/>
    <n v="0.47"/>
    <n v="4.3"/>
    <n v="592"/>
    <s v="R6H0LMQOYOUPR,RNP5KTHVIELH4,RQSOPFFP2W9UH,R28G1GQ4YWOYOX,R1ASISF519P4CO,R3VF5DEKULWSKF,RLQPU8GARVD9A,R5A7COKUGSUIQ"/>
    <s v="R6H0LMQOYOUPR,"/>
    <n v="9471408"/>
    <s v="Upper-Mid"/>
    <x v="3"/>
  </r>
  <r>
    <s v="B082ZQ4479"/>
    <s v="Home&amp;Kitchen|Kitchen&amp;HomeAppliances|SmallKitchenAppliances|Mills&amp;Grinders|WetGrinders"/>
    <s v="Home &amp; Kitchen"/>
    <s v="WetGrinders"/>
    <n v="3710"/>
    <n v="4330"/>
    <n v="0.14000000000000001"/>
    <n v="3.7"/>
    <n v="1662"/>
    <s v="R138ITHIJ8RJ6M,R1KZ4GHZKT2TPA,R1SUUZASWMKX38,R1UZWXA61RMVAG,R1ITYM212PMU7Y,R3GAC6LEDQRXWV,RCD1ZRKX9XILR,R1JOZFF0PN5PHU"/>
    <s v="R138ITHIJ8RJ6M"/>
    <n v="7196460"/>
    <s v="Mid"/>
    <x v="2"/>
  </r>
  <r>
    <s v="B084BR3QX8"/>
    <s v="Computers&amp;Accessories|Accessories&amp;Peripherals|LaptopAccessories|LaptopChargers&amp;PowerSupplies"/>
    <s v="Computers &amp; Accessories"/>
    <s v="LaptopChargers&amp;PowerSupplies"/>
    <n v="149"/>
    <n v="999"/>
    <n v="0.85"/>
    <n v="3.5"/>
    <n v="2523"/>
    <s v="RTD1L3LGGMBG3,R1C6Z9AXP9ICQM,R3IAQHMHSD92O6,R1SH5KG6YVLJ0H,R2ST8W6PO0TBDR,R1SD1W9T3GM23X,R3J5HRLH5MG85E,R302A87U6XE21L"/>
    <s v="RTD1L3LGGMBG3,"/>
    <n v="2520477"/>
    <s v="Lower-Mid"/>
    <x v="1"/>
  </r>
  <r>
    <s v="B08XMG618K"/>
    <s v="Computers&amp;Accessories|Accessories&amp;Peripherals|Cables&amp;Accessories|Cables|USBCables"/>
    <s v="Computers &amp; Accessories"/>
    <s v="USBCables"/>
    <n v="225"/>
    <n v="499"/>
    <n v="0.55000000000000004"/>
    <n v="4.0999999999999996"/>
    <n v="789"/>
    <s v="R1XOLM25PDOJSP,R2WR96LDJRZQXL,R371DWJKXPJFFL,R12YIJ3OV5GIBY,R8U2QMRFNCD7Y,R3E7OKC86ZL6QN,R1W0BCUHO313HC,R1F825IH6SWCFF"/>
    <s v="R1XOLM25PDOJSP"/>
    <n v="393711"/>
    <s v="Low"/>
    <x v="0"/>
  </r>
  <r>
    <s v="B08CGW4GYR"/>
    <s v="Home&amp;Kitchen|Kitchen&amp;HomeAppliances|SmallKitchenAppliances|HandBlenders"/>
    <s v="Home &amp; Kitchen"/>
    <s v="HandBlenders"/>
    <n v="375"/>
    <n v="999"/>
    <n v="0.62"/>
    <n v="3.6"/>
    <n v="1988"/>
    <s v="R38F8NXSXYDTXY,RVHJAX9LZXL81,R2E2LEW31FG8SL,RR4N76OXC0SFK,R3RUZMOBCK3L6O,RLT5ZN2J9CR4R,RE3SOUOHD3XN5,R1A4SOUGDN8TRQ"/>
    <s v="R38F8NXSXYDTXY"/>
    <n v="1986012"/>
    <s v="Lower-Mid"/>
    <x v="1"/>
  </r>
  <r>
    <s v="B0BCVJ3PVP"/>
    <s v="Computers&amp;Accessories|Accessories&amp;Peripherals|LaptopAccessories|Lapdesks"/>
    <s v="Computers &amp; Accessories"/>
    <s v="Lapdesks"/>
    <n v="499"/>
    <n v="1299"/>
    <n v="0.62"/>
    <n v="4.5"/>
    <n v="434"/>
    <s v="RIDGDE0K9RNRA,R2CZAG8WC0MD86,R35BM4THHJHAUB,R20902QQAPEVUE,R33GS11AUPGB40,R3GVTF10HD3160,R35KXOR5W6GU19,R3NSG8LKQJ0JJB"/>
    <s v="RIDGDE0K9RNRA,"/>
    <n v="563766"/>
    <s v="Lower-Mid"/>
    <x v="1"/>
  </r>
  <r>
    <s v="B09NNGHG22"/>
    <s v="Electronics|HomeTheater,TV&amp;Video|Televisions|SmartTelevisions"/>
    <s v="Electronics"/>
    <s v="SmartTelevisions"/>
    <n v="32990"/>
    <n v="56790"/>
    <n v="0.42"/>
    <n v="4.3"/>
    <n v="567"/>
    <s v="R2XFHXT7SOGU38,R18IKG6HRO7KHV,RL2GYO9N48DA1,R1GE4SBKIMYD21,R28HO0PSXETDRY,RSOK1DI5JASHZ,R74OCT3MJO4BX,R2Z3IYVCJ69HJ"/>
    <s v="R2XFHXT7SOGU38"/>
    <n v="32199930"/>
    <s v="Premium"/>
    <x v="5"/>
  </r>
  <r>
    <s v="B09Z28BQZT"/>
    <s v="Computers&amp;Accessories|Accessories&amp;Peripherals|LaptopAccessories|Lapdesks"/>
    <s v="Computers &amp; Accessories"/>
    <s v="Lapdesks"/>
    <n v="599"/>
    <n v="3999"/>
    <n v="0.85"/>
    <n v="3.9"/>
    <n v="1087"/>
    <s v="R1IF6OX5EMCHRA,R11D9Q1R128JAS,RYHX3VX289G1,R19FHZ8XC2J59F,R30VMLL7S21LYI,R2SB7CBS0DFSTW,RQWYUTNJ2RA2L,R1TM8DUKLOEWBV"/>
    <s v="R1IF6OX5EMCHRA"/>
    <n v="4346913"/>
    <s v="Mid"/>
    <x v="2"/>
  </r>
  <r>
    <s v="B09ZDVL7L8"/>
    <s v="Home&amp;Kitchen|Kitchen&amp;HomeAppliances|SmallKitchenAppliances|MixerGrinders"/>
    <s v="Home &amp; Kitchen"/>
    <s v="MixerGrinders"/>
    <n v="2199"/>
    <n v="3895"/>
    <n v="0.44"/>
    <n v="3.9"/>
    <n v="1085"/>
    <s v="R1KN9SD017A7RE,R3CEOM0J1JBDOT,R1AEDQ9CAI6XXW,R2XIO0KMHIEO1F,RFVSFZCU692EX,R3A5RFPX4FKUDV,R3M6T8MOF5GD27,R19Y9YVBF318KF"/>
    <s v="R1KN9SD017A7RE"/>
    <n v="4226075"/>
    <s v="Mid"/>
    <x v="2"/>
  </r>
  <r>
    <s v="B0B4DT8MKT"/>
    <s v="Computers&amp;Accessories|Accessories&amp;Peripherals|Cables&amp;Accessories|Cables|USBCables"/>
    <s v="Computers &amp; Accessories"/>
    <s v="USBCables"/>
    <n v="348"/>
    <n v="1499"/>
    <n v="0.77"/>
    <n v="4.2"/>
    <n v="656"/>
    <s v="R25WW5K08CGVXV,R1229K72SC8VW6,R3G7X6LSJFGFXP,R19IPICAE9A24Q,R1J0JL7TOG1YNE,R37NLAA34276Y9,R13G1K0IPVB3EA,R188FGJWORTDSC"/>
    <s v="R25WW5K08CGVXV"/>
    <n v="983344"/>
    <s v="Lower-Mid"/>
    <x v="1"/>
  </r>
  <r>
    <s v="B09XRBJ94N"/>
    <s v="Home&amp;Kitchen|Kitchen&amp;HomeAppliances|SmallKitchenAppliances|SandwichMakers"/>
    <s v="Home &amp; Kitchen"/>
    <s v="SandwichMakers"/>
    <n v="2092"/>
    <n v="4600"/>
    <n v="0.55000000000000004"/>
    <n v="4.3"/>
    <n v="562"/>
    <s v="R2P85TVQQPR3XX,R3IGUN8ESO1GE5,RAO29VFIR7Y20,R21E4GVF798QBC,R2600ZN2HS1KVZ,R44ZNSYWMMKWH,R5E0YEMP9TLPD,R11PAFU64U5LGV"/>
    <s v="R2P85TVQQPR3XX"/>
    <n v="2585200"/>
    <s v="Mid"/>
    <x v="2"/>
  </r>
  <r>
    <s v="B0B4T6MR8N"/>
    <s v="Computers&amp;Accessories|Accessories&amp;Peripherals|Cables&amp;Accessories|Cables|USBCables"/>
    <s v="Computers &amp; Accessories"/>
    <s v="USBCables"/>
    <n v="89"/>
    <n v="800"/>
    <n v="0.89"/>
    <n v="3.9"/>
    <n v="1075"/>
    <s v="R1Q323BB35OP30,RJ0CSQUUWFF9W,R23OB4XMH3S9QD,R1K5FQR6CYMQAV,R3QMD6JDUGQUCI,R1R5LTMWOXI38M,R241G3F07D3OBH,R1O7BQ61DXRVWW"/>
    <s v="R1Q323BB35OP30"/>
    <n v="860000"/>
    <s v="Lower-Mid"/>
    <x v="1"/>
  </r>
  <r>
    <s v="B0B4T8RSJ1"/>
    <s v="Computers&amp;Accessories|Accessories&amp;Peripherals|Cables&amp;Accessories|Cables|USBCables"/>
    <s v="Computers &amp; Accessories"/>
    <s v="USBCables"/>
    <n v="99"/>
    <n v="800"/>
    <n v="0.88"/>
    <n v="3.9"/>
    <n v="1075"/>
    <s v="R1Q323BB35OP30,RJ0CSQUUWFF9W,R23OB4XMH3S9QD,R1K5FQR6CYMQAV,R3QMD6JDUGQUCI,R1R5LTMWOXI38M,R241G3F07D3OBH,R1O7BQ61DXRVWW"/>
    <s v="R1Q323BB35OP30"/>
    <n v="860000"/>
    <s v="Lower-Mid"/>
    <x v="1"/>
  </r>
  <r>
    <s v="B0B4HKH19N"/>
    <s v="Computers&amp;Accessories|Accessories&amp;Peripherals|Cables&amp;Accessories|Cables|USBCables"/>
    <s v="Computers &amp; Accessories"/>
    <s v="USBCables"/>
    <n v="249"/>
    <n v="931"/>
    <n v="0.73"/>
    <n v="3.9"/>
    <n v="1075"/>
    <s v="R1Q323BB35OP30,RJ0CSQUUWFF9W,R23OB4XMH3S9QD,R1K5FQR6CYMQAV,R3QMD6JDUGQUCI,R1R5LTMWOXI38M,R241G3F07D3OBH,R1O7BQ61DXRVWW"/>
    <s v="R1Q323BB35OP30"/>
    <n v="1000825"/>
    <s v="Lower-Mid"/>
    <x v="1"/>
  </r>
  <r>
    <s v="B0B4HJNPV4"/>
    <s v="Computers&amp;Accessories|Accessories&amp;Peripherals|Cables&amp;Accessories|Cables|USBCables"/>
    <s v="Computers &amp; Accessories"/>
    <s v="USBCables"/>
    <n v="199"/>
    <n v="999"/>
    <n v="0.8"/>
    <n v="3.9"/>
    <n v="1075"/>
    <s v="R1Q323BB35OP30,RJ0CSQUUWFF9W,R23OB4XMH3S9QD,R1K5FQR6CYMQAV,R3QMD6JDUGQUCI,R1R5LTMWOXI38M,R241G3F07D3OBH,R1O7BQ61DXRVWW"/>
    <s v="R1Q323BB35OP30"/>
    <n v="1073925"/>
    <s v="Lower-Mid"/>
    <x v="1"/>
  </r>
  <r>
    <s v="B0978V2CP6"/>
    <s v="Electronics|HomeTheater,TV&amp;Video|AVReceivers&amp;Amplifiers"/>
    <s v="Electronics"/>
    <s v="AVReceivers&amp;Amplifiers"/>
    <n v="1990"/>
    <n v="3100"/>
    <n v="0.36"/>
    <n v="4"/>
    <n v="897"/>
    <s v="R1OK31HXJ4T85Y,R3TVRE3301FSM8,R2BU1GS5HQQY33,R201OWMIXG3WK2,R1M5GUL7S1N7EK,R39AGUAG2FMUR1,R3VX2X08SUPGXI,R1HBDBX7X0PPVY"/>
    <s v="R1OK31HXJ4T85Y"/>
    <n v="2780700"/>
    <s v="Mid"/>
    <x v="2"/>
  </r>
  <r>
    <s v="B08ZXZ362Z"/>
    <s v="Home&amp;Kitchen|Kitchen&amp;HomeAppliances|SewingMachines&amp;Accessories|Sewing&amp;EmbroideryMachines"/>
    <s v="Home &amp; Kitchen"/>
    <s v="Sewing&amp;EmbroideryMachines"/>
    <n v="1563"/>
    <n v="3098"/>
    <n v="0.5"/>
    <n v="3.5"/>
    <n v="2283"/>
    <s v="R35122PFZXLW77,R20F9Z88XI969Z,R32BCA8W6W1KIF,R8IJQ4BCU3EYB,R1U0ELVGODA4FE,RK6G1OA2NXLKX,RSPH5EIECZOR0,R39210FVK81Z0W"/>
    <s v="R35122PFZXLW77"/>
    <n v="7072734"/>
    <s v="Mid"/>
    <x v="2"/>
  </r>
  <r>
    <s v="B0977CGNJJ"/>
    <s v="Home&amp;Kitchen|Kitchen&amp;HomeAppliances|SmallKitchenAppliances|StandMixers"/>
    <s v="Home &amp; Kitchen"/>
    <s v="StandMixers"/>
    <n v="5999"/>
    <n v="11495"/>
    <n v="0.48"/>
    <n v="4.3"/>
    <n v="534"/>
    <s v="R13Q2BLBWFPEJF,R3FVMXIFTJ8J70,RE4J9O3GFANNE,RBDZELVBRCEKZ,RKUIUH511UFQ,R6M4QYFXEWFW0,R13CCSI2Y1TWIV,R1AN2NIKVZM6JO"/>
    <s v="R13Q2BLBWFPEJF"/>
    <n v="6138330"/>
    <s v="Upper-Mid"/>
    <x v="3"/>
  </r>
  <r>
    <s v="B09DSQXCM8"/>
    <s v="Home&amp;Kitchen|Kitchen&amp;HomeAppliances|Vacuum,Cleaning&amp;Ironing|Irons,Steamers&amp;Accessories|LintShavers"/>
    <s v="Home &amp; Kitchen"/>
    <s v="LintShavers"/>
    <n v="299"/>
    <n v="499"/>
    <n v="0.4"/>
    <n v="3.9"/>
    <n v="1015"/>
    <s v="R2XK30UZ0P7UXJ,R3NQKJO364XETX,R1CYYHWHYX2NX1,R3KATRBZJYOAFW,R1GZC1U1UELK8E,RNQ8FWEZB09XX,RYW158D6ZC85D,RHI3BSTRUG006"/>
    <s v="R2XK30UZ0P7UXJ"/>
    <n v="506485"/>
    <s v="Low"/>
    <x v="0"/>
  </r>
  <r>
    <s v="B09W9V2PXG"/>
    <s v="Home&amp;Kitchen|Kitchen&amp;HomeAppliances|SmallKitchenAppliances|DigitalKitchenScales"/>
    <s v="Home &amp; Kitchen"/>
    <s v="DigitalKitchenScales"/>
    <n v="759"/>
    <n v="1999"/>
    <n v="0.62"/>
    <n v="4.3"/>
    <n v="532"/>
    <s v="R27B01SC9QAZKK,R1PCNR9B02HU9B,R2VVVYOKKK8OZA,R334FKVINA14QI,R3B8A6JCBLRUGC,R3GI30K6SI7HQR,R26WYNQ8661K6,R36HQ7DOFZO43R"/>
    <s v="R27B01SC9QAZKK"/>
    <n v="1063468"/>
    <s v="Lower-Mid"/>
    <x v="1"/>
  </r>
  <r>
    <s v="B09J4YQYX3"/>
    <s v="Home&amp;Kitchen|Kitchen&amp;HomeAppliances|SmallKitchenAppliances|EggBoilers"/>
    <s v="Home &amp; Kitchen"/>
    <s v="EggBoilers"/>
    <n v="1399"/>
    <n v="2290"/>
    <n v="0.39"/>
    <n v="4.4000000000000004"/>
    <n v="461"/>
    <s v="R2UIJV14OIMCZV,R1458J40NJSVIT,RXW8PLIUVJ2OE,R9A1OF3EW7MGN,R28WD8ETADFIKR,R1PELVV3KOBO73,R3P3AYLYQSCIHC,R218TWEQR99LCG"/>
    <s v="R2UIJV14OIMCZV"/>
    <n v="1055690"/>
    <s v="Mid"/>
    <x v="2"/>
  </r>
  <r>
    <s v="B0814LP6S9"/>
    <s v="Home&amp;Kitchen|HomeStorage&amp;Organization|LaundryOrganization|LaundryBaskets"/>
    <s v="Home &amp; Kitchen"/>
    <s v="LaundryBaskets"/>
    <n v="351"/>
    <n v="1099"/>
    <n v="0.68"/>
    <n v="3.7"/>
    <n v="1470"/>
    <s v="R1O4RWDUJDLH8G,R3BHQM50VHKHN1,RZZBLKLCKMBIO,R33B3888A0I1MF,R27C7F23ZUFG99,R3J5SC94G7LHOG,R31TAZ4NSJ9QJU,R2OO48A4CJ6ZWL"/>
    <s v="R1O4RWDUJDLH8G"/>
    <n v="1615530"/>
    <s v="Lower-Mid"/>
    <x v="1"/>
  </r>
  <r>
    <s v="B07VVXJ2P5"/>
    <s v="Electronics|HomeTheater,TV&amp;Video|Accessories|TVMounts,Stands&amp;Turntables|TVWall&amp;CeilingMounts"/>
    <s v="Electronics"/>
    <s v="TVWall&amp;CeilingMounts"/>
    <n v="96"/>
    <n v="399"/>
    <n v="0.76"/>
    <n v="3.6"/>
    <n v="1796"/>
    <s v="R27SWYIOUU9JGH,R3CV6G8SG8GVG0,R3FH44SD2VCUCM,R24U6J35ZGRJVD,RXSYAGW0AG5GO,RNRX90QGDJCVW,R25VGDOTPHFDDQ,R3AUZEPO4WZLD3"/>
    <s v="R27SWYIOUU9JGH"/>
    <n v="716604"/>
    <s v="Low"/>
    <x v="0"/>
  </r>
  <r>
    <s v="B09JFR8H3Q"/>
    <s v="Home&amp;Kitchen|Kitchen&amp;HomeAppliances|WaterPurifiers&amp;Accessories|WaterPurifierAccessories"/>
    <s v="Home &amp; Kitchen"/>
    <s v="WaterPurifierAccessories"/>
    <n v="215"/>
    <n v="1499"/>
    <n v="0.86"/>
    <n v="3.9"/>
    <n v="1004"/>
    <s v="R2FG5ZQ7455JA9,R3E79I7H5JT248,R27NGUPGDT5O90,R2GIXW3HN4LKA4,R12ESRILVR6D2C,R1TJWF170RZB5I,R3K70V1SGG8WZ6,RA1RQZLLULLS"/>
    <s v="R2FG5ZQ7455JA9"/>
    <n v="1504996"/>
    <s v="Lower-Mid"/>
    <x v="1"/>
  </r>
  <r>
    <s v="B09PDZNSBG"/>
    <s v="Home&amp;Kitchen|Kitchen&amp;HomeAppliances|Vacuum,Cleaning&amp;Ironing|Irons,Steamers&amp;Accessories|Irons|SteamIrons"/>
    <s v="Home &amp; Kitchen"/>
    <s v="SteamIrons"/>
    <n v="2575"/>
    <n v="6700"/>
    <n v="0.62"/>
    <n v="4.2"/>
    <n v="611"/>
    <s v="R28OJFR9T45794,R1Q7JAGLTGSLIR,R17RCVE0E6A6XA,R280FE6OS8V8I4,RMC53XMIQL6LY,R1TL181OM5ZWSJ,RL6IWO0F5BP3F,R2VCXQVEFYZWR8"/>
    <s v="R28OJFR9T45794"/>
    <n v="4093700"/>
    <s v="Mid"/>
    <x v="2"/>
  </r>
  <r>
    <s v="B09C635BMM"/>
    <s v="Electronics|HomeTheater,TV&amp;Video|Accessories|RemoteControls"/>
    <s v="Electronics"/>
    <s v="RemoteControls"/>
    <n v="349"/>
    <n v="999"/>
    <n v="0.65"/>
    <n v="4"/>
    <n v="839"/>
    <s v="R1PO9JZJI1SP0V,RFURJKL6POOC5,RBHSTO6P5WKLZ,R1TAJ9HUYXKRQY,RQ1YIKCGI9IPB,R3CP5PO9W7VMQK,R23KLGKME9RK9T,R29BRGAUN8KQJN"/>
    <s v="R1PO9JZJI1SP0V"/>
    <n v="838161"/>
    <s v="Lower-Mid"/>
    <x v="1"/>
  </r>
  <r>
    <s v="B09LH32678"/>
    <s v="Home&amp;Kitchen|Kitchen&amp;HomeAppliances|SmallKitchenAppliances|WaffleMakers&amp;Irons"/>
    <s v="Home &amp; Kitchen"/>
    <s v="WaffleMakers&amp;Irons"/>
    <n v="899"/>
    <n v="1999"/>
    <n v="0.55000000000000004"/>
    <n v="4"/>
    <n v="832"/>
    <s v="R1DVAMEM902WBM,R1R4DU6U8Z5A9C,R3R2TJZ3XDR2N9,RFCKXSEJOQX6W,R1Q6MS7EA3RQY5,R3JZS3OD2HDHCY,R29RVFGNYHN850,RO3Q0361RMHT8"/>
    <s v="R1DVAMEM902WBM"/>
    <n v="1663168"/>
    <s v="Lower-Mid"/>
    <x v="1"/>
  </r>
  <r>
    <s v="B07Y1RCCW5"/>
    <s v="Home&amp;Kitchen|Heating,Cooling&amp;AirQuality|WaterHeaters&amp;Geysers|InstantWaterHeaters"/>
    <s v="Home &amp; Kitchen"/>
    <s v="InstantWaterHeaters"/>
    <n v="1190"/>
    <n v="2550"/>
    <n v="0.53"/>
    <n v="3.8"/>
    <n v="1181"/>
    <s v="R1O343U978W7T3,RTT7TYSICUSK7,RNJ28HCJAVS7P,R65UG8VBWZ9FO,R1NYFIH8430TSL,R2XETJ09ENS8YK,RZ2ITHHJJCWZS,R9L25UA45NALQ"/>
    <s v="R1O343U978W7T3"/>
    <n v="3011550"/>
    <s v="Mid"/>
    <x v="2"/>
  </r>
  <r>
    <s v="B09P564ZTJ"/>
    <s v="Computers&amp;Accessories|Accessories&amp;Peripherals|Keyboards,Mice&amp;InputDevices|GraphicTablets"/>
    <s v="Computers &amp; Accessories"/>
    <s v="GraphicTablets"/>
    <n v="235"/>
    <n v="1599"/>
    <n v="0.85"/>
    <n v="3.8"/>
    <n v="1173"/>
    <s v="R1CJX9OC7AG847,R3ATBUNL84UH5W,RP4NUVUGYLM25,R2U6XBEYSG8MMM,R17I7S12FBOI63,R3KY6XKRALU1LR,R33ESF798DW0KS,R39ZX8VQLNEF80"/>
    <s v="R1CJX9OC7AG847"/>
    <n v="1875627"/>
    <s v="Lower-Mid"/>
    <x v="1"/>
  </r>
  <r>
    <s v="B09LQH3SD9"/>
    <s v="Home&amp;Kitchen|Heating,Cooling&amp;AirQuality|RoomHeaters|ElectricHeaters"/>
    <s v="Home &amp; Kitchen"/>
    <s v="ElectricHeaters"/>
    <n v="999"/>
    <n v="2000"/>
    <n v="0.5"/>
    <n v="3.8"/>
    <n v="1163"/>
    <s v="R2OBP2X45UMKY,R1G8BV220OV6QB,RSCD0432EVS8F,R2UUNBV2RXZFTV,R19ESU0Z989JZ,R20ZKROW9KONFG,R16LDZIOWBV5AK,R2A0LOXVERHXL7"/>
    <s v="R2OBP2X45UMKY,"/>
    <n v="2326000"/>
    <s v="Mid"/>
    <x v="2"/>
  </r>
  <r>
    <s v="B07F1T31ZZ"/>
    <s v="Home&amp;Kitchen|Kitchen&amp;HomeAppliances|Coffee,Tea&amp;Espresso|DripCoffeeMachines"/>
    <s v="Home &amp; Kitchen"/>
    <s v="DripCoffeeMachines"/>
    <n v="249"/>
    <n v="400"/>
    <n v="0.38"/>
    <n v="4.0999999999999996"/>
    <n v="693"/>
    <s v="R1HD4L4O8FYBVJ,R1DSP7AK9O1EG0,R3F6O9LJWF9UGP,R1WGQ33LIJEOSH,R3NQC64D2P7Q16,R1H44VOQWJQYKK,RVLTVX5PB83WB,R372RHOH38PJ9W"/>
    <s v="R1HD4L4O8FYBVJ"/>
    <n v="277200"/>
    <s v="Low"/>
    <x v="0"/>
  </r>
  <r>
    <s v="B095K14P86"/>
    <s v="Home&amp;Kitchen|Kitchen&amp;HomeAppliances|Coffee,Tea&amp;Espresso|StovetopEspressoPots"/>
    <s v="Home &amp; Kitchen"/>
    <s v="StovetopEspressoPots"/>
    <n v="599"/>
    <n v="1299"/>
    <n v="0.54"/>
    <n v="4.2"/>
    <n v="590"/>
    <s v="R1BLYOBTCRQS4K,R1VVLMK1TC1KVO,R1FU65T3QMAHXJ,R2CXQLO9ZQRV83,R39X6B5DPGVQLW,R1TXSJNPJK3GGM,R2NOAG9D9PY1MD,R10D7UXTTY2ZIC"/>
    <s v="R1BLYOBTCRQS4K"/>
    <n v="766410"/>
    <s v="Lower-Mid"/>
    <x v="1"/>
  </r>
  <r>
    <s v="B09N3BFP4M"/>
    <s v="Home&amp;Kitchen|Heating,Cooling&amp;AirQuality|WaterHeaters&amp;Geysers|StorageWaterHeaters"/>
    <s v="Home &amp; Kitchen"/>
    <s v="StorageWaterHeaters"/>
    <n v="5499"/>
    <n v="11500"/>
    <n v="0.52"/>
    <n v="3.9"/>
    <n v="959"/>
    <s v="R23G8LLBD9D4H3,R2SU25E3ZH4JEH,RCOH95A6KJB8J,RR11J9T0OGAT7,R3HMJ84LRX3RFE,R1PA4J2DPWMUX4,R1ULQ43S9KU1K1,R2T4O0DRQL3QIP"/>
    <s v="R23G8LLBD9D4H3"/>
    <n v="11028500"/>
    <s v="Upper-Mid"/>
    <x v="3"/>
  </r>
  <r>
    <s v="B00RFWNJMC"/>
    <s v="Electronics|HomeTheater,TV&amp;Video|Accessories|RemoteControls"/>
    <s v="Electronics"/>
    <s v="RemoteControls"/>
    <n v="195"/>
    <n v="499"/>
    <n v="0.61"/>
    <n v="3.7"/>
    <n v="1383"/>
    <s v="R2RV2M8NMHN3R6,R39R9NAW42YGZ7,R1P3SC4CEA50V1,R3KY61SBMDJ6HG,R1BGEH7KGHJ9CN,RDTNEEMI8KLO0,RMYMTG7HATYTR,R39FEOFYNQ8VY"/>
    <s v="R2RV2M8NMHN3R6"/>
    <n v="690117"/>
    <s v="Low"/>
    <x v="0"/>
  </r>
  <r>
    <s v="B0BCKJJN8R"/>
    <s v="Home&amp;Kitchen|Heating,Cooling&amp;AirQuality|WaterHeaters&amp;Geysers|InstantWaterHeaters"/>
    <s v="Home &amp; Kitchen"/>
    <s v="InstantWaterHeaters"/>
    <n v="3599"/>
    <n v="7290"/>
    <n v="0.51"/>
    <n v="3.9"/>
    <n v="942"/>
    <s v="R2B3FENTTL8FY5,R2LLTOR4VYRSUP,R38QJJ3J9FUKGT,R1F6I0EPG64UKU,R1RMEFMJ2K9U77,R2N6SGIK0RA7CZ,RVMWQ6RR0C1HY,R3UBFGKNSPP1T"/>
    <s v="R2B3FENTTL8FY5"/>
    <n v="6867180"/>
    <s v="Mid"/>
    <x v="2"/>
  </r>
  <r>
    <s v="B0B2CPVXHX"/>
    <s v="Computers&amp;Accessories|Accessories&amp;Peripherals|TabletAccessories|ScreenProtectors"/>
    <s v="Computers &amp; Accessories"/>
    <s v="ScreenProtectors"/>
    <n v="379"/>
    <n v="1499"/>
    <n v="0.75"/>
    <n v="4.0999999999999996"/>
    <n v="670"/>
    <s v="R1FUZJ0GWDCLUS,R3VJ1YSW5XZI0D,R2659C1LEZY2BE,R2SCWNAAVSIAY,RUV07628Q4D75,RZ10G9SIHUWRY,R1I8JVDSJD2ODS,R3NGRQVZQY9RYR"/>
    <s v="R1FUZJ0GWDCLUS"/>
    <n v="1004330"/>
    <s v="Lower-Mid"/>
    <x v="1"/>
  </r>
  <r>
    <s v="B0912WJ87V"/>
    <s v="Car&amp;Motorbike|CarAccessories|InteriorAccessories|AirPurifiers&amp;Ionizers"/>
    <s v="Car &amp; Motorbike"/>
    <s v="AirPurifiers&amp;Ionizers"/>
    <n v="2339"/>
    <n v="4000"/>
    <n v="0.42"/>
    <n v="3.8"/>
    <n v="1118"/>
    <s v="R3TOOFPX256D59,R1PR50BDQOEIIO,R392FI4QWXWOX5,R85UZWVZHVWQF,R67DCS6U6YAX1,R1D0FB7K1UOFSJ,R24HHC45FGAWV3,R26PXJ8P5Q5FHH"/>
    <s v="R3TOOFPX256D59"/>
    <n v="4472000"/>
    <s v="Mid"/>
    <x v="2"/>
  </r>
  <r>
    <s v="B09MFR93KS"/>
    <s v="Home&amp;Kitchen|Kitchen&amp;HomeAppliances|SmallKitchenAppliances|MixerGrinders"/>
    <s v="Home &amp; Kitchen"/>
    <s v="MixerGrinders"/>
    <n v="3041.67"/>
    <n v="5999"/>
    <n v="0.49"/>
    <n v="4"/>
    <n v="777"/>
    <s v="R3JBAT4PI4PLO0,R3PJIYCNWQ8Y2L,RWBQ359RY77PV,R1JDR1FHLPPOX7,RAA54PH39YEPK,RCMMD8QLTRHS3,RPVSPK4695JRQ,R3BYL6OMCFQ6H4"/>
    <s v="R3JBAT4PI4PLO0"/>
    <n v="4661223"/>
    <s v="Mid"/>
    <x v="2"/>
  </r>
  <r>
    <s v="B08Y57TPDM"/>
    <s v="Electronics|GeneralPurposeBatteries&amp;BatteryChargers"/>
    <s v="Electronics"/>
    <s v="GeneralPurposeBatteries&amp;BatteryChargers"/>
    <n v="116"/>
    <n v="200"/>
    <n v="0.42"/>
    <n v="4.3"/>
    <n v="485"/>
    <s v="RKDNXHI6GT6UZ,R2665SN6A29V01,R2J30R8O3UHZRI,R35EO3S4EWYA5S,R2LI2GPYRBO35C,R1JYP2Y4BB5L6K,R2MQ6PENPS15K6,R4ZVFDLVBQV07"/>
    <s v="RKDNXHI6GT6UZ,"/>
    <n v="97000"/>
    <s v="Low"/>
    <x v="0"/>
  </r>
  <r>
    <s v="B078JF6X9B"/>
    <s v="Home&amp;Kitchen|Heating,Cooling&amp;AirQuality|WaterHeaters&amp;Geysers|InstantWaterHeaters"/>
    <s v="Home &amp; Kitchen"/>
    <s v="InstantWaterHeaters"/>
    <n v="3645"/>
    <n v="6070"/>
    <n v="0.4"/>
    <n v="4.2"/>
    <n v="561"/>
    <s v="R3TCEP7588ZBZ,R2I5P8LAU0IX8X,R19Q8ONLFVVDNG,RTAB1NOENZ16O,R2088N9Y90R4IZ,R3R8TSL66Y6E6F,R29WIAZC4ETAX2,R2J8KC6I69DKED"/>
    <s v="R3TCEP7588ZBZ,"/>
    <n v="3405270"/>
    <s v="Mid"/>
    <x v="2"/>
  </r>
  <r>
    <s v="B093ZNQZ2Y"/>
    <s v="Electronics|HomeTheater,TV&amp;Video|Accessories|RemoteControls"/>
    <s v="Electronics"/>
    <s v="RemoteControls"/>
    <n v="249"/>
    <n v="799"/>
    <n v="0.69"/>
    <n v="3.8"/>
    <n v="1079"/>
    <s v="R1MTTFP4GWHWC8,R2A03DS956BN4T,R21TRTA1VGGCD3,R1UJJ36GMAT8P8,RLLTRV5LUMPGQ,R1A3XYRF4ESBLP,RIOC9B1740DPI,R12CWR7TITHMF8"/>
    <s v="R1MTTFP4GWHWC8"/>
    <n v="862121"/>
    <s v="Lower-Mid"/>
    <x v="1"/>
  </r>
  <r>
    <s v="B08WWKM5HQ"/>
    <s v="Home&amp;Kitchen|Heating,Cooling&amp;AirQuality|Fans|CeilingFans"/>
    <s v="Home &amp; Kitchen"/>
    <s v="CeilingFans"/>
    <n v="2599"/>
    <n v="4780"/>
    <n v="0.46"/>
    <n v="3.9"/>
    <n v="898"/>
    <s v="R7UIR1SQ3MQ7C,RSHEPWEKELRFO,R1I98SU56895RX,R3QY58980PL4G7,R3SP1VLD2ICGHM,R2HI4MKCC9V5CH,R1GWIC0YK34JRS,RD6Q3K7ATDOMX"/>
    <s v="R7UIR1SQ3MQ7C,"/>
    <n v="4292440"/>
    <s v="Mid"/>
    <x v="2"/>
  </r>
  <r>
    <s v="B0B2931FCV"/>
    <s v="Electronics|Headphones,Earbuds&amp;Accessories|Headphones|In-Ear"/>
    <s v="Electronics"/>
    <s v="In-Ear"/>
    <n v="999"/>
    <n v="4199"/>
    <n v="0.76"/>
    <n v="3.5"/>
    <n v="1913"/>
    <s v="R3TGQK7IIJLS03,RUOMB8W6YK7QR,R3CFBAHDNZG57Q,R1C5UGJUKUS15H,R3ERTH3R5JIJFV,RPRA1IC9U989B,R2WCM1JXL4364G,R1UCY8XB55U6XH"/>
    <s v="R3TGQK7IIJLS03"/>
    <n v="8032687"/>
    <s v="Mid"/>
    <x v="2"/>
  </r>
  <r>
    <s v="B08HDCWDXD"/>
    <s v="Home&amp;Kitchen|Kitchen&amp;HomeAppliances|Vacuum,Cleaning&amp;Ironing|Vacuums&amp;FloorCare|Vacuums|HandheldVacuums"/>
    <s v="Home &amp; Kitchen"/>
    <s v="HandheldVacuums"/>
    <n v="3179"/>
    <n v="6999"/>
    <n v="0.55000000000000004"/>
    <n v="4"/>
    <n v="743"/>
    <s v="R1EOXYGHBYOOB9,R2MQLUR661FKOA,R235YDZ5Q9LII7,R26GBAZJ5NKP2J,R170382TYOYO5I,RJHX6V54VZFP4,R5YSMPE1H316Q,R3021SP9CQ8U4W"/>
    <s v="R1EOXYGHBYOOB9"/>
    <n v="5200257"/>
    <s v="Mid"/>
    <x v="2"/>
  </r>
  <r>
    <s v="B07G147SZD"/>
    <s v="Home&amp;Kitchen|Heating,Cooling&amp;AirQuality|WaterHeaters&amp;Geysers|InstantWaterHeaters"/>
    <s v="Home &amp; Kitchen"/>
    <s v="InstantWaterHeaters"/>
    <n v="2699"/>
    <n v="3799"/>
    <n v="0.28999999999999998"/>
    <n v="4"/>
    <n v="727"/>
    <s v="R2ON03LZDME2KG,R3GEWALK7AZ64O,R277DIP6RNNLR7,RH39YOGKX760V,R2W2Q565AZ4296,RFY606NHN2Z3N,R1KL1PIXVKYROE,R37KB1BSN1FO5Q"/>
    <s v="R2ON03LZDME2KG"/>
    <n v="2761873"/>
    <s v="Mid"/>
    <x v="2"/>
  </r>
  <r>
    <s v="B086GVRP63"/>
    <s v="Home&amp;Kitchen|Kitchen&amp;HomeAppliances|Coffee,Tea&amp;Espresso|DripCoffeeMachines"/>
    <s v="Home &amp; Kitchen"/>
    <s v="DripCoffeeMachines"/>
    <n v="1189"/>
    <n v="2400"/>
    <n v="0.5"/>
    <n v="4.0999999999999996"/>
    <n v="618"/>
    <s v="R3NLWGZTKSITSC,R1NCNL2F8KAM4L,R32I8HG9OTUY0V,R1Y6YHN4M285CN,RIR2EVLB3KG1Q,R2KUZ1CLHNTJAY,R27RDEPJ1W7VOQ,RQWPQXKORWT5I"/>
    <s v="R3NLWGZTKSITSC"/>
    <n v="1483200"/>
    <s v="Mid"/>
    <x v="2"/>
  </r>
  <r>
    <s v="B0B9XN9S3W"/>
    <s v="Electronics|HomeTheater,TV&amp;Video|Televisions|StandardTelevisions"/>
    <s v="Electronics"/>
    <s v="StandardTelevisions"/>
    <n v="7999"/>
    <n v="14990"/>
    <n v="0.47"/>
    <n v="4.3"/>
    <n v="457"/>
    <s v="R3FTW5HNPCX66C,RM7IFDV9KNC2O,RK9JKA9U9LZ49,R15UN38LGPS71W,RCBVF30PUU6UT,R1I75CYBWWYB2G,R2Z5R4CWX4B3KB,RX4O8WQ6VY2AS"/>
    <s v="R3FTW5HNPCX66C"/>
    <n v="6850430"/>
    <s v="Upper-Mid"/>
    <x v="3"/>
  </r>
  <r>
    <s v="B09HCH3JZG"/>
    <s v="Electronics|HomeTheater,TV&amp;Video|Accessories|Cables|HDMICables"/>
    <s v="Electronics"/>
    <s v="HDMICables"/>
    <n v="699"/>
    <n v="1899"/>
    <n v="0.63"/>
    <n v="4.4000000000000004"/>
    <n v="390"/>
    <s v="R2M315YGOB9RN3,R1NBOC4RGKIP9G,R3QJXYS4TXWZUF,R2JIHF1A7NTH40,R169VPW28GOZKX,R3DKX32F8OC3XE,R2CTTQK8YU774X,R240OADCOPMHWE"/>
    <s v="R2M315YGOB9RN3"/>
    <n v="740610"/>
    <s v="Lower-Mid"/>
    <x v="1"/>
  </r>
  <r>
    <s v="B09CMP1SC8"/>
    <s v="Computers&amp;Accessories|Accessories&amp;Peripherals|Cables&amp;Accessories|Cables|USBCables"/>
    <s v="Computers &amp; Accessories"/>
    <s v="USBCables"/>
    <n v="199"/>
    <n v="499"/>
    <n v="0.6"/>
    <n v="4.0999999999999996"/>
    <n v="602"/>
    <s v="R37D7HJR4MR520,RPXR67LNCQALE,R1K9WE1GDB2PP0,R34PZ2AX727RPD,R2HALNEM14EW7P,R3D6EV6X38WU4Q,R2NCR8UX28VRH4,R3PTXRLR7MPN25"/>
    <s v="R37D7HJR4MR520"/>
    <n v="300398"/>
    <s v="Low"/>
    <x v="0"/>
  </r>
  <r>
    <s v="B018SJJ0GE"/>
    <s v="Home&amp;Kitchen|Kitchen&amp;HomeAppliances|SmallKitchenAppliances|RotiMakers"/>
    <s v="Home &amp; Kitchen"/>
    <s v="RotiMakers"/>
    <n v="1999"/>
    <n v="2999"/>
    <n v="0.33"/>
    <n v="4.4000000000000004"/>
    <n v="388"/>
    <s v="R3MO3QMPSUEAFJ,R37HBU7GG0NMAJ,RH2BUJWJ3T5M0,R2RVGCZP1PX921,R1WXGPSPH00BY2,RE95R60UIR3E4,R38ZY743BJSLS4,RZ8SZSYKJ5VFG"/>
    <s v="R3MO3QMPSUEAFJ"/>
    <n v="1163612"/>
    <s v="Mid"/>
    <x v="2"/>
  </r>
  <r>
    <s v="B098LCVYPW"/>
    <s v="Electronics|HomeTheater,TV&amp;Video|Accessories|RemoteControls"/>
    <s v="Electronics"/>
    <s v="RemoteControls"/>
    <n v="349"/>
    <n v="999"/>
    <n v="0.65"/>
    <n v="4.2"/>
    <n v="513"/>
    <s v="R78BFK5PTL1N8,R23GLC7BOL1YAO,R36HIFX1JD7NM3,R33UMDW7NR862,R3UISEQJ70M7M4,R3K4G3XSX4HVZY,R3RYDW0O1D5PYI,R3B100WGK90YXX"/>
    <s v="R78BFK5PTL1N8,"/>
    <n v="512487"/>
    <s v="Lower-Mid"/>
    <x v="1"/>
  </r>
  <r>
    <s v="B08HD7JQHX"/>
    <s v="Computers&amp;Accessories|Accessories&amp;Peripherals|Audio&amp;VideoAccessories|PCMicrophones"/>
    <s v="Computers &amp; Accessories"/>
    <s v="PCMicrophones"/>
    <n v="199"/>
    <n v="499"/>
    <n v="0.6"/>
    <n v="3.3"/>
    <n v="2804"/>
    <s v="REQ74ZVYY2I01,R15RS7QIKMBY5Z,RCYHKHTW0MAL8,R1AB17ZPSW1AE1,R145BZJOMF3WT1,R11AYTN6DNN25S,R17NRPNYVC5XVK,R2U218ZDN8D849"/>
    <s v="REQ74ZVYY2I01,"/>
    <n v="1399196"/>
    <s v="Low"/>
    <x v="0"/>
  </r>
  <r>
    <s v="B09Q3M3WLJ"/>
    <s v="Computers&amp;Accessories|Accessories&amp;Peripherals|TabletAccessories|ScreenProtectors"/>
    <s v="Computers &amp; Accessories"/>
    <s v="ScreenProtectors"/>
    <n v="399"/>
    <n v="1499"/>
    <n v="0.73"/>
    <n v="4"/>
    <n v="691"/>
    <s v="R2I07NZ3TO67ZS,R1TFPBGO0PT14P,R7XWY4BKE5UP3,R2O91G56I5D5YG,R2AXSATZZSSY51,R1V45KR4JDINGH,R28IIWM1MJ40FD,R1T583O5CK7Y4T"/>
    <s v="R2I07NZ3TO67ZS"/>
    <n v="1035809"/>
    <s v="Lower-Mid"/>
    <x v="1"/>
  </r>
  <r>
    <s v="B09F3PDDRF"/>
    <s v="Computers&amp;Accessories|Accessories&amp;Peripherals|Cables&amp;Accessories|Cables|SATACables"/>
    <s v="Computers &amp; Accessories"/>
    <s v="SATACables"/>
    <n v="349"/>
    <n v="999"/>
    <n v="0.65"/>
    <n v="3.9"/>
    <n v="817"/>
    <s v="R1CJ0MB11B1FIY,RIDJYDQN13E73,R34VA5BFT3PL9D,R1P01XZPNVOUL6,RZBWQXTRZLTAQ,R3TR96F911X3VY,R1UJODUANPA0J0,R2JQLH3JBPGEJ7"/>
    <s v="R1CJ0MB11B1FIY"/>
    <n v="816183"/>
    <s v="Lower-Mid"/>
    <x v="1"/>
  </r>
  <r>
    <s v="B0B9LDCX89"/>
    <s v="Computers&amp;Accessories|Accessories&amp;Peripherals|Keyboards,Mice&amp;InputDevices|Keyboard&amp;MiceAccessories|MousePads"/>
    <s v="Computers &amp; Accessories"/>
    <s v="MousePads"/>
    <n v="129"/>
    <n v="999"/>
    <n v="0.87"/>
    <n v="4.2"/>
    <n v="491"/>
    <s v="R3ET8JTEIDTNU0,R1FAH4M3BSL55F,R3I8GGSZJCEUGV,R2GKER5LJ744AO,R3OF9WES5OOK6,R2QSNY4PHB2LDU,R24EFZ4RGA54HI,R2XNIDW8U1KWC1"/>
    <s v="R3ET8JTEIDTNU0"/>
    <n v="490509"/>
    <s v="Lower-Mid"/>
    <x v="1"/>
  </r>
  <r>
    <s v="B0841KQR1Z"/>
    <s v="Electronics|HomeTheater,TV&amp;Video|Accessories|RemoteControls"/>
    <s v="Electronics"/>
    <s v="RemoteControls"/>
    <n v="299"/>
    <n v="999"/>
    <n v="0.7"/>
    <n v="3.8"/>
    <n v="928"/>
    <s v="R1H0YNK5FI6IM9,RRVOLO108F914,R18D45T6ZYK9SS,R9IGOHDBCYFME,R5MA8UQ3PF9SN,RXY4DQWAVYWF6,R3M7PQLBYULEGY,R3PI3E0VLZY2C3"/>
    <s v="R1H0YNK5FI6IM9"/>
    <n v="927072"/>
    <s v="Lower-Mid"/>
    <x v="1"/>
  </r>
  <r>
    <s v="B09G2VTHQM"/>
    <s v="Home&amp;Kitchen|Kitchen&amp;HomeAppliances|SmallKitchenAppliances|YogurtMakers"/>
    <s v="Home &amp; Kitchen"/>
    <s v="YogurtMakers"/>
    <n v="587"/>
    <n v="1295"/>
    <n v="0.55000000000000004"/>
    <n v="4.0999999999999996"/>
    <n v="557"/>
    <s v="R243ZL6I5OCPFC,RMRDDMYPHJVVP,R3T10OKWTH8OE8,RMG3T7RJ48ZLD,R3UFE6QT0QHH7G,R3X13NSZ9R7V8,RDV1T7ZH0FK06,RUQIUJ24RX540"/>
    <s v="R243ZL6I5OCPFC"/>
    <n v="721315"/>
    <s v="Lower-Mid"/>
    <x v="1"/>
  </r>
  <r>
    <s v="B0B7DHSKS7"/>
    <s v="Electronics|Mobiles&amp;Accessories|Smartphones&amp;BasicMobiles|BasicMobiles"/>
    <s v="Electronics"/>
    <s v="BasicMobiles"/>
    <n v="3799"/>
    <n v="5299"/>
    <n v="0.28000000000000003"/>
    <n v="3.5"/>
    <n v="1641"/>
    <s v="R3T70N2JGTAPV2,R1LWQEOFIRU2NO,R1YDTGG09KKA7E,R2I90G9MLZ2RUP,RBQKKFWRS8SOH,R223TL7W5MX14P,R3S3ER956A091,RHWFJRSKL5O8R"/>
    <s v="R3T70N2JGTAPV2"/>
    <n v="8695659"/>
    <s v="Mid"/>
    <x v="2"/>
  </r>
  <r>
    <s v="B08LKS3LSP"/>
    <s v="Computers&amp;Accessories|Accessories&amp;Peripherals|Cables&amp;Accessories|Cables|USBCables"/>
    <s v="Computers &amp; Accessories"/>
    <s v="USBCables"/>
    <n v="345"/>
    <n v="999"/>
    <n v="0.65"/>
    <n v="3.7"/>
    <n v="1097"/>
    <s v="R168J8VQSY0OH5,R18LTVF8A76SR3,RVRLO0A6SRBIU,R3VH49P53CT04T,RSEQE3YO0NKC0,R3A8QATMFQYP3W,R374YBV58QVZRY,R233DLMRTKEDS4"/>
    <s v="R168J8VQSY0OH5"/>
    <n v="1095903"/>
    <s v="Lower-Mid"/>
    <x v="1"/>
  </r>
  <r>
    <s v="B08JV91JTK"/>
    <s v="Home&amp;Kitchen|Kitchen&amp;HomeAppliances|SmallKitchenAppliances|HandMixers"/>
    <s v="Home &amp; Kitchen"/>
    <s v="HandMixers"/>
    <n v="474"/>
    <n v="1299"/>
    <n v="0.64"/>
    <n v="4.0999999999999996"/>
    <n v="550"/>
    <s v="R3OF7DKU80WNEX,R2D3JX3CMCDYQ7,R2NDSGQUOW1UFI,R39U97UD4PTKP0,R1R7Q9BYUN7EJM,R7PB9YYX02O1S,R407TEVC3CYBY,R1TQ2SCBEDK1NZ"/>
    <s v="R3OF7DKU80WNEX"/>
    <n v="714450"/>
    <s v="Lower-Mid"/>
    <x v="1"/>
  </r>
  <r>
    <s v="B08Y5QJTVK"/>
    <s v="Electronics|GeneralPurposeBatteries&amp;BatteryChargers"/>
    <s v="Electronics"/>
    <s v="GeneralPurposeBatteries&amp;BatteryChargers"/>
    <n v="116"/>
    <n v="200"/>
    <n v="0.42"/>
    <n v="4.4000000000000004"/>
    <n v="357"/>
    <s v="R3P3UORQU1RBUS,R2HBDV18FAU41T,R8K9J0PO0U7SZ,R3DVQHUR48AQ50,R299I3R11BG6DW,RB4G46R1235AZ,R2BTB8CU6EX1ZM,R3BRKYAMSBIRZI"/>
    <s v="R3P3UORQU1RBUS"/>
    <n v="71400"/>
    <s v="Low"/>
    <x v="0"/>
  </r>
  <r>
    <s v="B08498H13H"/>
    <s v="Computers&amp;Accessories|Accessories&amp;Peripherals|PCGamingPeripherals|GamingKeyboards"/>
    <s v="Computers &amp; Accessories"/>
    <s v="GamingKeyboards"/>
    <n v="1519"/>
    <n v="3499"/>
    <n v="0.56999999999999995"/>
    <n v="4.3"/>
    <n v="408"/>
    <s v="R3I9XKM92J6MPP,R3LL7D9XJ1KM17,RYLP8P4MU9IXE,R33MZE2UWBBE68,R1R07DE8BH5DW4,RR4IXFU8KX870,R32JIC0LIX3QC8,R33RK3EZHCIJ1U"/>
    <s v="R3I9XKM92J6MPP"/>
    <n v="1427592"/>
    <s v="Mid"/>
    <x v="2"/>
  </r>
  <r>
    <s v="B0BCKWZ884"/>
    <s v="Electronics|HomeTheater,TV&amp;Video|Accessories|RemoteControls"/>
    <s v="Electronics"/>
    <s v="RemoteControls"/>
    <n v="547"/>
    <n v="2999"/>
    <n v="0.82"/>
    <n v="4.3"/>
    <n v="407"/>
    <s v="RMC18YA95OV3J,R1Q2CQ1NAM4TCN,R82P639AU9R6Z,R2D6A4CJSX81YP,RXZJVNNH9UTO7,R2YQLYQBK2TJXI,R14QI012PHPXKI,R7F0OBTD3SPH3"/>
    <s v="RMC18YA95OV3J,"/>
    <n v="1220593"/>
    <s v="Mid"/>
    <x v="2"/>
  </r>
  <r>
    <s v="B09R83SFYV"/>
    <s v="Home&amp;Kitchen|Kitchen&amp;HomeAppliances|SewingMachines&amp;Accessories|Sewing&amp;EmbroideryMachines"/>
    <s v="Home &amp; Kitchen"/>
    <s v="Sewing&amp;EmbroideryMachines"/>
    <n v="1484"/>
    <n v="2499"/>
    <n v="0.41"/>
    <n v="3.7"/>
    <n v="1067"/>
    <s v="R4TD9COGBSNUW,R1N9BISDU5DUKY,R2WUK4CHR50M6P,R3Q3J9ZCQW08SJ,R3R09SQ3LQZWP0,ROG94W9K5IZPP,R19LU5HO0C5G6R,R2SI5AOVPWRB0D"/>
    <s v="R4TD9COGBSNUW,"/>
    <n v="2666433"/>
    <s v="Mid"/>
    <x v="2"/>
  </r>
  <r>
    <s v="B09C6HWG18"/>
    <s v="Computers&amp;Accessories|Accessories&amp;Peripherals|Cables&amp;Accessories|Cables|USBCables"/>
    <s v="Computers &amp; Accessories"/>
    <s v="USBCables"/>
    <n v="970"/>
    <n v="1999"/>
    <n v="0.51"/>
    <n v="4.2"/>
    <n v="462"/>
    <s v="R32JZC43P990BL,R3H7SAJ305WZL4,R37X6NTSTYLVQA,R2D7LP2EBIX3W8,R3C7TL9CMBKBQK,R3UI3Z6GBVW39Z,R331DK9D3GC0XJ,R2G3RRE7N560V7"/>
    <s v="R32JZC43P990BL"/>
    <n v="923538"/>
    <s v="Lower-Mid"/>
    <x v="1"/>
  </r>
  <r>
    <s v="B095X38CJS"/>
    <s v="OfficeProducts|OfficePaperProducts|Paper|Copy&amp;PrintingPaper|ColouredPaper"/>
    <s v="OfficeProducts"/>
    <s v="ColouredPaper"/>
    <n v="99"/>
    <n v="99"/>
    <n v="0"/>
    <n v="4.3"/>
    <n v="388"/>
    <s v="R2ETD6AVA4AFF1,R3CUOW1DUP8N92,R3NYD5UBRVJDWP,ROK6ZCMA5J3HR,R3GWUP5VQM4PIW,R2DBDFFUMF72A7,R3CTPZMQDFCSGL,RDDDVU6EMW3OP"/>
    <s v="R2ETD6AVA4AFF1"/>
    <n v="38412"/>
    <s v="Very Low"/>
    <x v="6"/>
  </r>
  <r>
    <s v="B09NL7LBWT"/>
    <s v="Home&amp;Kitchen|Kitchen&amp;HomeAppliances|Vacuum,Cleaning&amp;Ironing|Irons,Steamers&amp;Accessories|LintShavers"/>
    <s v="Home &amp; Kitchen"/>
    <s v="LintShavers"/>
    <n v="1099"/>
    <n v="1999"/>
    <n v="0.45"/>
    <n v="4"/>
    <n v="604"/>
    <s v="R72U42YTSBK1O,R10B9A5RIHMWPY,R1ATLW10SEN45D,RHLZDSUTN4WQ,R2CREC0HRFEXPQ,R3BW6OLRVHFFWR,R1HUWMLHIVMIKD,R2S8FH6HRDDSCF"/>
    <s v="R72U42YTSBK1O,"/>
    <n v="1207396"/>
    <s v="Lower-Mid"/>
    <x v="1"/>
  </r>
  <r>
    <s v="B07SYYVP69"/>
    <s v="Home&amp;Kitchen|Kitchen&amp;HomeAppliances|SmallKitchenAppliances|Kettles&amp;HotWaterDispensers|ElectricKettles"/>
    <s v="Home &amp; Kitchen"/>
    <s v="ElectricKettles"/>
    <n v="809"/>
    <n v="1950"/>
    <n v="0.59"/>
    <n v="3.9"/>
    <n v="710"/>
    <s v="R1OQ97JT4BL5EI,R3RR2895R9O2DS,R2462S5LXK8PF8,RMJH8X11LNM88,R3QVXCO0WYM84N,R3H120Q4D5UPZ5,R2QR3OKR575Z8H,R210Y022QTMB31"/>
    <s v="R1OQ97JT4BL5EI"/>
    <n v="1384500"/>
    <s v="Lower-Mid"/>
    <x v="1"/>
  </r>
  <r>
    <s v="B0BJ6P3LSK"/>
    <s v="Home&amp;Kitchen|Kitchen&amp;HomeAppliances|WaterPurifiers&amp;Accessories|WaterFilters&amp;Purifiers"/>
    <s v="Home &amp; Kitchen"/>
    <s v="WaterFilters&amp;Purifiers"/>
    <n v="4999"/>
    <n v="24999"/>
    <n v="0.8"/>
    <n v="4.5"/>
    <n v="287"/>
    <s v="R3PB7I71NCM2LX,R3GDZTWTAD4D5O,R1VOJ065EWW8BS,RHL803DXBI13J,R3SSR4ROJ92G30,R3DL0H9U8GEQNJ,RCKKIEW0YW52N,R3PCVDWZGC3I2B"/>
    <s v="R3PB7I71NCM2LX"/>
    <n v="7174713"/>
    <s v="High"/>
    <x v="4"/>
  </r>
  <r>
    <s v="B09Y5FZK9N"/>
    <s v="Home&amp;Kitchen|Kitchen&amp;HomeAppliances|SmallKitchenAppliances|Kettles&amp;HotWaterDispensers|Kettle&amp;ToasterSets"/>
    <s v="Home &amp; Kitchen"/>
    <s v="Kettle&amp;ToasterSets"/>
    <n v="809"/>
    <n v="1545"/>
    <n v="0.48"/>
    <n v="3.7"/>
    <n v="976"/>
    <s v="RBEG7QZLRCJDN,R28QMPIJNBM5OK,R14J3NXQ5NAC7R,RKRTDX4HUEL24,RHALLXNBV1RXU,R3D6738NEAKY6,R37JRTFT78JQZP,R6IZF0GLY43S"/>
    <s v="RBEG7QZLRCJDN,"/>
    <n v="1507920"/>
    <s v="Lower-Mid"/>
    <x v="1"/>
  </r>
  <r>
    <s v="B09RZS1NQT"/>
    <s v="Computers&amp;Accessories|Accessories&amp;Peripherals|Cables&amp;Accessories|Cables|USBCables"/>
    <s v="Computers &amp; Accessories"/>
    <s v="USBCables"/>
    <n v="199"/>
    <n v="999"/>
    <n v="0.8"/>
    <n v="4"/>
    <n v="576"/>
    <s v="RW294SCHB5QTK,R24AGC1O5RVWYI,R3NT7AA2V3I2FB,R2WGLZMFMUHY4G,R34ZQBSQFAGSQB,R26YQ2I8VG8AXE,R1M1FEBTZ4UHXZ,R1QV3OMDYZ42VP"/>
    <s v="RW294SCHB5QTK,"/>
    <n v="575424"/>
    <s v="Lower-Mid"/>
    <x v="1"/>
  </r>
  <r>
    <s v="B09RZS1NQT"/>
    <s v="Computers&amp;Accessories|Accessories&amp;Peripherals|Cables&amp;Accessories|Cables|USBCables"/>
    <s v="Computers &amp; Accessories"/>
    <s v="USBCables"/>
    <n v="199"/>
    <n v="999"/>
    <n v="0.8"/>
    <n v="4"/>
    <n v="575"/>
    <s v="RW294SCHB5QTK,R24AGC1O5RVWYI,R3NT7AA2V3I2FB,R2WGLZMFMUHY4G,R34ZQBSQFAGSQB,R26YQ2I8VG8AXE,R1M1FEBTZ4UHXZ,R1QV3OMDYZ42VP"/>
    <s v="RW294SCHB5QTK,"/>
    <n v="574425"/>
    <s v="Lower-Mid"/>
    <x v="1"/>
  </r>
  <r>
    <s v="B09C6FML9B"/>
    <s v="Computers&amp;Accessories|Accessories&amp;Peripherals|Cables&amp;Accessories|Cables|USBCables"/>
    <s v="Computers &amp; Accessories"/>
    <s v="USBCables"/>
    <n v="320"/>
    <n v="599"/>
    <n v="0.47"/>
    <n v="4.0999999999999996"/>
    <n v="491"/>
    <s v="R3H60TG402OZD8,R2CJE6HW5IT8NP,R15OCQTCIZTAM2,R189FSK478PCLU,R3CG5XECVMORBQ,RGT4RR0V5DWT3,R20NRWZ90XNLVG,R28JW2A6JPGERW"/>
    <s v="R3H60TG402OZD8"/>
    <n v="294109"/>
    <s v="Lower-Mid"/>
    <x v="1"/>
  </r>
  <r>
    <s v="B09BL2KHQW"/>
    <s v="Home&amp;Kitchen|Kitchen&amp;HomeAppliances|WaterPurifiers&amp;Accessories|WaterPurifierAccessories"/>
    <s v="Home &amp; Kitchen"/>
    <s v="WaterPurifierAccessories"/>
    <n v="231"/>
    <n v="260"/>
    <n v="0.11"/>
    <n v="4.0999999999999996"/>
    <n v="490"/>
    <s v="R2MP3ZHMZJIHPO,RMTBPDSRHUOO0,R1ZJ2RU3C1TION,R3H5OE1VNUKGEV,R17IUC88WS63E5,R1NWPQN902104,R3QSZKBK7BXCOP,RRJES0SUCXLVP"/>
    <s v="R2MP3ZHMZJIHPO"/>
    <n v="127400"/>
    <s v="Low"/>
    <x v="0"/>
  </r>
  <r>
    <s v="B099S26HWG"/>
    <s v="OfficeProducts|OfficePaperProducts|Paper|Stationery|Notebooks,WritingPads&amp;Diaries|CompositionNotebooks"/>
    <s v="OfficeProducts"/>
    <s v="CompositionNotebooks"/>
    <n v="300"/>
    <n v="300"/>
    <n v="0"/>
    <n v="4.2"/>
    <n v="419"/>
    <s v="R3I568NWPF5187,R19KS9NAHZME09,R384JBLG7VAYNP,R3T6PJ40WKL2M2,R2HOVG7RABKNQ7,R2PVJY6ZKTLSAS,R2PIAZDEUTARUA,R8S61DB3WGBVT"/>
    <s v="R3I568NWPF5187"/>
    <n v="125700"/>
    <s v="Low"/>
    <x v="0"/>
  </r>
  <r>
    <s v="B0B9BXKBC7"/>
    <s v="Electronics|Mobiles&amp;Accessories|MobileAccessories|Photo&amp;VideoAccessories|SelfieSticks"/>
    <s v="Electronics"/>
    <s v="SelfieSticks"/>
    <n v="1799"/>
    <n v="3999"/>
    <n v="0.55000000000000004"/>
    <n v="4.5999999999999996"/>
    <n v="245"/>
    <s v="R2MI4KSWYUEMDR,R2MNYKDL2UII1M,R2C6TUBM6IVLB0,R3VJF3LZ7XK3WV,R351DYT9RZYVC0,R2127U989S6ZZU,R29GQ8L9MVSU6H,R2H35ITTKGQLBH"/>
    <s v="R2MI4KSWYUEMDR"/>
    <n v="979755"/>
    <s v="Mid"/>
    <x v="2"/>
  </r>
  <r>
    <s v="B08TT63N58"/>
    <s v="Home&amp;Kitchen|Kitchen&amp;HomeAppliances|SmallKitchenAppliances|Juicers"/>
    <s v="Home &amp; Kitchen"/>
    <s v="Juicers"/>
    <n v="499"/>
    <n v="2199"/>
    <n v="0.77"/>
    <n v="3.1"/>
    <n v="3527"/>
    <s v="RUIKGKRD5Y2WM,RS2SWNB31NQTZ,R1F2SW4YE5GUXJ,R1FYDS9NWE2BJN,R6QHEB7AVI99H,RPO0OE319VG3R,R3O98DZ74AMK81,R1UHYB97GFXYMT"/>
    <s v="RUIKGKRD5Y2WM,"/>
    <n v="7755873"/>
    <s v="Mid"/>
    <x v="2"/>
  </r>
  <r>
    <s v="B01M265AAK"/>
    <s v="Home&amp;Kitchen|Heating,Cooling&amp;AirQuality|RoomHeaters|ElectricHeaters"/>
    <s v="Home &amp; Kitchen"/>
    <s v="ElectricHeaters"/>
    <n v="3711"/>
    <n v="4495"/>
    <n v="0.17"/>
    <n v="4.3"/>
    <n v="356"/>
    <s v="R1RIXV8K7LNZPG,RV401DJ0XBW51,RXUB8YDK5V29B,R39J7BNAZRV82W,R19LI8LD47VTRC,R2MH08WHCZODCE,R3FSG9EKSAV3RH,RLS3Q3GQ6V9X5"/>
    <s v="R1RIXV8K7LNZPG"/>
    <n v="1600220"/>
    <s v="Mid"/>
    <x v="2"/>
  </r>
  <r>
    <s v="B07HK53XM4"/>
    <s v="Home&amp;Kitchen|Kitchen&amp;HomeAppliances|Vacuum,Cleaning&amp;Ironing|Irons,Steamers&amp;Accessories|LintShavers"/>
    <s v="Home &amp; Kitchen"/>
    <s v="LintShavers"/>
    <n v="279"/>
    <n v="599"/>
    <n v="0.53"/>
    <n v="3.5"/>
    <n v="1367"/>
    <s v="R2T39I2ZEKM9PL,R1ZBMWBRCRX6M1,R14ROZ9SPSVA1C,R1DM63YLI499R0,R35NUHSRXCQ4I6,R1Q3L7BERE4C6,R1334GMRXCJFLO,R1ZN9HBT8L7C6Z"/>
    <s v="R2T39I2ZEKM9PL"/>
    <n v="818833"/>
    <s v="Lower-Mid"/>
    <x v="1"/>
  </r>
  <r>
    <s v="B008FWZGSG"/>
    <s v="Computers&amp;Accessories|Accessories&amp;Peripherals|Cables&amp;Accessories|Cables|USBCables"/>
    <s v="Computers &amp; Accessories"/>
    <s v="USBCables"/>
    <n v="599"/>
    <n v="599"/>
    <n v="0"/>
    <n v="4.3"/>
    <n v="355"/>
    <s v="R2Z9ENI1BK4EAB,R2JTBG4GO7WPMG,R3GKCN4UH999M8,R3EGXE69JQH9AG,RCX9JVSY2ISRL,R1UVGU3RQMOG49,R2VQFSALVKRALF,R1M45F72399D3L"/>
    <s v="R2Z9ENI1BK4EAB"/>
    <n v="212645"/>
    <s v="Lower-Mid"/>
    <x v="1"/>
  </r>
  <r>
    <s v="B0BD92GDQH"/>
    <s v="Electronics|WearableTechnology|SmartWatches"/>
    <s v="Electronics"/>
    <s v="SmartWatches"/>
    <n v="4999"/>
    <n v="6999"/>
    <n v="0.28999999999999998"/>
    <n v="3.8"/>
    <n v="758"/>
    <s v="R2E39V9PQNSKB2,R3UPIMMS24KIKB,RM0KONA0D7IDQ,R72MOQ4D28G1E,R1X07P7FPU0WD8,R7VI24QL64CL,RE10WZDEARA78,R5P9JRFHZZ909"/>
    <s v="R2E39V9PQNSKB2"/>
    <n v="5305242"/>
    <s v="Mid"/>
    <x v="2"/>
  </r>
  <r>
    <s v="B0BBW521YC"/>
    <s v="Electronics|Mobiles&amp;Accessories|MobileAccessories|D√©cor|PhoneCharms"/>
    <s v="Electronics"/>
    <s v="PhoneCharms"/>
    <n v="99"/>
    <n v="999"/>
    <n v="0.9"/>
    <n v="4.4000000000000004"/>
    <n v="305"/>
    <s v="R173QPQASTIM5E,R2RU5623DZ9ZWI,R16QI7DHVXJVCI,R3JNLJTK4WJSKY,RLJ5VUW87FE0G,R3VFYJ2WAD73ZC,R37T2ABX4GMGHX,RAR3D2XLJPVF7"/>
    <s v="R173QPQASTIM5E"/>
    <n v="304695"/>
    <s v="Lower-Mid"/>
    <x v="1"/>
  </r>
  <r>
    <s v="B096YCN3SD"/>
    <s v="Home&amp;Kitchen|Kitchen&amp;HomeAppliances|SmallKitchenAppliances|Kettles&amp;HotWaterDispensers|Kettle&amp;ToasterSets"/>
    <s v="Home &amp; Kitchen"/>
    <s v="Kettle&amp;ToasterSets"/>
    <n v="549"/>
    <n v="1000"/>
    <n v="0.45"/>
    <n v="3.6"/>
    <n v="1074"/>
    <s v="R2QR5PM0ELMWD3,RZFX345XRS4V2,R352PKGSDAV1AW,R1ADWIR5IE7VTW,R3MBQFNM21T9KF,R1SOOON7GH1FJU,R3JFY66W19993Z,R2T4620MS8F12N"/>
    <s v="R2QR5PM0ELMWD3"/>
    <n v="1074000"/>
    <s v="Lower-Mid"/>
    <x v="1"/>
  </r>
  <r>
    <s v="B09Q8HMKZX"/>
    <s v="Computers&amp;Accessories|Accessories&amp;Peripherals|Cables&amp;Accessories|Cables|USBCables"/>
    <s v="Computers &amp; Accessories"/>
    <s v="USBCables"/>
    <n v="263"/>
    <n v="699"/>
    <n v="0.62"/>
    <n v="4.0999999999999996"/>
    <n v="450"/>
    <s v="R1LG3XV2XYCQQB,RPVNHPEU1HG9F,R1MD4LW015PP00,R5RCZRA2XSJVU,R1TPVT7TXNNW2,R1GYI0Y69RU13,R3S5U7BJ1KTKAU,R3F02OAHFU646V"/>
    <s v="R1LG3XV2XYCQQB"/>
    <n v="314550"/>
    <s v="Lower-Mid"/>
    <x v="1"/>
  </r>
  <r>
    <s v="B09C6H53KH"/>
    <s v="Computers&amp;Accessories|Accessories&amp;Peripherals|Cables&amp;Accessories|Cables|USBCables"/>
    <s v="Computers &amp; Accessories"/>
    <s v="USBCables"/>
    <n v="368"/>
    <n v="699"/>
    <n v="0.47"/>
    <n v="4.2"/>
    <n v="387"/>
    <s v="R10G3GXLZIE38O,R806LMS8MHN8Y,R10XDKD7Z4R4WL,R1WTLGHP5CFLH,R1JU8Q6B3XA8CB,R3VN34M1FH4YAZ,R11NPIORD8W3HB,RHOJTWXKPNHNT"/>
    <s v="R10G3GXLZIE38O"/>
    <n v="270513"/>
    <s v="Lower-Mid"/>
    <x v="1"/>
  </r>
  <r>
    <s v="B09474JWN6"/>
    <s v="Home&amp;Kitchen|Kitchen&amp;HomeAppliances|Vacuum,Cleaning&amp;Ironing|Irons,Steamers&amp;Accessories|LintShavers"/>
    <s v="Home &amp; Kitchen"/>
    <s v="LintShavers"/>
    <n v="999"/>
    <n v="1500"/>
    <n v="0.33"/>
    <n v="4.2"/>
    <n v="386"/>
    <s v="RVV3VEBYM65XS,R25CPGMH2YOEGC,RL1N0IR94UURO,RJDDXBOXLND1S,R1RIAS936O3KJB,R2HJLACK6M123R,R37WC2OOJ7EH00,R552K8E1PGVSB"/>
    <s v="RVV3VEBYM65XS,"/>
    <n v="579000"/>
    <s v="Lower-Mid"/>
    <x v="1"/>
  </r>
  <r>
    <s v="B09DL9978Y"/>
    <s v="Home&amp;Kitchen|Heating,Cooling&amp;AirQuality|WaterHeaters&amp;Geysers|InstantWaterHeaters"/>
    <s v="Home &amp; Kitchen"/>
    <s v="InstantWaterHeaters"/>
    <n v="2399"/>
    <n v="4590"/>
    <n v="0.48"/>
    <n v="4.0999999999999996"/>
    <n v="444"/>
    <s v="R3DYK05V939SQQ,R3KM8XQNWHJ7SW,R1SJ4CTWGTJ76Q,R2U2FM7CGUNYST,R315NLYKTWFJX2,R2D852O0DSZ1EG,R1QTNL2ADP427,R30ZEL9WYE5DVP"/>
    <s v="R3DYK05V939SQQ"/>
    <n v="2037960"/>
    <s v="Mid"/>
    <x v="2"/>
  </r>
  <r>
    <s v="B09SFRNKSR"/>
    <s v="Home&amp;Kitchen|Kitchen&amp;HomeAppliances|Vacuum,Cleaning&amp;Ironing|Irons,Steamers&amp;Accessories|LintShavers"/>
    <s v="Home &amp; Kitchen"/>
    <s v="LintShavers"/>
    <n v="298"/>
    <n v="499"/>
    <n v="0.4"/>
    <n v="4.4000000000000004"/>
    <n v="290"/>
    <s v="R3CXWGXJIO3QD4,R317WT80E3F4I2,R2TEW122AFHO0N,R2L87VHBYI2A1V,R2NO3GT7CX9TX1,R1H7XDUE2AFTOJ,RW5LMN5G0IGL3,R38ZOGEKGSJBCV"/>
    <s v="R3CXWGXJIO3QD4"/>
    <n v="144710"/>
    <s v="Low"/>
    <x v="0"/>
  </r>
  <r>
    <s v="B077BTLQ67"/>
    <s v="Home&amp;Kitchen|Heating,Cooling&amp;AirQuality|WaterHeaters&amp;Geysers|InstantWaterHeaters"/>
    <s v="Home &amp; Kitchen"/>
    <s v="InstantWaterHeaters"/>
    <n v="2790"/>
    <n v="4890"/>
    <n v="0.43"/>
    <n v="3.9"/>
    <n v="588"/>
    <s v="R3MTH1DRIEXJ4M,R29A6Q7HZ6EA5U,R3TD9LHIZPOJZZ,R2PFDWJXL0R5KK,R1FKF3ZE0DND0Q,R3KUJV3XYVM4Z6,RD8XDFHPQTF6M,R2JZWY45ZK4FS3"/>
    <s v="R3MTH1DRIEXJ4M"/>
    <n v="2875320"/>
    <s v="Mid"/>
    <x v="2"/>
  </r>
  <r>
    <s v="B0B5GF6DQD"/>
    <s v="Electronics|WearableTechnology|SmartWatches"/>
    <s v="Electronics"/>
    <s v="SmartWatches"/>
    <n v="2499"/>
    <n v="5999"/>
    <n v="0.57999999999999996"/>
    <n v="3.7"/>
    <n v="828"/>
    <s v="RPGI8FD8L5XJ6,R36XGTWLTTWPKY,R11S82IA4CCOBF,R2N5BCWW3L6N61,R368GSXQQ4XZOQ,R2IX7Y214VQ393,R3E53UMP67OLFQ,R1A09WDPBYAYY5"/>
    <s v="RPGI8FD8L5XJ6,"/>
    <n v="4967172"/>
    <s v="Mid"/>
    <x v="2"/>
  </r>
  <r>
    <s v="B09SDDQQKP"/>
    <s v="Home&amp;Kitchen|Kitchen&amp;HomeAppliances|Vacuum,Cleaning&amp;Ironing|Vacuums&amp;FloorCare|Vacuums|HandheldVacuums"/>
    <s v="Home &amp; Kitchen"/>
    <s v="HandheldVacuums"/>
    <n v="1799"/>
    <n v="3295"/>
    <n v="0.45"/>
    <n v="3.8"/>
    <n v="687"/>
    <s v="RHK81ZNE4PTND,R1APOT5W7NCQ0K,R2TC26RQAISV2N,R29YF4D5Q0NB7T,RUNNMDT7UQU00,RU90SRND4C6NC,R2RM3RN5D9HC4M,RC89DCR0F7SCA"/>
    <s v="RHK81ZNE4PTND,"/>
    <n v="2263665"/>
    <s v="Mid"/>
    <x v="2"/>
  </r>
  <r>
    <s v="B09VT6JKRP"/>
    <s v="Computers&amp;Accessories|Accessories&amp;Peripherals|Cables&amp;Accessories|Cables|USBCables"/>
    <s v="Computers &amp; Accessories"/>
    <s v="USBCables"/>
    <n v="199"/>
    <n v="999"/>
    <n v="0.8"/>
    <n v="4.0999999999999996"/>
    <n v="425"/>
    <s v="R3ET6IRJTU70BS,R3589B83QJ7IR8,R19UEB6ST57UVR,RG7D4BZAWAW7I,R32C8DOWXVBIQP,R14MFGZY1ZD0M6,RD2T9Z6AG9GBY,ROTSX1QO0ZBS6"/>
    <s v="R3ET6IRJTU70BS"/>
    <n v="424575"/>
    <s v="Lower-Mid"/>
    <x v="1"/>
  </r>
  <r>
    <s v="B09H3BXWTK"/>
    <s v="Home&amp;Kitchen|Kitchen&amp;HomeAppliances|SmallKitchenAppliances|DigitalKitchenScales"/>
    <s v="Home &amp; Kitchen"/>
    <s v="DigitalKitchenScales"/>
    <n v="599"/>
    <n v="2799"/>
    <n v="0.79"/>
    <n v="3.9"/>
    <n v="578"/>
    <s v="R4B8YJ4015C8C,R2XKAK7JRBGM2C,RJ6E5TLJP5Z7S,R21Y12O2T0TTRL,R1A5CC17IZ91M2,R1BO82C1MOQXP,R2I0URMKJL9FJX,R3V5CR48TYWKVC"/>
    <s v="R4B8YJ4015C8C,"/>
    <n v="1617822"/>
    <s v="Mid"/>
    <x v="2"/>
  </r>
  <r>
    <s v="B0BDS8MY8J"/>
    <s v="Computers&amp;Accessories|Components|InternalHardDrives"/>
    <s v="Computers &amp; Accessories"/>
    <s v="InternalHardDrives"/>
    <n v="199"/>
    <n v="999"/>
    <n v="0.8"/>
    <n v="4.2"/>
    <n v="362"/>
    <s v="R1WLBATEAWUA8W,R39NO1SN8E0IFY,R2HHNNLIN82NKF,RDL2RYETBREO3,R27PDPH941DJ28,RT7VNN6MKVQIW,R3ZUCD78I2REL,R2AHEFOKBSIJZ9"/>
    <s v="R1WLBATEAWUA8W"/>
    <n v="361638"/>
    <s v="Lower-Mid"/>
    <x v="1"/>
  </r>
  <r>
    <s v="B09RFB2SJQ"/>
    <s v="Electronics|WearableTechnology|SmartWatches"/>
    <s v="Electronics"/>
    <s v="SmartWatches"/>
    <n v="499"/>
    <n v="1899"/>
    <n v="0.74"/>
    <n v="4.0999999999999996"/>
    <n v="412"/>
    <s v="R31BGTIUFLQNT5,R1OQRF5LZIEHR4,R29Q5SDNP9JWZB,R1AZR3AI0IHB30,R13H3ADGD1MXRT,RBWFP5OHEVKRS,R1M1HGIX59ETCA,R1IVSKQW9YSH7V"/>
    <s v="R31BGTIUFLQNT5"/>
    <n v="782388"/>
    <s v="Lower-Mid"/>
    <x v="1"/>
  </r>
  <r>
    <s v="B08DCVRW98"/>
    <s v="Electronics|HomeTheater,TV&amp;Video|Accessories|RemoteControls"/>
    <s v="Electronics"/>
    <s v="RemoteControls"/>
    <n v="209"/>
    <n v="499"/>
    <n v="0.57999999999999996"/>
    <n v="4"/>
    <n v="479"/>
    <s v="R2U46UVD4IRLY7,RCZUJPVI3RK1S,R3LXC8533HTPVS,R34H8D7WJ570X3,R71E1FO9JA0SZ,R2EQ2SIE31EKP,R181JO933138UE,R16SAN9HROV4HS"/>
    <s v="R2U46UVD4IRLY7"/>
    <n v="239021"/>
    <s v="Low"/>
    <x v="0"/>
  </r>
  <r>
    <s v="B009P2LK80"/>
    <s v="Home&amp;Kitchen|Heating,Cooling&amp;AirQuality|RoomHeaters|HalogenHeaters"/>
    <s v="Home &amp; Kitchen"/>
    <s v="HalogenHeaters"/>
    <n v="1409"/>
    <n v="1639"/>
    <n v="0.14000000000000001"/>
    <n v="3.7"/>
    <n v="787"/>
    <s v="R46KBLJ4XGT53,R3MF95QMC31H35,ROL6AMVOS7M31,RQ5130GKWN0HP,R32BWJB87WA6L9,R2MGDWN8G3RSC2,R388CGQNXAHDE2,R265Q8SU92ZX8Q"/>
    <s v="R46KBLJ4XGT53,"/>
    <n v="1289893"/>
    <s v="Lower-Mid"/>
    <x v="1"/>
  </r>
  <r>
    <s v="B0BBMPH39N"/>
    <s v="Computers&amp;Accessories|Accessories&amp;Peripherals|Keyboards,Mice&amp;InputDevices|GraphicTablets"/>
    <s v="Computers &amp; Accessories"/>
    <s v="GraphicTablets"/>
    <n v="289"/>
    <n v="999"/>
    <n v="0.71"/>
    <n v="4.0999999999999996"/>
    <n v="401"/>
    <s v="R37B1CGX8LWLNS,RUFFDMZAXAV0E,R1FUPYVQBR42LV,R283XBLNQ2SZ1E,REJ2BDZ46X1UX,R1I8OS16C2AHO1,R3JWC2LKUMZBD3,R1F3K6BW2IEZBJ"/>
    <s v="R37B1CGX8LWLNS"/>
    <n v="400599"/>
    <s v="Lower-Mid"/>
    <x v="1"/>
  </r>
  <r>
    <s v="B08RP2L2NL"/>
    <s v="Computers&amp;Accessories|Accessories&amp;Peripherals|Cables&amp;Accessories|Cables|USBCables"/>
    <s v="Computers &amp; Accessories"/>
    <s v="USBCables"/>
    <n v="347"/>
    <n v="999"/>
    <n v="0.65"/>
    <n v="3.5"/>
    <n v="1121"/>
    <s v="R1B1J4358749FT,R1BF5SS2AD8WCT,R3M2ZIVIR8KIFB,R4FCBHSKL92PJ,R2XO77R7XKY30O,RS96LTGI8BWQ7,RKYSZQWYQIFBV,R284MA5RVLO6CF"/>
    <s v="R1B1J4358749FT"/>
    <n v="1119879"/>
    <s v="Lower-Mid"/>
    <x v="1"/>
  </r>
  <r>
    <s v="B0B8VQ7KDS"/>
    <s v="Electronics|HomeTheater,TV&amp;Video|SatelliteEquipment|SatelliteReceivers"/>
    <s v="Electronics"/>
    <s v="SatelliteReceivers"/>
    <n v="1299"/>
    <n v="2499"/>
    <n v="0.48"/>
    <n v="4.3"/>
    <n v="301"/>
    <s v="R1SLOPXHKI14S6,R1OXLNAD6QN3PK,R4RAOBEKJMT1E,R2DJOU9710152I,R3FXVCBQCGNPLW,R12LALSYGQEMTT,R2XY6WL3YCCBBU,R2VRNRRSOHXHYW"/>
    <s v="R1SLOPXHKI14S6"/>
    <n v="752199"/>
    <s v="Mid"/>
    <x v="2"/>
  </r>
  <r>
    <s v="B09ZPM4C2C"/>
    <s v="Electronics|HomeTheater,TV&amp;Video|Televisions|SmartTelevisions"/>
    <s v="Electronics"/>
    <s v="SmartTelevisions"/>
    <n v="10901"/>
    <n v="30990"/>
    <n v="0.65"/>
    <n v="4.0999999999999996"/>
    <n v="398"/>
    <s v="R95AYORS91NWX,R345JC4508EPTU,R20E3IUW7O236Z,R2QP52L8FNG8EN,RS73FA8EPYION,R134725GEKQE0F,RSQ14DVNFLV3C,R2OSJ4YOGUTXNR"/>
    <s v="R95AYORS91NWX,"/>
    <n v="12334020"/>
    <s v="High"/>
    <x v="4"/>
  </r>
  <r>
    <s v="B0B2DJDCPX"/>
    <s v="Computers&amp;Accessories|Accessories&amp;Peripherals|Cables&amp;Accessories|Cables|USBCables"/>
    <s v="Computers &amp; Accessories"/>
    <s v="USBCables"/>
    <n v="209"/>
    <n v="499"/>
    <n v="0.57999999999999996"/>
    <n v="3.9"/>
    <n v="536"/>
    <s v="R2LX1M52C4KNJA,R2BXIXVBJUUUEC,R19EYLO6N0AKLG,R2PGJZAQVR5XQE,R20A9E5E100YPR,RTSX75DFGY3VC,R1WGYKGMT7EHPY,R1ZXKR6UFH5VNW"/>
    <s v="R2LX1M52C4KNJA"/>
    <n v="267464"/>
    <s v="Low"/>
    <x v="0"/>
  </r>
  <r>
    <s v="B09PTT8DZF"/>
    <s v="Computers&amp;Accessories|Accessories&amp;Peripherals|Cables&amp;Accessories|Cables|USBCables"/>
    <s v="Computers &amp; Accessories"/>
    <s v="USBCables"/>
    <n v="417.44"/>
    <n v="670"/>
    <n v="0.38"/>
    <n v="3.9"/>
    <n v="523"/>
    <s v="R3OI9NIP86EJMK,R19REKQNB6DHVK,RN8PZREKYVUCU,R7H07OI7LETQC,RFNCQH476BUID,RBRBI3TZWFXW7,R2ZR75W02IPC5C,RPUDZMSMR65WV"/>
    <s v="R3OI9NIP86EJMK"/>
    <n v="350410"/>
    <s v="Lower-Mid"/>
    <x v="1"/>
  </r>
  <r>
    <s v="B09LQQYNZQ"/>
    <s v="Electronics|HomeAudio|MediaStreamingDevices|StreamingClients"/>
    <s v="Electronics"/>
    <s v="StreamingClients"/>
    <n v="4699"/>
    <n v="4699"/>
    <n v="0"/>
    <n v="4.5"/>
    <n v="224"/>
    <s v="R1PBLR66RA2JLZ,R2Q6NGR94WBB6N,R2DIHIFERXYMB,R3C50JNQ3ZC6R9"/>
    <s v="R1PBLR66RA2JLZ"/>
    <n v="1052576"/>
    <s v="Mid"/>
    <x v="2"/>
  </r>
  <r>
    <s v="B08TZD7FQN"/>
    <s v="Electronics|HomeTheater,TV&amp;Video|Accessories|RemoteControls"/>
    <s v="Electronics"/>
    <s v="RemoteControls"/>
    <n v="299"/>
    <n v="599"/>
    <n v="0.5"/>
    <n v="3.7"/>
    <n v="708"/>
    <s v="R3UKHBPPXQOJ7Q,R1P646TWS98DH3,R2FXWK6LTYKG4J,R3QV31R1SXLLW8,R3FJ8OR7KJB5ZP,R1665NO7B2DXWD,R1WFNBBN36KYRH,R1LTO3BLRTV1QR"/>
    <s v="R3UKHBPPXQOJ7Q"/>
    <n v="424092"/>
    <s v="Lower-Mid"/>
    <x v="1"/>
  </r>
  <r>
    <s v="B08X77LM8C"/>
    <s v="Electronics|Headphones,Earbuds&amp;Accessories|Earpads"/>
    <s v="Electronics"/>
    <s v="Earpads"/>
    <n v="99"/>
    <n v="999"/>
    <n v="0.9"/>
    <n v="3.8"/>
    <n v="594"/>
    <s v="R2NZAVDD3V0QHH,RH94RL6QTX9ZG,RPERYOA7LX9AI,R1TOKDZGUZS111,R1JDICDMH5NNRY,R1VM1MXG5JB9MB,R19JHRALQ1YOQ3,RT2PBCZXFIDGN"/>
    <s v="R2NZAVDD3V0QHH"/>
    <n v="593406"/>
    <s v="Lower-Mid"/>
    <x v="1"/>
  </r>
  <r>
    <s v="B08XLR6DSB"/>
    <s v="Home&amp;Kitchen|Kitchen&amp;HomeAppliances|SewingMachines&amp;Accessories|Sewing&amp;EmbroideryMachines"/>
    <s v="Home &amp; Kitchen"/>
    <s v="Sewing&amp;EmbroideryMachines"/>
    <n v="721"/>
    <n v="1499"/>
    <n v="0.52"/>
    <n v="3.1"/>
    <n v="2449"/>
    <s v="RYO77QIQ3J77O,RTT5VLIVBXJ9G,RDVYDNR6YE0P9,R2N4W7YVIYXMD4,R1DZ7H2MK3UDMT,R23LLGX9FMWWT3,R39UMH72QKWB0W,R67UM0U4KH8C0"/>
    <s v="RYO77QIQ3J77O,"/>
    <n v="3671051"/>
    <s v="Lower-Mid"/>
    <x v="1"/>
  </r>
  <r>
    <s v="B09X76VL5L"/>
    <s v="Electronics|Headphones,Earbuds&amp;Accessories|Headphones|In-Ear"/>
    <s v="Electronics"/>
    <s v="In-Ear"/>
    <n v="1599"/>
    <n v="3490"/>
    <n v="0.54"/>
    <n v="3.7"/>
    <n v="676"/>
    <s v="R3HH89QPKPPH0N,R1RDMIVEKQR627,RA53P1TSFESWJ,R1YDORG7TANTE7,R2K9RPCJJ2IR5W,RLPU6DY334IHA,R35VO8VW4L2KA4,R1JJS4OLQE80Q4"/>
    <s v="R3HH89QPKPPH0N"/>
    <n v="2359240"/>
    <s v="Mid"/>
    <x v="2"/>
  </r>
  <r>
    <s v="B09VC2D2WG"/>
    <s v="Computers&amp;Accessories|Accessories&amp;Peripherals|Keyboards,Mice&amp;InputDevices|GraphicTablets"/>
    <s v="Computers &amp; Accessories"/>
    <s v="GraphicTablets"/>
    <n v="469"/>
    <n v="1499"/>
    <n v="0.69"/>
    <n v="4.0999999999999996"/>
    <n v="352"/>
    <s v="R2IVS0EXZ8BPG6,R2QAT75MT7S765,R383L7XTQG2UD9,R1NGVP9RH0O5FM,RGCUCD1BJZ3QB,R11NVDOMRAN1N9,R4JGI2NFX4AOT,RL8266FZ4TCDG"/>
    <s v="R2IVS0EXZ8BPG6"/>
    <n v="527648"/>
    <s v="Lower-Mid"/>
    <x v="1"/>
  </r>
  <r>
    <s v="B09SZ5TWHW"/>
    <s v="Home&amp;Kitchen|Kitchen&amp;HomeAppliances|Vacuum,Cleaning&amp;Ironing|Vacuums&amp;FloorCare|Vacuums|HandheldVacuums"/>
    <s v="Home &amp; Kitchen"/>
    <s v="HandheldVacuums"/>
    <n v="1547"/>
    <n v="2890"/>
    <n v="0.46"/>
    <n v="3.9"/>
    <n v="463"/>
    <s v="R2DY63XZUWM7SE,R1PZLXZL2ME6XT,R2VZRY72JJLPH3,R15RBOQE6F587T,R1ABQ9XJSD1B9N,RM0HKLK17HGWT,R6D68WWCYXIE6,R5Z1TDHJJTBCN"/>
    <s v="R2DY63XZUWM7SE"/>
    <n v="1338070"/>
    <s v="Mid"/>
    <x v="2"/>
  </r>
  <r>
    <s v="B09WF4Q7B3"/>
    <s v="Home&amp;Kitchen|Kitchen&amp;HomeAppliances|Vacuum,Cleaning&amp;Ironing|Irons,Steamers&amp;Accessories|Irons|SteamIrons"/>
    <s v="Home &amp; Kitchen"/>
    <s v="SteamIrons"/>
    <n v="1799"/>
    <n v="2599"/>
    <n v="0.31"/>
    <n v="3.6"/>
    <n v="771"/>
    <s v="R3VVDILPFTB4N,R33D06F6025R9G,R2I3H0WMODAWBP,R1AF6E3N2B9CB2,R36R7R03G3ZTT9,R26LX5GA0LIZA8,R376OUGP5M5AHS,R1MC6HR3Y1OZWE"/>
    <s v="R3VVDILPFTB4N,"/>
    <n v="2003829"/>
    <s v="Mid"/>
    <x v="2"/>
  </r>
  <r>
    <s v="B081B1JL35"/>
    <s v="Home&amp;Kitchen|Heating,Cooling&amp;AirQuality|WaterHeaters&amp;Geysers|InstantWaterHeaters"/>
    <s v="Home &amp; Kitchen"/>
    <s v="InstantWaterHeaters"/>
    <n v="1049"/>
    <n v="2499"/>
    <n v="0.57999999999999996"/>
    <n v="3.7"/>
    <n v="638"/>
    <s v="RWIX4QGK0HB47,R2U607V82KC6LR,R34XJ1XQ2W72IB,R1IGS6R7QZHIL3,R24GH90H9QAC3X,R2CGSX3HLMIJZL,R1N6Y6SLVTC950,R2HZOPWZKCIJXD"/>
    <s v="RWIX4QGK0HB47,"/>
    <n v="1594362"/>
    <s v="Mid"/>
    <x v="2"/>
  </r>
  <r>
    <s v="B08BG4M4N7"/>
    <s v="Electronics|HomeTheater,TV&amp;Video|Accessories|RemoteControls"/>
    <s v="Electronics"/>
    <s v="RemoteControls"/>
    <n v="199"/>
    <n v="499"/>
    <n v="0.6"/>
    <n v="3.8"/>
    <n v="538"/>
    <s v="RSAWD2O7MGQHQ,R2J3NNEKB8K98B,R2JDMID7WPBPGA,RPZQ7HTHUEAQM,RAWY8DHIK1ZUO,RKLEZ22TP2OC,R7CBANEBW241L,RRLSH7AHH6XLU"/>
    <s v="RSAWD2O7MGQHQ,"/>
    <n v="268462"/>
    <s v="Low"/>
    <x v="0"/>
  </r>
  <r>
    <s v="B0B8ZM9RVV"/>
    <s v="Home&amp;Kitchen|Kitchen&amp;HomeAppliances|SmallKitchenAppliances|EggBoilers"/>
    <s v="Home &amp; Kitchen"/>
    <s v="EggBoilers"/>
    <n v="419"/>
    <n v="999"/>
    <n v="0.57999999999999996"/>
    <n v="4.4000000000000004"/>
    <n v="227"/>
    <s v="R3LK3T3R4O8FU7,RGKDXCG824W5,R32ISLP60XI7WG,R3HCQZ8VAQXLAM,R21NKRX5SKSE3,R1JCAOH6CT4ZDX,RBPCGQGUPOSY,R23PLPS8OE8OR6"/>
    <s v="R3LK3T3R4O8FU7"/>
    <n v="226773"/>
    <s v="Lower-Mid"/>
    <x v="1"/>
  </r>
  <r>
    <s v="B09RF2QXGX"/>
    <s v="Computers&amp;Accessories|Accessories&amp;Peripherals|LaptopAccessories|CameraPrivacyCovers"/>
    <s v="Computers &amp; Accessories"/>
    <s v="CameraPrivacyCovers"/>
    <n v="69"/>
    <n v="299"/>
    <n v="0.77"/>
    <n v="4.3"/>
    <n v="255"/>
    <s v="R73A6T8MRDZIC,R2JEX8R7VL6Y0W,R11E62NE328JVS,R3A3FOYWKUNHMM,RIQXPCOM8RRPS,R3VCIW3UM7QMO0,R1KGLT77FP3X13,R375ZRISQJ6XN5"/>
    <s v="R73A6T8MRDZIC,"/>
    <n v="76245"/>
    <s v="Low"/>
    <x v="0"/>
  </r>
  <r>
    <s v="B09LHXNZLR"/>
    <s v="Computers&amp;Accessories|NetworkingDevices|NetworkAdapters|WirelessUSBAdapters"/>
    <s v="Computers &amp; Accessories"/>
    <s v="WirelessUSBAdapters"/>
    <n v="199"/>
    <n v="499"/>
    <n v="0.6"/>
    <n v="3.7"/>
    <n v="612"/>
    <s v="R3U57AW0L6O5C6,R3FCLH5G7XVDU4,R39PNKDT86WK5V,RINNKP59LVQ2F,R2NMOPMWX8DV8,R2ZFSEQ2HU3CY1,RHS9HYJMJGCAN,R1SN2CUL4M8ZMG"/>
    <s v="R3U57AW0L6O5C6"/>
    <n v="305388"/>
    <s v="Low"/>
    <x v="0"/>
  </r>
  <r>
    <s v="B09MM6P76N"/>
    <s v="Electronics|HomeTheater,TV&amp;Video|Accessories|RemoteControls"/>
    <s v="Electronics"/>
    <s v="RemoteControls"/>
    <n v="349"/>
    <n v="599"/>
    <n v="0.42"/>
    <n v="4.2"/>
    <n v="284"/>
    <s v="R13ILSZ9UIVWZM,R3U8Q4IBUKCLZV,R3350GX4GSKBOU,R22N3TMJEOR2L9,RFGESZVO4TD3R,RBWH0KVFX695F,R19SVOH9M0O5AZ,R81UJPCPDBR41"/>
    <s v="R13ILSZ9UIVWZM"/>
    <n v="170116"/>
    <s v="Lower-Mid"/>
    <x v="1"/>
  </r>
  <r>
    <s v="B0BMGB3CH9"/>
    <s v="Electronics|Mobiles&amp;Accessories|Smartphones&amp;BasicMobiles|Smartphones"/>
    <s v="Electronics"/>
    <s v="Smartphones"/>
    <n v="9499"/>
    <n v="11999"/>
    <n v="0.21"/>
    <n v="4.2"/>
    <n v="284"/>
    <s v="R2RDC6R09NZ0TZ,R16LV4RNJLN09N,R3RKDGFWWFXK6U,R25FVBLAFKIAJU,R34P8ODO8FUBK6,RWO7FXQAVPEXH,R1Y7NG3L23T92Q,R2ESL9C3ALANVE"/>
    <s v="R2RDC6R09NZ0TZ"/>
    <n v="3407716"/>
    <s v="Upper-Mid"/>
    <x v="3"/>
  </r>
  <r>
    <s v="B0BMGB2TPR"/>
    <s v="Electronics|Mobiles&amp;Accessories|Smartphones&amp;BasicMobiles|Smartphones"/>
    <s v="Electronics"/>
    <s v="Smartphones"/>
    <n v="9499"/>
    <n v="11999"/>
    <n v="0.21"/>
    <n v="4.2"/>
    <n v="284"/>
    <s v="R2RDC6R09NZ0TZ,R16LV4RNJLN09N,R3RKDGFWWFXK6U,R25FVBLAFKIAJU,R34P8ODO8FUBK6,RWO7FXQAVPEXH,R1Y7NG3L23T92Q,R2ESL9C3ALANVE"/>
    <s v="R2RDC6R09NZ0TZ"/>
    <n v="3407716"/>
    <s v="Upper-Mid"/>
    <x v="3"/>
  </r>
  <r>
    <s v="B0BMGG6NKT"/>
    <s v="Electronics|Mobiles&amp;Accessories|Smartphones&amp;BasicMobiles|Smartphones"/>
    <s v="Electronics"/>
    <s v="Smartphones"/>
    <n v="10499"/>
    <n v="13499"/>
    <n v="0.22"/>
    <n v="4.2"/>
    <n v="284"/>
    <s v="R2RDC6R09NZ0TZ,R16LV4RNJLN09N,R3RKDGFWWFXK6U,R25FVBLAFKIAJU,R34P8ODO8FUBK6,RWO7FXQAVPEXH,R1Y7NG3L23T92Q,R2ESL9C3ALANVE"/>
    <s v="R2RDC6R09NZ0TZ"/>
    <n v="3833716"/>
    <s v="Upper-Mid"/>
    <x v="3"/>
  </r>
  <r>
    <s v="B097RN7BBK"/>
    <s v="Home&amp;Kitchen|Kitchen&amp;HomeAppliances|SmallKitchenAppliances|Kettles&amp;HotWaterDispensers|Kettle&amp;ToasterSets"/>
    <s v="Home &amp; Kitchen"/>
    <s v="Kettle&amp;ToasterSets"/>
    <n v="479"/>
    <n v="1999"/>
    <n v="0.76"/>
    <n v="3.4"/>
    <n v="1066"/>
    <s v="RR0XZNLNGQQUU,ROZ7GLYC4255J,R39BNXWIK6E894,RO5MNH2EETV7Y,RQESDHNQG4JEE,R1ARLE60GL6DTT,R39SJDQ1BMFLRZ,R74664PDS2LKO"/>
    <s v="RR0XZNLNGQQUU,"/>
    <n v="2130934"/>
    <s v="Lower-Mid"/>
    <x v="1"/>
  </r>
  <r>
    <s v="B08MZNT7GP"/>
    <s v="Home&amp;Kitchen|Heating,Cooling&amp;AirQuality|RoomHeaters|FanHeaters"/>
    <s v="Home &amp; Kitchen"/>
    <s v="FanHeaters"/>
    <n v="12499"/>
    <n v="19825"/>
    <n v="0.37"/>
    <n v="4.0999999999999996"/>
    <n v="322"/>
    <s v="R27CJ1292FG4JG,R1M9SWXRIZJVWU,RVITAAYFIMZKT,RNQDSVULD4JIE,R2D1S7Q52J4VXW,R25IJXPUWT8LFK,R3RITYKX4MWYCK,RP43KMMRPV2Q3"/>
    <s v="R27CJ1292FG4JG"/>
    <n v="6383650"/>
    <s v="Upper-Mid"/>
    <x v="3"/>
  </r>
  <r>
    <s v="B09GBBJV72"/>
    <s v="Computers&amp;Accessories|Accessories&amp;Peripherals|Keyboards,Mice&amp;InputDevices|Keyboard&amp;MouseSets"/>
    <s v="Computers &amp; Accessories"/>
    <s v="Keyboard&amp;MouseSets"/>
    <n v="1409"/>
    <n v="2199"/>
    <n v="0.36"/>
    <n v="3.9"/>
    <n v="427"/>
    <s v="R2RDB07DGL4GM9,R3H2WY92CQUJMX,R2LDUGW3VRNHAB,R1LRB29GJ35245,R2S4Q38HCR9GEQ,R34PYQGTCYUFYB,R2FNNM6IUQZGWK,R3GR8P4J5HK9VV"/>
    <s v="R2RDB07DGL4GM9"/>
    <n v="938973"/>
    <s v="Mid"/>
    <x v="2"/>
  </r>
  <r>
    <s v="B0BFWGBX61"/>
    <s v="Computers&amp;Accessories|Accessories&amp;Peripherals|Cables&amp;Accessories|Cables|USBCables"/>
    <s v="Computers &amp; Accessories"/>
    <s v="USBCables"/>
    <n v="199"/>
    <n v="349"/>
    <n v="0.43"/>
    <n v="4.0999999999999996"/>
    <n v="314"/>
    <s v="RQAF3Q7KCEGHP,R3CBLDFSRTKKYA,R3PZ3ENFIS7IJG,R2ACW4FTIVQJ77,R3K8YFINS1P9XN,R16G76XSWF9WTZ,R3O8ZTH4RRO02J,RXCDPPX5ZV2WX"/>
    <s v="RQAF3Q7KCEGHP,"/>
    <n v="109586"/>
    <s v="Low"/>
    <x v="0"/>
  </r>
  <r>
    <s v="B0BMVWKZ8G"/>
    <s v="Electronics|WearableTechnology|SmartWatches"/>
    <s v="Electronics"/>
    <s v="SmartWatches"/>
    <n v="1999"/>
    <n v="8499"/>
    <n v="0.76"/>
    <n v="4.3"/>
    <n v="240"/>
    <s v="R3673WOUZQ8VY4,R3129KHZHX9V13,RDPHA1Q2BUYT2,R1Z655ELTMOH4N,R1J3D9HLJQKZTS,R2B7BEQ6YQOWVO,R2SF8G03AVZDBK,R9UEQQ3FCV3UD"/>
    <s v="R3673WOUZQ8VY4"/>
    <n v="2039760"/>
    <s v="Mid"/>
    <x v="2"/>
  </r>
  <r>
    <s v="B09J2QCKKM"/>
    <s v="Home&amp;Kitchen|Heating,Cooling&amp;AirQuality|WaterHeaters&amp;Geysers|ImmersionRods"/>
    <s v="Home &amp; Kitchen"/>
    <s v="ImmersionRods"/>
    <n v="1499"/>
    <n v="3500"/>
    <n v="0.56999999999999995"/>
    <n v="4.0999999999999996"/>
    <n v="303"/>
    <s v="R2PDTLV982BZ70,R2DG09GG88T9WZ,R2FI87586PEKJ8,R3BT931YPQDPLF,R2609G1V725LV1,R29G2BHEEMZ8TK,R12M631S82DWX9,R3HBBWJEZQNBH4"/>
    <s v="R2PDTLV982BZ70"/>
    <n v="1060500"/>
    <s v="Mid"/>
    <x v="2"/>
  </r>
  <r>
    <s v="B09NNZ1GF7"/>
    <s v="Home&amp;Kitchen|Kitchen&amp;HomeAppliances|Vacuum,Cleaning&amp;Ironing|Irons,Steamers&amp;Accessories|LintShavers"/>
    <s v="Home &amp; Kitchen"/>
    <s v="LintShavers"/>
    <n v="445"/>
    <n v="999"/>
    <n v="0.55000000000000004"/>
    <n v="4.3"/>
    <n v="229"/>
    <s v="R26RPJGPU2YT4M,R3QTAOTV6O9TGA,R2376RVNIQR2EU,R1KC6358QHQUG6,R1P61XNPIFGZLF,R1PD5KYOWDRSRF,R30SUJFMTAMCL2,R2ITYTNUV06OJE"/>
    <s v="R26RPJGPU2YT4M"/>
    <n v="228771"/>
    <s v="Lower-Mid"/>
    <x v="1"/>
  </r>
  <r>
    <s v="B09JKNF147"/>
    <s v="Electronics|HomeTheater,TV&amp;Video|Accessories|RemoteControls"/>
    <s v="Electronics"/>
    <s v="RemoteControls"/>
    <n v="339"/>
    <n v="1999"/>
    <n v="0.83"/>
    <n v="4"/>
    <n v="343"/>
    <s v="RHS375RK0RRAQ,R2OLOBJVH48MQN,RL1RO7M4UDHQ3,R1KWLMO9CERVVU,R388XN4X4H2PXE,RADPOOEFMJQBU,R1D5KHBDG240AT,R1EZ4UBKOJYKKC"/>
    <s v="RHS375RK0RRAQ,"/>
    <n v="685657"/>
    <s v="Lower-Mid"/>
    <x v="1"/>
  </r>
  <r>
    <s v="B0BBWJFK5C"/>
    <s v="Home&amp;Kitchen|Kitchen&amp;HomeAppliances|Vacuum,Cleaning&amp;Ironing|PressureWashers,Steam&amp;WindowCleaners"/>
    <s v="Home &amp; Kitchen"/>
    <s v="PressureWashers,Steam&amp;WindowCleaners"/>
    <n v="4899"/>
    <n v="8999"/>
    <n v="0.46"/>
    <n v="4.0999999999999996"/>
    <n v="297"/>
    <s v="R1LEGNMFUU1PIG,RFVNS7HLYCWLS,R1YW7MKK4NW4V9,R1DWLT7YCZATFU,R1K3LZVZXMPW97,R2O0B1GRCH3RY3,RXDVRYTKOH8TS,R10POPC8HU427E"/>
    <s v="R1LEGNMFUU1PIG"/>
    <n v="2672703"/>
    <s v="Mid"/>
    <x v="2"/>
  </r>
  <r>
    <s v="B09XHXXCFH"/>
    <s v="Home&amp;Kitchen|Kitchen&amp;HomeAppliances|SmallKitchenAppliances|Rice&amp;PastaCookers"/>
    <s v="Home &amp; Kitchen"/>
    <s v="Rice&amp;PastaCookers"/>
    <n v="3685"/>
    <n v="5495"/>
    <n v="0.33"/>
    <n v="4.0999999999999996"/>
    <n v="290"/>
    <s v="R1FV12XCLPA07M,RR4FYBIUQQF0S,R3IGJPGKZS06NZ,R33OLTLASD1YIK,R27G7C06S1UGAV,R10P8JU3ISASFZ,R3QOZ26RJV3Y3Q,RVAOC66XONJBJ"/>
    <s v="R1FV12XCLPA07M"/>
    <n v="1593550"/>
    <s v="Mid"/>
    <x v="2"/>
  </r>
  <r>
    <s v="B08VGDBF3B"/>
    <s v="Home&amp;Kitchen|HomeStorage&amp;Organization|LaundryOrganization|LaundryBaskets"/>
    <s v="Home &amp; Kitchen"/>
    <s v="LaundryBaskets"/>
    <n v="395"/>
    <n v="499"/>
    <n v="0.21"/>
    <n v="4"/>
    <n v="330"/>
    <s v="R1STWXMMXCIH5R,R2NMOFESF8XUH0,R1ZCZPBQQ9KJK5,R1ENHRHV4PYK80,R3JYYAE7E8XMB7,R23AXNSZOR242M,RS4EISO2SVH41,R19H4V5VDOUHHC"/>
    <s v="R1STWXMMXCIH5R"/>
    <n v="164670"/>
    <s v="Low"/>
    <x v="0"/>
  </r>
  <r>
    <s v="B0B935YNR7"/>
    <s v="Home&amp;Kitchen|Kitchen&amp;HomeAppliances|SmallKitchenAppliances|MiniFoodProcessors&amp;Choppers"/>
    <s v="Home &amp; Kitchen"/>
    <s v="MiniFoodProcessors&amp;Choppers"/>
    <n v="1349"/>
    <n v="2999"/>
    <n v="0.55000000000000004"/>
    <n v="3.8"/>
    <n v="441"/>
    <s v="R131UUX5RGGPM6,R1QT715X5TOYH0,R3GOHZPUGY57VL,R2X5IYZIUB4MVE,R964KPPOLNHFJ,R2X77NBYOU06B5,RDRCHM3EVHLZP,R1QKKV15C79IXH"/>
    <s v="R131UUX5RGGPM6"/>
    <n v="1322559"/>
    <s v="Mid"/>
    <x v="2"/>
  </r>
  <r>
    <s v="B0B2DD8BQ8"/>
    <s v="Home&amp;Kitchen|Kitchen&amp;HomeAppliances|SmallKitchenAppliances|SandwichMakers"/>
    <s v="Home &amp; Kitchen"/>
    <s v="SandwichMakers"/>
    <n v="2079"/>
    <n v="3099"/>
    <n v="0.33"/>
    <n v="4.0999999999999996"/>
    <n v="282"/>
    <s v="R21NO0SUPFUAO5,R2GPXUN1O93HXF,R1DWVFYYKKIK74,R3I6NJUB4QS3U6,RBQO4ZTLRXA60,R7ESCSWWQ9CMY,R2XS80YVEE2VLG,R20M9438YP7Z2E"/>
    <s v="R21NO0SUPFUAO5"/>
    <n v="873918"/>
    <s v="Mid"/>
    <x v="2"/>
  </r>
  <r>
    <s v="B08QX1CC14"/>
    <s v="Electronics|HomeTheater,TV&amp;Video|Televisions|SmartTelevisions"/>
    <s v="Electronics"/>
    <s v="SmartTelevisions"/>
    <n v="7299"/>
    <n v="19125"/>
    <n v="0.62"/>
    <n v="3.4"/>
    <n v="902"/>
    <s v="R3MHRRK05RD01A,R14A3U8XTK1D7X,R1F10MFQBXZA8W,RAT511FHTC8Q4,R11FM1DRG1FNOI,R1RZDRQI3RD780,RJS87YIWGG7GF,R2JI1L2FTMA3ZW"/>
    <s v="R3MHRRK05RD01A"/>
    <n v="17250750"/>
    <s v="Upper-Mid"/>
    <x v="3"/>
  </r>
  <r>
    <s v="B0B2RBP83P"/>
    <s v="Computers&amp;Accessories|Laptops|TraditionalLaptops"/>
    <s v="Computers &amp; Accessories"/>
    <s v="TraditionalLaptops"/>
    <n v="37247"/>
    <n v="59890"/>
    <n v="0.38"/>
    <n v="4"/>
    <n v="323"/>
    <s v="R2WGS6Q7F9F4Y5,R1VS2WU12H9Z2C,RMPKJJKZC848Y,R4AMYK7Z8U971,R2RU2H3FY7R8JW,R2BQB4B9QNZ12P,R1B7GP3CDJYWX3,R1XRDM19EARF9P"/>
    <s v="R2WGS6Q7F9F4Y5"/>
    <n v="19344470"/>
    <s v="Premium"/>
    <x v="5"/>
  </r>
  <r>
    <s v="B09N6TTHT6"/>
    <s v="Computers&amp;Accessories|Accessories&amp;Peripherals|USBGadgets|Lamps"/>
    <s v="Computers &amp; Accessories"/>
    <s v="Lamps"/>
    <n v="89"/>
    <n v="99"/>
    <n v="0.1"/>
    <n v="4.2"/>
    <n v="241"/>
    <s v="R1YVU5NMCJDX8M,R3MG5C14NRKOHR,R1T3DO26SFI3TL,R2MM0U3FL0ZO3T,R36Y3XNBK12QV8,R23WOLPX6D4VDT,R8BJJZVA7O7SE,R1P2BGW89EV4L3"/>
    <s v="R1YVU5NMCJDX8M"/>
    <n v="23859"/>
    <s v="Very Low"/>
    <x v="6"/>
  </r>
  <r>
    <s v="B07YQ5SN4H"/>
    <s v="Home&amp;Kitchen|Kitchen&amp;HomeAppliances|SmallKitchenAppliances|SandwichMakers"/>
    <s v="Home &amp; Kitchen"/>
    <s v="SandwichMakers"/>
    <n v="299"/>
    <n v="595"/>
    <n v="0.5"/>
    <n v="4"/>
    <n v="314"/>
    <s v="R2P5LLM3NUTV98,R2T24WJDYF97OT,R1H22LPZ4C01LF,R2Q0K2ZG4X5GOR,RMKFA51N2GL3C,R25ABQM4CM6CPA,R1JXDDZO9EMZD4,R1IBNDHUOM6FD6"/>
    <s v="R2P5LLM3NUTV98"/>
    <n v="186830"/>
    <s v="Lower-Mid"/>
    <x v="1"/>
  </r>
  <r>
    <s v="B09127FZCK"/>
    <s v="Electronics|HomeTheater,TV&amp;Video|Accessories|RemoteControls"/>
    <s v="Electronics"/>
    <s v="RemoteControls"/>
    <n v="299"/>
    <n v="899"/>
    <n v="0.67"/>
    <n v="3.8"/>
    <n v="425"/>
    <s v="R1SGO9WPFCHYNN,R1RRH5FRHDD5BO,RFXQZHQJTAHZ0,R3EVQJSY23T8P1,R22WRBGK72Y12Z,R1BJGSXI1QZJ1E,RY57UJXJ6PFU9,RLGRM2EQJBC20"/>
    <s v="R1SGO9WPFCHYNN"/>
    <n v="382075"/>
    <s v="Lower-Mid"/>
    <x v="1"/>
  </r>
  <r>
    <s v="B09DDCQFMT"/>
    <s v="Electronics|HomeTheater,TV&amp;Video|Accessories|RemoteControls"/>
    <s v="Electronics"/>
    <s v="RemoteControls"/>
    <n v="1299"/>
    <n v="1999"/>
    <n v="0.35"/>
    <n v="3.6"/>
    <n v="590"/>
    <s v="R2OMPDR9UR512Z,R17E6HA16QAPSB,R1WWYE6UETR0U5,RTK0O34YU9CJW,R1TLCKD66VSYHG,RVSKWY5IP3JQB,R3R6UOU1IUUI8Z,RBHGRXXSWSZY0"/>
    <s v="R2OMPDR9UR512Z"/>
    <n v="1179410"/>
    <s v="Lower-Mid"/>
    <x v="1"/>
  </r>
  <r>
    <s v="B09W5XR9RT"/>
    <s v="Computers&amp;Accessories|Accessories&amp;Peripherals|Cables&amp;Accessories|Cables|USBCables"/>
    <s v="Computers &amp; Accessories"/>
    <s v="USBCables"/>
    <n v="970"/>
    <n v="1999"/>
    <n v="0.51"/>
    <n v="4.4000000000000004"/>
    <n v="184"/>
    <s v="R1Y30KU04V3QF4,RK3DSUGKIZT8Z,R3BIG7J6V2JZTU,R1QI1HTJPGLS5O,R3SETXTOZ47CM4,R10SL1Q7F6CHBK,R1CBYX6RCGU739,R3PGNXSPA35NB3"/>
    <s v="R1Y30KU04V3QF4"/>
    <n v="367816"/>
    <s v="Lower-Mid"/>
    <x v="1"/>
  </r>
  <r>
    <s v="B08GJNM9N7"/>
    <s v="Electronics|HomeTheater,TV&amp;Video|Accessories|RemoteControls"/>
    <s v="Electronics"/>
    <s v="RemoteControls"/>
    <n v="299"/>
    <n v="1199"/>
    <n v="0.75"/>
    <n v="3.7"/>
    <n v="490"/>
    <s v="R3C1N7WDNPKXMU,R13QZ3G3Z2NKZW,RYCABKJLDMHG2,R2AMKG0A1IR98W,R1GIHFG8L6RSW2,R3I3FTSTI3YBTA,RJTM1AE1IP9JL,R3G3MJTILP63AK"/>
    <s v="R3C1N7WDNPKXMU"/>
    <n v="587510"/>
    <s v="Lower-Mid"/>
    <x v="1"/>
  </r>
  <r>
    <s v="B09JSW16QD"/>
    <s v="Computers&amp;Accessories|Accessories&amp;Peripherals|Cables&amp;Accessories|Cables|USBCables"/>
    <s v="Computers &amp; Accessories"/>
    <s v="USBCables"/>
    <n v="848.99"/>
    <n v="1490"/>
    <n v="0.43"/>
    <n v="3.9"/>
    <n v="356"/>
    <s v="R2BSJW1NHF0ZF2,R3CAZGSJ16RU2X,R222GCN4UA2IL5,R29YB9SHNRANAH,R1CLB7L1MCFLZ5,R1JYZM5JZE1ZCZ,R2VODN64HRU6XL,R15PFT9ZSOZ1T5"/>
    <s v="R2BSJW1NHF0ZF2"/>
    <n v="530440"/>
    <s v="Lower-Mid"/>
    <x v="1"/>
  </r>
  <r>
    <s v="B09SB6SJB4"/>
    <s v="Computers&amp;Accessories|Accessories&amp;Peripherals|Cables&amp;Accessories|Cables|USBCables"/>
    <s v="Computers &amp; Accessories"/>
    <s v="USBCables"/>
    <n v="129"/>
    <n v="599"/>
    <n v="0.78"/>
    <n v="4.0999999999999996"/>
    <n v="265"/>
    <s v="R2P1ZOKUIQWNZH,R3FBKF9RCYD42V,R2JPDSDJBPCPVG,RWAZG6R4PYQD8,R1VWPJ2GCK1V4P,R3SM2QDMLBGDIK,RUNP3LOY40PFP,RGLXWU5W86L32"/>
    <s v="R2P1ZOKUIQWNZH"/>
    <n v="158735"/>
    <s v="Lower-Mid"/>
    <x v="1"/>
  </r>
  <r>
    <s v="B0B72BSW7K"/>
    <s v="Computers&amp;Accessories|Accessories&amp;Peripherals|LaptopAccessories|Lapdesks"/>
    <s v="Computers &amp; Accessories"/>
    <s v="Lapdesks"/>
    <n v="263"/>
    <n v="699"/>
    <n v="0.62"/>
    <n v="3.5"/>
    <n v="690"/>
    <s v="R2TD3N245ZRZKA,R2I93780O12B86,R3VTLQFO4KMHHC,R1T0W8Y2RD3FQP,RUL4CK8TAFSM6,R10TVE5WRTUL6T,R1CT7PUFT9SH87,R119BACSU1D5W0"/>
    <s v="R2TD3N245ZRZKA"/>
    <n v="482310"/>
    <s v="Lower-Mid"/>
    <x v="1"/>
  </r>
  <r>
    <s v="B0B466C3G4"/>
    <s v="Electronics|HomeTheater,TV&amp;Video|Televisions|SmartTelevisions"/>
    <s v="Electronics"/>
    <s v="SmartTelevisions"/>
    <n v="8990"/>
    <n v="18990"/>
    <n v="0.53"/>
    <n v="3.9"/>
    <n v="350"/>
    <s v="RXZP61J92DA6M,RUXK9STZWSV93,R34PAL55K2YM9U,R1LZ27Y25RX1VL,R2C4N2ZWWBBNEY,RKBS5BN6STD7C,R3FDJRYC776MZR,R1DT640UVVDQCJ"/>
    <s v="RXZP61J92DA6M,"/>
    <n v="6646500"/>
    <s v="Upper-Mid"/>
    <x v="3"/>
  </r>
  <r>
    <s v="B09KNMLH4Y"/>
    <s v="Home&amp;Kitchen|Kitchen&amp;HomeAppliances|Vacuum,Cleaning&amp;Ironing|Irons,Steamers&amp;Accessories|LintShavers"/>
    <s v="Home &amp; Kitchen"/>
    <s v="LintShavers"/>
    <n v="398"/>
    <n v="1999"/>
    <n v="0.8"/>
    <n v="4.0999999999999996"/>
    <n v="257"/>
    <s v="R27SHBAT3K3F1R,R3EMA46KP56OXK,R2D7V4YKNKCXD4,R3UHV5AN1DF5H3,RV77H2T0BJN4V,R3O7GL8KXFAPBF,R2HXBI1ECJPV3J,R2QICML7QBXEC0"/>
    <s v="R27SHBAT3K3F1R"/>
    <n v="513743"/>
    <s v="Lower-Mid"/>
    <x v="1"/>
  </r>
  <r>
    <s v="B09VL9KFDB"/>
    <s v="Home&amp;Kitchen|Heating,Cooling&amp;AirQuality|Fans|TableFans"/>
    <s v="Home &amp; Kitchen"/>
    <s v="TableFans"/>
    <n v="2399"/>
    <n v="4200"/>
    <n v="0.43"/>
    <n v="3.8"/>
    <n v="397"/>
    <s v="R1B00RU3SHI9Q9,RHQJ6BFGU8S7I,RG5NSLD24104J,R3JPZAMX1OKWEU,RR77HDAK29S5E,RI9OJ89Z7HZ5F,R3T0U6U3J4PDPY,R2FFZ4RWVYRVJO"/>
    <s v="R1B00RU3SHI9Q9"/>
    <n v="1667400"/>
    <s v="Mid"/>
    <x v="2"/>
  </r>
  <r>
    <s v="B0B298D54H"/>
    <s v="Electronics|WearableTechnology|SmartWatches"/>
    <s v="Electronics"/>
    <s v="SmartWatches"/>
    <n v="265"/>
    <n v="999"/>
    <n v="0.73"/>
    <n v="3.7"/>
    <n v="465"/>
    <s v="R1A8VRVLZEPPCO,R1G1WGHDY6EN6V,RDPRCGL4SELOQ,R14VFIZGF8DVCC,R3L5E72O2NPWAX,R1H6XVMAKGROHM,RL8QQ5LOOTC1B,R2USFYNMVOB95A"/>
    <s v="R1A8VRVLZEPPCO"/>
    <n v="464535"/>
    <s v="Lower-Mid"/>
    <x v="1"/>
  </r>
  <r>
    <s v="B07J9KXQCC"/>
    <s v="Home&amp;Kitchen|Heating,Cooling&amp;AirQuality|RoomHeaters|ElectricHeaters"/>
    <s v="Home &amp; Kitchen"/>
    <s v="ElectricHeaters"/>
    <n v="949"/>
    <n v="2299"/>
    <n v="0.59"/>
    <n v="3.6"/>
    <n v="550"/>
    <s v="R363CESXF8MX1J,RPFBIUJQY7U8J,R1RANSDWMZLOFX,R2KRLWEGK8WRUV,RJT2AYA3VYJKW,RED9KLRCGWVCA,R8AVX9DP1CA8T,R27B8CDIU1PSLD"/>
    <s v="R363CESXF8MX1J"/>
    <n v="1264450"/>
    <s v="Mid"/>
    <x v="2"/>
  </r>
  <r>
    <s v="B0B1MDZV9C"/>
    <s v="Home&amp;Kitchen|Kitchen&amp;HomeAppliances|Vacuum,Cleaning&amp;Ironing|Vacuums&amp;FloorCare|Vacuums|HandheldVacuums"/>
    <s v="Home &amp; Kitchen"/>
    <s v="HandheldVacuums"/>
    <n v="2286"/>
    <n v="4495"/>
    <n v="0.49"/>
    <n v="3.9"/>
    <n v="326"/>
    <s v="RN9FDFWKUWE27,R9ERTYK7DPN51,R17LPFA7PQVV2Q,R1VIJFIRWTTF1F,R30ZXKRSMH8MBC,R3V395NK0BE964,R30BJ29AF18U6C,R2HZN4EOJBDZU2"/>
    <s v="RN9FDFWKUWE27,"/>
    <n v="1465370"/>
    <s v="Mid"/>
    <x v="2"/>
  </r>
  <r>
    <s v="B0B86CDHL1"/>
    <s v="Computers&amp;Accessories|Accessories&amp;Peripherals|Cables&amp;Accessories|Cables|USBCables"/>
    <s v="Computers &amp; Accessories"/>
    <s v="USBCables"/>
    <n v="349"/>
    <n v="899"/>
    <n v="0.61"/>
    <n v="4.5"/>
    <n v="149"/>
    <s v="RDFETF8YFDP96,R3604ERFM30Q4D,R1CB3GDRVBHAIG,R29H4558OA57RW,R2C4V03DG7EDWE,R20CNK6VJGER17,RXZLH38FGBU9K,R3E6TE6HH92GC3"/>
    <s v="RDFETF8YFDP96,"/>
    <n v="133951"/>
    <s v="Lower-Mid"/>
    <x v="1"/>
  </r>
  <r>
    <s v="B0B5KZ3C53"/>
    <s v="Home&amp;Kitchen|Kitchen&amp;HomeAppliances|SmallKitchenAppliances|Rice&amp;PastaCookers"/>
    <s v="Home &amp; Kitchen"/>
    <s v="Rice&amp;PastaCookers"/>
    <n v="1599"/>
    <n v="2900"/>
    <n v="0.45"/>
    <n v="3.7"/>
    <n v="441"/>
    <s v="RVJJVCMWN8Y41,R14A126YKLIWX,RJC5HHN4FL2JC,R1APUQA31CW43L,R2K9GKKR6MR93W,R11HJ548X7I0KV,R3GDVPN872JGGU,RJ3JAJU16YNQM"/>
    <s v="RVJJVCMWN8Y41,"/>
    <n v="1278900"/>
    <s v="Mid"/>
    <x v="2"/>
  </r>
  <r>
    <s v="B097JVLW3L"/>
    <s v="Electronics|HomeTheater,TV&amp;Video|Accessories|3DGlasses"/>
    <s v="Electronics"/>
    <s v="3DGlasses"/>
    <n v="2699"/>
    <n v="3500"/>
    <n v="0.23"/>
    <n v="3.5"/>
    <n v="621"/>
    <s v="R2RS5DJTMPR9KH,R3K8N1Z38YX4QZ,R1D0W9ZGHTA55S,R1OPHG3293Q2SZ,R27TICJZP0IJZT,RU7Q1JVSNZAP7,R16Y48G8PM36BL,RB5E6IQ420JLF"/>
    <s v="R2RS5DJTMPR9KH"/>
    <n v="2173500"/>
    <s v="Mid"/>
    <x v="2"/>
  </r>
  <r>
    <s v="B09KRHXTLN"/>
    <s v="Home&amp;Kitchen|Heating,Cooling&amp;AirQuality|RoomHeaters|FanHeaters"/>
    <s v="Home &amp; Kitchen"/>
    <s v="FanHeaters"/>
    <n v="1069"/>
    <n v="1699"/>
    <n v="0.37"/>
    <n v="3.9"/>
    <n v="313"/>
    <s v="R2H4C76KXFUF5N,R2X2MGZJI8JOV5,R2PHMY74SQMCM4,R2EOV466KP2TSZ,R3HO5I93IRXGK4,R1IKS35P0F8TAJ,R3GCXN4RSB3T4Z,R3GM1KFHUQJ886"/>
    <s v="R2H4C76KXFUF5N"/>
    <n v="531787"/>
    <s v="Lower-Mid"/>
    <x v="1"/>
  </r>
  <r>
    <s v="B07QZ3CZ48"/>
    <s v="Electronics|Headphones,Earbuds&amp;Accessories|Headphones|In-Ear"/>
    <s v="Electronics"/>
    <s v="In-Ear"/>
    <n v="399"/>
    <n v="1290"/>
    <n v="0.69"/>
    <n v="4.2"/>
    <n v="206"/>
    <s v="RUVNSVGR3C0ZK,R3IZIBJ48U0KDN,REZOPKFLKI7YE,R3G7FE8ICIL8K5,R1G7WNTY9MC6H4,RV51Y63DBOCWS,RSYBU38UVWSP6,RADZV5UTZTYWO"/>
    <s v="RUVNSVGR3C0ZK,"/>
    <n v="265740"/>
    <s v="Lower-Mid"/>
    <x v="1"/>
  </r>
  <r>
    <s v="B08S74GTBT"/>
    <s v="Electronics|HomeAudio|Speakers|OutdoorSpeakers"/>
    <s v="Electronics"/>
    <s v="OutdoorSpeakers"/>
    <n v="799"/>
    <n v="1999"/>
    <n v="0.6"/>
    <n v="3.7"/>
    <n v="418"/>
    <s v="R1PUDD2V2KQP06,R1LRN5EFJ0Y717,R1S7Q7UW9FO9LY,R3J9HR69Y4XKV5,RQ6P92L8AVQVW,R3L08DWQKGHDK7,R2EUWEVREWQ4SL,R1POJ3SHK8MNS0"/>
    <s v="R1PUDD2V2KQP06"/>
    <n v="835582"/>
    <s v="Lower-Mid"/>
    <x v="1"/>
  </r>
  <r>
    <s v="B09L8DSSFH"/>
    <s v="Electronics|HomeTheater,TV&amp;Video|Accessories|RemoteControls"/>
    <s v="Electronics"/>
    <s v="RemoteControls"/>
    <n v="399"/>
    <n v="999"/>
    <n v="0.6"/>
    <n v="3.6"/>
    <n v="493"/>
    <s v="RVEWH0LAEO3NH,R3E42NTD6HXN1Q,R3IC0VLPIDBPTY,R1F0O9EAQGRSQS,R2B02VD2RPE2SE,RO2E58ZA8YH7E,R10AUMHF2MJRRU,R1BBQYI4QO69ID"/>
    <s v="RVEWH0LAEO3NH,"/>
    <n v="492507"/>
    <s v="Lower-Mid"/>
    <x v="1"/>
  </r>
  <r>
    <s v="B09JN37WBX"/>
    <s v="Home&amp;Kitchen|Kitchen&amp;HomeAppliances|Vacuum,Cleaning&amp;Ironing|Irons,Steamers&amp;Accessories|LintShavers"/>
    <s v="Home &amp; Kitchen"/>
    <s v="LintShavers"/>
    <n v="319"/>
    <n v="749"/>
    <n v="0.56999999999999995"/>
    <n v="4.5999999999999996"/>
    <n v="124"/>
    <s v="R1XULCDQK9G8I7,RHPQ553ZWQIME,RNQB4SFH4DX7B,RMGGBMIVVTPJU,RDJVGMEMJEEZM,R11I303S1BQCT9,R1H7KY4OIM4XC3,R13OEY5VD2OOR7"/>
    <s v="R1XULCDQK9G8I7"/>
    <n v="92876"/>
    <s v="Lower-Mid"/>
    <x v="1"/>
  </r>
  <r>
    <s v="B0BJ966M5K"/>
    <s v="Home&amp;Kitchen|Kitchen&amp;HomeAppliances|WaterPurifiers&amp;Accessories|WaterFilters&amp;Purifiers"/>
    <s v="Home &amp; Kitchen"/>
    <s v="WaterFilters&amp;Purifiers"/>
    <n v="4999"/>
    <n v="24999"/>
    <n v="0.8"/>
    <n v="4.5999999999999996"/>
    <n v="124"/>
    <s v="R410I44U1ORFS,R2EL6RDO42L8HA,R2LMSC4S998NYI,R2RVMZV1I42LGA,ROS3I3HXBLAYE,R2V70PAEVT1EYU,R1GYY0PDUBZVOK,R2180U6SP2A0B1"/>
    <s v="R410I44U1ORFS,"/>
    <n v="3099876"/>
    <s v="High"/>
    <x v="4"/>
  </r>
  <r>
    <s v="B08W9BK4MD"/>
    <s v="Home&amp;Kitchen|HomeStorage&amp;Organization|LaundryOrganization|LaundryBaskets"/>
    <s v="Home &amp; Kitchen"/>
    <s v="LaundryBaskets"/>
    <n v="351"/>
    <n v="899"/>
    <n v="0.61"/>
    <n v="3.9"/>
    <n v="296"/>
    <s v="R2OA6WLUYP9I0P,R2HMQ0VOKWQ62Y,R2HSP5VBSX6NB1,R5R3XSEYG901F,R127MA65JNSOWI,RYSCU07717MB5,REWASLCJXLZ0P,R3LMQYP4S3TZ1D"/>
    <s v="R2OA6WLUYP9I0P"/>
    <n v="266104"/>
    <s v="Lower-Mid"/>
    <x v="1"/>
  </r>
  <r>
    <s v="B09BW2GP18"/>
    <s v="Computers&amp;Accessories|Accessories&amp;Peripherals|Cables&amp;Accessories|Cables|USBCables"/>
    <s v="Computers &amp; Accessories"/>
    <s v="USBCables"/>
    <n v="129"/>
    <n v="1000"/>
    <n v="0.87"/>
    <n v="3.9"/>
    <n v="295"/>
    <s v="R1TBHUMR0RV7AZ,R2BN9ZX0H3ZQV2,R2PMUD745GQT3E,RR9I6SN1YILLK,R307WJGWC40TMF,RNVPA6MFR64PA,RL9O5LBT420FW,R1JEUHJMZ3O6MW"/>
    <s v="R1TBHUMR0RV7AZ"/>
    <n v="295000"/>
    <s v="Lower-Mid"/>
    <x v="1"/>
  </r>
  <r>
    <s v="B0B8CB7MHW"/>
    <s v="Home&amp;Kitchen|Kitchen&amp;HomeAppliances|SmallKitchenAppliances|HandBlenders"/>
    <s v="Home &amp; Kitchen"/>
    <s v="HandBlenders"/>
    <n v="426"/>
    <n v="999"/>
    <n v="0.56999999999999995"/>
    <n v="4.0999999999999996"/>
    <n v="222"/>
    <s v="R18ND09BJJWOI1,R35PEU0UI25EJQ,R1PUXDH1YJ1C7P,R3MYQMWYBPFNCE,R27R9HRO9LGATW,R6VNO2JYF3N4U,R23OWJ2539E2YY,R20Z8QRT7O6F3H"/>
    <s v="R18ND09BJJWOI1"/>
    <n v="221778"/>
    <s v="Lower-Mid"/>
    <x v="1"/>
  </r>
  <r>
    <s v="B009P2LIL4"/>
    <s v="Home&amp;Kitchen|Heating,Cooling&amp;AirQuality|RoomHeaters|HeatConvectors"/>
    <s v="Home &amp; Kitchen"/>
    <s v="HeatConvectors"/>
    <n v="2219"/>
    <n v="3080"/>
    <n v="0.28000000000000003"/>
    <n v="3.6"/>
    <n v="468"/>
    <s v="R1TLRJVW4STY5I,R2O455KRN493R1,R3Q5MVGBRIAS2G,RDUWK5R7MYO0F,R2PLXU82PLNOS,R3OGEQWZH4DYFA,R5I0WH8YY7K9V,R1MC4M4R6ZDUBE"/>
    <s v="R1TLRJVW4STY5I"/>
    <n v="1441440"/>
    <s v="Mid"/>
    <x v="2"/>
  </r>
  <r>
    <s v="B09P182Z2H"/>
    <s v="Home&amp;Kitchen|Heating,Cooling&amp;AirQuality|Humidifiers"/>
    <s v="Home &amp; Kitchen"/>
    <s v="Humidifiers"/>
    <n v="3290"/>
    <n v="5799"/>
    <n v="0.43"/>
    <n v="4.3"/>
    <n v="168"/>
    <s v="R31MJTM38BI4DT,RI02F8V2VWZ0P,RDC47YGUQAJF0,R1S44OPPSOZH8F,RK6BDZJW30UE1,R10J6JPDPTB5ED,R2H0C10WNGAU00,R1DQZ8A8C7WBD8"/>
    <s v="R31MJTM38BI4DT"/>
    <n v="974232"/>
    <s v="Mid"/>
    <x v="2"/>
  </r>
  <r>
    <s v="B09LMMFW3S"/>
    <s v="Home&amp;Kitchen|Kitchen&amp;HomeAppliances|Coffee,Tea&amp;Espresso|MilkFrothers"/>
    <s v="Home &amp; Kitchen"/>
    <s v="MilkFrothers"/>
    <n v="229"/>
    <n v="399"/>
    <n v="0.43"/>
    <n v="3.6"/>
    <n v="451"/>
    <s v="R1K0ML8QPZZSH7,R1VJZH5L1SRLPA,R2TTZ6Y61C1955,RYRQ7HQ4WDD0R,R24V2VP33R7Q4Z,R1F215HE3H6ZGT,R1YT2C41FFR9NG,R2UR2X3ZHZC5MU"/>
    <s v="R1K0ML8QPZZSH7"/>
    <n v="179949"/>
    <s v="Low"/>
    <x v="0"/>
  </r>
  <r>
    <s v="B09FHHTL8L"/>
    <s v="Home&amp;Kitchen|HomeStorage&amp;Organization|LaundryOrganization|IroningAccessories|SprayBottles"/>
    <s v="Home &amp; Kitchen"/>
    <s v="SprayBottles"/>
    <n v="85"/>
    <n v="199"/>
    <n v="0.56999999999999995"/>
    <n v="4.0999999999999996"/>
    <n v="212"/>
    <s v="RI4YLH4V4IERV,R2THKSNJBC1AYW,R17K7CV4XKY9NU,RZHKJKK72JDBZ,R3GR6V9CYLXCTA,R2GO7U6SPLE8AJ,R2DJXMAU9UMPGI,R2FIRLO44T48YT"/>
    <s v="RI4YLH4V4IERV,"/>
    <n v="42188"/>
    <s v="Very Low"/>
    <x v="6"/>
  </r>
  <r>
    <s v="B0B5F3YZY4"/>
    <s v="Computers&amp;Accessories|Accessories&amp;Peripherals|Cables&amp;Accessories|Cables|USBCables"/>
    <s v="Computers &amp; Accessories"/>
    <s v="USBCables"/>
    <n v="449"/>
    <n v="1099"/>
    <n v="0.59"/>
    <n v="4"/>
    <n v="242"/>
    <s v="RWKQG2WMXYN20,R3S53R4I0ZE364,R2VB4D1AFFZK9Y,R2GUTP55B1ZKUM,R2UNJAOWGLCURY,R2WJ1F3SRK5MZ8,R21F459NA4RRVJ,R3CR68E62EC8M3"/>
    <s v="RWKQG2WMXYN20,"/>
    <n v="265958"/>
    <s v="Lower-Mid"/>
    <x v="1"/>
  </r>
  <r>
    <s v="B0BB3CBFBM"/>
    <s v="Electronics|HomeTheater,TV&amp;Video|Televisions|SmartTelevisions"/>
    <s v="Electronics"/>
    <s v="SmartTelevisions"/>
    <n v="29990"/>
    <n v="65000"/>
    <n v="0.54"/>
    <n v="4.0999999999999996"/>
    <n v="211"/>
    <s v="RG3VFGY4HM38X,R957RND66RVWX,R1YR2TZI534FFY,R3V2ZQIOIWA0PL,R38QJJVHQYT7R3,RA3AN81AVMPTR,R3DH79YH44AXOV,R3G3ZGNRSQXXLA"/>
    <s v="RG3VFGY4HM38X,"/>
    <n v="13715000"/>
    <s v="Premium"/>
    <x v="5"/>
  </r>
  <r>
    <s v="B0B5ZF3NRK"/>
    <s v="Computers&amp;Accessories|Accessories&amp;Peripherals|Cables&amp;Accessories|Cables|USBCables"/>
    <s v="Computers &amp; Accessories"/>
    <s v="USBCables"/>
    <n v="349"/>
    <n v="599"/>
    <n v="0.42"/>
    <n v="4.0999999999999996"/>
    <n v="210"/>
    <s v="R27HJ954EMEOQK,R2EPGPZGPWXR4I,R1KUXERHI948E7,R1YRGKI6652QR,R3DCUTJ6CQCASZ,R11TECZ2LD0OKP,R276HYHWQ5B09O,R2HOVRWP63K3OL"/>
    <s v="R27HJ954EMEOQK"/>
    <n v="125790"/>
    <s v="Lower-Mid"/>
    <x v="1"/>
  </r>
  <r>
    <s v="B09NY6TRXG"/>
    <s v="Electronics|Mobiles&amp;Accessories|Smartphones&amp;BasicMobiles|Smartphones"/>
    <s v="Electronics"/>
    <s v="Smartphones"/>
    <n v="8499"/>
    <n v="11999"/>
    <n v="0.28999999999999998"/>
    <n v="3.9"/>
    <n v="276"/>
    <s v="R2FHGVLNMCEDS3,R1AHSDM5M325MM,R3E7Z6ZZCWNVTP,R2ARI9ILETH6A0,R1KRTG4TU6MUCU,R3SBJYLLR84FNM,R10IL98NTGTQH1,R2MS0CPATDN53O"/>
    <s v="R2FHGVLNMCEDS3"/>
    <n v="3311724"/>
    <s v="Upper-Mid"/>
    <x v="3"/>
  </r>
  <r>
    <s v="B09CGLY5CX"/>
    <s v="Home&amp;Kitchen|Heating,Cooling&amp;AirQuality|RoomHeaters|ElectricHeaters"/>
    <s v="Home &amp; Kitchen"/>
    <s v="ElectricHeaters"/>
    <n v="1959"/>
    <n v="2400"/>
    <n v="0.18"/>
    <n v="4"/>
    <n v="237"/>
    <s v="R7X2SNIY1SC15,RG8BSIGRIQFID,R3BN90I5BQ14ZV,R131YF9XI5CCEX,R3O40F4X6UJHEZ,R8K4AKD25TGGM,R1G7J0WCVPAH6R,RASSFJPXJD0WU"/>
    <s v="R7X2SNIY1SC15,"/>
    <n v="568800"/>
    <s v="Mid"/>
    <x v="2"/>
  </r>
  <r>
    <s v="B09L8DT7D6"/>
    <s v="Electronics|HomeTheater,TV&amp;Video|Accessories|RemoteControls"/>
    <s v="Electronics"/>
    <s v="RemoteControls"/>
    <n v="205"/>
    <n v="499"/>
    <n v="0.59"/>
    <n v="3.8"/>
    <n v="313"/>
    <s v="R2KTG5VU8MVNEC,R3RN7ISB50U4FU,R2X5AXRM450ZG6,R2GQRTFL155XI7,R1EUIL016YP3DX,R10OJHKOU9XFU1,RYLINO7NGDMUI,RINUCCBLHOP73"/>
    <s v="R2KTG5VU8MVNEC"/>
    <n v="156187"/>
    <s v="Low"/>
    <x v="0"/>
  </r>
  <r>
    <s v="B0BMXMLSMM"/>
    <s v="Computers&amp;Accessories|Accessories&amp;Peripherals|Cables&amp;Accessories|Cables|USBCables"/>
    <s v="Computers &amp; Accessories"/>
    <s v="USBCables"/>
    <n v="199"/>
    <n v="999"/>
    <n v="0.8"/>
    <n v="4.5"/>
    <n v="127"/>
    <s v="R14ZOPYFHOYYRQ,R1GQH74NUCJZZ7,R1BNWIYBRSI1Z6,R347KU67LE6JEH,RMGA8IGV2WQDX,R2782FIPC5T4KM,R220M468LVHIE1,RA1PNAU355MLG"/>
    <s v="R14ZOPYFHOYYRQ"/>
    <n v="126873"/>
    <s v="Lower-Mid"/>
    <x v="1"/>
  </r>
  <r>
    <s v="B0B2CZTCL2"/>
    <s v="Home&amp;Kitchen|Kitchen&amp;HomeAppliances|SmallKitchenAppliances|Kettles&amp;HotWaterDispensers|Kettle&amp;ToasterSets"/>
    <s v="Home &amp; Kitchen"/>
    <s v="Kettle&amp;ToasterSets"/>
    <n v="1299"/>
    <n v="1999"/>
    <n v="0.35"/>
    <n v="3.8"/>
    <n v="311"/>
    <s v="R1C4CJG4YFPOQZ,RQHLZKD65C2,R1LPNPFT8RUFN7,R1QAZXMA5885V5,RZW6HFWRZFZSM,R3HJO9H24LZ86,RP49KRXSTSAZO,R2C43NGT4YSFCZ"/>
    <s v="R1C4CJG4YFPOQZ"/>
    <n v="621689"/>
    <s v="Lower-Mid"/>
    <x v="1"/>
  </r>
  <r>
    <s v="B099FDW2ZF"/>
    <s v="Home&amp;Kitchen|Heating,Cooling&amp;AirQuality|RoomHeaters|ElectricHeaters"/>
    <s v="Home &amp; Kitchen"/>
    <s v="ElectricHeaters"/>
    <n v="1235"/>
    <n v="1499"/>
    <n v="0.18"/>
    <n v="4.0999999999999996"/>
    <n v="203"/>
    <s v="R380FB13JOT72K,R2RNY0K3PT2PAU,R2KEZ6LFKH1BOT,RJ1FQK256DKD5,R3TXMZ9OL1L7MI,RI4DLEXTUDQ8,R2SR5699KY8T7X,RY24YLHPCI7XM"/>
    <s v="R380FB13JOT72K"/>
    <n v="304297"/>
    <s v="Lower-Mid"/>
    <x v="1"/>
  </r>
  <r>
    <s v="B094G9L9LT"/>
    <s v="Home&amp;Kitchen|Kitchen&amp;HomeAppliances|SmallKitchenAppliances|Kettles&amp;HotWaterDispensers|ElectricKettles"/>
    <s v="Home &amp; Kitchen"/>
    <s v="ElectricKettles"/>
    <n v="999"/>
    <n v="1950"/>
    <n v="0.49"/>
    <n v="3.8"/>
    <n v="305"/>
    <s v="R18T6LNT4V3WIK,R3J5KJWXWZ9BTL,R27KT7RSJUJ9WK,R24X9LMOOX690Y,RUN0V9GG0NY3K,R898UMT5A5N06,R3EGALHA5I1H5M,RHNR43R07U1HL"/>
    <s v="R18T6LNT4V3WIK"/>
    <n v="594750"/>
    <s v="Lower-Mid"/>
    <x v="1"/>
  </r>
  <r>
    <s v="B09XTQFFCG"/>
    <s v="Home&amp;Kitchen|Kitchen&amp;HomeAppliances|Vacuum,Cleaning&amp;Ironing|Vacuums&amp;FloorCare|Vacuums|HandheldVacuums"/>
    <s v="Home &amp; Kitchen"/>
    <s v="HandheldVacuums"/>
    <n v="2669"/>
    <n v="3199"/>
    <n v="0.17"/>
    <n v="3.9"/>
    <n v="260"/>
    <s v="RV24IG0ESY0QQ,RT6Q1RSJWHH0A,RI1QYUZU94RKT,R16FKQNXTMPBRV,R1RBGFBH1U37L,RJGJ2HUWX9GSC,R3PY9TXJSQ085F,R3N0OO6FHZAE2I"/>
    <s v="RV24IG0ESY0QQ,"/>
    <n v="831740"/>
    <s v="Mid"/>
    <x v="2"/>
  </r>
  <r>
    <s v="B08RWCZ6SY"/>
    <s v="Electronics|HomeTheater,TV&amp;Video|Accessories|RemoteControls"/>
    <s v="Electronics"/>
    <s v="RemoteControls"/>
    <n v="399"/>
    <n v="899"/>
    <n v="0.56000000000000005"/>
    <n v="3.9"/>
    <n v="254"/>
    <s v="RX043807PIUYL,R2Y6E9RL4GT9RI,R3I4LP5SLS20FW,RG0TXUBVZEKZD,R3BZ3JNNCQY871,R1GLNKHFKXA0CK,R16MGSPZZXR9Y6,R3H37CXE15EIR1"/>
    <s v="RX043807PIUYL,"/>
    <n v="228346"/>
    <s v="Lower-Mid"/>
    <x v="1"/>
  </r>
  <r>
    <s v="B0B2CWRDB1"/>
    <s v="Home&amp;Kitchen|Kitchen&amp;HomeAppliances|Vacuum,Cleaning&amp;Ironing|PressureWashers,Steam&amp;WindowCleaners"/>
    <s v="Home &amp; Kitchen"/>
    <s v="PressureWashers,Steam&amp;WindowCleaners"/>
    <n v="5999"/>
    <n v="9999"/>
    <n v="0.4"/>
    <n v="4.2"/>
    <n v="170"/>
    <s v="RWSKUEMV0AS0P,R2YZOJVWTFMYAH,R17E9QT7OVVJVX,R3KPQIECAK271I,R2UJ9SFJ6B6U93,R1670TIBLR378H,R14R0I9YVONH86,R1FIR49JO1CT41"/>
    <s v="RWSKUEMV0AS0P,"/>
    <n v="1699830"/>
    <s v="Mid"/>
    <x v="2"/>
  </r>
  <r>
    <s v="B09HS1NDRQ"/>
    <s v="Home&amp;Kitchen|HomeStorage&amp;Organization|LaundryOrganization|LaundryBaskets"/>
    <s v="Home &amp; Kitchen"/>
    <s v="LaundryBaskets"/>
    <n v="390"/>
    <n v="799"/>
    <n v="0.51"/>
    <n v="3.8"/>
    <n v="287"/>
    <s v="R3V8S0ESHRPDBO,R12W72FFLIE3W5,RTP8C0IEC8HOG,R12R4AASHS28DY,R2GO349RJ2IVKJ,R2HYWH5XCPCXT4,R1LKZJQ84LWHYF,R1A2ZK71J84RUU"/>
    <s v="R3V8S0ESHRPDBO"/>
    <n v="229313"/>
    <s v="Lower-Mid"/>
    <x v="1"/>
  </r>
  <r>
    <s v="B07V5YF4ND"/>
    <s v="Electronics|HomeTheater,TV&amp;Video|Accessories|RemoteControls"/>
    <s v="Electronics"/>
    <s v="RemoteControls"/>
    <n v="299"/>
    <n v="1199"/>
    <n v="0.75"/>
    <n v="3.5"/>
    <n v="466"/>
    <s v="RDCJBFGUBZWFJ,R3F0Y39XWNLO8Z,R38S8FL4YF9JD0,R1MCQ2MLQ7C4DU,RMVTEJJSA64Y1,R35XHV3UC3PEXZ,R2MQ9H1NKP4BDO,R2HOVLX6WT4I6J"/>
    <s v="RDCJBFGUBZWFJ,"/>
    <n v="558734"/>
    <s v="Lower-Mid"/>
    <x v="1"/>
  </r>
  <r>
    <s v="B09LRZYBH1"/>
    <s v="Electronics|HomeAudio|Speakers|TowerSpeakers"/>
    <s v="Electronics"/>
    <s v="TowerSpeakers"/>
    <n v="2299"/>
    <n v="3999"/>
    <n v="0.43"/>
    <n v="3.8"/>
    <n v="282"/>
    <s v="R1IFSFNW29TL7R,R92FUN7UWEVOW,R3S0IIYYQMXKF,RP412MHJT3TXO,R25XRX2PFVSE01,R2DAUOO2F29H20,R3477DOFU8L9AH,R344OTWVD49JUP"/>
    <s v="R1IFSFNW29TL7R"/>
    <n v="1127718"/>
    <s v="Mid"/>
    <x v="2"/>
  </r>
  <r>
    <s v="B0BDG6QDYD"/>
    <s v="Home&amp;Kitchen|Heating,Cooling&amp;AirQuality|RoomHeaters|FanHeaters"/>
    <s v="Home &amp; Kitchen"/>
    <s v="FanHeaters"/>
    <n v="899"/>
    <n v="1990"/>
    <n v="0.55000000000000004"/>
    <n v="4.0999999999999996"/>
    <n v="185"/>
    <s v="RSV9TZFCZGNJM,R2OQAPQPWJ13ZS,R145ESVWL5NKD8,RKVEH58EIOD7R,RPYQ3EMAHHNIH,R2706B6WB0LN1M,R10DZEZJUT4T6K,R3LIDV3FE4WP2U"/>
    <s v="RSV9TZFCZGNJM,"/>
    <n v="368150"/>
    <s v="Lower-Mid"/>
    <x v="1"/>
  </r>
  <r>
    <s v="B08G43CCLC"/>
    <s v="Computers&amp;Accessories|NetworkingDevices|NetworkAdapters|WirelessUSBAdapters"/>
    <s v="Computers &amp; Accessories"/>
    <s v="WirelessUSBAdapters"/>
    <n v="218"/>
    <n v="999"/>
    <n v="0.78"/>
    <n v="4.2"/>
    <n v="163"/>
    <s v="R34OST6S1F8457,R6Z0QUUTZU58T,R3QNKPNSUIZP59,R3R9Y258UAOCTI,R2NB1AHZCTD44B,R1IPFAF5DDZQ57,R2WSQL1YCAREKS,RCDYRGDMI1WOA"/>
    <s v="R34OST6S1F8457"/>
    <n v="162837"/>
    <s v="Lower-Mid"/>
    <x v="1"/>
  </r>
  <r>
    <s v="B0BL11S5QK"/>
    <s v="Home&amp;Kitchen|Kitchen&amp;HomeAppliances|SmallKitchenAppliances|InductionCooktop"/>
    <s v="Home &amp; Kitchen"/>
    <s v="InductionCooktop"/>
    <n v="1601"/>
    <n v="3890"/>
    <n v="0.59"/>
    <n v="4.2"/>
    <n v="156"/>
    <s v="R3UZ9QELD4SGH9,R26LJ3T0R1C2OW,R10OPU90E2KOS8,R368PRLFS9U4NM,R2DG70LW5AVK2U,RX8N5J1JQM4W5,R2L5GQ8S1BOJX8,R3GVWLF89Q0HCU"/>
    <s v="R3UZ9QELD4SGH9"/>
    <n v="606840"/>
    <s v="Mid"/>
    <x v="2"/>
  </r>
  <r>
    <s v="B0B84KSH3X"/>
    <s v="Home&amp;Kitchen|Kitchen&amp;HomeAppliances|Vacuum,Cleaning&amp;Ironing|Irons,Steamers&amp;Accessories|Irons|DryIrons"/>
    <s v="Home &amp; Kitchen"/>
    <s v="DryIrons"/>
    <n v="1049"/>
    <n v="1950"/>
    <n v="0.46"/>
    <n v="3.8"/>
    <n v="250"/>
    <s v="R2HFE6XNQS0UP8,R2BSCK1PAXQ5NH,RZPZS0APQWNRT,R1C19Z7Y860MKY,RZRHOS2N9ZVJM,RUC6VSV4LU9P4,RN8096LY7UFUJ,R355G76ECUQ7GN"/>
    <s v="R2HFE6XNQS0UP8"/>
    <n v="487500"/>
    <s v="Lower-Mid"/>
    <x v="1"/>
  </r>
  <r>
    <s v="B08CKW1KH9"/>
    <s v="Electronics|HomeTheater,TV&amp;Video|Accessories|RemoteControls"/>
    <s v="Electronics"/>
    <s v="RemoteControls"/>
    <n v="204"/>
    <n v="599"/>
    <n v="0.66"/>
    <n v="3.6"/>
    <n v="339"/>
    <s v="R23VU14H85GINN,RD8Y8FJWLK3XY,RU5K3FZ0CXHM7,R17Q98YONHJWHJ,R3TFFDWEHT3NTP,R2OSACKU5SYG47,RWWWFTZ9CN3TK,R10A14SK3WPO23"/>
    <s v="R23VU14H85GINN"/>
    <n v="203061"/>
    <s v="Lower-Mid"/>
    <x v="1"/>
  </r>
  <r>
    <s v="B08XMSKKMM"/>
    <s v="Electronics|HomeTheater,TV&amp;Video|Accessories|RemoteControls"/>
    <s v="Electronics"/>
    <s v="RemoteControls"/>
    <n v="799"/>
    <n v="1999"/>
    <n v="0.6"/>
    <n v="3.3"/>
    <n v="576"/>
    <s v="R19HSC60H637CV,RAJ9NOUFV1DOY,R3UVDDIPCFBZMK,R1LQLK7CAVMIWT,R122YI86MCVKBA,R2Y4A89LGC1W8,R48118BKXJTKZ,R83MIUSADRAJZ"/>
    <s v="R19HSC60H637CV"/>
    <n v="1151424"/>
    <s v="Lower-Mid"/>
    <x v="1"/>
  </r>
  <r>
    <s v="B09MMD1FDN"/>
    <s v="Electronics|HomeTheater,TV&amp;Video|Accessories|RemoteControls"/>
    <s v="Electronics"/>
    <s v="RemoteControls"/>
    <n v="349"/>
    <n v="699"/>
    <n v="0.5"/>
    <n v="3.9"/>
    <n v="214"/>
    <s v="R1T3FLH3DTF6HS,R2AHAAVTJIDTY,R1N42PBKDI68TK,RR91VSJ4DDBZ6,R1TPXU0SVYZPZK,R3O12UIKHXRVOG,R2QA83CPNE21C8,RY7XGBVY0116M"/>
    <s v="R1T3FLH3DTF6HS"/>
    <n v="149586"/>
    <s v="Lower-Mid"/>
    <x v="1"/>
  </r>
  <r>
    <s v="B09HN7LD5L"/>
    <s v="Electronics|HomeTheater,TV&amp;Video|Accessories|TVMounts,Stands&amp;Turntables|TVWall&amp;CeilingMounts"/>
    <s v="Electronics"/>
    <s v="TVWall&amp;CeilingMounts"/>
    <n v="1850"/>
    <n v="4500"/>
    <n v="0.59"/>
    <n v="4"/>
    <n v="184"/>
    <s v="R34S7CW9IYNOUR,RI06LTB0D8TP,R1677YPJIH6H3F,R3MT3F6SGDQJH9,R385ELCSDCDIZF,R3URBXHQ9H8DAF,R27YXZVKCB0BHO,R1925KJ9EPGG39"/>
    <s v="R34S7CW9IYNOUR"/>
    <n v="828000"/>
    <s v="Mid"/>
    <x v="2"/>
  </r>
  <r>
    <s v="B09YHLPQYT"/>
    <s v="Electronics|HomeTheater,TV&amp;Video|Accessories|RemoteControls"/>
    <s v="Electronics"/>
    <s v="RemoteControls"/>
    <n v="246"/>
    <n v="600"/>
    <n v="0.59"/>
    <n v="4.2"/>
    <n v="143"/>
    <s v="R3JYRL1ACWZKKY,R32Q6QP914FG3A,R3IEH4PJW488UX,R37IXVPK58NJQ4,R2Y54968M42AHJ,R2SN886QABQ5AF,R2FF1108INS5GV,R390GAYBGW7786"/>
    <s v="R3JYRL1ACWZKKY"/>
    <n v="85800"/>
    <s v="Lower-Mid"/>
    <x v="1"/>
  </r>
  <r>
    <s v="B0836JGZ74"/>
    <s v="Home&amp;Kitchen|Heating,Cooling&amp;AirQuality|WaterHeaters&amp;Geysers|InstantWaterHeaters"/>
    <s v="Home &amp; Kitchen"/>
    <s v="InstantWaterHeaters"/>
    <n v="1049"/>
    <n v="2499"/>
    <n v="0.57999999999999996"/>
    <n v="3.6"/>
    <n v="328"/>
    <s v="R1EHLWVCNS1GYC,R12TMIZDRWREBE,R77IQG19KY16L,R3V9KCNAJ0PXQ,R2MAC7AI6X08LW,R17D4S6KU2SOBU,R1QO6EVD5EQ2MJ,R3FUW4VZQRFKQ5"/>
    <s v="R1EHLWVCNS1GYC"/>
    <n v="819672"/>
    <s v="Mid"/>
    <x v="2"/>
  </r>
  <r>
    <s v="B09B125CFJ"/>
    <s v="Electronics|HomeTheater,TV&amp;Video|Accessories|RemoteControls"/>
    <s v="Electronics"/>
    <s v="RemoteControls"/>
    <n v="349"/>
    <n v="799"/>
    <n v="0.56000000000000005"/>
    <n v="3.6"/>
    <n v="323"/>
    <s v="R3FAPESPH3491Y,R1OD5NFQAXPGR0,RJ4G42V45QKKS,R2IZ8HZT8AOA4W,R2WDDYGKMU51DE,R12WIEV98SWMNB,R2WXBH0GEG4H1Q,R3VORTRB8TWN89"/>
    <s v="R3FAPESPH3491Y"/>
    <n v="258077"/>
    <s v="Lower-Mid"/>
    <x v="1"/>
  </r>
  <r>
    <s v="B09H7JDJCW"/>
    <s v="Home&amp;Kitchen|Kitchen&amp;HomeAppliances|Coffee,Tea&amp;Espresso|DripCoffeeMachines"/>
    <s v="Home &amp; Kitchen"/>
    <s v="DripCoffeeMachines"/>
    <n v="2999"/>
    <n v="3595"/>
    <n v="0.17"/>
    <n v="4"/>
    <n v="178"/>
    <s v="R1DRVWDPCVUHMK,R23XQ10QUS68QY,R2KDJ8P8S6G9O3,R3H5V5Q927ZRI7,R31AIVLTBLTZZL,R17RUD99JNP3QE,R2B2ZOL2SLVIWS,R2DPWOUGJP73L1"/>
    <s v="R1DRVWDPCVUHMK"/>
    <n v="639910"/>
    <s v="Mid"/>
    <x v="2"/>
  </r>
  <r>
    <s v="B08YXJJW8H"/>
    <s v="Electronics|HomeTheater,TV&amp;Video|Accessories|RemoteControls"/>
    <s v="Electronics"/>
    <s v="RemoteControls"/>
    <n v="247"/>
    <n v="399"/>
    <n v="0.38"/>
    <n v="3.9"/>
    <n v="200"/>
    <s v="R2KMA1FW2QZLZX,RCE8NJ5IXR7Y0,R34OI72B1EV5GJ,R1OXPIKY99VS78,R1DOIQMYQSIX2Z,R55NBBAP45T6G,R32QZKQVJYCE4S,R26OBSY88ZCS89"/>
    <s v="R2KMA1FW2QZLZX"/>
    <n v="79800"/>
    <s v="Low"/>
    <x v="0"/>
  </r>
  <r>
    <s v="B0BNV7JM5Y"/>
    <s v="Electronics|WearableTechnology|SmartWatches"/>
    <s v="Electronics"/>
    <s v="SmartWatches"/>
    <n v="2999"/>
    <n v="7990"/>
    <n v="0.62"/>
    <n v="4.0999999999999996"/>
    <n v="154"/>
    <s v="R2IIY08QX4SR46,R267DLLCKGD15M,R31P4MQH7YLP4I,R42A5QTEMPPGQ,RHE6HF6ZA5R2W,R1YAD59EAWIPJS,RYH2UHSWNFEWJ,R23524DWSS2QQ3"/>
    <s v="R2IIY08QX4SR46"/>
    <n v="1230460"/>
    <s v="Mid"/>
    <x v="2"/>
  </r>
  <r>
    <s v="B0BNVBJW2S"/>
    <s v="Electronics|WearableTechnology|SmartWatches"/>
    <s v="Electronics"/>
    <s v="SmartWatches"/>
    <n v="2499"/>
    <n v="7990"/>
    <n v="0.69"/>
    <n v="4.0999999999999996"/>
    <n v="154"/>
    <s v="R2IIY08QX4SR46,R267DLLCKGD15M,R31P4MQH7YLP4I,R42A5QTEMPPGQ,RHE6HF6ZA5R2W,R1YAD59EAWIPJS,RYH2UHSWNFEWJ,R23524DWSS2QQ3"/>
    <s v="R2IIY08QX4SR46"/>
    <n v="1230460"/>
    <s v="Mid"/>
    <x v="2"/>
  </r>
  <r>
    <s v="B0B8XNPQPN"/>
    <s v="Home&amp;Kitchen|Kitchen&amp;HomeAppliances|SmallKitchenAppliances|DeepFatFryers|AirFryers"/>
    <s v="Home &amp; Kitchen"/>
    <s v="AirFryers"/>
    <n v="3599"/>
    <n v="7950"/>
    <n v="0.55000000000000004"/>
    <n v="4.2"/>
    <n v="136"/>
    <s v="R12B5CYZJNMJ8U,R32EKF5FX50T0C,R3IN47V9QGF1K8,R3CL181R3N0TCN,R2ZR4F1TUAY3MT,RF70HM6O98GV9,RN4L9AGI1M35U,R3QISO0RQ0Q3Y9"/>
    <s v="R12B5CYZJNMJ8U"/>
    <n v="1081200"/>
    <s v="Mid"/>
    <x v="2"/>
  </r>
  <r>
    <s v="B097ZQTDVZ"/>
    <s v="Electronics|HomeTheater,TV&amp;Video|Accessories|RemoteControls"/>
    <s v="Electronics"/>
    <s v="RemoteControls"/>
    <n v="399"/>
    <n v="899"/>
    <n v="0.56000000000000005"/>
    <n v="3.4"/>
    <n v="431"/>
    <s v="R16NWYD2LYHNFJ,R2Y32IVRENIANJ,R3BBJ9AXA1ZOSC,RD5EMW1UBYKX6,R3NFOY58N9GMK5,RLWBE1NALLDFQ,R3IO7HFD3TGRO1,R4NCD2RDWQWZ0"/>
    <s v="R16NWYD2LYHNFJ"/>
    <n v="387469"/>
    <s v="Lower-Mid"/>
    <x v="1"/>
  </r>
  <r>
    <s v="B07VJ9ZTXS"/>
    <s v="Electronics|HomeTheater,TV&amp;Video|Accessories|Cables|HDMICables"/>
    <s v="Electronics"/>
    <s v="HDMICables"/>
    <n v="299"/>
    <n v="599"/>
    <n v="0.5"/>
    <n v="4"/>
    <n v="171"/>
    <s v="RGV3TPWIES7KM,R3P69DNOICR8GR,RMVYCEXD67P7Y,R1IZL1YZY4XUKJ,R1PZBQBPYS1J63,R3FTVZYWY8ESQF,R3VL4SYCU5AQ1X,R1SHRXW0RRW5A8"/>
    <s v="RGV3TPWIES7KM,"/>
    <n v="102429"/>
    <s v="Lower-Mid"/>
    <x v="1"/>
  </r>
  <r>
    <s v="B09Y358DZQ"/>
    <s v="Home&amp;Kitchen|Kitchen&amp;HomeAppliances|SmallKitchenAppliances|MixerGrinders"/>
    <s v="Home &amp; Kitchen"/>
    <s v="MixerGrinders"/>
    <n v="2033"/>
    <n v="4295"/>
    <n v="0.53"/>
    <n v="3.4"/>
    <n v="422"/>
    <s v="R1HFQQWKU1B7T9,R3HPSXLWX2RSHO,R2ZFEFLH2H6BOJ,RGRLYUCCNW475,R3V539LPWIH3CD,R2XI5MDOB81641,R22CGQQGZP9IJE,R1UL38ZEBW713N"/>
    <s v="R1HFQQWKU1B7T9"/>
    <n v="1812490"/>
    <s v="Mid"/>
    <x v="2"/>
  </r>
  <r>
    <s v="B09LV1CMGH"/>
    <s v="Home&amp;Kitchen|Heating,Cooling&amp;AirQuality|RoomHeaters|FanHeaters"/>
    <s v="Home &amp; Kitchen"/>
    <s v="FanHeaters"/>
    <n v="899"/>
    <n v="2000"/>
    <n v="0.55000000000000004"/>
    <n v="3.6"/>
    <n v="291"/>
    <s v="R2GKWK7SWXRZHR,R3ME9LEM264R7O,R2B4QC6Z8AM7H1,RZLN7G4GGELUS,R26JLYEZYUE691,R2ZHISR958ZRRA,R2GXFJHTKM6SQ5,R29Z3ZW915UAB9"/>
    <s v="R2GKWK7SWXRZHR"/>
    <n v="582000"/>
    <s v="Mid"/>
    <x v="2"/>
  </r>
  <r>
    <s v="B09MB3DKG1"/>
    <s v="Home&amp;Kitchen|Heating,Cooling&amp;AirQuality|RoomHeaters|HalogenHeaters"/>
    <s v="Home &amp; Kitchen"/>
    <s v="HalogenHeaters"/>
    <n v="2199"/>
    <n v="3999"/>
    <n v="0.45"/>
    <n v="3.5"/>
    <n v="340"/>
    <s v="R1DID47Y3SOM8N,RDR64CJXIU14Q,R35FYRYXQJUQKR,R2ICWHHEJJKM14,R27C6A2VQ1DCPT,R3IUDCLTBUPUIQ,R3VFX06LEJWEGM,R3KYBU80FW4GW4"/>
    <s v="R1DID47Y3SOM8N"/>
    <n v="1359660"/>
    <s v="Mid"/>
    <x v="2"/>
  </r>
  <r>
    <s v="B09H39KTTB"/>
    <s v="Electronics|HomeTheater,TV&amp;Video|Accessories|RemoteControls"/>
    <s v="Electronics"/>
    <s v="RemoteControls"/>
    <n v="213"/>
    <n v="499"/>
    <n v="0.56999999999999995"/>
    <n v="3.7"/>
    <n v="246"/>
    <s v="R344C7U6JUIR8M,R1H13BW2E325NO,R1LB6DCH3CVZ4M,R1CZD6C0CHJ2A9,R1Z01G5G30GIQ3,R1VMGF3IL5KE9D,RT44HXN50X2AN,R3E4TI9911D1M6"/>
    <s v="R344C7U6JUIR8M"/>
    <n v="122754"/>
    <s v="Low"/>
    <x v="0"/>
  </r>
  <r>
    <s v="B0B4KPCBSH"/>
    <s v="Home&amp;Kitchen|Kitchen&amp;HomeAppliances|Coffee,Tea&amp;Espresso|CoffeeGrinders|ElectricGrinders"/>
    <s v="Home &amp; Kitchen"/>
    <s v="ElectricGrinders"/>
    <n v="244"/>
    <n v="499"/>
    <n v="0.51"/>
    <n v="3.3"/>
    <n v="478"/>
    <s v="R31M7C08CPXCB3,R25R4S2V6XLP70,RCOR7R8N8DCVR,R30CBX7NG9VUZ6,RT55L3CO3TSZ6,RRO6AFAOOQJAK,R3D0ONOZPIAWS9,R1ZOXK6L3BJ049"/>
    <s v="R31M7C08CPXCB3"/>
    <n v="238522"/>
    <s v="Low"/>
    <x v="0"/>
  </r>
  <r>
    <s v="B08XXVXP3J"/>
    <s v="Computers&amp;Accessories|Accessories&amp;Peripherals|Cables&amp;Accessories|Cables|USBCables"/>
    <s v="Computers &amp; Accessories"/>
    <s v="USBCables"/>
    <n v="249"/>
    <n v="999"/>
    <n v="0.75"/>
    <n v="4.3"/>
    <n v="112"/>
    <s v="RDLKA670FVMKY,RZZB1IDY3USBP,R30B6VRIVHWOIP,R31A5RDIAY3O0R,R26RJ6WBBMVVXJ,R1PZ0SMCXPJO9C,R3QLX0DTF1C3J7,R23GQW7DPSVOA0"/>
    <s v="RDLKA670FVMKY,"/>
    <n v="111888"/>
    <s v="Lower-Mid"/>
    <x v="1"/>
  </r>
  <r>
    <s v="B0BN6M3TCM"/>
    <s v="Home&amp;Kitchen|Kitchen&amp;HomeAppliances|Vacuum,Cleaning&amp;Ironing|Irons,Steamers&amp;Accessories|LintShavers"/>
    <s v="Home &amp; Kitchen"/>
    <s v="LintShavers"/>
    <n v="499"/>
    <n v="999"/>
    <n v="0.5"/>
    <n v="4.5999999999999996"/>
    <n v="79"/>
    <s v="R2QT3QBL25HBTG,R3E449S1ZWR7F9,RLHERK8U1LREO,R1NHGLXW1QKLBC,R2MQH21SEZOIUM,R31ZE4UADPDRG4,R3B8J75DKKAPIZ,RYXRDTE7LINT1"/>
    <s v="R2QT3QBL25HBTG"/>
    <n v="78921"/>
    <s v="Lower-Mid"/>
    <x v="1"/>
  </r>
  <r>
    <s v="B08G1RW2Q3"/>
    <s v="Computers&amp;Accessories|Accessories&amp;Peripherals|Cables&amp;Accessories|Cables|USBCables"/>
    <s v="Computers &amp; Accessories"/>
    <s v="USBCables"/>
    <n v="299"/>
    <n v="799"/>
    <n v="0.63"/>
    <n v="4"/>
    <n v="151"/>
    <s v="RHUH1KUO9N3LB,R2OCEV9PHCLFUS,R50IDO4SB3AFN,R2QJNGU56FGL5G,R355RN0CHT6Z4Z,R1CFZQYTT6QE90,RIN87V1ZT8M2F,R14EGSF85GZV2Q"/>
    <s v="RHUH1KUO9N3LB,"/>
    <n v="120649"/>
    <s v="Lower-Mid"/>
    <x v="1"/>
  </r>
  <r>
    <s v="B098TV3L96"/>
    <s v="Electronics|HomeTheater,TV&amp;Video|Accessories|RemoteControls"/>
    <s v="Electronics"/>
    <s v="RemoteControls"/>
    <n v="349"/>
    <n v="1999"/>
    <n v="0.83"/>
    <n v="3.8"/>
    <n v="197"/>
    <s v="R2LH0W21RI2HB3,R2NTYGKM6R1PXH,R2TR5PF6IUMOXH,R3MX15QTIQ0BXG,ROKY7UXCNAYLZ,R3JWZ3QRTVLQ14,R7MVBDVHW7FGJ,R1BGEUL7PDFQ3"/>
    <s v="R2LH0W21RI2HB3"/>
    <n v="393803"/>
    <s v="Lower-Mid"/>
    <x v="1"/>
  </r>
  <r>
    <s v="B0B8ZKWGKD"/>
    <s v="Electronics|HomeTheater,TV&amp;Video|Accessories|TVMounts,Stands&amp;Turntables|TVWall&amp;CeilingMounts"/>
    <s v="Electronics"/>
    <s v="TVWall&amp;CeilingMounts"/>
    <n v="893"/>
    <n v="1052"/>
    <n v="0.15"/>
    <n v="4.3"/>
    <n v="106"/>
    <s v="R122PZXYO9V78,RUTL2J228W4N,R3CNU5WSZQK21Z,R11LLDBWK3KHUS,R2J3E39AIHUX3U,RZQQP8IHS7A65,R21GEGH10XV0ZL,R2Z5OEPE3ETYSP"/>
    <s v="R122PZXYO9V78,"/>
    <n v="111512"/>
    <s v="Lower-Mid"/>
    <x v="1"/>
  </r>
  <r>
    <s v="B07K19NYZ8"/>
    <s v="Home&amp;Kitchen|Heating,Cooling&amp;AirQuality|RoomHeaters|FanHeaters"/>
    <s v="Home &amp; Kitchen"/>
    <s v="FanHeaters"/>
    <n v="2320"/>
    <n v="3290"/>
    <n v="0.28999999999999998"/>
    <n v="3.8"/>
    <n v="195"/>
    <s v="RYWL8U25UKVRN,R2OZKOAWL1O0AK,R20H2HQK57AY6M,R8D71Z6FT69SZ,R1SHRMSVKCLPBV,RL642290VV0FY,RY9QSE50DS1XF,R3G6DENLSHD8FG"/>
    <s v="RYWL8U25UKVRN,"/>
    <n v="641550"/>
    <s v="Mid"/>
    <x v="2"/>
  </r>
  <r>
    <s v="B09MQ9PDHR"/>
    <s v="Home&amp;Kitchen|Heating,Cooling&amp;AirQuality|RoomHeaters|FanHeaters"/>
    <s v="Home &amp; Kitchen"/>
    <s v="FanHeaters"/>
    <n v="979"/>
    <n v="1999"/>
    <n v="0.51"/>
    <n v="3.9"/>
    <n v="157"/>
    <s v="R3EH3U82O1X3NA,RFZS8GTC3FBL5,RPXUHUM30UTOQ,R1AI9WFQ3G1DHX,RW7GLU8WKBE0M,R8JGWFB8APIP2,R2WSL4EHLPOXQ6,R1B73QMNM4YS1Q"/>
    <s v="R3EH3U82O1X3NA"/>
    <n v="313843"/>
    <s v="Lower-Mid"/>
    <x v="1"/>
  </r>
  <r>
    <s v="B0BCYQY9X5"/>
    <s v="Home&amp;Kitchen|Kitchen&amp;HomeAppliances|WaterPurifiers&amp;Accessories|WaterFilters&amp;Purifiers"/>
    <s v="Home &amp; Kitchen"/>
    <s v="WaterFilters&amp;Purifiers"/>
    <n v="8499"/>
    <n v="16490"/>
    <n v="0.48"/>
    <n v="4.3"/>
    <n v="97"/>
    <s v="R2ZPWCXL5SRL4K,RZQBPVMZ63GKC,R3PZ9M9NRLFCBK,R2VMQ0VVXS5IEG,R2C46FNV1C79UY,R3BAG45K66JWS0,R2L5BXFZ44VH08,R1DNIFUE8H5EEW"/>
    <s v="R2ZPWCXL5SRL4K"/>
    <n v="1599530"/>
    <s v="Upper-Mid"/>
    <x v="3"/>
  </r>
  <r>
    <s v="B0B82YGCF6"/>
    <s v="Electronics|WearableTechnology|SmartWatches"/>
    <s v="Electronics"/>
    <s v="SmartWatches"/>
    <n v="899"/>
    <n v="3499"/>
    <n v="0.74"/>
    <n v="3"/>
    <n v="681"/>
    <s v="RGEDIZCX7LB34,R19GGFEAAXAUKK,R3L3EFRRM8X2IY,REN3MEL7IYDKT,R2H176Z5380NWJ,R1AFCXRUZ8KCCK,R16381PP969JBP,RFDKRGYGQB7U6"/>
    <s v="RGEDIZCX7LB34,"/>
    <n v="2382819"/>
    <s v="Mid"/>
    <x v="2"/>
  </r>
  <r>
    <s v="B09H34V36W"/>
    <s v="Home&amp;Kitchen|Heating,Cooling&amp;AirQuality|RoomHeaters|FanHeaters"/>
    <s v="Home &amp; Kitchen"/>
    <s v="FanHeaters"/>
    <n v="1349"/>
    <n v="2495"/>
    <n v="0.46"/>
    <n v="3.8"/>
    <n v="166"/>
    <s v="R1QHY0304RCZS6,RV3GIBR7FUXWH,R3M83QIXOQMO9J,R227LWX8C4MTYQ,R1B938V5HN71BQ,R2K9QFBTB6FYEF,R2K0ND1WP31RYH,R35YG940TYIGK5"/>
    <s v="R1QHY0304RCZS6"/>
    <n v="414170"/>
    <s v="Mid"/>
    <x v="2"/>
  </r>
  <r>
    <s v="B08QHLXWV3"/>
    <s v="Home&amp;Kitchen|Heating,Cooling&amp;AirQuality|RoomHeaters|FanHeaters"/>
    <s v="Home &amp; Kitchen"/>
    <s v="FanHeaters"/>
    <n v="6850"/>
    <n v="11990"/>
    <n v="0.43"/>
    <n v="3.9"/>
    <n v="144"/>
    <s v="ROG35PUVPRISM,RHMZ3T3WZDDMY,R1XMM783W6HJM9,R16YT7DTQMBX3D,R3S2TJNZAZMVLI,R385Q4NWD7KZ02,R15GMMIQGLF7KU,R2ITKFEBWVWQGC"/>
    <s v="ROG35PUVPRISM,"/>
    <n v="1726560"/>
    <s v="Upper-Mid"/>
    <x v="3"/>
  </r>
  <r>
    <s v="B09RQRZW2X"/>
    <s v="Electronics|HomeTheater,TV&amp;Video|Accessories|RemoteControls"/>
    <s v="Electronics"/>
    <s v="RemoteControls"/>
    <n v="499"/>
    <n v="899"/>
    <n v="0.44"/>
    <n v="3.7"/>
    <n v="185"/>
    <s v="RW9LHUMO78TE2,R2OXFV06J64YNH,R1U3JI1Q9O92SE,R2XM48FX5POEKX,RP9JIO6DPGAL,R2F1YTVX9WS0TS,R2TIBHRS9UKUU1,R2P3JI1EJ9IXM3"/>
    <s v="RW9LHUMO78TE2,"/>
    <n v="166315"/>
    <s v="Lower-Mid"/>
    <x v="1"/>
  </r>
  <r>
    <s v="B0B97D658R"/>
    <s v="Home&amp;Kitchen|Heating,Cooling&amp;AirQuality|Humidifiers"/>
    <s v="Home &amp; Kitchen"/>
    <s v="Humidifiers"/>
    <n v="499"/>
    <n v="799"/>
    <n v="0.38"/>
    <n v="3.6"/>
    <n v="212"/>
    <s v="RP44N8NRPVZ64,R1FETO75Q18Y6N,R3QS7GCDG4CKQ5,R1OAWG0HEQ62FT,R32BTYN4QF56J9,R1D0MOCMENKIT1,R3V1DRV00BSNS5,R2CVEAXB0MKT2Q"/>
    <s v="RP44N8NRPVZ64,"/>
    <n v="169388"/>
    <s v="Lower-Mid"/>
    <x v="1"/>
  </r>
  <r>
    <s v="B08YK7BBD2"/>
    <s v="Home&amp;Kitchen|Kitchen&amp;HomeAppliances|SmallKitchenAppliances|VacuumSealers"/>
    <s v="Home &amp; Kitchen"/>
    <s v="VacuumSealers"/>
    <n v="429"/>
    <n v="999"/>
    <n v="0.56999999999999995"/>
    <n v="3"/>
    <n v="617"/>
    <s v="R24VRMVVKTZXZU,R2SZR29UV8HPIJ,R34NPCR94RTTCU,REPOE3PIM6ZRN,R2RF6XPVSOG2R2,RHE4AF3VC0YG,RQ8DJGRM0OVUA,R2AX7J603OWTJ3"/>
    <s v="R24VRMVVKTZXZU"/>
    <n v="616383"/>
    <s v="Lower-Mid"/>
    <x v="1"/>
  </r>
  <r>
    <s v="B0B61GCHC1"/>
    <s v="Computers&amp;Accessories|Accessories&amp;Peripherals|Cables&amp;Accessories|Cables|USBCables"/>
    <s v="Computers &amp; Accessories"/>
    <s v="USBCables"/>
    <n v="199"/>
    <n v="999"/>
    <n v="0.8"/>
    <n v="4.3"/>
    <n v="87"/>
    <s v="R111DGF0O8W1N8,R1GA29NLMK5T1,R1RAVFTKKIOGQ6,R12RIAF7LEVYRN,R1TK93TBAVEFG6,R2VED6OCTD3DK8,R3K8JF3L64IV9B,R3T6IUBAYZZ3KO"/>
    <s v="R111DGF0O8W1N8"/>
    <n v="86913"/>
    <s v="Lower-Mid"/>
    <x v="1"/>
  </r>
  <r>
    <s v="B0B2DZ5S6R"/>
    <s v="Home&amp;Kitchen|Kitchen&amp;HomeAppliances|SmallKitchenAppliances|Kettles&amp;HotWaterDispensers|Kettle&amp;ToasterSets"/>
    <s v="Home &amp; Kitchen"/>
    <s v="Kettle&amp;ToasterSets"/>
    <n v="749"/>
    <n v="1299"/>
    <n v="0.42"/>
    <n v="4"/>
    <n v="119"/>
    <s v="R13JNSWNKVVI9T,R2JSC7U8B4MA2C,RRNJOTGQVMBP9,R2IEKQ2HBHTPYC,R3PJHP1S75AYAW,R12BP3F974Z6HW,R39E7VJSOOBTO8,RAB464T30GKBZ"/>
    <s v="R13JNSWNKVVI9T"/>
    <n v="154581"/>
    <s v="Lower-Mid"/>
    <x v="1"/>
  </r>
  <r>
    <s v="B0BP18W8TM"/>
    <s v="Electronics|WearableTechnology|SmartWatches"/>
    <s v="Electronics"/>
    <s v="SmartWatches"/>
    <n v="3999"/>
    <n v="9999"/>
    <n v="0.6"/>
    <n v="4.4000000000000004"/>
    <n v="73"/>
    <s v="R3LPK5GH31P4HW,R3E0GB12MWJZZX,R2CLET51I4B6OT,RHAXM6WBH7UXK,R192P7ADK9SGET,R1F57B71LOMGVR,R1TJUP2ZEUKJZF,R2QWZND34KWAUL"/>
    <s v="R3LPK5GH31P4HW"/>
    <n v="729927"/>
    <s v="Mid"/>
    <x v="2"/>
  </r>
  <r>
    <s v="B09VPH38JS"/>
    <s v="Home&amp;Kitchen|Kitchen&amp;HomeAppliances|SmallKitchenAppliances|InductionCooktop"/>
    <s v="Home &amp; Kitchen"/>
    <s v="InductionCooktop"/>
    <n v="697"/>
    <n v="1499"/>
    <n v="0.54"/>
    <n v="3.8"/>
    <n v="144"/>
    <s v="R8P1LH1QES7X5,R3P0F39HVQX1F2,R1F4WX53SB8ZKQ,RU9DOPO6AYDMQ,R8GI3QXXT6HDE,R14LR72Y74A8AE,R146T7C5DJS2HC,RAZSYIJNF6OTY"/>
    <s v="R8P1LH1QES7X5,"/>
    <n v="215856"/>
    <s v="Lower-Mid"/>
    <x v="1"/>
  </r>
  <r>
    <s v="B0BLC2BYPX"/>
    <s v="Home&amp;Kitchen|Kitchen&amp;HomeAppliances|SmallKitchenAppliances|HandBlenders"/>
    <s v="Home &amp; Kitchen"/>
    <s v="HandBlenders"/>
    <n v="499"/>
    <n v="1299"/>
    <n v="0.62"/>
    <n v="4.7"/>
    <n v="54"/>
    <s v="R1M11VMLH6I3TN,R2OLOOGNHQ37ZA,R3PIVKT8BNMA4G,R3IEB79VMJ4KUB,R2FW55EB4WH4HM,RKHYI4QXIDG0B,RR30YFP5QKZZZ,R13ATADDWQX8CT"/>
    <s v="R1M11VMLH6I3TN"/>
    <n v="70146"/>
    <s v="Lower-Mid"/>
    <x v="1"/>
  </r>
  <r>
    <s v="B07H5PBN54"/>
    <s v="Home&amp;Kitchen|Heating,Cooling&amp;AirQuality|WaterHeaters&amp;Geysers|InstantWaterHeaters"/>
    <s v="Home &amp; Kitchen"/>
    <s v="InstantWaterHeaters"/>
    <n v="999"/>
    <n v="2600"/>
    <n v="0.62"/>
    <n v="3.4"/>
    <n v="252"/>
    <s v="RCFFXI7HE5S1O,R3DIB02TOTSYSE,R2LUFMT90IY4QA,RXT32QTE7RUQ1,R2HOQ536IJUJM4,R1DSBS8TI7TATL,RWQ5WXJM5SYQM,R1QYJE3308FNC3"/>
    <s v="RCFFXI7HE5S1O,"/>
    <n v="655200"/>
    <s v="Mid"/>
    <x v="2"/>
  </r>
  <r>
    <s v="B0B694PXQJ"/>
    <s v="Home&amp;Kitchen|Kitchen&amp;HomeAppliances|SmallKitchenAppliances|DigitalKitchenScales"/>
    <s v="Home &amp; Kitchen"/>
    <s v="DigitalKitchenScales"/>
    <n v="799"/>
    <n v="2999"/>
    <n v="0.73"/>
    <n v="4.5"/>
    <n v="63"/>
    <s v="RV3NO42W0C95H,R1JQHFJM4G2WI6,R2P9PNOUDS613K,RN3HT9PBUD3NZ,R3JA7B5ISXAC5G,R1KJ8O69J9KEI2,R3FWP3NBL54127,R2KTH8A4IY9ZZQ"/>
    <s v="RV3NO42W0C95H,"/>
    <n v="188937"/>
    <s v="Mid"/>
    <x v="2"/>
  </r>
  <r>
    <s v="B0B61HYR92"/>
    <s v="Computers&amp;Accessories|Accessories&amp;Peripherals|Cables&amp;Accessories|Cables|USBCables"/>
    <s v="Computers &amp; Accessories"/>
    <s v="USBCables"/>
    <n v="199"/>
    <n v="999"/>
    <n v="0.8"/>
    <n v="4.2"/>
    <n v="85"/>
    <s v="R3ELQTJOXZNXTV,R3GJXEPLJKBJL5,R2U3H4FR5RI757,R2XK6I1NM00NTD,R7YRJ5LC06RF1,R39R4HSMGQW4PR,R1W4Z589RU74EY,RUKK2PZV0ZTGD"/>
    <s v="R3ELQTJOXZNXTV"/>
    <n v="84915"/>
    <s v="Lower-Mid"/>
    <x v="1"/>
  </r>
  <r>
    <s v="B08PKBMJKS"/>
    <s v="Electronics|HomeTheater,TV&amp;Video|Accessories|RemoteControls"/>
    <s v="Electronics"/>
    <s v="RemoteControls"/>
    <n v="197"/>
    <n v="499"/>
    <n v="0.61"/>
    <n v="3.8"/>
    <n v="136"/>
    <s v="R2ZBBYSOYN3KBL,R2DMLU5SLI59HR,R2TALY28IA40HU,R3I8OBYQHMK5AG,R2LNUR3W2TOTL,R3W1MUYN039NGZ,RH9I43YOGMCU5,R2T1VOM1S6TMET"/>
    <s v="R2ZBBYSOYN3KBL"/>
    <n v="67864"/>
    <s v="Low"/>
    <x v="0"/>
  </r>
  <r>
    <s v="B0BDZWMGZ1"/>
    <s v="Home&amp;Kitchen|Kitchen&amp;HomeAppliances|SmallKitchenAppliances|MixerGrinders"/>
    <s v="Home &amp; Kitchen"/>
    <s v="MixerGrinders"/>
    <n v="1199"/>
    <n v="2990"/>
    <n v="0.6"/>
    <n v="3.8"/>
    <n v="133"/>
    <s v="R9G633VF65R7,R1QYOV6VB55XDP,R10DO46U5X7BFU,R1LRIP1E8ZWQHM,R2FZMTECL2LFIB,R3L17NRMB2AJKW,RKAF5JOIWID2G,R28BGB7K15JUSW"/>
    <s v="R9G633VF65R7,R"/>
    <n v="397670"/>
    <s v="Mid"/>
    <x v="2"/>
  </r>
  <r>
    <s v="B0B21C4BMX"/>
    <s v="Computers&amp;Accessories|Accessories&amp;Peripherals|Cables&amp;Accessories|Cables|USBCables"/>
    <s v="Computers &amp; Accessories"/>
    <s v="USBCables"/>
    <n v="228"/>
    <n v="899"/>
    <n v="0.75"/>
    <n v="3.8"/>
    <n v="132"/>
    <s v="R15R4BV0MI9SH1,R3L67FMAFHYG6H,R1GR1N3BCB3VVZ,R1E0GBU7BQ6CSV,R28IGDF71QMQZO,R3NFH3J30CCSO9,R3VCM9XQOZO7IX,RD2MZ0Y1MQGF2"/>
    <s v="R15R4BV0MI9SH1"/>
    <n v="118668"/>
    <s v="Lower-Mid"/>
    <x v="1"/>
  </r>
  <r>
    <s v="B0BG62HMDJ"/>
    <s v="Computers&amp;Accessories|ExternalDevices&amp;DataStorage|ExternalHardDisks"/>
    <s v="Computers &amp; Accessories"/>
    <s v="ExternalHardDisks"/>
    <n v="499"/>
    <n v="775"/>
    <n v="0.36"/>
    <n v="4.3"/>
    <n v="74"/>
    <s v="R1NVL27P8VGTP1,RK381D6AH8JFI,R145H2IMWSHSP5,RXUFYS6IXXC27,R23QFCUMOAAF6,RWOQMMEBT56CR,R3NQ4FM9WQJM1R,R1GOBOH4PV5F5E"/>
    <s v="R1NVL27P8VGTP1"/>
    <n v="57350"/>
    <s v="Lower-Mid"/>
    <x v="1"/>
  </r>
  <r>
    <s v="B08RHPDNVV"/>
    <s v="Electronics|HomeTheater,TV&amp;Video|Accessories|RemoteControls"/>
    <s v="Electronics"/>
    <s v="RemoteControls"/>
    <n v="235"/>
    <n v="599"/>
    <n v="0.61"/>
    <n v="3.5"/>
    <n v="197"/>
    <s v="R1NJ3CZKH3NT4T,R2OBDZG9GNKOYX,RHU5ZL65TEJAD,RY1WB55L5EA2V,RQ93EWXEO7QN8,R3CDY2Z4FRV14A,RZ5IVVOT5LORO,R3OMWY6WL6XFF1"/>
    <s v="R1NJ3CZKH3NT4T"/>
    <n v="118003"/>
    <s v="Lower-Mid"/>
    <x v="1"/>
  </r>
  <r>
    <s v="B09M3F4HGB"/>
    <s v="Home&amp;Kitchen|Heating,Cooling&amp;AirQuality|RoomHeaters|ElectricHeaters"/>
    <s v="Home &amp; Kitchen"/>
    <s v="ElectricHeaters"/>
    <n v="9495"/>
    <n v="18990"/>
    <n v="0.5"/>
    <n v="4.2"/>
    <n v="79"/>
    <s v="R3E3VUOM7IQWIG,RZ2N6DQS7N3YW,R1M6LN7UHLOFD5,RSFAK41WPQNGS,RFTJVE897RMI1,R5BPUDDXQP2LX,R1RNRZ1O5EQLX2,R2RPW3A6WAAR13"/>
    <s v="R3E3VUOM7IQWIG"/>
    <n v="1500210"/>
    <s v="Upper-Mid"/>
    <x v="3"/>
  </r>
  <r>
    <s v="B09NY7W8YD"/>
    <s v="Electronics|Mobiles&amp;Accessories|Smartphones&amp;BasicMobiles|Smartphones"/>
    <s v="Electronics"/>
    <s v="Smartphones"/>
    <n v="7998"/>
    <n v="11999"/>
    <n v="0.33"/>
    <n v="3.8"/>
    <n v="125"/>
    <s v="RQRTXJPYHHSFL,R18MNNVQYGQHHE,R1KJ85AGYAQR4S,R1T49OPXXOLBI5,R1UUEAIVGFS3CT,R3UJT4TR76E3A,R2U1YEB0JD1J6F,R16JEBARKXZ8BX"/>
    <s v="RQRTXJPYHHSFL,"/>
    <n v="1499875"/>
    <s v="Upper-Mid"/>
    <x v="3"/>
  </r>
  <r>
    <s v="B0B4PPD89B"/>
    <s v="Home&amp;Kitchen|Kitchen&amp;HomeAppliances|SmallKitchenAppliances|VacuumSealers"/>
    <s v="Home &amp; Kitchen"/>
    <s v="VacuumSealers"/>
    <n v="79"/>
    <n v="79"/>
    <n v="0"/>
    <n v="4"/>
    <n v="97"/>
    <s v="R2YLDT44YPDA2G,R39360RU5VF8V5,R17JJCUW7LT3JK,R2XRDEM927X3FR,R337QVI8OQCWBB,R2Z2ZTUR54RPC9,R3P4FG9657U0PS,RMKT12XVNLW9K"/>
    <s v="R2YLDT44YPDA2G"/>
    <n v="7663"/>
    <s v="Very Low"/>
    <x v="6"/>
  </r>
  <r>
    <s v="B0B9RZ4G4W"/>
    <s v="Home&amp;Kitchen|Kitchen&amp;HomeAppliances|SmallKitchenAppliances|HandBlenders"/>
    <s v="Home &amp; Kitchen"/>
    <s v="HandBlenders"/>
    <n v="799"/>
    <n v="1699"/>
    <n v="0.53"/>
    <n v="4"/>
    <n v="97"/>
    <s v="R31WQ6LSRGW2ZR,R38HZUI1W51JF2,R3ORITJ44RSH6F,R19ZBL4YHKSF9E,R3H95PXGDM3OFT,R2OAZG856SPCH0,R23KHIP7PE2TA4,RXHZQKEGCUAY8"/>
    <s v="R31WQ6LSRGW2ZR"/>
    <n v="164803"/>
    <s v="Lower-Mid"/>
    <x v="1"/>
  </r>
  <r>
    <s v="B0BPBXNQQT"/>
    <s v="Home&amp;Kitchen|Heating,Cooling&amp;AirQuality|RoomHeaters|ElectricHeaters"/>
    <s v="Home &amp; Kitchen"/>
    <s v="ElectricHeaters"/>
    <n v="799"/>
    <n v="1989"/>
    <n v="0.6"/>
    <n v="4.3"/>
    <n v="70"/>
    <s v="RZO6XGE3P1DX,R3RCHNNZ1GVHBL,R32VH8C2WKSPBO,RHPUY1L6EN7BY,RIVPXD585WKHV,RJBJT7A32QWPV,R1E92T2MFYX7MK,R2K5O9IMJOXBEX"/>
    <s v="RZO6XGE3P1DX,R"/>
    <n v="139230"/>
    <s v="Lower-Mid"/>
    <x v="1"/>
  </r>
  <r>
    <s v="B09X5HD5T1"/>
    <s v="Home&amp;Kitchen|Kitchen&amp;HomeAppliances|Coffee,Tea&amp;Espresso|MilkFrothers"/>
    <s v="Home &amp; Kitchen"/>
    <s v="MilkFrothers"/>
    <n v="229"/>
    <n v="499"/>
    <n v="0.54"/>
    <n v="3.5"/>
    <n v="185"/>
    <s v="R2DHVCKWVHZBDL,RQZRV02WQM827,R2BSNORS4S8Y5O,R29IBNM5TII6SZ,R38ON0Z6Q9J451,R1R37QKX0HRTS,R2YU28MLKMSTYH,R29Q1VTK27KFLC"/>
    <s v="R2DHVCKWVHZBDL"/>
    <n v="92315"/>
    <s v="Low"/>
    <x v="0"/>
  </r>
  <r>
    <s v="B0B54Y2SNX"/>
    <s v="Electronics|Mobiles&amp;Accessories|MobileAccessories|Chargers|WallChargers"/>
    <s v="Electronics"/>
    <s v="WallChargers"/>
    <n v="799"/>
    <n v="3990"/>
    <n v="0.8"/>
    <n v="3.8"/>
    <n v="119"/>
    <s v="R3VBC6VU8OT0QP,RNFZF13HB44YR,R2UQNJFA27MAKM,R1EURXJL39I8LN,R33PGOF5ODIFCJ,R3MN2XSFL7T48O,RDVFTWAGEQNT,R2GHXYM6OGD6TQ"/>
    <s v="R3VBC6VU8OT0QP"/>
    <n v="474810"/>
    <s v="Mid"/>
    <x v="2"/>
  </r>
  <r>
    <s v="B09Z7YGV3R"/>
    <s v="Computers&amp;Accessories|Accessories&amp;Peripherals|LaptopAccessories|Lapdesks"/>
    <s v="Computers &amp; Accessories"/>
    <s v="Lapdesks"/>
    <n v="269"/>
    <n v="699"/>
    <n v="0.62"/>
    <n v="4"/>
    <n v="93"/>
    <s v="R3VZ6Z283J13QS,R1A8F37C7OKF8,R2RQS98AMZ4NJG,R1DGW1VG83PPCR,RURU97F6DP2YP,RKZFNA3ZOCH42,R2OOZRPNVR6EVK,R4KKHOLNKM7XN"/>
    <s v="R3VZ6Z283J13QS"/>
    <n v="65007"/>
    <s v="Lower-Mid"/>
    <x v="1"/>
  </r>
  <r>
    <s v="B08RX8G496"/>
    <s v="Electronics|HomeTheater,TV&amp;Video|Accessories|RemoteControls"/>
    <s v="Electronics"/>
    <s v="RemoteControls"/>
    <n v="655"/>
    <n v="1099"/>
    <n v="0.4"/>
    <n v="3.2"/>
    <n v="285"/>
    <s v="RSFPLEMO7DSOR,RG7SBYTNG42XA,ROR2RQZ4G72JO,R12GZJTCB7VJLS,R1ZTKPOECNMEUH,RMHVA60P9USYS,R2OPSVKIKSE44G,R20KWTHWBPSFVT"/>
    <s v="RSFPLEMO7DSOR,"/>
    <n v="313215"/>
    <s v="Lower-Mid"/>
    <x v="1"/>
  </r>
  <r>
    <s v="B09NNJ9WYM"/>
    <s v="Electronics|HomeTheater,TV&amp;Video|Televisions|SmartTelevisions"/>
    <s v="Electronics"/>
    <s v="SmartTelevisions"/>
    <n v="10990"/>
    <n v="19990"/>
    <n v="0.45"/>
    <n v="3.7"/>
    <n v="129"/>
    <s v="RBVWNT5DJQ11U,RW13JZ6UTG39E,R3OO98PE8MBQ6M,R2PDGCC6RF4YLC,R1EWNSTI0FM8DP,R12R6OUAVMTUIJ,R34JSLSU3JZOPE,R1JOBS3O6CQO4P"/>
    <s v="RBVWNT5DJQ11U,"/>
    <n v="2578710"/>
    <s v="Upper-Mid"/>
    <x v="3"/>
  </r>
  <r>
    <s v="B09P8M18QM"/>
    <s v="Electronics|HomeTheater,TV&amp;Video|Accessories|RemoteControls"/>
    <s v="Electronics"/>
    <s v="RemoteControls"/>
    <n v="1369"/>
    <n v="2999"/>
    <n v="0.54"/>
    <n v="3.3"/>
    <n v="227"/>
    <s v="R2D1HX7B0ZNR2Y,RC6F71GCW3ITC,R2R5PXQ6I47FLE,R377ECW39RO5EJ,R2HOVN3GT9RJUX,R123XHZAU0Z0E5,R2WKLOLAJF59CQ,R17GETTD9A405E"/>
    <s v="R2D1HX7B0ZNR2Y"/>
    <n v="680773"/>
    <s v="Mid"/>
    <x v="2"/>
  </r>
  <r>
    <s v="B0B467CCB9"/>
    <s v="Electronics|HomeTheater,TV&amp;Video|Televisions|StandardTelevisions"/>
    <s v="Electronics"/>
    <s v="StandardTelevisions"/>
    <n v="6999"/>
    <n v="16990"/>
    <n v="0.59"/>
    <n v="3.8"/>
    <n v="110"/>
    <s v="R1CENZ33411CCP,R1GSPMTXEMBLHP,RNICXWCGHEGNR,RXG29ZHDAZJ1Q,RO5SV6PIRUVQH,R2OCF75VV6W3GT,R1LCV30N6RKEEM,R1GQGOJ2RHOS26"/>
    <s v="R1CENZ33411CCP"/>
    <n v="1868900"/>
    <s v="Upper-Mid"/>
    <x v="3"/>
  </r>
  <r>
    <s v="B09ZPJT8B2"/>
    <s v="Electronics|HomeTheater,TV&amp;Video|Televisions|SmartTelevisions"/>
    <s v="Electronics"/>
    <s v="SmartTelevisions"/>
    <n v="11990"/>
    <n v="31990"/>
    <n v="0.63"/>
    <n v="4.2"/>
    <n v="64"/>
    <s v="R32DF3HCO27053,R11DLOHUC77VHV,R36X1KA9QU05FD,R2HEFVEAZ8AIWT,RR0KMPBLVAMVA,RPYDN6B28I73B,RK6SO6RSVNLFQ,R3HP7I1OD5DNW4"/>
    <s v="R32DF3HCO27053"/>
    <n v="2047360"/>
    <s v="High"/>
    <x v="4"/>
  </r>
  <r>
    <s v="B08MVSGXMY"/>
    <s v="Home&amp;Kitchen|Heating,Cooling&amp;AirQuality|RoomHeaters|ElectricHeaters"/>
    <s v="Home &amp; Kitchen"/>
    <s v="ElectricHeaters"/>
    <n v="1498"/>
    <n v="2300"/>
    <n v="0.35"/>
    <n v="3.8"/>
    <n v="95"/>
    <s v="R3CDTV5JOEQJB6,R2OOA2Q6V7X8S6,R1VANIESY8QF0E,RYL1C4JQ1KCOH,R35KJ7NCHW1X1E,RIKQ3HQUQVC0Q,R2BSID2R1SF0GZ,R2SSCAXKIHE4Y6"/>
    <s v="R3CDTV5JOEQJB6"/>
    <n v="218500"/>
    <s v="Mid"/>
    <x v="2"/>
  </r>
  <r>
    <s v="B0BHVPTM2C"/>
    <s v="Computers&amp;Accessories|Accessories&amp;Peripherals|LaptopAccessories|Lapdesks"/>
    <s v="Computers &amp; Accessories"/>
    <s v="Lapdesks"/>
    <n v="398"/>
    <n v="1949"/>
    <n v="0.8"/>
    <n v="4"/>
    <n v="75"/>
    <s v="RLHRP9RFNLBWY,R2C5QG39XNO5MS,R18G29NPVIGLWJ,RX6C2AZO7L6A3,R17FIVZES7T2LX,R2KKPSW7W1WW38,R322DDJFFCLA2H,RHR04GI4R2ULD"/>
    <s v="RLHRP9RFNLBWY,"/>
    <n v="146175"/>
    <s v="Lower-Mid"/>
    <x v="1"/>
  </r>
  <r>
    <s v="B0B3TBY2YX"/>
    <s v="Home&amp;Kitchen|Kitchen&amp;HomeAppliances|SmallKitchenAppliances|Kettles&amp;HotWaterDispensers|ElectricKettles"/>
    <s v="Home &amp; Kitchen"/>
    <s v="ElectricKettles"/>
    <n v="1260"/>
    <n v="2299"/>
    <n v="0.45"/>
    <n v="4.3"/>
    <n v="55"/>
    <s v="R2HY811H3E3G6S,R1CCZJGV16UVNI,R3FO0KZP6V25Z0,R1DPAVSP4Y3AGN,RK6FONHRBSSFI,RH6J3MDX33HMA,RPGDFO3VRQZ0S,R3RMJEG2M36L3R"/>
    <s v="R2HY811H3E3G6S"/>
    <n v="126445"/>
    <s v="Mid"/>
    <x v="2"/>
  </r>
  <r>
    <s v="B081RLM75M"/>
    <s v="Home&amp;Kitchen|Kitchen&amp;HomeAppliances|Vacuum,Cleaning&amp;Ironing|Irons,Steamers&amp;Accessories|LintShavers"/>
    <s v="Home &amp; Kitchen"/>
    <s v="LintShavers"/>
    <n v="369"/>
    <n v="599"/>
    <n v="0.38"/>
    <n v="3.9"/>
    <n v="82"/>
    <s v="R3OSR4OYTNNMCV,RPOYK3GUC98ZU,R27D0SFEZ5LMSP,R2AQW90XQ58J8X,R2E1CJLY710609,R3RQYH6EH78GZM,R3KQSMQH0W45XR,R1OD2KDJ4RH6QE"/>
    <s v="R3OSR4OYTNNMCV"/>
    <n v="49118"/>
    <s v="Lower-Mid"/>
    <x v="1"/>
  </r>
  <r>
    <s v="B09X79PP8F"/>
    <s v="Computers&amp;Accessories|Accessories&amp;Peripherals|Cables&amp;Accessories|Cables|USBCables"/>
    <s v="Computers &amp; Accessories"/>
    <s v="USBCables"/>
    <n v="179"/>
    <n v="299"/>
    <n v="0.4"/>
    <n v="3.9"/>
    <n v="81"/>
    <s v="R3HWZS22FT40ZO,R2AEYDZRIEO82E,R8M1T6I3PDMWQ,R2KCCRTIUFD9WT,R2M9YHXLQ6FXFA,R159MVF48WN5LH,R1OZ6VY8C0AKZB,RARR0KXLZMJXS"/>
    <s v="R3HWZS22FT40ZO"/>
    <n v="24219"/>
    <s v="Low"/>
    <x v="0"/>
  </r>
  <r>
    <s v="B09XB1R2F3"/>
    <s v="Home&amp;Kitchen|Kitchen&amp;HomeAppliances|Vacuum,Cleaning&amp;Ironing|Irons,Steamers&amp;Accessories|LintShavers"/>
    <s v="Home &amp; Kitchen"/>
    <s v="LintShavers"/>
    <n v="179"/>
    <n v="799"/>
    <n v="0.78"/>
    <n v="3.5"/>
    <n v="132"/>
    <s v="R5Z3PXJSYP16A,R3SCTI2ZS83HM4,R1ZK4MSQURH3VQ,RGEJZY2OM7YJ2,R2CITAVLIYLHU7,R3MZJHQ8REYS8C,R1MSAB5BD0D8JE,R1MTUFX2G4V92J"/>
    <s v="R5Z3PXJSYP16A,"/>
    <n v="105468"/>
    <s v="Lower-Mid"/>
    <x v="1"/>
  </r>
  <r>
    <s v="B08MVXPTDG"/>
    <s v="Home&amp;Kitchen|Heating,Cooling&amp;AirQuality|RoomHeaters|FanHeaters"/>
    <s v="Home &amp; Kitchen"/>
    <s v="FanHeaters"/>
    <n v="2590"/>
    <n v="4200"/>
    <n v="0.38"/>
    <n v="4.0999999999999996"/>
    <n v="63"/>
    <s v="R1KQ8JLFP0TG78,R1NBW7YR79U41D,R3J7GSQFAQVB31,RBQNYREQ6R6XW,RSL0KWN4H04GJ,R2NZ0UNFFXKZUB,R23D039HGB5VNX,R12EIACNZU7VVH"/>
    <s v="R1KQ8JLFP0TG78"/>
    <n v="264600"/>
    <s v="Mid"/>
    <x v="2"/>
  </r>
  <r>
    <s v="B08RZ12GKR"/>
    <s v="Electronics|HomeTheater,TV&amp;Video|Accessories|RemoteControls"/>
    <s v="Electronics"/>
    <s v="RemoteControls"/>
    <n v="215"/>
    <n v="499"/>
    <n v="0.56999999999999995"/>
    <n v="3.5"/>
    <n v="121"/>
    <s v="R1T3IMKX5I23BL,R2ACT45S9ER36B,R3JVGT39A4NCLG,R2ZS039FIJFE2X,RUE1VX5KVXKYM,RJUMN5TQXB046,RKB470J0YGFZS,R30Z26FC4CVOIK"/>
    <s v="R1T3IMKX5I23BL"/>
    <n v="60379"/>
    <s v="Low"/>
    <x v="0"/>
  </r>
  <r>
    <s v="B0B3DV7S9B"/>
    <s v="Electronics|Mobiles&amp;Accessories|MobileAccessories|Stands"/>
    <s v="Electronics"/>
    <s v="Stands"/>
    <n v="209"/>
    <n v="499"/>
    <n v="0.57999999999999996"/>
    <n v="3.6"/>
    <n v="104"/>
    <s v="R3M6TF2LH1H23Q,RT3G3MB3U8LC1,R3GU8IR94309OK,R2LWF5MF37BRFN,R16HGOYD8RITO8,RS7K2VARSRPPH,R29RY4BYVG8N55,R1WPHPSV5DKHQJ"/>
    <s v="R3M6TF2LH1H23Q"/>
    <n v="51896"/>
    <s v="Low"/>
    <x v="0"/>
  </r>
  <r>
    <s v="B0B59K1C8F"/>
    <s v="Home&amp;Kitchen|Kitchen&amp;HomeAppliances|Vacuum,Cleaning&amp;Ironing|Irons,Steamers&amp;Accessories|LintShavers"/>
    <s v="Home &amp; Kitchen"/>
    <s v="LintShavers"/>
    <n v="179"/>
    <n v="799"/>
    <n v="0.78"/>
    <n v="3.6"/>
    <n v="101"/>
    <s v="R2XFD3J4A5TGZF,RX5FGOO2VEM95,R1TUD04IXLDRMV,R1P01YOSWKVLQ3,RPMIFU0S3U0CG,RRAGFU9E9MAU7,RH31TSS0MO3KW,R3MB6685PDKUZK"/>
    <s v="R2XFD3J4A5TGZF"/>
    <n v="80699"/>
    <s v="Lower-Mid"/>
    <x v="1"/>
  </r>
  <r>
    <s v="B0BMM7R92G"/>
    <s v="Electronics|WearableTechnology|SmartWatches"/>
    <s v="Electronics"/>
    <s v="SmartWatches"/>
    <n v="249"/>
    <n v="999"/>
    <n v="0.75"/>
    <n v="4.5"/>
    <n v="38"/>
    <s v="R1WVE2XLG4MKR0,R1V82XUZ6QXB7R,R3DYS5BGGSYC15,R3CC60ZW27R468,R1COHLUY0DPGX5,R2B1KPMU711L9C,R3PTZIPG57O5A6,R3FD50GUF74ZCS"/>
    <s v="R1WVE2XLG4MKR0"/>
    <n v="37962"/>
    <s v="Lower-Mid"/>
    <x v="1"/>
  </r>
  <r>
    <s v="B0BHNHMR3H"/>
    <s v="Home&amp;Kitchen|Kitchen&amp;HomeAppliances|SmallKitchenAppliances|JuicerMixerGrinders"/>
    <s v="Home &amp; Kitchen"/>
    <s v="JuicerMixerGrinders"/>
    <n v="499"/>
    <n v="1299"/>
    <n v="0.62"/>
    <n v="3.9"/>
    <n v="65"/>
    <s v="R1C2TSG7V4E6OO,R1EMLFPYSZQRV0,R2013OLVZQH22B,R2EG8VXH3ETPXA,R3ETNI6781FL2R,R2IN91D1WT43AK,R38K3MLJGM9L27,R2LI9FD8CQQOMA"/>
    <s v="R1C2TSG7V4E6OO"/>
    <n v="84435"/>
    <s v="Lower-Mid"/>
    <x v="1"/>
  </r>
  <r>
    <s v="B0B84QN4CN"/>
    <s v="Home&amp;Kitchen|Kitchen&amp;HomeAppliances|Vacuum,Cleaning&amp;Ironing|Irons,Steamers&amp;Accessories|Irons|DryIrons"/>
    <s v="Home &amp; Kitchen"/>
    <s v="DryIrons"/>
    <n v="660"/>
    <n v="1100"/>
    <n v="0.4"/>
    <n v="3.6"/>
    <n v="91"/>
    <s v="R2F0IBB2PGO45G,RJFI2R3H927Q,RC7IDRI4JEBY7,R32SRTV86GX7PE,R280BK653XF5IU,R1TL5WY2M25VGJ,R2BSYUX6ABDXCI,R3IWMYQP9WYGE1"/>
    <s v="R2F0IBB2PGO45G"/>
    <n v="100100"/>
    <s v="Lower-Mid"/>
    <x v="1"/>
  </r>
  <r>
    <s v="B0BBMGLQDW"/>
    <s v="Electronics|HomeTheater,TV&amp;Video|Accessories|Cables|HDMICables"/>
    <s v="Electronics"/>
    <s v="HDMICables"/>
    <n v="599"/>
    <n v="1999"/>
    <n v="0.7"/>
    <n v="4.2"/>
    <n v="47"/>
    <s v="R1S57TIOL6E20F,RIL69DS3C4JGC,R2GWGCF8S3OWCN,R1NI7YG9KNMCX2,RIQHKLJ3CV86P,R2SQH0UGZ9II5U,R5UPOXES8HS5T,R24SCGVHQZOYOA"/>
    <s v="R1S57TIOL6E20F"/>
    <n v="93953"/>
    <s v="Lower-Mid"/>
    <x v="1"/>
  </r>
  <r>
    <s v="B0BQ3K23Y1"/>
    <s v="Home&amp;Kitchen|Kitchen&amp;HomeAppliances|SmallKitchenAppliances|HandBlenders"/>
    <s v="Home &amp; Kitchen"/>
    <s v="HandBlenders"/>
    <n v="279"/>
    <n v="499"/>
    <n v="0.44"/>
    <n v="4.8"/>
    <n v="28"/>
    <s v="R3907SDNN9VR5Y,R1NNMXA39722T8,RXQNT49DKJ26S,R22MNVNS4IIKG3,R2CQDP0G85P8C0,RMJZ65KLW040B,R2M6EZZQ3RC4AX,RLWCOK6XMDAGC"/>
    <s v="R3907SDNN9VR5Y"/>
    <n v="13972"/>
    <s v="Low"/>
    <x v="0"/>
  </r>
  <r>
    <s v="B0B65MJ45G"/>
    <s v="Computers&amp;Accessories|Accessories&amp;Peripherals|Cables&amp;Accessories|Cables|USBCables"/>
    <s v="Computers &amp; Accessories"/>
    <s v="USBCables"/>
    <n v="139"/>
    <n v="549"/>
    <n v="0.75"/>
    <n v="3.9"/>
    <n v="61"/>
    <s v="R2NO4JULWOQQ5N,R1RJ8AHYBK38PD,R3PU1G9HCGIUHP,R15GKRKHWQUWZ2,R39UZTTR3JREOM,R2BQX0C2NBBJEX,R24WP5GTU5ZFG5,R18BPTXYIORQ2D"/>
    <s v="R2NO4JULWOQQ5N"/>
    <n v="33489"/>
    <s v="Lower-Mid"/>
    <x v="1"/>
  </r>
  <r>
    <s v="B0B65P827P"/>
    <s v="Computers&amp;Accessories|Accessories&amp;Peripherals|Cables&amp;Accessories|Cables|USBCables"/>
    <s v="Computers &amp; Accessories"/>
    <s v="USBCables"/>
    <n v="128.31"/>
    <n v="549"/>
    <n v="0.77"/>
    <n v="3.9"/>
    <n v="61"/>
    <s v="R2NO4JULWOQQ5N,R1RJ8AHYBK38PD,R3PU1G9HCGIUHP,R15GKRKHWQUWZ2,R39UZTTR3JREOM,R2BQX0C2NBBJEX,R24WP5GTU5ZFG5,R18BPTXYIORQ2D"/>
    <s v="R2NO4JULWOQQ5N"/>
    <n v="33489"/>
    <s v="Lower-Mid"/>
    <x v="1"/>
  </r>
  <r>
    <s v="B098T9CJVQ"/>
    <s v="Home&amp;Kitchen|Kitchen&amp;HomeAppliances|SmallKitchenAppliances|HandBlenders"/>
    <s v="Home &amp; Kitchen"/>
    <s v="HandBlenders"/>
    <n v="210"/>
    <n v="699"/>
    <n v="0.7"/>
    <n v="3.7"/>
    <n v="74"/>
    <s v="R3V76M88BH6XO4,R11F7S14S5Z1DR,R2K6M2964OJY62,RZQSRHICMZS4I,R3QJ8DYTSW3N7V,R6223NK3BQ0MR,R1Y2FUQ6U2C4TT,R3DARIZBJ8DE4P"/>
    <s v="R3V76M88BH6XO4"/>
    <n v="51726"/>
    <s v="Lower-Mid"/>
    <x v="1"/>
  </r>
  <r>
    <s v="B09ZHCJDP1"/>
    <s v="Computers&amp;Accessories|Accessories&amp;Peripherals|Keyboards,Mice&amp;InputDevices|Mice"/>
    <s v="Computers &amp; Accessories"/>
    <s v="Mice"/>
    <n v="499"/>
    <n v="1000"/>
    <n v="0.5"/>
    <n v="5"/>
    <n v="23"/>
    <s v="R76XPXMKXLWKH,R23S77AWPH5FP5,RK7Q6W5FOPESC,R2X5K6OCG1KJ3I,R27S1KARCAPY6C,R25RJ35CXQYW5C,R1ASXFOSQ5BCR7,R3UZGGP0USHERY"/>
    <s v="R76XPXMKXLWKH,"/>
    <n v="23000"/>
    <s v="Lower-Mid"/>
    <x v="1"/>
  </r>
  <r>
    <s v="B0B3RHX6B6"/>
    <s v="Computers&amp;Accessories|Accessories&amp;Peripherals|Cables&amp;Accessories|Cables|USBCables"/>
    <s v="Computers &amp; Accessories"/>
    <s v="USBCables"/>
    <n v="149"/>
    <n v="399"/>
    <n v="0.63"/>
    <n v="3.9"/>
    <n v="57"/>
    <s v="R1YMUWEBTRFUJL,R33UQYGSTZZE1L,ROX9I533DCL1L,R2NSO7Q4PUDJGQ,R124UMGYOOTQZ1,R22SJ0GAI8LZDE,R34Q7V1IOZELM0,R60A0C43OOMRA"/>
    <s v="R1YMUWEBTRFUJL"/>
    <n v="22743"/>
    <s v="Low"/>
    <x v="0"/>
  </r>
  <r>
    <s v="B0BJYSCWFQ"/>
    <s v="Home&amp;Kitchen|Kitchen&amp;HomeAppliances|SmallKitchenAppliances|WaffleMakers&amp;Irons"/>
    <s v="Home &amp; Kitchen"/>
    <s v="WaffleMakers&amp;Irons"/>
    <n v="899"/>
    <n v="1999"/>
    <n v="0.55000000000000004"/>
    <n v="4.2"/>
    <n v="39"/>
    <s v="R3333X2IOK8J6C,R3UBMYP1E5RM5Z,R38CR6UCL8Z5F,R1NJ40Y3GL2XGK,R1MQP6KOMV9PHC,R2NTVG1I8CIRDI,REQ0A5BYHG678,R208N2LRQAPM3F"/>
    <s v="R3333X2IOK8J6C"/>
    <n v="77961"/>
    <s v="Lower-Mid"/>
    <x v="1"/>
  </r>
  <r>
    <s v="B0B9JZW1SQ"/>
    <s v="Home&amp;Kitchen|Kitchen&amp;HomeAppliances|SmallKitchenAppliances|MiniFoodProcessors&amp;Choppers"/>
    <s v="Home &amp; Kitchen"/>
    <s v="MiniFoodProcessors&amp;Choppers"/>
    <n v="498"/>
    <n v="1200"/>
    <n v="0.59"/>
    <n v="3.2"/>
    <n v="113"/>
    <s v="R3N2A5DV7IPG6R,RXX6FP17PFNBS,R1JENN8Y0UV8G,RXPE5ZQ9LKS94,RGJ8L0BDZJ7U8,R3122SJIEKZ4O2"/>
    <s v="R3N2A5DV7IPG6R"/>
    <n v="135600"/>
    <s v="Lower-Mid"/>
    <x v="1"/>
  </r>
  <r>
    <s v="B0BPCJM7TB"/>
    <s v="Home&amp;Kitchen|Kitchen&amp;HomeAppliances|SmallKitchenAppliances|HandBlenders"/>
    <s v="Home &amp; Kitchen"/>
    <s v="HandBlenders"/>
    <n v="259"/>
    <n v="999"/>
    <n v="0.74"/>
    <n v="4"/>
    <n v="43"/>
    <s v="R35KB9ZGJU69DM,R2WAUSC1WTJAI1,R3602Y24JS49JI,R1TBI06WZKGIRG,R20MFO7K9BOV48,R3V4ZRTE667XFW,R1YAJKA5XF1GJY,R24VC2SIKJTTCC"/>
    <s v="R35KB9ZGJU69DM"/>
    <n v="42957"/>
    <s v="Lower-Mid"/>
    <x v="1"/>
  </r>
  <r>
    <s v="B09VH568H7"/>
    <s v="Computers&amp;Accessories|Accessories&amp;Peripherals|Cables&amp;Accessories|Cables|USBCables"/>
    <s v="Computers &amp; Accessories"/>
    <s v="USBCables"/>
    <n v="119"/>
    <n v="299"/>
    <n v="0.6"/>
    <n v="3.8"/>
    <n v="51"/>
    <s v="RR7JLC3VD2TBS,R3PG7SPU02XR6Z,R382LEGRZSS0UN,R1TFXCJ8YR6S8Z,R37IX8UNUF7V26,R188MKEOB6CXNH,R1WY278AMA2M2L,R1B9BGU3D96MM1"/>
    <s v="RR7JLC3VD2TBS,"/>
    <n v="15249"/>
    <s v="Low"/>
    <x v="0"/>
  </r>
  <r>
    <s v="B08T8KWNQ9"/>
    <s v="Home&amp;Kitchen|Heating,Cooling&amp;AirQuality|WaterHeaters&amp;Geysers|InstantWaterHeaters"/>
    <s v="Home &amp; Kitchen"/>
    <s v="InstantWaterHeaters"/>
    <n v="1449"/>
    <n v="4999"/>
    <n v="0.71"/>
    <n v="3.6"/>
    <n v="63"/>
    <s v="RPF6BQZ9ZGOD7,RAQPY2NRM7G4U,R22USVU70E2UD0,RLKRRQI8IIBB2,R1BTMJ9YWSTHY5,R19OH78FQO2VN0,R2N1VHAAGIDIMT,R1J0541W0XS1ER"/>
    <s v="RPF6BQZ9ZGOD7,"/>
    <n v="314937"/>
    <s v="Mid"/>
    <x v="2"/>
  </r>
  <r>
    <s v="B099PR2GQJ"/>
    <s v="Home&amp;Kitchen|Heating,Cooling&amp;AirQuality|RoomHeaters|ElectricHeaters"/>
    <s v="Home &amp; Kitchen"/>
    <s v="ElectricHeaters"/>
    <n v="649"/>
    <n v="999"/>
    <n v="0.35"/>
    <n v="3.8"/>
    <n v="49"/>
    <s v="R36V1YMVL43QN7,R265AK6OA2TC8X,R1ARTHG7JGRQZM,R2BW4R43F7KEE6,R2DCCCB33HJNSM,R3RIE0EEY4D6AU,R34NVXTC9AB26E,R2DBNW5O341SEP"/>
    <s v="R36V1YMVL43QN7"/>
    <n v="48951"/>
    <s v="Lower-Mid"/>
    <x v="1"/>
  </r>
  <r>
    <s v="B0BNQMF152"/>
    <s v="Home&amp;Kitchen|Kitchen&amp;HomeAppliances|SmallKitchenAppliances|JuicerMixerGrinders"/>
    <s v="Home &amp; Kitchen"/>
    <s v="JuicerMixerGrinders"/>
    <n v="499"/>
    <n v="2199"/>
    <n v="0.77"/>
    <n v="3.7"/>
    <n v="53"/>
    <s v="R188HVUJ3OC30R,R1FIJ9CPDW3WLE,R3NBFPDHO752C6,R1IL2YSPHL7Y9J,RRO3M2JQNUPLE,R3CNLHNBUYL7L8,R1GMZP3OAY2PQ4,R2JUW2AKU9TZVF"/>
    <s v="R188HVUJ3OC30R"/>
    <n v="116547"/>
    <s v="Mid"/>
    <x v="2"/>
  </r>
  <r>
    <s v="B0BBLHTRM9"/>
    <s v="Home&amp;Kitchen|Kitchen&amp;HomeAppliances|WaterPurifiers&amp;Accessories|WaterPurifierAccessories"/>
    <s v="Home &amp; Kitchen"/>
    <s v="WaterPurifierAccessories"/>
    <n v="199"/>
    <n v="699"/>
    <n v="0.72"/>
    <n v="2.9"/>
    <n v="159"/>
    <s v="R9GL8284FSYUG,R1Q6Z3DZDJMDPN,R25CLTZM7X33KC,R3EZN6N234M56M,R3V5ZJK278N7DE,R2D7IYLDOK44OG,R3E1T8ZS17TP57,R388P83LV3P6PH"/>
    <s v="R9GL8284FSYUG,"/>
    <n v="111141"/>
    <s v="Lower-Mid"/>
    <x v="1"/>
  </r>
  <r>
    <s v="B09ZTZ9N3Q"/>
    <s v="Home&amp;Kitchen|Heating,Cooling&amp;AirQuality|RoomHeaters|FanHeaters"/>
    <s v="Home &amp; Kitchen"/>
    <s v="FanHeaters"/>
    <n v="1049"/>
    <n v="1699"/>
    <n v="0.38"/>
    <n v="3.1"/>
    <n v="111"/>
    <s v="R3VGVVQLQT97ML,R1Y56E8635Y7QD,RT5YXKE0NNQ8F,R2GEEMC0X545J5,R3KWBNS9ODP471,R3JEC32DYAIG6W,R1VD5AUGPRPO7H,R17S3I8NWLC4F1"/>
    <s v="R3VGVVQLQT97ML"/>
    <n v="188589"/>
    <s v="Lower-Mid"/>
    <x v="1"/>
  </r>
  <r>
    <s v="B09R1YFL6S"/>
    <s v="Home&amp;Kitchen|Heating,Cooling&amp;AirQuality|RoomHeaters|FanHeaters"/>
    <s v="Home &amp; Kitchen"/>
    <s v="FanHeaters"/>
    <n v="1090"/>
    <n v="2999"/>
    <n v="0.64"/>
    <n v="3.5"/>
    <n v="57"/>
    <s v="RNDYBQHMT47QL,R279Z47TD2BTW0,R1KIQPBI7LXLZY,R18R9LYERVQDHJ,R1ESPXIP4APAI5,R1O99FX1SFVXWL,R2WZLXK8360X7Y"/>
    <s v="RNDYBQHMT47QL,"/>
    <n v="170943"/>
    <s v="Mid"/>
    <x v="2"/>
  </r>
  <r>
    <s v="B09TY4MSH3"/>
    <s v="Electronics|HomeTheater,TV&amp;Video|Accessories|RemoteControls"/>
    <s v="Electronics"/>
    <s v="RemoteControls"/>
    <n v="1289"/>
    <n v="2499"/>
    <n v="0.48"/>
    <n v="3.3"/>
    <n v="73"/>
    <s v="R39CZQR3ZPJ0Q7,R1XRT2636AEQEO,R2BSV4B70RKKC8,R2JBI9XCV1RU9E,RC0ZKG91JP10X,RAO17F0JUKD13,R1YWFT51T2HFXX,R2GVGI7SXLDIW9"/>
    <s v="R39CZQR3ZPJ0Q7"/>
    <n v="182427"/>
    <s v="Mid"/>
    <x v="2"/>
  </r>
  <r>
    <s v="B0BCZCQTJX"/>
    <s v="Electronics|HomeTheater,TV&amp;Video|Accessories|RemoteControls"/>
    <s v="Electronics"/>
    <s v="RemoteControls"/>
    <n v="1434"/>
    <n v="3999"/>
    <n v="0.64"/>
    <n v="4"/>
    <n v="32"/>
    <s v="R35LMI5GBW0RX3,R35IGWMP7EV49V,R3KQ92E1PGHL45,RZU6RWH3LJNWV,R2KYY1GC45E5SL,R3M55L4CWCO99H,R3W4I9B0JTZJH4,R30ELP5YFHQ2F3"/>
    <s v="R35LMI5GBW0RX3"/>
    <n v="127968"/>
    <s v="Mid"/>
    <x v="2"/>
  </r>
  <r>
    <s v="B09F6D21BY"/>
    <s v="Electronics|HomeTheater,TV&amp;Video|Accessories|RemoteControls"/>
    <s v="Electronics"/>
    <s v="RemoteControls"/>
    <n v="790"/>
    <n v="1999"/>
    <n v="0.6"/>
    <n v="3"/>
    <n v="103"/>
    <s v="R1S2PH1JD9B9XB,R3UUKCS12Q0B9X,R16YH8SVJU5W61,R32XCAYQRNE0Q3,R1FQD9T17LXHLF,R17H2I7PYTIEIA,RWEPEYF95XCK9,R14CFFXT17UAJI"/>
    <s v="R1S2PH1JD9B9XB"/>
    <n v="205897"/>
    <s v="Lower-Mid"/>
    <x v="1"/>
  </r>
  <r>
    <s v="B0941392C8"/>
    <s v="Computers&amp;Accessories|Accessories&amp;Peripherals|Cables&amp;Accessories|Cables|USBCables"/>
    <s v="Computers &amp; Accessories"/>
    <s v="USBCables"/>
    <n v="129"/>
    <n v="449"/>
    <n v="0.71"/>
    <n v="3.7"/>
    <n v="41"/>
    <s v="R1HIYUVKS08YJP,RBC057ZTXOL5Y,R24VKY63J20SM0,R16UAQV9SOCSE,R23HQTXGR1DOIL,RZFMNMJ8EIG87,R2VYVQSV2YFY0T,R2SW6YDVZ9T4O8"/>
    <s v="R1HIYUVKS08YJP"/>
    <n v="18409"/>
    <s v="Low"/>
    <x v="0"/>
  </r>
  <r>
    <s v="B016MDK4F4"/>
    <s v="Electronics|HomeTheater,TV&amp;Video|Accessories|Cables|HDMICables"/>
    <s v="Electronics"/>
    <s v="HDMICables"/>
    <n v="185"/>
    <n v="499"/>
    <n v="0.63"/>
    <n v="4.2"/>
    <n v="25"/>
    <s v="R2Q04IXOK0RA34,R2GRUN8Y7IDUPT,R1X7VRLKNOLTGJ,R351RRLG83JZDV,R18W7JDXECM6J5,RPU9M945SJ641,RTYY30I8B4PS4"/>
    <s v="R2Q04IXOK0RA34"/>
    <n v="12475"/>
    <s v="Low"/>
    <x v="0"/>
  </r>
  <r>
    <s v="B08QW937WV"/>
    <s v="Home&amp;Kitchen|Heating,Cooling&amp;AirQuality|WaterHeaters&amp;Geysers|InstantWaterHeaters"/>
    <s v="Home &amp; Kitchen"/>
    <s v="InstantWaterHeaters"/>
    <n v="1448"/>
    <n v="2999"/>
    <n v="0.52"/>
    <n v="4.5"/>
    <n v="19"/>
    <s v="RXW65D85E5PT7,R26KGH1T4JLVKC,R3M3ZC7HMK17L,R26H1DURWI8AZR,R3JH5EEXSYW5G6,R35C9T5EDL0MJG,R2RSK1JGLBTS0C,R1WSD60MD51CKK"/>
    <s v="RXW65D85E5PT7,"/>
    <n v="56981"/>
    <s v="Mid"/>
    <x v="2"/>
  </r>
  <r>
    <s v="B0BHZCNC4P"/>
    <s v="Electronics|HomeTheater,TV&amp;Video|Accessories|RemoteControls"/>
    <s v="Electronics"/>
    <s v="RemoteControls"/>
    <n v="1499"/>
    <n v="3999"/>
    <n v="0.63"/>
    <n v="3.7"/>
    <n v="37"/>
    <s v="R2RC9IQ0X5NHFU,ROE0YIUOFNATH,R1UUDX7FZOB74Y,R3HADV1CIZ9873,R3AD7NBWNZ4BF6,R2SFOHTIKJWFAA,R1NXPLBQC25OFZ,R1SNHI5TU1ORFH"/>
    <s v="R2RC9IQ0X5NHFU"/>
    <n v="147963"/>
    <s v="Mid"/>
    <x v="2"/>
  </r>
  <r>
    <s v="B0B7NWGXS6"/>
    <s v="Home&amp;Kitchen|Heating,Cooling&amp;AirQuality|RoomHeaters|ElectricHeaters"/>
    <s v="Home &amp; Kitchen"/>
    <s v="ElectricHeaters"/>
    <n v="2439"/>
    <n v="2545"/>
    <n v="0.04"/>
    <n v="4.0999999999999996"/>
    <n v="25"/>
    <s v="R2TWO1XR7BGSHO,R1683BA4KIYFUI,R2BTLKVDN71QOW"/>
    <s v="R2TWO1XR7BGSHO"/>
    <n v="63625"/>
    <s v="Mid"/>
    <x v="2"/>
  </r>
  <r>
    <s v="B0BLV1GNLN"/>
    <s v="Electronics|HomeTheater,TV&amp;Video|Projectors"/>
    <s v="Electronics"/>
    <s v="Projectors"/>
    <n v="6490"/>
    <n v="9990"/>
    <n v="0.35"/>
    <n v="4"/>
    <n v="27"/>
    <s v="R37T34KL73SH6C,R3AUYKWLDXI3RJ,R3T0E4YGGLI4VL,R1J0Q9G0ZOG6PA,R2S29MR12K8IO9,R6M5JQDR2XO6E,R3I5Y7XOJAZIPZ,R3PLZEPY4BHWX"/>
    <s v="R37T34KL73SH6C"/>
    <n v="269730"/>
    <s v="Mid"/>
    <x v="2"/>
  </r>
  <r>
    <s v="B07VSG5SXZ"/>
    <s v="Electronics|HomeTheater,TV&amp;Video|Accessories|Cables|HDMICables"/>
    <s v="Electronics"/>
    <s v="HDMICables"/>
    <n v="637"/>
    <n v="1499"/>
    <n v="0.57999999999999996"/>
    <n v="4.0999999999999996"/>
    <n v="24"/>
    <s v="R1YDBBZUKFOLJH,RN5RKOAR1MQZ7,R6GGJIECET8VX,R1VV21T3X0IM3E,R3VTU271LEFDVB,R39DMANE2FNG24,R14HS6TRQLTVE5"/>
    <s v="R1YDBBZUKFOLJH"/>
    <n v="35976"/>
    <s v="Lower-Mid"/>
    <x v="1"/>
  </r>
  <r>
    <s v="B0BNDGL26T"/>
    <s v="Home&amp;Kitchen|Kitchen&amp;HomeAppliances|SmallKitchenAppliances|JuicerMixerGrinders"/>
    <s v="Home &amp; Kitchen"/>
    <s v="JuicerMixerGrinders"/>
    <n v="499"/>
    <n v="2199"/>
    <n v="0.77"/>
    <n v="2.8"/>
    <n v="109"/>
    <s v="RGB7OLWZEBW2D,R35V1I6KBBWDA1,R2S9K0UTNSD0L6,R3RC91ZJN8FXRE,RHM5Q098AI06R,R2QOHI14M69TVA,R2PQH5L3O1O0F4,R3TYY0655P2RMO"/>
    <s v="RGB7OLWZEBW2D,"/>
    <n v="239691"/>
    <s v="Mid"/>
    <x v="2"/>
  </r>
  <r>
    <s v="B0BHYLCL19"/>
    <s v="Home&amp;Kitchen|Kitchen&amp;HomeAppliances|WaterPurifiers&amp;Accessories|WaterPurifierAccessories"/>
    <s v="Home &amp; Kitchen"/>
    <s v="WaterPurifierAccessories"/>
    <n v="193"/>
    <n v="399"/>
    <n v="0.52"/>
    <n v="3.6"/>
    <n v="37"/>
    <s v="R2JQPA2EQ0WL1U,R3U349CN4O5SC6,R1J878MPQE23PD,R2R9RFXWTHCR3,R2X9MHLA6MM34,RHA2MO1Y7A64J,R19QO4H7S5AZSB,R2GYKQI0LU6PCG"/>
    <s v="R2JQPA2EQ0WL1U"/>
    <n v="14763"/>
    <s v="Low"/>
    <x v="0"/>
  </r>
  <r>
    <s v="B0BGSV43WY"/>
    <s v="Electronics|WearableTechnology|SmartWatches"/>
    <s v="Electronics"/>
    <s v="SmartWatches"/>
    <n v="4499"/>
    <n v="7999"/>
    <n v="0.44"/>
    <n v="3.5"/>
    <n v="37"/>
    <s v="RVRVEXC4LY123,R1T78WUQICUVWR,R1DOXKQXS4PKV4,RVUE4MKJEQRHT,R19TF5TUY71HKH,R37SY71K0T1BJN,R2S5BGMA1NFQKX,R1YLUKFUNEFOS8"/>
    <s v="RVRVEXC4LY123,"/>
    <n v="295963"/>
    <s v="Mid"/>
    <x v="2"/>
  </r>
  <r>
    <s v="B0BPBG712X"/>
    <s v="Home&amp;Kitchen|Heating,Cooling&amp;AirQuality|RoomHeaters|FanHeaters"/>
    <s v="Home &amp; Kitchen"/>
    <s v="FanHeaters"/>
    <n v="799"/>
    <n v="1199"/>
    <n v="0.33"/>
    <n v="4.4000000000000004"/>
    <n v="17"/>
    <s v="R32YNMGVH3EGMZ,R1O2HX15IC0KCM,RQPKLLF0EQESW,R6CXBNPC3JUIO,R2PAIJQ4JQT4EE,R6IWEVMWJ6MD,R1E1LTXU1CPT48,R2648DSDGDSC63"/>
    <s v="R32YNMGVH3EGMZ"/>
    <n v="20383"/>
    <s v="Lower-Mid"/>
    <x v="1"/>
  </r>
  <r>
    <s v="B07H8W9PB6"/>
    <s v="Computers&amp;Accessories|Accessories&amp;Peripherals|Keyboards,Mice&amp;InputDevices|GraphicTablets"/>
    <s v="Computers &amp; Accessories"/>
    <s v="GraphicTablets"/>
    <n v="175"/>
    <n v="499"/>
    <n v="0.65"/>
    <n v="4.0999999999999996"/>
    <n v="21"/>
    <s v="R2JX4PS0VEXLP8,R2Z993M5W7NJG7,R3IGL48GSRQXBK,R1BYNHCUKYRIY7,R2UO0TB6OD6VT,R2XRTP1KSM2DSA,RTKFSPNDCXIKO,R3MBRCZ7N5RCQG"/>
    <s v="R2JX4PS0VEXLP8"/>
    <n v="10479"/>
    <s v="Low"/>
    <x v="0"/>
  </r>
  <r>
    <s v="B0BBVKRP7B"/>
    <s v="Electronics|WearableTechnology|SmartWatches"/>
    <s v="Electronics"/>
    <s v="SmartWatches"/>
    <n v="281"/>
    <n v="1999"/>
    <n v="0.86"/>
    <n v="2.8"/>
    <n v="87"/>
    <s v="RQOWF9MFTN6CQ,R23B5JORWWE85P,R3SB0VOD36AXI0,R21GGYJ4354Q5J,R2L4513I3EHE9T,R1PKO3C46KVSKW,R2MGVNOXZZ1BWP,R2IYFCFPLPOX6C"/>
    <s v="RQOWF9MFTN6CQ,"/>
    <n v="173913"/>
    <s v="Lower-Mid"/>
    <x v="1"/>
  </r>
  <r>
    <s v="B09VGKFM7Y"/>
    <s v="Electronics|Mobiles&amp;Accessories|MobileAccessories|Chargers|WallChargers"/>
    <s v="Electronics"/>
    <s v="WallChargers"/>
    <n v="219"/>
    <n v="499"/>
    <n v="0.56000000000000005"/>
    <n v="4.4000000000000004"/>
    <n v="14"/>
    <s v="R33M2Q7OES3GBK,R125QF7WMZW3NW,RMDVRDSEK73L8"/>
    <s v="R33M2Q7OES3GBK"/>
    <n v="6986"/>
    <s v="Low"/>
    <x v="0"/>
  </r>
  <r>
    <s v="B09NFSHCWN"/>
    <s v="Home&amp;Kitchen|Heating,Cooling&amp;AirQuality|RoomHeaters|ElectricHeaters"/>
    <s v="Home &amp; Kitchen"/>
    <s v="ElectricHeaters"/>
    <n v="1149"/>
    <n v="1899"/>
    <n v="0.39"/>
    <n v="3.5"/>
    <n v="24"/>
    <s v="R3PHYNEGUHVNDJ,R3U3Q0ET3JUC76,R1AJYRLEYBQKHQ,RIJ0LF1TCS88U,R1U7C8WLUNQGS1,R1G0KB7WIUAYV6,RH81LB9FFSVDB,R8LK8I42MTY6L"/>
    <s v="R3PHYNEGUHVNDJ"/>
    <n v="45576"/>
    <s v="Lower-Mid"/>
    <x v="1"/>
  </r>
  <r>
    <s v="B0B9F9PT8R"/>
    <s v="Home&amp;Kitchen|Heating,Cooling&amp;AirQuality|RoomHeaters|ElectricHeaters"/>
    <s v="Home &amp; Kitchen"/>
    <s v="ElectricHeaters"/>
    <n v="1529"/>
    <n v="2999"/>
    <n v="0.49"/>
    <n v="3.3"/>
    <n v="29"/>
    <s v="RNFDIM9PF1C9U,R36YHQKR1456NC,R3SZ6SM72UXPT9,RZYOW4CYXKVOE,R12ZDG5WML5E1Z,RORVGP6V0EP21,RNHLZSPMRSBN3,R2R3PMS05CDPY4"/>
    <s v="RNFDIM9PF1C9U,"/>
    <n v="86971"/>
    <s v="Mid"/>
    <x v="2"/>
  </r>
  <r>
    <s v="B0BMTZ4T1D"/>
    <s v="Home&amp;Kitchen|Heating,Cooling&amp;AirQuality|RoomHeaters|FanHeaters"/>
    <s v="Home &amp; Kitchen"/>
    <s v="FanHeaters"/>
    <n v="784"/>
    <n v="1599"/>
    <n v="0.51"/>
    <n v="4.5"/>
    <n v="11"/>
    <s v="R2SBOJRVH87Z3A,R2JZAP6U9T86EI,R2FUR9B0B9PHCM,R31RUINAE4JQ9V,R1L8EBC22RKCG5"/>
    <s v="R2SBOJRVH87Z3A"/>
    <n v="17589"/>
    <s v="Lower-Mid"/>
    <x v="1"/>
  </r>
  <r>
    <s v="B09XJ1LM7R"/>
    <s v="Electronics|HomeTheater,TV&amp;Video|Accessories|RemoteControls"/>
    <s v="Electronics"/>
    <s v="RemoteControls"/>
    <n v="399"/>
    <n v="799"/>
    <n v="0.5"/>
    <n v="4.3"/>
    <n v="12"/>
    <s v="R38OAD16RVS9D4"/>
    <s v="R38OAD16RVS9D4"/>
    <n v="9588"/>
    <s v="Lower-Mid"/>
    <x v="1"/>
  </r>
  <r>
    <s v="B09P1MFKG1"/>
    <s v="Home&amp;Kitchen|Heating,Cooling&amp;AirQuality|RoomHeaters|FanHeaters"/>
    <s v="Home &amp; Kitchen"/>
    <s v="FanHeaters"/>
    <n v="998"/>
    <n v="2999"/>
    <n v="0.67"/>
    <n v="4.5999999999999996"/>
    <n v="9"/>
    <s v="R2REMFEEN6UKBC,R29TQDV31QHMAP,RSC1YPIBXFW9B,R3M0C49RRYPXKN,R1P7N12X78US49,R17PHQ7LHY70GL,R1E8B0LMBUZ21K"/>
    <s v="R2REMFEEN6UKBC"/>
    <n v="26991"/>
    <s v="Mid"/>
    <x v="2"/>
  </r>
  <r>
    <s v="B09LV13JFB"/>
    <s v="Electronics|HomeTheater,TV&amp;Video|Accessories|RemoteControls"/>
    <s v="Electronics"/>
    <s v="RemoteControls"/>
    <n v="399"/>
    <n v="999"/>
    <n v="0.6"/>
    <n v="3.3"/>
    <n v="23"/>
    <s v="R1P2VLNHZAHSCU,R28B2GC0X0RMKW,RQ2S0N0NGDQVY,R19KN24ZE86FRJ,R2R1RIQO9D9HNF"/>
    <s v="R1P2VLNHZAHSCU"/>
    <n v="22977"/>
    <s v="Lower-Mid"/>
    <x v="1"/>
  </r>
  <r>
    <s v="B0BMZ6SY89"/>
    <s v="Home&amp;Kitchen|Heating,Cooling&amp;AirQuality|RoomHeaters|FanHeaters"/>
    <s v="Home &amp; Kitchen"/>
    <s v="FanHeaters"/>
    <n v="899"/>
    <n v="1599"/>
    <n v="0.44"/>
    <n v="3.4"/>
    <n v="15"/>
    <s v="RRZOYTJL6LAHO,R3L2TDS1XKX1T7,R2RGIFD5MNW5ES,RWMH1CZ8YZVA1,R4ES2CY3SDLGW,R1Z3JXTI330QGA,RVC3N6LRSJBX6,RAA5Z4UFLIC05"/>
    <s v="RRZOYTJL6LAHO,"/>
    <n v="23985"/>
    <s v="Lower-Mid"/>
    <x v="1"/>
  </r>
  <r>
    <s v="B0BNDD9TN6"/>
    <s v="Electronics|HomeTheater,TV&amp;Video|Projectors"/>
    <s v="Electronics"/>
    <s v="Projectors"/>
    <n v="13990"/>
    <n v="28900"/>
    <n v="0.52"/>
    <n v="4.5"/>
    <n v="7"/>
    <s v="R15DQIQZ16IEL9,R3OT3GHKN7033E,R3B1OFFST3XKYU,RBB31LE5QA4LE"/>
    <s v="R15DQIQZ16IEL9"/>
    <n v="202300"/>
    <s v="High"/>
    <x v="4"/>
  </r>
  <r>
    <s v="B0BP7XLX48"/>
    <s v="Computers&amp;Accessories|Accessories&amp;Peripherals|Cables&amp;Accessories|Cables|USBCables"/>
    <s v="Computers &amp; Accessories"/>
    <s v="USBCables"/>
    <n v="399"/>
    <n v="1999"/>
    <n v="0.8"/>
    <n v="5"/>
    <n v="5"/>
    <s v="R1L2JNO4Y3BHYF,R2346F22YLZ9IG,R3A4GAQTCPE5U7,R2ATN54F3RWETQ,RGINUSORDHO9N"/>
    <s v="R1L2JNO4Y3BHYF"/>
    <n v="9995"/>
    <s v="Lower-Mid"/>
    <x v="1"/>
  </r>
  <r>
    <s v="B0B4SJKRDF"/>
    <s v="Home&amp;Kitchen|Kitchen&amp;HomeAppliances|SmallKitchenAppliances|DigitalKitchenScales|DigitalScales"/>
    <s v="Home &amp; Kitchen"/>
    <s v="DigitalScales"/>
    <n v="239"/>
    <n v="239"/>
    <n v="0"/>
    <n v="4.3"/>
    <n v="7"/>
    <s v="R1UQOSA7I0B6CT,R1JP6NH8K5NZU5,R2I5H53LBQO3LU,R2GHLGUZHUPKYI,R2LGD1DSKBGHES,R2TZD3HUFR98EF"/>
    <s v="R1UQOSA7I0B6CT"/>
    <n v="1673"/>
    <s v="Low"/>
    <x v="0"/>
  </r>
  <r>
    <s v="B0BMFD94VD"/>
    <s v="Home&amp;Kitchen|Kitchen&amp;HomeAppliances|SmallKitchenAppliances|VacuumSealers"/>
    <s v="Home &amp; Kitchen"/>
    <s v="VacuumSealers"/>
    <n v="199"/>
    <n v="499"/>
    <n v="0.6"/>
    <n v="3.3"/>
    <n v="12"/>
    <s v="R34X4JUGZSMYZ3,R2TB24I6XAJI0Z,R3RXQPQONGB1ZD,R22SRYSCQLD82X,R21QE5K1YSVD6,R16HPFUZ08GGKB"/>
    <s v="R34X4JUGZSMYZ3"/>
    <n v="5988"/>
    <s v="Low"/>
    <x v="0"/>
  </r>
  <r>
    <s v="B0B7L86YCB"/>
    <s v="Home&amp;Kitchen|Kitchen&amp;HomeAppliances|SmallKitchenAppliances|VacuumSealers"/>
    <s v="Home &amp; Kitchen"/>
    <s v="VacuumSealers"/>
    <n v="161"/>
    <n v="300"/>
    <n v="0.46"/>
    <n v="2.6"/>
    <n v="24"/>
    <s v="R3M6NH8U0C7JBM,R32DO8SLNF2JSA,R3U0NCD7XO2KX4,R3A34J0QMEWYPJ,R3P9E303DFLLWO,R18Z15U25MM9WZ,R1A9K53T8ZSX14,R1TS0MH0S4ZXZP"/>
    <s v="R3M6NH8U0C7JBM"/>
    <n v="7200"/>
    <s v="Low"/>
    <x v="0"/>
  </r>
  <r>
    <s v="B09ZVJXN5L"/>
    <s v="Home&amp;Kitchen|Heating,Cooling&amp;AirQuality|RoomHeaters|FanHeaters"/>
    <s v="Home &amp; Kitchen"/>
    <s v="FanHeaters"/>
    <n v="778"/>
    <n v="999"/>
    <n v="0.22"/>
    <n v="3.3"/>
    <n v="8"/>
    <s v="R2NR09K7JPREX9,R1BVHMQAEEK6Q0,R3JLTEYMK907F2,RXAU989TJMDX6,R2OBL8DBUTV157"/>
    <s v="R2NR09K7JPREX9"/>
    <n v="7992"/>
    <s v="Lower-Mid"/>
    <x v="1"/>
  </r>
  <r>
    <s v="B0BN2576GQ"/>
    <s v="Home&amp;Kitchen|Kitchen&amp;HomeAppliances|Vacuum,Cleaning&amp;Ironing|Irons,Steamers&amp;Accessories|LintShavers"/>
    <s v="Home &amp; Kitchen"/>
    <s v="LintShavers"/>
    <n v="469"/>
    <n v="1599"/>
    <n v="0.71"/>
    <n v="3.7"/>
    <n v="6"/>
    <s v="R5GIMGF2NA526,R2XWYU5AL9FITX"/>
    <s v="R5GIMGF2NA526,"/>
    <n v="9594"/>
    <s v="Lower-Mid"/>
    <x v="1"/>
  </r>
  <r>
    <s v="B0BGPN4GGH"/>
    <s v="Home&amp;Kitchen|Heating,Cooling&amp;AirQuality|RoomHeaters|ElectricHeaters"/>
    <s v="Home &amp; Kitchen"/>
    <s v="ElectricHeaters"/>
    <n v="1099"/>
    <n v="2400"/>
    <n v="0.54"/>
    <n v="3.8"/>
    <n v="4"/>
    <s v="R32KN5G7FW7ZJ9,RGFPF1FPU9POV,R166LGSC344H4W"/>
    <s v="R32KN5G7FW7ZJ9"/>
    <n v="9600"/>
    <s v="Mid"/>
    <x v="2"/>
  </r>
  <r>
    <s v="B0BFBNXS94"/>
    <s v="Home&amp;Kitchen|Kitchen&amp;HomeAppliances|SmallKitchenAppliances|HandBlenders"/>
    <s v="Home &amp; Kitchen"/>
    <s v="HandBlenders"/>
    <n v="669"/>
    <n v="1499"/>
    <n v="0.55000000000000004"/>
    <n v="2.2999999999999998"/>
    <n v="13"/>
    <s v="R1WJ8T3U9P42IU,RM9RH8FX9U95D,R31M8UXT7NLOMY,R18Q7M2R00EW68,R11NHZQ8OKA9U0"/>
    <s v="R1WJ8T3U9P42IU"/>
    <n v="19487"/>
    <s v="Lower-Mid"/>
    <x v="1"/>
  </r>
  <r>
    <s v="B0BNLFQDG2"/>
    <s v="Home&amp;Kitchen|Heating,Cooling&amp;AirQuality|RoomHeaters|ElectricHeaters"/>
    <s v="Home &amp; Kitchen"/>
    <s v="ElectricHeaters"/>
    <n v="929"/>
    <n v="2199"/>
    <n v="0.57999999999999996"/>
    <n v="3.7"/>
    <n v="4"/>
    <s v="R34GHCVBN6M7BX,R3OA62LXAITW86,R3YGN1PYLTA95"/>
    <s v="R34GHCVBN6M7BX"/>
    <n v="8796"/>
    <s v="Mid"/>
    <x v="2"/>
  </r>
  <r>
    <s v="B0BL3R4RGS"/>
    <s v="Home&amp;Kitchen|Kitchen&amp;HomeAppliances|SmallKitchenAppliances|JuicerMixerGrinders"/>
    <s v="Home &amp; Kitchen"/>
    <s v="JuicerMixerGrinders"/>
    <n v="649"/>
    <n v="999"/>
    <n v="0.35"/>
    <n v="3.6"/>
    <n v="4"/>
    <s v="R27XB7WNFY9NJ3,R24HCMD10NT57S"/>
    <s v="R27XB7WNFY9NJ3"/>
    <n v="3996"/>
    <s v="Lower-Mid"/>
    <x v="1"/>
  </r>
  <r>
    <s v="B0B3JSWG81"/>
    <s v="Home&amp;Kitchen|Kitchen&amp;HomeAppliances|Vacuum,Cleaning&amp;Ironing|Irons,Steamers&amp;Accessories|LintShavers"/>
    <s v="Home &amp; Kitchen"/>
    <s v="LintShavers"/>
    <n v="199"/>
    <n v="999"/>
    <n v="0.8"/>
    <n v="3.1"/>
    <n v="2"/>
    <s v="R18OKMWGX8SA0L"/>
    <s v="R18OKMWGX8SA0L"/>
    <n v="1998"/>
    <s v="Lower-Mid"/>
    <x v="1"/>
  </r>
  <r>
    <s v="B0BPJBTB3F"/>
    <s v="Home&amp;Kitchen|Heating,Cooling&amp;AirQuality|RoomHeaters|FanHeaters"/>
    <s v="Home &amp; Kitchen"/>
    <s v="FanHeaters"/>
    <n v="1299"/>
    <n v="2495"/>
    <n v="0.48"/>
    <n v="2"/>
    <n v="2"/>
    <s v="R1OO2ED6615EX1,RR4S5JTJMCPA5"/>
    <s v="R1OO2ED6615EX1"/>
    <n v="4990"/>
    <s v="Mid"/>
    <x v="2"/>
  </r>
  <r>
    <s v="B0BQRJ3C47"/>
    <s v="Computers&amp;Accessories|Accessories&amp;Peripherals|Cables&amp;Accessories|Cables|USBCables"/>
    <s v="Computers &amp; Accessories"/>
    <s v="USBCables"/>
    <n v="249"/>
    <n v="999"/>
    <n v="0.75"/>
    <n v="5"/>
    <n v="0"/>
    <s v="RQXD5SAMMPC6L"/>
    <s v="RQXD5SAMMPC6L"/>
    <n v="0"/>
    <s v="Lower-Mid"/>
    <x v="1"/>
  </r>
  <r>
    <s v="B0B94JPY2N"/>
    <s v="Computers&amp;Accessories|Accessories&amp;Peripherals|Cables&amp;Accessories|Cables|USBCables"/>
    <s v="Computers &amp; Accessories"/>
    <s v="USBCables"/>
    <n v="199"/>
    <n v="999"/>
    <n v="0.8"/>
    <n v="3"/>
    <n v="0"/>
    <s v="RUB7U91HVZ30"/>
    <s v="RUB7U91HVZ30"/>
    <n v="0"/>
    <s v="Lower-Mid"/>
    <x v="1"/>
  </r>
  <r>
    <s v="B08L12N5H1"/>
    <s v="Home&amp;Kitchen|Kitchen&amp;HomeAppliances|Vacuum,Cleaning&amp;Ironing|Vacuums&amp;FloorCare|Vacuums|HandheldVacuums"/>
    <s v="Home &amp; Kitchen"/>
    <s v="HandheldVacuums"/>
    <n v="2099"/>
    <n v="2499"/>
    <n v="0.16"/>
    <n v="0"/>
    <n v="992"/>
    <s v="R2KKTKM4M9RDVJ,R1O692MZOBTE79,R2WRSEWL56SOS4,R3VZRQJOKCBSH4,R2QI4626ASSCIT,R1TFFJ5ON6ATEO,R14JK9VQCXXEKU,R1V4J4B7RXHG8T"/>
    <s v="R2KKTKM4M9RDVJ"/>
    <n v="2479008"/>
    <s v="Mid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9">
  <r>
    <s v="B07JW9H4J1"/>
    <s v="Computers&amp;Accessories|Accessories&amp;Peripherals|Cables&amp;Accessories|Cables|USBCables"/>
    <x v="0"/>
    <x v="0"/>
    <n v="399"/>
    <n v="1099"/>
    <n v="0.64"/>
    <n v="4.2"/>
    <n v="24269"/>
    <s v="R3HXWT0LRP0NMF,R2AJM3LFTLZHFO,R6AQJGUP6P86,R1KD19VHEDV0OR,R3C02RMYQMK6FC,R39GQRVBUZBWGY,R2K9EDOE15QIRJ,R3OI7YT648TL8I"/>
    <s v="R3HXWT0LRP0NMF"/>
  </r>
  <r>
    <s v="B098NS6PVG"/>
    <s v="Computers&amp;Accessories|Accessories&amp;Peripherals|Cables&amp;Accessories|Cables|USBCables"/>
    <x v="0"/>
    <x v="0"/>
    <n v="199"/>
    <n v="349"/>
    <n v="0.43"/>
    <n v="4"/>
    <n v="43994"/>
    <s v="RGIQEG07R9HS2,R1SMWZQ86XIN8U,R2J3Y1WL29GWDE,RYGGS0M09S3KY,R17KQRUTAN5DKS,R3AAQGS6HP2QUK,R1HDNOG6TO2CCA,R3PHKXYA5AFEOU"/>
    <s v="RGIQEG07R9HS2,"/>
  </r>
  <r>
    <s v="B096MSW6CT"/>
    <s v="Computers&amp;Accessories|Accessories&amp;Peripherals|Cables&amp;Accessories|Cables|USBCables"/>
    <x v="0"/>
    <x v="0"/>
    <n v="199"/>
    <n v="1899"/>
    <n v="0.9"/>
    <n v="3.9"/>
    <n v="7928"/>
    <s v="R3J3EQQ9TZI5ZJ,R3E7WBGK7ID0KV,RWU79XKQ6I1QF,R25X4TBMPY91LX,R27OK7G99VK0TR,R207CYDCHJJTCJ,R3PCU8XMU173BT,R1IMONDOWRNU5V"/>
    <s v="R3J3EQQ9TZI5ZJ"/>
  </r>
  <r>
    <s v="B08HDJ86NZ"/>
    <s v="Computers&amp;Accessories|Accessories&amp;Peripherals|Cables&amp;Accessories|Cables|USBCables"/>
    <x v="0"/>
    <x v="0"/>
    <n v="329"/>
    <n v="699"/>
    <n v="0.53"/>
    <n v="4.2"/>
    <n v="94363"/>
    <s v="R3EEUZKKK9J36I,R3HJVYCLYOY554,REDECAZ7AMPQC,R1CLH2ULIVG5U3,R2DMKIBGFKBD6R,RC89B5IAJUTR5,R3B3DDON5FH8DS,R13WAEJDI5RS36"/>
    <s v="R3EEUZKKK9J36I"/>
  </r>
  <r>
    <s v="B08CF3B7N1"/>
    <s v="Computers&amp;Accessories|Accessories&amp;Peripherals|Cables&amp;Accessories|Cables|USBCables"/>
    <x v="0"/>
    <x v="0"/>
    <n v="154"/>
    <n v="399"/>
    <n v="0.61"/>
    <n v="4.2"/>
    <n v="16905"/>
    <s v="R1BP4L2HH9TFUP,R16PVJEXKV6QZS,R2UPDB81N66T4P,R3KK4GT934ST3I,RCFHMWUSBIJO,RDO7DACXMAJ84,R3A6MEZL3LY66Z,R1ESIEKPGAYA29"/>
    <s v="R1BP4L2HH9TFUP"/>
  </r>
  <r>
    <s v="B08Y1TFSP6"/>
    <s v="Computers&amp;Accessories|Accessories&amp;Peripherals|Cables&amp;Accessories|Cables|USBCables"/>
    <x v="0"/>
    <x v="0"/>
    <n v="149"/>
    <n v="1000"/>
    <n v="0.85"/>
    <n v="3.9"/>
    <n v="24871"/>
    <s v="R7S8ANNSDPR40,R3CLZFLHVJU26P,RFF7U7MPQFUGR,R1MV1NKC23DWPI,R11D3U0V2XKDKF,R18MP1KLUE18PC,RWGJNVEH5ZQME,R1XN72FU6Q37IH"/>
    <s v="R7S8ANNSDPR40,"/>
  </r>
  <r>
    <s v="B08WRWPM22"/>
    <s v="Computers&amp;Accessories|Accessories&amp;Peripherals|Cables&amp;Accessories|Cables|USBCables"/>
    <x v="0"/>
    <x v="0"/>
    <n v="176.63"/>
    <n v="499"/>
    <n v="0.65"/>
    <n v="4.0999999999999996"/>
    <n v="15188"/>
    <s v="R8E73K2KWJRDS,RSD0JTIIWQQL8,R64CRSTE9SLW1,R2FRTNIIUFJE1F,RWGNX3W7UOJ7W,R32TYHHODHTF5D,RQL9ZMQUTY7P2,R280XJ5VZUBOXV"/>
    <s v="R8E73K2KWJRDS,"/>
  </r>
  <r>
    <s v="B08DDRGWTJ"/>
    <s v="Computers&amp;Accessories|Accessories&amp;Peripherals|Cables&amp;Accessories|Cables|USBCables"/>
    <x v="0"/>
    <x v="0"/>
    <n v="229"/>
    <n v="299"/>
    <n v="0.23"/>
    <n v="4.3"/>
    <n v="30411"/>
    <s v="R2X090D1YHACKR,R32ZCIH9AFNJ60,R3N57EVVG0EHAF,R3QWLE8JHROKC1,R2VTSDOOUTSQ5X,R3E6FZ75Q074KH,R1SYBQLTPFCW20,RYQT96J8HPIXE"/>
    <s v="R2X090D1YHACKR"/>
  </r>
  <r>
    <s v="B008IFXQFU"/>
    <s v="Computers&amp;Accessories|NetworkingDevices|NetworkAdapters|WirelessUSBAdapters"/>
    <x v="0"/>
    <x v="1"/>
    <n v="499"/>
    <n v="999"/>
    <n v="0.5"/>
    <n v="4.2"/>
    <n v="179691"/>
    <s v="R1LW6NWSVTVZ2H,R3VR5WFKUS15C5,R2F6GC79OYWUKQ,R3QZ19MECGWG9A,R2MPU42MYK7GPO,R33DVXFB4VYPZZ,R1SQ7OGFR4JRUR,R1S5F9QI0M1VBZ"/>
    <s v="R1LW6NWSVTVZ2H"/>
  </r>
  <r>
    <s v="B082LZGK39"/>
    <s v="Computers&amp;Accessories|Accessories&amp;Peripherals|Cables&amp;Accessories|Cables|USBCables"/>
    <x v="0"/>
    <x v="0"/>
    <n v="199"/>
    <n v="299"/>
    <n v="0.33"/>
    <n v="4"/>
    <n v="43994"/>
    <s v="RGIQEG07R9HS2,R1SMWZQ86XIN8U,R2J3Y1WL29GWDE,RYGGS0M09S3KY,R17KQRUTAN5DKS,R3AAQGS6HP2QUK,R1HDNOG6TO2CCA,R3PHKXYA5AFEOU"/>
    <s v="RGIQEG07R9HS2,"/>
  </r>
  <r>
    <s v="B08CF3D7QR"/>
    <s v="Computers&amp;Accessories|Accessories&amp;Peripherals|Cables&amp;Accessories|Cables|USBCables"/>
    <x v="0"/>
    <x v="0"/>
    <n v="154"/>
    <n v="339"/>
    <n v="0.55000000000000004"/>
    <n v="4.3"/>
    <n v="13391"/>
    <s v="R11MQS7WD9C3I0,R2AKH69XQY8BY4,R8GBOLYUN5UP6,R1AYVO4R25KJTA,R1HT6XM787V7FV,R339XJL1GMKHA3,R175VFSB2A32HG,R35T9LXYBSP09G"/>
    <s v="R11MQS7WD9C3I0"/>
  </r>
  <r>
    <s v="B0789LZTCJ"/>
    <s v="Computers&amp;Accessories|Accessories&amp;Peripherals|Cables&amp;Accessories|Cables|USBCables"/>
    <x v="0"/>
    <x v="0"/>
    <n v="299"/>
    <n v="799"/>
    <n v="0.63"/>
    <n v="4.2"/>
    <n v="94363"/>
    <s v="R3EEUZKKK9J36I,R3HJVYCLYOY554,REDECAZ7AMPQC,R1CLH2ULIVG5U3,R2DMKIBGFKBD6R,RC89B5IAJUTR5,R3B3DDON5FH8DS,R13WAEJDI5RS36"/>
    <s v="R3EEUZKKK9J36I"/>
  </r>
  <r>
    <s v="B07KSMBL2H"/>
    <s v="Electronics|HomeTheater,TV&amp;Video|Accessories|Cables|HDMICables"/>
    <x v="1"/>
    <x v="2"/>
    <n v="219"/>
    <n v="700"/>
    <n v="0.69"/>
    <n v="4.4000000000000004"/>
    <n v="426973"/>
    <s v="R1FKOKZ3HHKJBZ,R2WNMZI1EXTA0H,RCA1M3W4RIXUR,R3BKCLL6D7ZLIX,REVSR0ILY3547,R15W5KMQB95IV5,R10PB68FRUHT5V,R3TLCE9JSBU3UP"/>
    <s v="R1FKOKZ3HHKJBZ"/>
  </r>
  <r>
    <s v="B085DTN6R2"/>
    <s v="Computers&amp;Accessories|Accessories&amp;Peripherals|Cables&amp;Accessories|Cables|USBCables"/>
    <x v="0"/>
    <x v="0"/>
    <n v="350"/>
    <n v="899"/>
    <n v="0.61"/>
    <n v="4.2"/>
    <n v="2262"/>
    <s v="R1QETDIPRCX4S0,RARQYQ8POOFA9,R952F931MCOR5,R3LLDHV3WXED9C,R282YHZ5A4GMY4,R34W3B1C7RP98Q,R1467F9VL3DLSY,R3KLQRR1UM44JG"/>
    <s v="R1QETDIPRCX4S0"/>
  </r>
  <r>
    <s v="B09KLVMZ3B"/>
    <s v="Computers&amp;Accessories|Accessories&amp;Peripherals|Cables&amp;Accessories|Cables|USBCables"/>
    <x v="0"/>
    <x v="0"/>
    <n v="159"/>
    <n v="399"/>
    <n v="0.6"/>
    <n v="4.0999999999999996"/>
    <n v="4768"/>
    <s v="R20XIOU25HEX80,R2X55FA2EEUEYM,R393Z224NBTDLN,R3Q4ZCHWSAQD5B,R1AE3A4NSVM9SC,R2U1YAAZE07I1V,R36NVL58WQ7D64,R1E7GPZ569TBIZ"/>
    <s v="R20XIOU25HEX80"/>
  </r>
  <r>
    <s v="B083342NKJ"/>
    <s v="Computers&amp;Accessories|Accessories&amp;Peripherals|Cables&amp;Accessories|Cables|USBCables"/>
    <x v="0"/>
    <x v="0"/>
    <n v="349"/>
    <n v="399"/>
    <n v="0.13"/>
    <n v="4.4000000000000004"/>
    <n v="18757"/>
    <s v="R2JPQNKCOE10UK,RQI80JG2WZXNF,R2LYZ4CUWPMUJN,R1ZBD2ZB2ZYEWX,R2ITEDC9KOCY3N,R1115HIQP3BKKJ,R31OMS6DNMI7M,R2DCFXQMUNO93L"/>
    <s v="R2JPQNKCOE10UK"/>
  </r>
  <r>
    <s v="B0B6F7LX4C"/>
    <s v="Electronics|HomeTheater,TV&amp;Video|Televisions|SmartTelevisions"/>
    <x v="1"/>
    <x v="3"/>
    <n v="13999"/>
    <n v="24999"/>
    <n v="0.44"/>
    <n v="4.2"/>
    <n v="32840"/>
    <s v="R13UTIA6KOF6QV,R2UGDZSGFF01K7,RHHIZ45VYU5X6,R14N9HBE5EIUY0,R2WMW096T9Y0OU,R1SHIIE6M72825,R22P6BE9DBME4F,R2TEINENXTIHT2"/>
    <s v="R13UTIA6KOF6QV"/>
  </r>
  <r>
    <s v="B082LSVT4B"/>
    <s v="Computers&amp;Accessories|Accessories&amp;Peripherals|Cables&amp;Accessories|Cables|USBCables"/>
    <x v="0"/>
    <x v="0"/>
    <n v="249"/>
    <n v="399"/>
    <n v="0.38"/>
    <n v="4"/>
    <n v="43994"/>
    <s v="RGIQEG07R9HS2,R1SMWZQ86XIN8U,R2J3Y1WL29GWDE,RYGGS0M09S3KY,R17KQRUTAN5DKS,R3AAQGS6HP2QUK,R1HDNOG6TO2CCA,R3PHKXYA5AFEOU"/>
    <s v="RGIQEG07R9HS2,"/>
  </r>
  <r>
    <s v="B08WRBG3XW"/>
    <s v="Computers&amp;Accessories|Accessories&amp;Peripherals|Cables&amp;Accessories|Cables|USBCables"/>
    <x v="0"/>
    <x v="0"/>
    <n v="199"/>
    <n v="499"/>
    <n v="0.6"/>
    <n v="4.0999999999999996"/>
    <n v="13045"/>
    <s v="R2BP8Y5OJXKJLF,R218813TNRHNSY,R3VIKEVJ5DBF5G,R2PQNCTR8TQCT4,R3FI11UEJC9ZOJ,R3ULCCZZHBNLA4,RELIQ4H7CYX2Q,R3ALQNTJN4ER9N"/>
    <s v="R2BP8Y5OJXKJLF"/>
  </r>
  <r>
    <s v="B08DPLCM6T"/>
    <s v="Electronics|HomeTheater,TV&amp;Video|Televisions|SmartTelevisions"/>
    <x v="1"/>
    <x v="3"/>
    <n v="13490"/>
    <n v="21990"/>
    <n v="0.39"/>
    <n v="4.3"/>
    <n v="11976"/>
    <s v="R2PNR69G0BQG2F,R31A0WWDEYMKEW,R2C4XEWFLVU7JV,RYWES5AT5FQO6,R1PGWAY5TEWLT4,R32542OPR0QC4I,R2JDJEVZ2G7EEK,R36EHHPAQNSSOF"/>
    <s v="R2PNR69G0BQG2F"/>
  </r>
  <r>
    <s v="B09C6HXFC1"/>
    <s v="Computers&amp;Accessories|Accessories&amp;Peripherals|Cables&amp;Accessories|Cables|USBCables"/>
    <x v="0"/>
    <x v="0"/>
    <n v="970"/>
    <n v="1799"/>
    <n v="0.46"/>
    <n v="4.5"/>
    <n v="815"/>
    <s v="R12D1BZF9MU8TN,R32MNCWO5LGFCG,RZU3UK8OZKD6X,R3BSTKR3JUW6GY,R1ARVYPXS4XPB7,R1V6GDYE2IBX8O,R28EG2PXZTJL90,R2SQNU7OIOOLHT"/>
    <s v="R12D1BZF9MU8TN"/>
  </r>
  <r>
    <s v="B085194JFL"/>
    <s v="Electronics|HomeTheater,TV&amp;Video|Accessories|Cables|HDMICables"/>
    <x v="1"/>
    <x v="2"/>
    <n v="279"/>
    <n v="499"/>
    <n v="0.44"/>
    <n v="3.7"/>
    <n v="10962"/>
    <s v="R1GYK05NN6747O,R1J21BZ29NGQF9,R16JCHEILBYOMW,R2WVVS88M7SH18,R2MQ3VB8ZTUS48,RBJPTKHYQ7G7U,R37PKO5FUPJW35,R38R2YC2J2BMWR"/>
    <s v="R1GYK05NN6747O"/>
  </r>
  <r>
    <s v="B09F6S8BT6"/>
    <s v="Electronics|HomeTheater,TV&amp;Video|Televisions|SmartTelevisions"/>
    <x v="1"/>
    <x v="3"/>
    <n v="13490"/>
    <n v="22900"/>
    <n v="0.41"/>
    <n v="4.3"/>
    <n v="16299"/>
    <s v="R1SN0D4DFBKAZI,R1SX5L77L2CD6V,R1NAZ6M4QBUJMK,R25I5FXOJA76KS,R32V7DQLDSKJ99,R8QWY8HXI120P,R2OZPGGMUCLSC1,R1G4SA1P865EIS"/>
    <s v="R1SN0D4DFBKAZI"/>
  </r>
  <r>
    <s v="B09NHVCHS9"/>
    <s v="Computers&amp;Accessories|Accessories&amp;Peripherals|Cables&amp;Accessories|Cables|USBCables"/>
    <x v="0"/>
    <x v="0"/>
    <n v="59"/>
    <n v="199"/>
    <n v="0.7"/>
    <n v="4"/>
    <n v="9378"/>
    <s v="R3F4T5TRYPTMIG,R3DQIEC603E7AY,R1O4Z15FD40PV5,RDVX50PD4CTFE,R3H6WKG0TA5CGU,R3Q3L1KP5QWPV3,RU0LU2PAIIME,R20FTANBPFA653"/>
    <s v="R3F4T5TRYPTMIG"/>
  </r>
  <r>
    <s v="B0B1YVCJ2Y"/>
    <s v="Electronics|HomeTheater,TV&amp;Video|Televisions|SmartTelevisions"/>
    <x v="1"/>
    <x v="3"/>
    <n v="11499"/>
    <n v="19990"/>
    <n v="0.42"/>
    <n v="4.3"/>
    <n v="4703"/>
    <s v="R1EBS3566VCSCG,R24MB66WRPSN2A,R25UU2M1B9BO5X,R1NXW7PGVND2LE,R3OSBPH7X9AQUK,R2I8RVEPDM0IMQ,R5RES2LABIW7Q,R3A3IRV8ZWP1U9"/>
    <s v="R1EBS3566VCSCG"/>
  </r>
  <r>
    <s v="B01M4GGIVU"/>
    <s v="Electronics|HomeTheater,TV&amp;Video|Accessories|Cables|HDMICables"/>
    <x v="1"/>
    <x v="2"/>
    <n v="199"/>
    <n v="699"/>
    <n v="0.72"/>
    <n v="4.2"/>
    <n v="12153"/>
    <s v="R2DIHMHOPYEASB,R24RHE9B30YXWQ,R3DYXQZQA6PPHM,R2458DMQ9C2Z4F,R36C67830VNHAA,R2GE3ZI47UVVO,R1XMBPKJ1QP1Q9,R1L6PX82T6UT6P"/>
    <s v="R2DIHMHOPYEASB"/>
  </r>
  <r>
    <s v="B08B42LWKN"/>
    <s v="Electronics|HomeTheater,TV&amp;Video|Televisions|SmartTelevisions"/>
    <x v="1"/>
    <x v="3"/>
    <n v="14999"/>
    <n v="19999"/>
    <n v="0.25"/>
    <n v="4.2"/>
    <n v="34899"/>
    <s v="R3COVVOP2R7Z28,R2T6WHEO2ONNDD,RUFFV2QR43OCM,R2LK4WPIHJ7WDA,R6IPR9FHZ5BOT,R3DU4LFGTAIEMN,RVHHM5FW31JN1,R1QA870NJWIODF"/>
    <s v="R3COVVOP2R7Z28"/>
  </r>
  <r>
    <s v="B094JNXNPV"/>
    <s v="Computers&amp;Accessories|Accessories&amp;Peripherals|Cables&amp;Accessories|Cables|USBCables"/>
    <x v="0"/>
    <x v="0"/>
    <n v="299"/>
    <n v="399"/>
    <n v="0.25"/>
    <n v="4"/>
    <n v="2766"/>
    <s v="R249YCZVKYR5XD,R1GHL3EYAQ4ZMT,R1M0NVGZXK8NGO,R3O3MTC9L2VAJ5,RS2B5ERC0SV1O,RY1GC09VYZQT8,R29MVX7H69YMY5,R2M6TTXAWRQT5G"/>
    <s v="R249YCZVKYR5XD"/>
  </r>
  <r>
    <s v="B09W5XR9RT"/>
    <s v="Computers&amp;Accessories|Accessories&amp;Peripherals|Cables&amp;Accessories|Cables|USBCables"/>
    <x v="0"/>
    <x v="0"/>
    <n v="970"/>
    <n v="1999"/>
    <n v="0.51"/>
    <n v="4.4000000000000004"/>
    <n v="184"/>
    <s v="R1Y30KU04V3QF4,RK3DSUGKIZT8Z,R3BIG7J6V2JZTU,R1QI1HTJPGLS5O,R3SETXTOZ47CM4,R10SL1Q7F6CHBK,R1CBYX6RCGU739,R3PGNXSPA35NB3"/>
    <s v="R1Y30KU04V3QF4"/>
  </r>
  <r>
    <s v="B077Z65HSD"/>
    <s v="Computers&amp;Accessories|Accessories&amp;Peripherals|Cables&amp;Accessories|Cables|USBCables"/>
    <x v="0"/>
    <x v="0"/>
    <n v="299"/>
    <n v="999"/>
    <n v="0.7"/>
    <n v="4.3"/>
    <n v="20850"/>
    <s v="R1G4I5FLAHM16P,R1DXRMVWV2OVE8,R2BJFG3I9TAZ2P,R35RERUQG5AERU,RQVMA35UH4D2P,R2WKO9Y6VGUOOP,R1NECHJ8DC9INS,RDDDU5N0JHZS7"/>
    <s v="R1G4I5FLAHM16P"/>
  </r>
  <r>
    <s v="B00NH11PEY"/>
    <s v="Computers&amp;Accessories|Accessories&amp;Peripherals|Cables&amp;Accessories|Cables|USBCables"/>
    <x v="0"/>
    <x v="0"/>
    <n v="199"/>
    <n v="750"/>
    <n v="0.73"/>
    <n v="4.5"/>
    <n v="74976"/>
    <s v="R1C8MVU3EIX56Y,R10RUXC7JD5S4I,R1AFBZ5PYTHO1Z,R3GQL7YKAFJMEN,R3B6H5JPG134KN,RUG04XHXRXK95,R2Q1OYOIJI5673,RJX2WGB0X99SY"/>
    <s v="R1C8MVU3EIX56Y"/>
  </r>
  <r>
    <s v="B09CMM3VGK"/>
    <s v="Computers&amp;Accessories|Accessories&amp;Peripherals|Cables&amp;Accessories|Cables|USBCables"/>
    <x v="0"/>
    <x v="0"/>
    <n v="179"/>
    <n v="499"/>
    <n v="0.64"/>
    <n v="4"/>
    <n v="1934"/>
    <s v="R223OIZPTZ994S,RATMJ847EPDQX,RHWJXUIB7QJY4,RKKX7CGMNCZLA,RL8AFQ3JO8B1N,R152XS08W2OG38,R2RS0DMJ29X2W6,RLLQ8T7VXWR65"/>
    <s v="R223OIZPTZ994S"/>
  </r>
  <r>
    <s v="B08QSC1XY8"/>
    <s v="Computers&amp;Accessories|Accessories&amp;Peripherals|Cables&amp;Accessories|Cables|USBCables"/>
    <x v="0"/>
    <x v="0"/>
    <n v="389"/>
    <n v="1099"/>
    <n v="0.65"/>
    <n v="4.3"/>
    <n v="974"/>
    <s v="R2S0AYWUV349HP,R35OW9CYQNAYHY,R3B3DDF1D5NULK,R3LZQDRMNS5CZO,RUGI31F4HDHOV,R24GFJRFT12S6S,R231AEG1IO02JM,RD31MI3UMAXP8"/>
    <s v="R2S0AYWUV349HP"/>
  </r>
  <r>
    <s v="B008FWZGSG"/>
    <s v="Computers&amp;Accessories|Accessories&amp;Peripherals|Cables&amp;Accessories|Cables|USBCables"/>
    <x v="0"/>
    <x v="0"/>
    <n v="599"/>
    <n v="599"/>
    <n v="0"/>
    <n v="4.3"/>
    <n v="355"/>
    <s v="R2Z9ENI1BK4EAB,R2JTBG4GO7WPMG,R3GKCN4UH999M8,R3EGXE69JQH9AG,RCX9JVSY2ISRL,R1UVGU3RQMOG49,R2VQFSALVKRALF,R1M45F72399D3L"/>
    <s v="R2Z9ENI1BK4EAB"/>
  </r>
  <r>
    <s v="B0B4HJNPV4"/>
    <s v="Computers&amp;Accessories|Accessories&amp;Peripherals|Cables&amp;Accessories|Cables|USBCables"/>
    <x v="0"/>
    <x v="0"/>
    <n v="199"/>
    <n v="999"/>
    <n v="0.8"/>
    <n v="3.9"/>
    <n v="1075"/>
    <s v="R1Q323BB35OP30,RJ0CSQUUWFF9W,R23OB4XMH3S9QD,R1K5FQR6CYMQAV,R3QMD6JDUGQUCI,R1R5LTMWOXI38M,R241G3F07D3OBH,R1O7BQ61DXRVWW"/>
    <s v="R1Q323BB35OP30"/>
  </r>
  <r>
    <s v="B08Y1SJVV5"/>
    <s v="Computers&amp;Accessories|Accessories&amp;Peripherals|Cables&amp;Accessories|Cables|USBCables"/>
    <x v="0"/>
    <x v="0"/>
    <n v="99"/>
    <n v="666.66"/>
    <n v="0.85"/>
    <n v="3.9"/>
    <n v="24871"/>
    <s v="R7S8ANNSDPR40,R3CLZFLHVJU26P,RFF7U7MPQFUGR,R1MV1NKC23DWPI,R11D3U0V2XKDKF,R18MP1KLUE18PC,RWGJNVEH5ZQME,R1XN72FU6Q37IH"/>
    <s v="R7S8ANNSDPR40,"/>
  </r>
  <r>
    <s v="B07XLCFSSN"/>
    <s v="Computers&amp;Accessories|Accessories&amp;Peripherals|Cables&amp;Accessories|Cables|USBCables"/>
    <x v="0"/>
    <x v="0"/>
    <n v="899"/>
    <n v="1900"/>
    <n v="0.53"/>
    <n v="4.4000000000000004"/>
    <n v="13552"/>
    <s v="R213ILI3XNVHQ0,R1LZN1V8UCR9IU,R1EBFTZINSJ0LG,R3BKR3VZ1U81LW,R5OJ20F8H5T8U,R1FKQR9LSBVLH2,R3R8UN7IQY7EIT,R2WBDNEW6HCVSH"/>
    <s v="R213ILI3XNVHQ0"/>
  </r>
  <r>
    <s v="B09RZS1NQT"/>
    <s v="Computers&amp;Accessories|Accessories&amp;Peripherals|Cables&amp;Accessories|Cables|USBCables"/>
    <x v="0"/>
    <x v="0"/>
    <n v="199"/>
    <n v="999"/>
    <n v="0.8"/>
    <n v="4"/>
    <n v="576"/>
    <s v="RW294SCHB5QTK,R24AGC1O5RVWYI,R3NT7AA2V3I2FB,R2WGLZMFMUHY4G,R34ZQBSQFAGSQB,R26YQ2I8VG8AXE,R1M1FEBTZ4UHXZ,R1QV3OMDYZ42VP"/>
    <s v="RW294SCHB5QTK,"/>
  </r>
  <r>
    <s v="B0B3MMYHYW"/>
    <s v="Electronics|HomeTheater,TV&amp;Video|Televisions|SmartTelevisions"/>
    <x v="1"/>
    <x v="3"/>
    <n v="32999"/>
    <n v="45999"/>
    <n v="0.28000000000000003"/>
    <n v="4.2"/>
    <n v="7298"/>
    <s v="R2J3Q3BUHJ2S7E,R2H2ELE1DG24VY,R1U1S7X7BPSZBU,R9XVQWX40D175,REHUMWC9Q9EAG,RLEFI0WUITF14,R1M41TK6XDE47C,RUM8TBPKUE5UF"/>
    <s v="R2J3Q3BUHJ2S7E"/>
  </r>
  <r>
    <s v="B09C6HWG18"/>
    <s v="Computers&amp;Accessories|Accessories&amp;Peripherals|Cables&amp;Accessories|Cables|USBCables"/>
    <x v="0"/>
    <x v="0"/>
    <n v="970"/>
    <n v="1999"/>
    <n v="0.51"/>
    <n v="4.2"/>
    <n v="462"/>
    <s v="R32JZC43P990BL,R3H7SAJ305WZL4,R37X6NTSTYLVQA,R2D7LP2EBIX3W8,R3C7TL9CMBKBQK,R3UI3Z6GBVW39Z,R331DK9D3GC0XJ,R2G3RRE7N560V7"/>
    <s v="R32JZC43P990BL"/>
  </r>
  <r>
    <s v="B00NH11KIK"/>
    <s v="Computers&amp;Accessories|Accessories&amp;Peripherals|Cables&amp;Accessories|Cables|USBCables"/>
    <x v="0"/>
    <x v="0"/>
    <n v="209"/>
    <n v="695"/>
    <n v="0.7"/>
    <n v="4.5"/>
    <n v="107687"/>
    <s v="R2AE3BN2Y58N55,R6YVRITBSRECR,R232KD83Q3MVML,R23FRK2ABESQGU,R3NE24KAHO8M69,R2PZRPBF9ZAOMA,R1DC9VBYLSSEB,R2BBEAL7JZWXYR"/>
    <s v="R2AE3BN2Y58N55"/>
  </r>
  <r>
    <s v="B09JPC82QC"/>
    <s v="Electronics|HomeTheater,TV&amp;Video|Televisions|SmartTelevisions"/>
    <x v="1"/>
    <x v="3"/>
    <n v="19999"/>
    <n v="34999"/>
    <n v="0.43"/>
    <n v="4.3"/>
    <n v="27151"/>
    <s v="R1VOXBV87EI37W,R1BIBCTNJPJOX3,R2RRCA47QEK9C1,R2WHV3RU3J4985,R22K5MQ8Z8N6L2,R3TQACIQUXT2WO,R2YKPF09C6G76,R1E6GYG29CA7RM"/>
    <s v="R1VOXBV87EI37W"/>
  </r>
  <r>
    <s v="B07JW1Y6XV"/>
    <s v="Computers&amp;Accessories|Accessories&amp;Peripherals|Cables&amp;Accessories|Cables|USBCables"/>
    <x v="0"/>
    <x v="0"/>
    <n v="399"/>
    <n v="1099"/>
    <n v="0.64"/>
    <n v="4.2"/>
    <n v="24269"/>
    <s v="R3HXWT0LRP0NMF,R2AJM3LFTLZHFO,R6AQJGUP6P86,R1KD19VHEDV0OR,R3C02RMYQMK6FC,R39GQRVBUZBWGY,R2K9EDOE15QIRJ,R3OI7YT648TL8I"/>
    <s v="R3HXWT0LRP0NMF"/>
  </r>
  <r>
    <s v="B07KRCW6LZ"/>
    <s v="Computers&amp;Accessories|NetworkingDevices|NetworkAdapters|WirelessUSBAdapters"/>
    <x v="0"/>
    <x v="1"/>
    <n v="999"/>
    <n v="1599"/>
    <n v="0.38"/>
    <n v="4.3"/>
    <n v="12093"/>
    <s v="RSNHWPVLK9SAQ,R2RKKAN3GRHI0G,R1FVWKC3ORTKKX,RTWMPZGIX9EDV,R3TRCC0769D12A,R2NJK9AW0NVU1C,R3M97OC4YJNBQT,R2IUPWWR3XMJ3D"/>
    <s v="RSNHWPVLK9SAQ,"/>
  </r>
  <r>
    <s v="B09NJN8L25"/>
    <s v="Computers&amp;Accessories|Accessories&amp;Peripherals|Cables&amp;Accessories|Cables|USBCables"/>
    <x v="0"/>
    <x v="0"/>
    <n v="59"/>
    <n v="199"/>
    <n v="0.7"/>
    <n v="4"/>
    <n v="9378"/>
    <s v="R3F4T5TRYPTMIG,R3DQIEC603E7AY,R1O4Z15FD40PV5,RDVX50PD4CTFE,R3H6WKG0TA5CGU,R3Q3L1KP5QWPV3,RU0LU2PAIIME,R20FTANBPFA653"/>
    <s v="R3F4T5TRYPTMIG"/>
  </r>
  <r>
    <s v="B07XJYYH7L"/>
    <s v="Computers&amp;Accessories|Accessories&amp;Peripherals|Cables&amp;Accessories|Cables|USBCables"/>
    <x v="0"/>
    <x v="0"/>
    <n v="333"/>
    <n v="999"/>
    <n v="0.67"/>
    <n v="3.3"/>
    <n v="9792"/>
    <s v="RWSHFGBE1WU3I,R1VBNTH3HSMVMB,RTATA9H2ELJ81,R1B0APD6HVOT8V,R99TNL1C7XQ5O,R37RT17N8YUWT4,R1WG1ARVL9YH61,R2UFM5PKO62Z5R"/>
    <s v="RWSHFGBE1WU3I,"/>
  </r>
  <r>
    <s v="B002PD61Y4"/>
    <s v="Computers&amp;Accessories|NetworkingDevices|NetworkAdapters|WirelessUSBAdapters"/>
    <x v="0"/>
    <x v="1"/>
    <n v="507"/>
    <n v="1208"/>
    <n v="0.57999999999999996"/>
    <n v="4.0999999999999996"/>
    <n v="8131"/>
    <s v="R2EJIN3N3L3XKI,R2JMJ8QNG66LV4,R3B46JNPC2T4E7,R3HHJCTEJ7J9CS,R2LOAPI3SK4RCX,R1MLGZDQDKIVIF,R10KVN4LSVD459,R3BO9D050WHWVX"/>
    <s v="R2EJIN3N3L3XKI"/>
  </r>
  <r>
    <s v="B014I8SSD0"/>
    <s v="Electronics|HomeTheater,TV&amp;Video|Accessories|Cables|HDMICables"/>
    <x v="1"/>
    <x v="2"/>
    <n v="309"/>
    <n v="475"/>
    <n v="0.35"/>
    <n v="4.4000000000000004"/>
    <n v="426973"/>
    <s v="R1FKOKZ3HHKJBZ,R2WNMZI1EXTA0H,RCA1M3W4RIXUR,R3BKCLL6D7ZLIX,REVSR0ILY3547,R15W5KMQB95IV5,R10PB68FRUHT5V,R3TLCE9JSBU3UP"/>
    <s v="R1FKOKZ3HHKJBZ"/>
  </r>
  <r>
    <s v="B09L8DSSFH"/>
    <s v="Electronics|HomeTheater,TV&amp;Video|Accessories|RemoteControls"/>
    <x v="1"/>
    <x v="4"/>
    <n v="399"/>
    <n v="999"/>
    <n v="0.6"/>
    <n v="3.6"/>
    <n v="493"/>
    <s v="RVEWH0LAEO3NH,R3E42NTD6HXN1Q,R3IC0VLPIDBPTY,R1F0O9EAQGRSQS,R2B02VD2RPE2SE,RO2E58ZA8YH7E,R10AUMHF2MJRRU,R1BBQYI4QO69ID"/>
    <s v="RVEWH0LAEO3NH,"/>
  </r>
  <r>
    <s v="B07232M876"/>
    <s v="Computers&amp;Accessories|Accessories&amp;Peripherals|Cables&amp;Accessories|Cables|USBCables"/>
    <x v="0"/>
    <x v="0"/>
    <n v="199"/>
    <n v="395"/>
    <n v="0.5"/>
    <n v="4.2"/>
    <n v="92595"/>
    <s v="R22EUJ1B1AM0OU,R2K89RVGN8N9MO,R177X9L6ND6OA7,R2YU5RDRT44DE6,R1K5FLRLAUZLKF,R1HAZS2PLM3RRQ,R3EX1BCG3VPANF,R1C72DNWTJGUI2"/>
    <s v="R22EUJ1B1AM0OU"/>
  </r>
  <r>
    <s v="B07P681N66"/>
    <s v="Computers&amp;Accessories|NetworkingDevices|NetworkAdapters|WirelessUSBAdapters"/>
    <x v="0"/>
    <x v="1"/>
    <n v="1199"/>
    <n v="2199"/>
    <n v="0.45"/>
    <n v="4.4000000000000004"/>
    <n v="24780"/>
    <s v="R2GUL8IL005EGF,R3NZCVYJBN0CPD,RHUJOS46Q51UG,R1ZW4PQHUECROJ,R7F86XL2S6MY,R1JRRVOFWQAC4C,R2WZHK2E301YV,R10J01VHCKFB42"/>
    <s v="R2GUL8IL005EGF"/>
  </r>
  <r>
    <s v="B0711PVX6Z"/>
    <s v="Computers&amp;Accessories|Accessories&amp;Peripherals|Cables&amp;Accessories|Cables|USBCables"/>
    <x v="0"/>
    <x v="0"/>
    <n v="179"/>
    <n v="500"/>
    <n v="0.64"/>
    <n v="4.2"/>
    <n v="92595"/>
    <s v="R22EUJ1B1AM0OU,R2K89RVGN8N9MO,R177X9L6ND6OA7,R2YU5RDRT44DE6,R1K5FLRLAUZLKF,R1HAZS2PLM3RRQ,R3EX1BCG3VPANF,R1C72DNWTJGUI2"/>
    <s v="R22EUJ1B1AM0OU"/>
  </r>
  <r>
    <s v="B082T6V3DT"/>
    <s v="Computers&amp;Accessories|Accessories&amp;Peripherals|Cables&amp;Accessories|Cables|USBCables"/>
    <x v="0"/>
    <x v="0"/>
    <n v="799"/>
    <n v="2100"/>
    <n v="0.62"/>
    <n v="4.3"/>
    <n v="8188"/>
    <s v="R1Q0PEVL6X8WZJ,RW0MMI9AUXK5J,R2F3ACPBFRCFSK,R2SB3XYC8XHNUQ,R5L8G10EKZ9ZR,R3W2X53D3BLIBR,R29J3JSPZYQYCM,R35I0ZZH2J58P7"/>
    <s v="R1Q0PEVL6X8WZJ"/>
  </r>
  <r>
    <s v="B07MKFNHKG"/>
    <s v="Electronics|HomeTheater,TV&amp;Video|Televisions|StandardTelevisions"/>
    <x v="1"/>
    <x v="5"/>
    <n v="6999"/>
    <n v="12999"/>
    <n v="0.46"/>
    <n v="4.2"/>
    <n v="4003"/>
    <s v="RFZ1X95QMXWFZ,R1P8SL54VCWSMQ,RSWY4LT0L7TCL,R2GEJ1MJF28QVM,R2K5NT5XE6LM6T,R26BYG85S4SSVY,R3HB3IY6922TUM,R3A3CEQUX9QMFE"/>
    <s v="RFZ1X95QMXWFZ,"/>
  </r>
  <r>
    <s v="B0BFWGBX61"/>
    <s v="Computers&amp;Accessories|Accessories&amp;Peripherals|Cables&amp;Accessories|Cables|USBCables"/>
    <x v="0"/>
    <x v="0"/>
    <n v="199"/>
    <n v="349"/>
    <n v="0.43"/>
    <n v="4.0999999999999996"/>
    <n v="314"/>
    <s v="RQAF3Q7KCEGHP,R3CBLDFSRTKKYA,R3PZ3ENFIS7IJG,R2ACW4FTIVQJ77,R3K8YFINS1P9XN,R16G76XSWF9WTZ,R3O8ZTH4RRO02J,RXCDPPX5ZV2WX"/>
    <s v="RQAF3Q7KCEGHP,"/>
  </r>
  <r>
    <s v="B01N90RZ4M"/>
    <s v="Electronics|HomeTheater,TV&amp;Video|Accessories|RemoteControls"/>
    <x v="1"/>
    <x v="4"/>
    <n v="230"/>
    <n v="499"/>
    <n v="0.54"/>
    <n v="3.7"/>
    <n v="2960"/>
    <s v="RJ19CW7WCSFUI,R3W3PK017U6SIG,RJB32KHP5D5O3,R3POHJCTG2XX71,R1EKLLUH4KRRS9,R2S00YTPGW362,R24N5IPVE7LGCM,R2ZOR8P02Z5J8F"/>
    <s v="RJ19CW7WCSFUI,"/>
  </r>
  <r>
    <s v="B0088TKTY2"/>
    <s v="Computers&amp;Accessories|NetworkingDevices|NetworkAdapters|WirelessUSBAdapters"/>
    <x v="0"/>
    <x v="1"/>
    <n v="649"/>
    <n v="1399"/>
    <n v="0.54"/>
    <n v="4.2"/>
    <n v="179691"/>
    <s v="R1LW6NWSVTVZ2H,R3VR5WFKUS15C5,R2F6GC79OYWUKQ,R3QZ19MECGWG9A,R2MPU42MYK7GPO,R33DVXFB4VYPZZ,R1SQ7OGFR4JRUR,R1S5F9QI0M1VBZ"/>
    <s v="R1LW6NWSVTVZ2H"/>
  </r>
  <r>
    <s v="B09Q5SWVBJ"/>
    <s v="Electronics|HomeTheater,TV&amp;Video|Televisions|SmartTelevisions"/>
    <x v="1"/>
    <x v="3"/>
    <n v="15999"/>
    <n v="21999"/>
    <n v="0.27"/>
    <n v="4.2"/>
    <n v="34899"/>
    <s v="R3COVVOP2R7Z28,R2T6WHEO2ONNDD,RUFFV2QR43OCM,R2LK4WPIHJ7WDA,R6IPR9FHZ5BOT,R3DU4LFGTAIEMN,RVHHM5FW31JN1,R1QA870NJWIODF"/>
    <s v="R3COVVOP2R7Z28"/>
  </r>
  <r>
    <s v="B0B4DT8MKT"/>
    <s v="Computers&amp;Accessories|Accessories&amp;Peripherals|Cables&amp;Accessories|Cables|USBCables"/>
    <x v="0"/>
    <x v="0"/>
    <n v="348"/>
    <n v="1499"/>
    <n v="0.77"/>
    <n v="4.2"/>
    <n v="656"/>
    <s v="R25WW5K08CGVXV,R1229K72SC8VW6,R3G7X6LSJFGFXP,R19IPICAE9A24Q,R1J0JL7TOG1YNE,R37NLAA34276Y9,R13G1K0IPVB3EA,R188FGJWORTDSC"/>
    <s v="R25WW5K08CGVXV"/>
  </r>
  <r>
    <s v="B08CDKQ8T6"/>
    <s v="Computers&amp;Accessories|Accessories&amp;Peripherals|Cables&amp;Accessories|Cables|USBCables"/>
    <x v="0"/>
    <x v="0"/>
    <n v="154"/>
    <n v="349"/>
    <n v="0.56000000000000005"/>
    <n v="4.3"/>
    <n v="7064"/>
    <s v="R2ACU430AWSQ15,RZFPMZJQG4VEF,R2P7VTDLLMDOA3,R1B9M17A3N27E2,R4LNZP9RCX3H3,R3TL5BYHCMQSB3,R1B2BRD05LJZX4,R2WQKUAV6WUQ06"/>
    <s v="R2ACU430AWSQ15"/>
  </r>
  <r>
    <s v="B07B275VN9"/>
    <s v="Electronics|HomeTheater,TV&amp;Video|Accessories|RemoteControls"/>
    <x v="1"/>
    <x v="4"/>
    <n v="179"/>
    <n v="799"/>
    <n v="0.78"/>
    <n v="3.7"/>
    <n v="2201"/>
    <s v="R3MXMT6V18JJ1P,R1BQE9L2M5L12J,R369X3BEG4QPC4,R1ZBU0U8R5KBQD,R1A0NYJ6MOX3U3,R3RYEYCYNV47BZ,R28TZ1RZWX14PP,RNGN2ZRL685Z5"/>
    <s v="R3MXMT6V18JJ1P"/>
  </r>
  <r>
    <s v="B0B15CPR37"/>
    <s v="Electronics|HomeTheater,TV&amp;Video|Televisions|SmartTelevisions"/>
    <x v="1"/>
    <x v="3"/>
    <n v="32990"/>
    <n v="47900"/>
    <n v="0.31"/>
    <n v="4.3"/>
    <n v="7109"/>
    <s v="R3RUBB6REUGTT,R281851EB9L5G6,R4ATJJVUY9JO6,R18455FQDOCS3H,RLZ80A5MC1F5G,R2DYRNTDPPD8A5,R3IFT4P8VHQGL3,R1DSJOGV3DFZK2"/>
    <s v="R3RUBB6REUGTT,"/>
  </r>
  <r>
    <s v="B0994GFWBH"/>
    <s v="Computers&amp;Accessories|Accessories&amp;Peripherals|Cables&amp;Accessories|Cables|USBCables"/>
    <x v="0"/>
    <x v="0"/>
    <n v="139"/>
    <n v="999"/>
    <n v="0.86"/>
    <n v="4"/>
    <n v="1313"/>
    <s v="RZJR37WFGXR9B,R39X6O18GM16TM,R18ZQ09EKVWZ9R,R3NHUC9S00KIR8,R30ZSNYE78E0O2,R2LVRBREQ4EFDM,R1UJ8BCYXWICT8,R34RH86MGL4HFB"/>
    <s v="RZJR37WFGXR9B,"/>
  </r>
  <r>
    <s v="B01GGKZ0V6"/>
    <s v="Computers&amp;Accessories|Accessories&amp;Peripherals|Cables&amp;Accessories|Cables|USBCables"/>
    <x v="0"/>
    <x v="0"/>
    <n v="329"/>
    <n v="845"/>
    <n v="0.61"/>
    <n v="4.2"/>
    <n v="29746"/>
    <s v="R37S13YALMRPGK,R2OU2YTGFEMJHE,R25SDG11W8EAU9,R2W38EQOY97N87,R2U8MOGE4JDKBF,R2CN3CX7SGEWDK,RX74XLMFH35PD,R1B861YJE8YL2B"/>
    <s v="R37S13YALMRPGK"/>
  </r>
  <r>
    <s v="B09F9YQQ7B"/>
    <s v="Electronics|HomeTheater,TV&amp;Video|Televisions|SmartTelevisions"/>
    <x v="1"/>
    <x v="3"/>
    <n v="13999"/>
    <n v="24999"/>
    <n v="0.44"/>
    <n v="4.2"/>
    <n v="45238"/>
    <s v="R3CR9H6ABJ4Q4O,R2S5VBYYN51ELA,R1U0718A15KBBU,R9YRKNJ667H1E,RAWMG4UI4CZD3,R877Y6K5MW32G,RC458V57ETXDN,R2VOHT3T6361C5"/>
    <s v="R3CR9H6ABJ4Q4O"/>
  </r>
  <r>
    <s v="B014I8SX4Y"/>
    <s v="Electronics|HomeTheater,TV&amp;Video|Accessories|Cables|HDMICables"/>
    <x v="1"/>
    <x v="2"/>
    <n v="309"/>
    <n v="1400"/>
    <n v="0.78"/>
    <n v="4.4000000000000004"/>
    <n v="426973"/>
    <s v="R1FKOKZ3HHKJBZ,R2WNMZI1EXTA0H,RCA1M3W4RIXUR,R3BKCLL6D7ZLIX,REVSR0ILY3547,R15W5KMQB95IV5,R10PB68FRUHT5V,R3TLCE9JSBU3UP"/>
    <s v="R1FKOKZ3HHKJBZ"/>
  </r>
  <r>
    <s v="B09Q8HMKZX"/>
    <s v="Computers&amp;Accessories|Accessories&amp;Peripherals|Cables&amp;Accessories|Cables|USBCables"/>
    <x v="0"/>
    <x v="0"/>
    <n v="263"/>
    <n v="699"/>
    <n v="0.62"/>
    <n v="4.0999999999999996"/>
    <n v="450"/>
    <s v="R1LG3XV2XYCQQB,RPVNHPEU1HG9F,R1MD4LW015PP00,R5RCZRA2XSJVU,R1TPVT7TXNNW2,R1GYI0Y69RU13,R3S5U7BJ1KTKAU,R3F02OAHFU646V"/>
    <s v="R1LG3XV2XYCQQB"/>
  </r>
  <r>
    <s v="B0B9XN9S3W"/>
    <s v="Electronics|HomeTheater,TV&amp;Video|Televisions|StandardTelevisions"/>
    <x v="1"/>
    <x v="5"/>
    <n v="7999"/>
    <n v="14990"/>
    <n v="0.47"/>
    <n v="4.3"/>
    <n v="457"/>
    <s v="R3FTW5HNPCX66C,RM7IFDV9KNC2O,RK9JKA9U9LZ49,R15UN38LGPS71W,RCBVF30PUU6UT,R1I75CYBWWYB2G,R2Z5R4CWX4B3KB,RX4O8WQ6VY2AS"/>
    <s v="R3FTW5HNPCX66C"/>
  </r>
  <r>
    <s v="B07966M8XH"/>
    <s v="Electronics|HomeTheater,TV&amp;Video|Accessories|TVMounts,Stands&amp;Turntables|TVWall&amp;CeilingMounts"/>
    <x v="1"/>
    <x v="6"/>
    <n v="1599"/>
    <n v="2999"/>
    <n v="0.47"/>
    <n v="4.2"/>
    <n v="2727"/>
    <s v="R9GNL4OF49DH6,R2I0MJPJI6FOIE,R732VQVZLKUGL,R3L55JQKYQUMNC,R2MN9LXLLTNJ58,RY71WCYL05RXL,RPFUVX3Z31TRO,RO7LRFL67Z505"/>
    <s v="R9GNL4OF49DH6,"/>
  </r>
  <r>
    <s v="B01GGKYKQM"/>
    <s v="Computers&amp;Accessories|Accessories&amp;Peripherals|Cables&amp;Accessories|Cables|USBCables"/>
    <x v="0"/>
    <x v="0"/>
    <n v="219"/>
    <n v="700"/>
    <n v="0.69"/>
    <n v="4.3"/>
    <n v="20053"/>
    <s v="R1BC08IFG4REKS,R1FJKIHIO54SOW,R3JR48W2CI480,R3JH7SHSXDT1GT,R35QWAY83WL8H6,R25N2U90N2A5AS,R19AK3DT3JOE82,R210WJI15JCSRE"/>
    <s v="R1BC08IFG4REKS"/>
  </r>
  <r>
    <s v="B0B86CDHL1"/>
    <s v="Computers&amp;Accessories|Accessories&amp;Peripherals|Cables&amp;Accessories|Cables|USBCables"/>
    <x v="0"/>
    <x v="0"/>
    <n v="349"/>
    <n v="899"/>
    <n v="0.61"/>
    <n v="4.5"/>
    <n v="149"/>
    <s v="RDFETF8YFDP96,R3604ERFM30Q4D,R1CB3GDRVBHAIG,R29H4558OA57RW,R2C4V03DG7EDWE,R20CNK6VJGER17,RXZLH38FGBU9K,R3E6TE6HH92GC3"/>
    <s v="RDFETF8YFDP96,"/>
  </r>
  <r>
    <s v="B0B5ZF3NRK"/>
    <s v="Computers&amp;Accessories|Accessories&amp;Peripherals|Cables&amp;Accessories|Cables|USBCables"/>
    <x v="0"/>
    <x v="0"/>
    <n v="349"/>
    <n v="599"/>
    <n v="0.42"/>
    <n v="4.0999999999999996"/>
    <n v="210"/>
    <s v="R27HJ954EMEOQK,R2EPGPZGPWXR4I,R1KUXERHI948E7,R1YRGKI6652QR,R3DCUTJ6CQCASZ,R11TECZ2LD0OKP,R276HYHWQ5B09O,R2HOVRWP63K3OL"/>
    <s v="R27HJ954EMEOQK"/>
  </r>
  <r>
    <s v="B09RFC46VP"/>
    <s v="Electronics|HomeTheater,TV&amp;Video|Televisions|SmartTelevisions"/>
    <x v="1"/>
    <x v="3"/>
    <n v="26999"/>
    <n v="42999"/>
    <n v="0.37"/>
    <n v="4.2"/>
    <n v="45238"/>
    <s v="R3CR9H6ABJ4Q4O,R2S5VBYYN51ELA,R1U0718A15KBBU,R9YRKNJ667H1E,RAWMG4UI4CZD3,R877Y6K5MW32G,RC458V57ETXDN,R2VOHT3T6361C5"/>
    <s v="R3CR9H6ABJ4Q4O"/>
  </r>
  <r>
    <s v="B08R69VDHT"/>
    <s v="Computers&amp;Accessories|Accessories&amp;Peripherals|Cables&amp;Accessories|Cables|USBCables"/>
    <x v="0"/>
    <x v="0"/>
    <n v="115"/>
    <n v="499"/>
    <n v="0.77"/>
    <n v="4"/>
    <n v="7732"/>
    <s v="R2VUNGNI96EEJ7,R2JGNI2T5LVFRQ,R9ISXRV6DA0OY,RZFW11UFTCBVH,R1WGHB13Q2OLYA,R11ETJ640KDIRW,R2IA54QBAYAGND,R23Y3AD6E6GE9N"/>
    <s v="R2VUNGNI96EEJ7"/>
  </r>
  <r>
    <s v="B09RWZRCP1"/>
    <s v="Computers&amp;Accessories|Accessories&amp;Peripherals|Cables&amp;Accessories|Cables|USBCables"/>
    <x v="0"/>
    <x v="0"/>
    <n v="399"/>
    <n v="999"/>
    <n v="0.6"/>
    <n v="4.0999999999999996"/>
    <n v="1780"/>
    <s v="RMEKYV7XWTWKV,R1PYVXH6MGUQLU,R3FUT08S34HBHW,R2X57Q7030Q9DG,REPXGC5R2LG85,R399JBQZ8JKDKC,R1N2RQSGT02EZJ,R1NGVE16U4ZUIR"/>
    <s v="RMEKYV7XWTWKV,"/>
  </r>
  <r>
    <s v="B09CMP1SC8"/>
    <s v="Computers&amp;Accessories|Accessories&amp;Peripherals|Cables&amp;Accessories|Cables|USBCables"/>
    <x v="0"/>
    <x v="0"/>
    <n v="199"/>
    <n v="499"/>
    <n v="0.6"/>
    <n v="4.0999999999999996"/>
    <n v="602"/>
    <s v="R37D7HJR4MR520,RPXR67LNCQALE,R1K9WE1GDB2PP0,R34PZ2AX727RPD,R2HALNEM14EW7P,R3D6EV6X38WU4Q,R2NCR8UX28VRH4,R3PTXRLR7MPN25"/>
    <s v="R37D7HJR4MR520"/>
  </r>
  <r>
    <s v="B09YLXYP7Y"/>
    <s v="Computers&amp;Accessories|Accessories&amp;Peripherals|Cables&amp;Accessories|Cables|USBCables"/>
    <x v="0"/>
    <x v="0"/>
    <n v="179"/>
    <n v="399"/>
    <n v="0.55000000000000004"/>
    <n v="4"/>
    <n v="1423"/>
    <s v="R8QBCR9MM1LGY,R3VN8XDH215N7I,R341EQRY87EZP,R3HHTVIHY2U1FO,RNA87JCGRTQJU,RZ12R7OYYP0KX,R2GZZ3WYE0JJYA,RHE3HXKSONROE"/>
    <s v="R8QBCR9MM1LGY,"/>
  </r>
  <r>
    <s v="B09ZPM4C2C"/>
    <s v="Electronics|HomeTheater,TV&amp;Video|Televisions|SmartTelevisions"/>
    <x v="1"/>
    <x v="3"/>
    <n v="10901"/>
    <n v="30990"/>
    <n v="0.65"/>
    <n v="4.0999999999999996"/>
    <n v="398"/>
    <s v="R95AYORS91NWX,R345JC4508EPTU,R20E3IUW7O236Z,R2QP52L8FNG8EN,RS73FA8EPYION,R134725GEKQE0F,RSQ14DVNFLV3C,R2OSJ4YOGUTXNR"/>
    <s v="R95AYORS91NWX,"/>
  </r>
  <r>
    <s v="B0B2DJDCPX"/>
    <s v="Computers&amp;Accessories|Accessories&amp;Peripherals|Cables&amp;Accessories|Cables|USBCables"/>
    <x v="0"/>
    <x v="0"/>
    <n v="209"/>
    <n v="499"/>
    <n v="0.57999999999999996"/>
    <n v="3.9"/>
    <n v="536"/>
    <s v="R2LX1M52C4KNJA,R2BXIXVBJUUUEC,R19EYLO6N0AKLG,R2PGJZAQVR5XQE,R20A9E5E100YPR,RTSX75DFGY3VC,R1WGYKGMT7EHPY,R1ZXKR6UFH5VNW"/>
    <s v="R2LX1M52C4KNJA"/>
  </r>
  <r>
    <s v="B0BCZCQTJX"/>
    <s v="Electronics|HomeTheater,TV&amp;Video|Accessories|RemoteControls"/>
    <x v="1"/>
    <x v="4"/>
    <n v="1434"/>
    <n v="3999"/>
    <n v="0.64"/>
    <n v="4"/>
    <n v="32"/>
    <s v="R35LMI5GBW0RX3,R35IGWMP7EV49V,R3KQ92E1PGHL45,RZU6RWH3LJNWV,R2KYY1GC45E5SL,R3M55L4CWCO99H,R3W4I9B0JTZJH4,R30ELP5YFHQ2F3"/>
    <s v="R35LMI5GBW0RX3"/>
  </r>
  <r>
    <s v="B07LGT55SJ"/>
    <s v="Computers&amp;Accessories|Accessories&amp;Peripherals|Cables&amp;Accessories|Cables|USBCables"/>
    <x v="0"/>
    <x v="0"/>
    <n v="399"/>
    <n v="1099"/>
    <n v="0.64"/>
    <n v="4.2"/>
    <n v="24269"/>
    <s v="R3HXWT0LRP0NMF,R2AJM3LFTLZHFO,R6AQJGUP6P86,R1KD19VHEDV0OR,R3C02RMYQMK6FC,R39GQRVBUZBWGY,R2K9EDOE15QIRJ,R3OI7YT648TL8I"/>
    <s v="R3HXWT0LRP0NMF"/>
  </r>
  <r>
    <s v="B09NKZXMWJ"/>
    <s v="Computers&amp;Accessories|Accessories&amp;Peripherals|Cables&amp;Accessories|Cables|USBCables"/>
    <x v="0"/>
    <x v="0"/>
    <n v="139"/>
    <n v="249"/>
    <n v="0.44"/>
    <n v="4"/>
    <n v="9378"/>
    <s v="R3F4T5TRYPTMIG,R3DQIEC603E7AY,R1O4Z15FD40PV5,RDVX50PD4CTFE,R3H6WKG0TA5CGU,R3Q3L1KP5QWPV3,RU0LU2PAIIME,R20FTANBPFA653"/>
    <s v="R3F4T5TRYPTMIG"/>
  </r>
  <r>
    <s v="B08QX1CC14"/>
    <s v="Electronics|HomeTheater,TV&amp;Video|Televisions|SmartTelevisions"/>
    <x v="1"/>
    <x v="3"/>
    <n v="7299"/>
    <n v="19125"/>
    <n v="0.62"/>
    <n v="3.4"/>
    <n v="902"/>
    <s v="R3MHRRK05RD01A,R14A3U8XTK1D7X,R1F10MFQBXZA8W,RAT511FHTC8Q4,R11FM1DRG1FNOI,R1RZDRQI3RD780,RJS87YIWGG7GF,R2JI1L2FTMA3ZW"/>
    <s v="R3MHRRK05RD01A"/>
  </r>
  <r>
    <s v="B0974H97TJ"/>
    <s v="Computers&amp;Accessories|Accessories&amp;Peripherals|Cables&amp;Accessories|Cables|USBCables"/>
    <x v="0"/>
    <x v="0"/>
    <n v="299"/>
    <n v="799"/>
    <n v="0.63"/>
    <n v="4.4000000000000004"/>
    <n v="28791"/>
    <s v="R23CC5VDSVR49B,R1AWZE3731748T,R388KOR9TWPX5H,R2PLH1UHYDQWFA,R1B7Q58I1P83OY,R1C13PY8A3WUC5,RTEAGC48PIYAU,R2E0N8Q0ZQM9N9"/>
    <s v="R23CC5VDSVR49B"/>
  </r>
  <r>
    <s v="B07GVGTSLN"/>
    <s v="Computers&amp;Accessories|Accessories&amp;Peripherals|Cables&amp;Accessories|Cables|USBCables"/>
    <x v="0"/>
    <x v="0"/>
    <n v="325"/>
    <n v="1299"/>
    <n v="0.75"/>
    <n v="4.2"/>
    <n v="10576"/>
    <s v="R10365HEDURWI9,R5RP542IMC4OI,RX2HFWXTTQDTS,R2636VYPMOZV9,RW2Z2YM3K8UV5,RVNGA0FEAXYHI,R2K7MABWMAQE26,R33YS4PO3JWU23"/>
    <s v="R10365HEDURWI9"/>
  </r>
  <r>
    <s v="B09VCHLSJF"/>
    <s v="Electronics|HomeTheater,TV&amp;Video|Televisions|SmartTelevisions"/>
    <x v="1"/>
    <x v="3"/>
    <n v="29999"/>
    <n v="39999"/>
    <n v="0.25"/>
    <n v="4.2"/>
    <n v="7298"/>
    <s v="R2J3Q3BUHJ2S7E,R2H2ELE1DG24VY,R1U1S7X7BPSZBU,R9XVQWX40D175,REHUMWC9Q9EAG,RLEFI0WUITF14,R1M41TK6XDE47C,RUM8TBPKUE5UF"/>
    <s v="R2J3Q3BUHJ2S7E"/>
  </r>
  <r>
    <s v="B0B1YZX72F"/>
    <s v="Electronics|HomeTheater,TV&amp;Video|Televisions|SmartTelevisions"/>
    <x v="1"/>
    <x v="3"/>
    <n v="27999"/>
    <n v="40990"/>
    <n v="0.32"/>
    <n v="4.3"/>
    <n v="4703"/>
    <s v="R1EBS3566VCSCG,R24MB66WRPSN2A,R25UU2M1B9BO5X,R1NXW7PGVND2LE,R3OSBPH7X9AQUK,R2I8RVEPDM0IMQ,R5RES2LABIW7Q,R3A3IRV8ZWP1U9"/>
    <s v="R1EBS3566VCSCG"/>
  </r>
  <r>
    <s v="B092BJMT8Q"/>
    <s v="Electronics|HomeTheater,TV&amp;Video|Televisions|SmartTelevisions"/>
    <x v="1"/>
    <x v="3"/>
    <n v="30990"/>
    <n v="52900"/>
    <n v="0.41"/>
    <n v="4.3"/>
    <n v="7109"/>
    <s v="R3RUBB6REUGTT,R281851EB9L5G6,R4ATJJVUY9JO6,R18455FQDOCS3H,RLZ80A5MC1F5G,R2DYRNTDPPD8A5,R3IFT4P8VHQGL3,R1DSJOGV3DFZK2"/>
    <s v="R3RUBB6REUGTT,"/>
  </r>
  <r>
    <s v="B0BMXMLSMM"/>
    <s v="Computers&amp;Accessories|Accessories&amp;Peripherals|Cables&amp;Accessories|Cables|USBCables"/>
    <x v="0"/>
    <x v="0"/>
    <n v="199"/>
    <n v="999"/>
    <n v="0.8"/>
    <n v="4.5"/>
    <n v="127"/>
    <s v="R14ZOPYFHOYYRQ,R1GQH74NUCJZZ7,R1BNWIYBRSI1Z6,R347KU67LE6JEH,RMGA8IGV2WQDX,R2782FIPC5T4KM,R220M468LVHIE1,RA1PNAU355MLG"/>
    <s v="R14ZOPYFHOYYRQ"/>
  </r>
  <r>
    <s v="B07JH1C41D"/>
    <s v="Computers&amp;Accessories|Accessories&amp;Peripherals|Cables&amp;Accessories|Cables|USBCables"/>
    <x v="0"/>
    <x v="0"/>
    <n v="649"/>
    <n v="1999"/>
    <n v="0.68"/>
    <n v="4.2"/>
    <n v="24269"/>
    <s v="R3HXWT0LRP0NMF,R2AJM3LFTLZHFO,R6AQJGUP6P86,R1KD19VHEDV0OR,R3C02RMYQMK6FC,R39GQRVBUZBWGY,R2K9EDOE15QIRJ,R3OI7YT648TL8I"/>
    <s v="R3HXWT0LRP0NMF"/>
  </r>
  <r>
    <s v="B0141EZMAI"/>
    <s v="Computers&amp;Accessories|NetworkingDevices|NetworkAdapters|WirelessUSBAdapters"/>
    <x v="0"/>
    <x v="1"/>
    <n v="269"/>
    <n v="800"/>
    <n v="0.66"/>
    <n v="3.6"/>
    <n v="10134"/>
    <s v="R3AZDEK3MQA3RA,RXF3HCCBWV0VB,R6CVYFDUXBS36,R1QMN1WQJIWAB7,R2MOVGGWRV4ZPE,R2Z00XYFTN4T2Y,R294UWCBOTKD8H,R3NPDCAH895UHB"/>
    <s v="R3AZDEK3MQA3RA"/>
  </r>
  <r>
    <s v="B09Q5P2MT3"/>
    <s v="Electronics|HomeTheater,TV&amp;Video|Televisions|SmartTelevisions"/>
    <x v="1"/>
    <x v="3"/>
    <n v="24999"/>
    <n v="31999"/>
    <n v="0.22"/>
    <n v="4.2"/>
    <n v="34899"/>
    <s v="R3COVVOP2R7Z28,R2T6WHEO2ONNDD,RUFFV2QR43OCM,R2LK4WPIHJ7WDA,R6IPR9FHZ5BOT,R3DU4LFGTAIEMN,RVHHM5FW31JN1,R1QA870NJWIODF"/>
    <s v="R3COVVOP2R7Z28"/>
  </r>
  <r>
    <s v="B08HDH26JX"/>
    <s v="Computers&amp;Accessories|Accessories&amp;Peripherals|Cables&amp;Accessories|Cables|USBCables"/>
    <x v="0"/>
    <x v="0"/>
    <n v="299"/>
    <n v="699"/>
    <n v="0.56999999999999995"/>
    <n v="4.2"/>
    <n v="94363"/>
    <s v="R3EEUZKKK9J36I,R3HJVYCLYOY554,REDECAZ7AMPQC,R1CLH2ULIVG5U3,R2DMKIBGFKBD6R,RC89B5IAJUTR5,R3B3DDON5FH8DS,R13WAEJDI5RS36"/>
    <s v="R3EEUZKKK9J36I"/>
  </r>
  <r>
    <s v="B09VT6JKRP"/>
    <s v="Computers&amp;Accessories|Accessories&amp;Peripherals|Cables&amp;Accessories|Cables|USBCables"/>
    <x v="0"/>
    <x v="0"/>
    <n v="199"/>
    <n v="999"/>
    <n v="0.8"/>
    <n v="4.0999999999999996"/>
    <n v="425"/>
    <s v="R3ET6IRJTU70BS,R3589B83QJ7IR8,R19UEB6ST57UVR,RG7D4BZAWAW7I,R32C8DOWXVBIQP,R14MFGZY1ZD0M6,RD2T9Z6AG9GBY,ROTSX1QO0ZBS6"/>
    <s v="R3ET6IRJTU70BS"/>
  </r>
  <r>
    <s v="B09T3KB6JZ"/>
    <s v="Electronics|HomeTheater,TV&amp;Video|Televisions|SmartTelevisions"/>
    <x v="1"/>
    <x v="3"/>
    <n v="18990"/>
    <n v="40990"/>
    <n v="0.54"/>
    <n v="4.2"/>
    <n v="6659"/>
    <s v="R2GC03W48T3IJR,R3EL2OA6MMM893,R1GV21LOE1079G,R3RT49SO6YCNDO,R31P7Y321UTDK1,R16ZGZCQ1H0ED3,R217N2SRNQMWHJ,R1H7N6CO2XOFSO"/>
    <s v="R2GC03W48T3IJR"/>
  </r>
  <r>
    <s v="B093QCY6YJ"/>
    <s v="Computers&amp;Accessories|NetworkingDevices|NetworkAdapters|WirelessUSBAdapters"/>
    <x v="0"/>
    <x v="1"/>
    <n v="290"/>
    <n v="349"/>
    <n v="0.17"/>
    <n v="3.7"/>
    <n v="1977"/>
    <s v="R32XZQTB1BP0J8,R2NHRHTL743ZMA,R10FKRAEORI9L,REVEDLADDDB1V,R36GKVZB8QEVRH,R2GVIPC51M5OO6,R353OSCK8VF5E3,R30ADKRID5GLDX"/>
    <s v="R32XZQTB1BP0J8"/>
  </r>
  <r>
    <s v="B093ZNQZ2Y"/>
    <s v="Electronics|HomeTheater,TV&amp;Video|Accessories|RemoteControls"/>
    <x v="1"/>
    <x v="4"/>
    <n v="249"/>
    <n v="799"/>
    <n v="0.69"/>
    <n v="3.8"/>
    <n v="1079"/>
    <s v="R1MTTFP4GWHWC8,R2A03DS956BN4T,R21TRTA1VGGCD3,R1UJJ36GMAT8P8,RLLTRV5LUMPGQ,R1A3XYRF4ESBLP,RIOC9B1740DPI,R12CWR7TITHMF8"/>
    <s v="R1MTTFP4GWHWC8"/>
  </r>
  <r>
    <s v="B08LKS3LSP"/>
    <s v="Computers&amp;Accessories|Accessories&amp;Peripherals|Cables&amp;Accessories|Cables|USBCables"/>
    <x v="0"/>
    <x v="0"/>
    <n v="345"/>
    <n v="999"/>
    <n v="0.65"/>
    <n v="3.7"/>
    <n v="1097"/>
    <s v="R168J8VQSY0OH5,R18LTVF8A76SR3,RVRLO0A6SRBIU,R3VH49P53CT04T,RSEQE3YO0NKC0,R3A8QATMFQYP3W,R374YBV58QVZRY,R233DLMRTKEDS4"/>
    <s v="R168J8VQSY0OH5"/>
  </r>
  <r>
    <s v="B00V4BGDKU"/>
    <s v="Computers&amp;Accessories|NetworkingDevices|NetworkAdapters|WirelessUSBAdapters"/>
    <x v="0"/>
    <x v="1"/>
    <n v="1099"/>
    <n v="1899"/>
    <n v="0.42"/>
    <n v="4.5"/>
    <n v="22420"/>
    <s v="R30SWI8U6K7PDR,R2K3WL7JFGLDI,R2WXWZRPAKQ1GP,R29PWDI4WOF8FK,R26V2X161L8NR5,R3B4VBD2NKURWM,R3A6QVJ73S0FLJ,RSP7D739UWRFL"/>
    <s v="R30SWI8U6K7PDR"/>
  </r>
  <r>
    <s v="B08CHKQ8D4"/>
    <s v="Computers&amp;Accessories|Accessories&amp;Peripherals|Cables&amp;Accessories|Cables|USBCables"/>
    <x v="0"/>
    <x v="0"/>
    <n v="719"/>
    <n v="1499"/>
    <n v="0.52"/>
    <n v="4.0999999999999996"/>
    <n v="1045"/>
    <s v="R3ROJ6AWGN2UFN,R3160KII7MBSDT,R8ZDM5P3NBJ6V,R2XYESNNUWI2DP,R1UHCZ5GEKZFZL,R2LUS6OIA1FUIY,R3TNBYI02BNXDP,R341FNER86M2NB"/>
    <s v="R3ROJ6AWGN2UFN"/>
  </r>
  <r>
    <s v="B09BW334ML"/>
    <s v="Electronics|HomeTheater,TV&amp;Video|Accessories|RemoteControls"/>
    <x v="1"/>
    <x v="4"/>
    <n v="349"/>
    <n v="1499"/>
    <n v="0.77"/>
    <n v="4.3"/>
    <n v="4145"/>
    <s v="R3UKO8DK958TVU,RQQT9ZUZIJ2J9,R243SOUNFQGU4K,RSHK5RYDB3VH6,R2HTAIZTX7XKXG,RHB3ONZ4OL1N2,R3Q0E1AI2I2B30,RO78JI2HT6J3P"/>
    <s v="R3UKO8DK958TVU"/>
  </r>
  <r>
    <s v="B082T6GVLJ"/>
    <s v="Computers&amp;Accessories|Accessories&amp;Peripherals|Cables&amp;Accessories|Cables|USBCables"/>
    <x v="0"/>
    <x v="0"/>
    <n v="849"/>
    <n v="1809"/>
    <n v="0.53"/>
    <n v="4.3"/>
    <n v="6547"/>
    <s v="R19CZW6DWGE2WH,R23RHEY0ZRAT67,R14H0NECRS2LAV,RETQ7C9XRV1WY,R2WX5VW2D3WO75,RK9ZW19PLNUYO,R2CPF8A0YDYQRE,R28O8X64JYO82C"/>
    <s v="R19CZW6DWGE2WH"/>
  </r>
  <r>
    <s v="B07DL1KC3H"/>
    <s v="Electronics|HomeTheater,TV&amp;Video|Accessories|RemoteControls"/>
    <x v="1"/>
    <x v="4"/>
    <n v="299"/>
    <n v="899"/>
    <n v="0.67"/>
    <n v="4"/>
    <n v="1588"/>
    <s v="R2W93BKACGQMYR,R3L9WB85IB0Y5O,R15PHQG6E08SRK,RGAGJH8NCQG57,R1I4MAFYK4CVTO,RVP0VF5HL82LG,R2P3J8JNKDB1SK,RD9IPXKRI6ZDY"/>
    <s v="R2W93BKACGQMYR"/>
  </r>
  <r>
    <s v="B0B6F98KJJ"/>
    <s v="Electronics|HomeTheater,TV&amp;Video|Televisions|SmartTelevisions"/>
    <x v="1"/>
    <x v="3"/>
    <n v="21999"/>
    <n v="29999"/>
    <n v="0.27"/>
    <n v="4.2"/>
    <n v="32840"/>
    <s v="R13UTIA6KOF6QV,R2UGDZSGFF01K7,RHHIZ45VYU5X6,R14N9HBE5EIUY0,R2WMW096T9Y0OU,R1SHIIE6M72825,R22P6BE9DBME4F,R2TEINENXTIHT2"/>
    <s v="R13UTIA6KOF6QV"/>
  </r>
  <r>
    <s v="B07JNVF678"/>
    <s v="Computers&amp;Accessories|Accessories&amp;Peripherals|Cables&amp;Accessories|Cables|USBCables"/>
    <x v="0"/>
    <x v="0"/>
    <n v="349"/>
    <n v="999"/>
    <n v="0.65"/>
    <n v="4.2"/>
    <n v="13120"/>
    <s v="R3JCOBHM1JXUQ0,R24Q3GIRGESSP7,R3ST56H0XWNVV2,R31NFMTNJIPKMQ,R1K6D5I67P8INJ,R3HKP0S37A375D,R23BXIK2NYRZJ6,R2EP7R64E7CH21"/>
    <s v="R3JCOBHM1JXUQ0"/>
  </r>
  <r>
    <s v="B09QGZFBPM"/>
    <s v="Computers&amp;Accessories|Accessories&amp;Peripherals|Cables&amp;Accessories|Cables|USBCables"/>
    <x v="0"/>
    <x v="0"/>
    <n v="399"/>
    <n v="999"/>
    <n v="0.6"/>
    <n v="4.3"/>
    <n v="2806"/>
    <s v="RGNARUOE22V1A,R5KYEFZM5496A,R38R0ACYQPV9HZ,R17M1JPCDUNH21,R1H9QE5M69Z3VS,R249MO4XBSOM0Q,R2BI8BOVC79W95,R1V5XKRZ49DQK3"/>
    <s v="RGNARUOE22V1A,"/>
  </r>
  <r>
    <s v="B07JGDB5M1"/>
    <s v="Computers&amp;Accessories|Accessories&amp;Peripherals|Cables&amp;Accessories|Cables|USBCables"/>
    <x v="0"/>
    <x v="0"/>
    <n v="449"/>
    <n v="1299"/>
    <n v="0.65"/>
    <n v="4.2"/>
    <n v="24269"/>
    <s v="R3HXWT0LRP0NMF,R2AJM3LFTLZHFO,R6AQJGUP6P86,R1KD19VHEDV0OR,R3C02RMYQMK6FC,R39GQRVBUZBWGY,R2K9EDOE15QIRJ,R3OI7YT648TL8I"/>
    <s v="R3HXWT0LRP0NMF"/>
  </r>
  <r>
    <s v="B0981XSZJ7"/>
    <s v="Computers&amp;Accessories|Accessories&amp;Peripherals|Cables&amp;Accessories|Cables|USBCables"/>
    <x v="0"/>
    <x v="0"/>
    <n v="299"/>
    <n v="999"/>
    <n v="0.7"/>
    <n v="4.3"/>
    <n v="766"/>
    <s v="R2JXNH8KUWRZK5,R31JIXX5TZG1TQ,R2JSYRN50OK76N,R1D64K0KL2EG2Y,RJ2YNRIIONHOT,R38E1BUBY9DNVR,R2QV17ZAFB5D2E,RP16EV0JDQBKX"/>
    <s v="R2JXNH8KUWRZK5"/>
  </r>
  <r>
    <s v="B0B9XLX8VR"/>
    <s v="Electronics|HomeTheater,TV&amp;Video|Televisions|SmartTelevisions"/>
    <x v="1"/>
    <x v="3"/>
    <n v="37999"/>
    <n v="65000"/>
    <n v="0.42"/>
    <n v="4.3"/>
    <n v="3587"/>
    <s v="R2G4T57OLXDVPL,R3IQ8PWVTWENBY,RH6UHEBP622FT,R3RHA159FH0SOQ"/>
    <s v="R2G4T57OLXDVPL"/>
  </r>
  <r>
    <s v="B08Y5KXR6Z"/>
    <s v="Computers&amp;Accessories|Accessories&amp;Peripherals|Cables&amp;Accessories|Cables|USBCables"/>
    <x v="0"/>
    <x v="0"/>
    <n v="99"/>
    <n v="800"/>
    <n v="0.88"/>
    <n v="3.9"/>
    <n v="24871"/>
    <s v="R7S8ANNSDPR40,R3CLZFLHVJU26P,RFF7U7MPQFUGR,R1MV1NKC23DWPI,R11D3U0V2XKDKF,R18MP1KLUE18PC,RWGJNVEH5ZQME,R1XN72FU6Q37IH"/>
    <s v="R7S8ANNSDPR40,"/>
  </r>
  <r>
    <s v="B09F6VHQXB"/>
    <s v="Electronics|HomeTheater,TV&amp;Video|Televisions|StandardTelevisions"/>
    <x v="1"/>
    <x v="5"/>
    <n v="7390"/>
    <n v="20000"/>
    <n v="0.63"/>
    <n v="4.0999999999999996"/>
    <n v="2581"/>
    <s v="RTFGWAX83AVMH,R20TA215T3VGHG,R16SIFXH9BMQT2,RKSB6RZJD7Y4B,R2455QTVQ8IHGK,R32JWEJRN39EQK,RCQRBHBTG5TBM,R1D0DZR0T2ZNBP"/>
    <s v="RTFGWAX83AVMH,"/>
  </r>
  <r>
    <s v="B0974G5Q2Y"/>
    <s v="Computers&amp;Accessories|Accessories&amp;Peripherals|Cables&amp;Accessories|Cables|USBCables"/>
    <x v="0"/>
    <x v="0"/>
    <n v="273.10000000000002"/>
    <n v="999"/>
    <n v="0.73"/>
    <n v="4.3"/>
    <n v="20850"/>
    <s v="R1G4I5FLAHM16P,R1DXRMVWV2OVE8,R2BJFG3I9TAZ2P,R35RERUQG5AERU,RQVMA35UH4D2P,R2WKO9Y6VGUOOP,R1NECHJ8DC9INS,RDDDU5N0JHZS7"/>
    <s v="R1G4I5FLAHM16P"/>
  </r>
  <r>
    <s v="B09YL9SN9B"/>
    <s v="Electronics|HomeTheater,TV&amp;Video|Televisions|SmartTelevisions"/>
    <x v="1"/>
    <x v="3"/>
    <n v="15990"/>
    <n v="23990"/>
    <n v="0.33"/>
    <n v="4.3"/>
    <n v="1035"/>
    <s v="R2CS3O3RBOMTFP,R3H2SARN5OCYSA,R17IJUZWVYY9UP,R2BKMSGC49JIFQ,R3LM25KZJYPW7K,R3FXNMZ5WCRVBB,RQAJZR3HP1BF8,R1W0S8Y1MEZEOL"/>
    <s v="R2CS3O3RBOMTFP"/>
  </r>
  <r>
    <s v="B09RX1FK54"/>
    <s v="Computers&amp;Accessories|Accessories&amp;Peripherals|Cables&amp;Accessories|Cables|USBCables"/>
    <x v="0"/>
    <x v="0"/>
    <n v="399"/>
    <n v="999"/>
    <n v="0.6"/>
    <n v="4.0999999999999996"/>
    <n v="1780"/>
    <s v="RMEKYV7XWTWKV,R1PYVXH6MGUQLU,R3FUT08S34HBHW,R2X57Q7030Q9DG,REPXGC5R2LG85,R399JBQZ8JKDKC,R1N2RQSGT02EZJ,R1NGVE16U4ZUIR"/>
    <s v="RMEKYV7XWTWKV,"/>
  </r>
  <r>
    <s v="B09TT6BFDX"/>
    <s v="Electronics|HomeTheater,TV&amp;Video|Accessories|RemoteControls"/>
    <x v="1"/>
    <x v="4"/>
    <n v="399"/>
    <n v="1999"/>
    <n v="0.8"/>
    <n v="4.5"/>
    <n v="505"/>
    <s v="R175A66P22YRW5,R1UO8F94EK9479,R10MKW1UG3KEPV,R1LK4Q221ZFEZJ,RIDD37MLHUPMC,R3PMLB832O0JFF,R2MQKPT7ABOBFJ,R26NZETS68YSC5"/>
    <s v="R175A66P22YRW5"/>
  </r>
  <r>
    <s v="B09KH58JZR"/>
    <s v="Computers&amp;Accessories|Accessories&amp;Peripherals|Cables&amp;Accessories|Cables|USBCables"/>
    <x v="0"/>
    <x v="0"/>
    <n v="210"/>
    <n v="399"/>
    <n v="0.47"/>
    <n v="4.0999999999999996"/>
    <n v="1717"/>
    <s v="R306AVQBBWQ1YE,R2QUKWK9SVJK5Y,R1DC9LG4LVK25,R2AUE6YKA26YXZ,R390FSCLMOWBPU,R2HMOFBLHZ3014,R1U4128PGOJW3J,R1LB6DVEJPMA1Q"/>
    <s v="R306AVQBBWQ1YE"/>
  </r>
  <r>
    <s v="B09DDCQFMT"/>
    <s v="Electronics|HomeTheater,TV&amp;Video|Accessories|RemoteControls"/>
    <x v="1"/>
    <x v="4"/>
    <n v="1299"/>
    <n v="1999"/>
    <n v="0.35"/>
    <n v="3.6"/>
    <n v="590"/>
    <s v="R2OMPDR9UR512Z,R17E6HA16QAPSB,R1WWYE6UETR0U5,RTK0O34YU9CJW,R1TLCKD66VSYHG,RVSKWY5IP3JQB,R3R6UOU1IUUI8Z,RBHGRXXSWSZY0"/>
    <s v="R2OMPDR9UR512Z"/>
  </r>
  <r>
    <s v="B08RP2L2NL"/>
    <s v="Computers&amp;Accessories|Accessories&amp;Peripherals|Cables&amp;Accessories|Cables|USBCables"/>
    <x v="0"/>
    <x v="0"/>
    <n v="347"/>
    <n v="999"/>
    <n v="0.65"/>
    <n v="3.5"/>
    <n v="1121"/>
    <s v="R1B1J4358749FT,R1BF5SS2AD8WCT,R3M2ZIVIR8KIFB,R4FCBHSKL92PJ,R2XO77R7XKY30O,RS96LTGI8BWQ7,RKYSZQWYQIFBV,R284MA5RVLO6CF"/>
    <s v="R1B1J4358749FT"/>
  </r>
  <r>
    <s v="B0B4G2MWSB"/>
    <s v="Computers&amp;Accessories|Accessories&amp;Peripherals|Cables&amp;Accessories|Cables|USBCables"/>
    <x v="0"/>
    <x v="0"/>
    <n v="149"/>
    <n v="999"/>
    <n v="0.85"/>
    <n v="4"/>
    <n v="1313"/>
    <s v="RZJR37WFGXR9B,R39X6O18GM16TM,R18ZQ09EKVWZ9R,R3NHUC9S00KIR8,R30ZSNYE78E0O2,R2LVRBREQ4EFDM,R1UJ8BCYXWICT8,R34RH86MGL4HFB"/>
    <s v="RZJR37WFGXR9B,"/>
  </r>
  <r>
    <s v="B0B21C4BMX"/>
    <s v="Computers&amp;Accessories|Accessories&amp;Peripherals|Cables&amp;Accessories|Cables|USBCables"/>
    <x v="0"/>
    <x v="0"/>
    <n v="228"/>
    <n v="899"/>
    <n v="0.75"/>
    <n v="3.8"/>
    <n v="132"/>
    <s v="R15R4BV0MI9SH1,R3L67FMAFHYG6H,R1GR1N3BCB3VVZ,R1E0GBU7BQ6CSV,R28IGDF71QMQZO,R3NFH3J30CCSO9,R3VCM9XQOZO7IX,RD2MZ0Y1MQGF2"/>
    <s v="R15R4BV0MI9SH1"/>
  </r>
  <r>
    <s v="B084MZXJNK"/>
    <s v="Computers&amp;Accessories|Accessories&amp;Peripherals|Cables&amp;Accessories|Cables|USBCables"/>
    <x v="0"/>
    <x v="0"/>
    <n v="1599"/>
    <n v="1999"/>
    <n v="0.2"/>
    <n v="4.4000000000000004"/>
    <n v="1951"/>
    <s v="R23AXPPZ5G7J6Q,R2U7YYESQ3433I,RMUJQEHAD3JV3,R1SFABVO7E4KZO,R2DFBJB0TJUK4H,R1A0YQ72E7P6KT,R3AXDDTW3B5UGJ,R3F3ZASCS3C7S3"/>
    <s v="R23AXPPZ5G7J6Q"/>
  </r>
  <r>
    <s v="B0BHZCNC4P"/>
    <s v="Electronics|HomeTheater,TV&amp;Video|Accessories|RemoteControls"/>
    <x v="1"/>
    <x v="4"/>
    <n v="1499"/>
    <n v="3999"/>
    <n v="0.63"/>
    <n v="3.7"/>
    <n v="37"/>
    <s v="R2RC9IQ0X5NHFU,ROE0YIUOFNATH,R1UUDX7FZOB74Y,R3HADV1CIZ9873,R3AD7NBWNZ4BF6,R2SFOHTIKJWFAA,R1NXPLBQC25OFZ,R1SNHI5TU1ORFH"/>
    <s v="R2RC9IQ0X5NHFU"/>
  </r>
  <r>
    <s v="B0B16KD737"/>
    <s v="Electronics|HomeTheater,TV&amp;Video|Televisions|SmartTelevisions"/>
    <x v="1"/>
    <x v="3"/>
    <n v="8499"/>
    <n v="15999"/>
    <n v="0.47"/>
    <n v="4.3"/>
    <n v="592"/>
    <s v="R6H0LMQOYOUPR,RNP5KTHVIELH4,RQSOPFFP2W9UH,R28G1GQ4YWOYOX,R1ASISF519P4CO,R3VF5DEKULWSKF,RLQPU8GARVD9A,R5A7COKUGSUIQ"/>
    <s v="R6H0LMQOYOUPR,"/>
  </r>
  <r>
    <s v="B099K9ZX65"/>
    <s v="Electronics|HomeTheater,TV&amp;Video|Televisions|SmartTelevisions"/>
    <x v="1"/>
    <x v="3"/>
    <n v="20990"/>
    <n v="44990"/>
    <n v="0.53"/>
    <n v="4.0999999999999996"/>
    <n v="1259"/>
    <s v="R1Z33CAT0B5EQM,R38KPAP35GXYOK,R26YGSNK20I13P,R2LRI9HDQ8EDA4,R1GGE338ZSBHFP,R195Z8O5JXM9OY,R11CX4EPU303P9,R27JZDVM9VS7Y5"/>
    <s v="R1Z33CAT0B5EQM"/>
  </r>
  <r>
    <s v="B08Y55LPBF"/>
    <s v="Electronics|HomeTheater,TV&amp;Video|Televisions|SmartTelevisions"/>
    <x v="1"/>
    <x v="3"/>
    <n v="32999"/>
    <n v="44999"/>
    <n v="0.27"/>
    <n v="4.2"/>
    <n v="45238"/>
    <s v="R3CR9H6ABJ4Q4O,R2S5VBYYN51ELA,R1U0718A15KBBU,R9YRKNJ667H1E,RAWMG4UI4CZD3,R877Y6K5MW32G,RC458V57ETXDN,R2VOHT3T6361C5"/>
    <s v="R3CR9H6ABJ4Q4O"/>
  </r>
  <r>
    <s v="B015OW3M1W"/>
    <s v="Electronics|HomeTheater,TV&amp;Video|Accessories|Cables|HDMICables"/>
    <x v="1"/>
    <x v="2"/>
    <n v="799"/>
    <n v="1700"/>
    <n v="0.53"/>
    <n v="4.0999999999999996"/>
    <n v="28638"/>
    <s v="R1O6L77S7X03S7,R2714TT5OK4DYJ,R2DVBD9OKCAEB5,R1TDHOL1G54W34,R1PL89R0J82DJV,R3JN6JLZWEUALK,R1G925OR87GNKK,R2K0I7QPBWG1D"/>
    <s v="R1O6L77S7X03S7"/>
  </r>
  <r>
    <s v="B01D5H8ZI8"/>
    <s v="Electronics|HomeTheater,TV&amp;Video|Accessories|Cables|HDMICables"/>
    <x v="1"/>
    <x v="2"/>
    <n v="229"/>
    <n v="595"/>
    <n v="0.62"/>
    <n v="4.3"/>
    <n v="12835"/>
    <s v="R9PTPIYPJWRIL,R8LD3TIJ6NJ6U,R1T72BEQOOS87D,R1WE2LG38IKMZL,R8K3FFKBEQUL8,REYYFWWGQT2H1,R2HU2LG1GPCLZ8,R2FQGWWXRQC54V"/>
    <s v="R9PTPIYPJWRIL,"/>
  </r>
  <r>
    <s v="B09X1M3DHX"/>
    <s v="Electronics|HomeTheater,TV&amp;Video|Televisions|SmartTelevisions"/>
    <x v="1"/>
    <x v="3"/>
    <n v="9999"/>
    <n v="27990"/>
    <n v="0.64"/>
    <n v="4.2"/>
    <n v="1269"/>
    <s v="R148TZG032T23O,R3NNEPKX2Y3RFA,R28AX5SR6R1EGR,R2CWMUCMP4HSPD,R1NMPVJYSJ118G,R1RPVBVR6TBTIP,RAZHKBDIIJ0NH,R248RAUMOHV8PU"/>
    <s v="R148TZG032T23O"/>
  </r>
  <r>
    <s v="B09MM6P76N"/>
    <s v="Electronics|HomeTheater,TV&amp;Video|Accessories|RemoteControls"/>
    <x v="1"/>
    <x v="4"/>
    <n v="349"/>
    <n v="599"/>
    <n v="0.42"/>
    <n v="4.2"/>
    <n v="284"/>
    <s v="R13ILSZ9UIVWZM,R3U8Q4IBUKCLZV,R3350GX4GSKBOU,R22N3TMJEOR2L9,RFGESZVO4TD3R,RBWH0KVFX695F,R19SVOH9M0O5AZ,R81UJPCPDBR41"/>
    <s v="R13ILSZ9UIVWZM"/>
  </r>
  <r>
    <s v="B01D5H8LDM"/>
    <s v="Electronics|HomeTheater,TV&amp;Video|Accessories|Cables|RCACables"/>
    <x v="1"/>
    <x v="7"/>
    <n v="489"/>
    <n v="1200"/>
    <n v="0.59"/>
    <n v="4.4000000000000004"/>
    <n v="69538"/>
    <s v="R1G81NIXTA4Q20,RZWZCWS5OSBP1,R2W1MPYI9H8S4T,R3MNP5J7S2T1YC,R9I0QZ1U8YU92,R226UNRVT8C1UE,R7A4EU8NKCTXI,R3KLYYUBC7THAD"/>
    <s v="R1G81NIXTA4Q20"/>
  </r>
  <r>
    <s v="B0B1YY6JJL"/>
    <s v="Electronics|HomeTheater,TV&amp;Video|Televisions|SmartTelevisions"/>
    <x v="1"/>
    <x v="3"/>
    <n v="23999"/>
    <n v="34990"/>
    <n v="0.31"/>
    <n v="4.3"/>
    <n v="4703"/>
    <s v="R1EBS3566VCSCG,R24MB66WRPSN2A,R25UU2M1B9BO5X,R1NXW7PGVND2LE,R3OSBPH7X9AQUK,R2I8RVEPDM0IMQ,R5RES2LABIW7Q,R3A3IRV8ZWP1U9"/>
    <s v="R1EBS3566VCSCG"/>
  </r>
  <r>
    <s v="B09QGZM8QB"/>
    <s v="Computers&amp;Accessories|Accessories&amp;Peripherals|Cables&amp;Accessories|Cables|USBCables"/>
    <x v="0"/>
    <x v="0"/>
    <n v="399"/>
    <n v="999"/>
    <n v="0.6"/>
    <n v="4.3"/>
    <n v="2806"/>
    <s v="RGNARUOE22V1A,R5KYEFZM5496A,R38R0ACYQPV9HZ,R17M1JPCDUNH21,R1H9QE5M69Z3VS,R249MO4XBSOM0Q,R2BI8BOVC79W95,R1V5XKRZ49DQK3"/>
    <s v="RGNARUOE22V1A,"/>
  </r>
  <r>
    <s v="B08L4SBJRY"/>
    <s v="Electronics|HomeAudio|Accessories|SpeakerAccessories|Mounts"/>
    <x v="1"/>
    <x v="8"/>
    <n v="349"/>
    <n v="1299"/>
    <n v="0.73"/>
    <n v="4"/>
    <n v="3295"/>
    <s v="R375X8JYM7319I,RJ5U2OT67JPML,R1CENO6ESG485Z,RBKGVCEB3S8C2,R2ISR7TBORKI9B,R33BQQEDDFKSME,R2CEQPEZJ0VDR2,RX593R5637QHH"/>
    <s v="R375X8JYM7319I"/>
  </r>
  <r>
    <s v="B09X79PP8F"/>
    <s v="Computers&amp;Accessories|Accessories&amp;Peripherals|Cables&amp;Accessories|Cables|USBCables"/>
    <x v="0"/>
    <x v="0"/>
    <n v="179"/>
    <n v="299"/>
    <n v="0.4"/>
    <n v="3.9"/>
    <n v="81"/>
    <s v="R3HWZS22FT40ZO,R2AEYDZRIEO82E,R8M1T6I3PDMWQ,R2KCCRTIUFD9WT,R2M9YHXLQ6FXFA,R159MVF48WN5LH,R1OZ6VY8C0AKZB,RARR0KXLZMJXS"/>
    <s v="R3HWZS22FT40ZO"/>
  </r>
  <r>
    <s v="B082T6GVG9"/>
    <s v="Computers&amp;Accessories|Accessories&amp;Peripherals|Cables&amp;Accessories|Cables|USBCables"/>
    <x v="0"/>
    <x v="0"/>
    <n v="689"/>
    <n v="1500"/>
    <n v="0.54"/>
    <n v="4.2"/>
    <n v="42301"/>
    <s v="RLWAYTZH1YOFR,R3IOG04KDBKXTQ,R35LSY4BN61KLY,R2G97CU5VMMLET,R221NM5M3SY0PW,R112AEM8D2X3S7,R3VM7P3773KRV,R3VUA0WWCNQK33"/>
    <s v="RLWAYTZH1YOFR,"/>
  </r>
  <r>
    <s v="B0B3XY5YT4"/>
    <s v="Electronics|HomeTheater,TV&amp;Video|Televisions|SmartTelevisions"/>
    <x v="1"/>
    <x v="3"/>
    <n v="30990"/>
    <n v="49990"/>
    <n v="0.38"/>
    <n v="4.3"/>
    <n v="1376"/>
    <s v="RC3ZLDRM8GA9T,RMDN4PSDM8SKK,R1YFAMDJ7P0SY3,R2WX7G1LIQSEBM,R2L4UCJ30902KF,R2MCXM8TACTRFL,R1KFS9LDEOT49N,R29FE7S1YAMO8N"/>
    <s v="RC3ZLDRM8GA9T,"/>
  </r>
  <r>
    <s v="B0B4HKH19N"/>
    <s v="Computers&amp;Accessories|Accessories&amp;Peripherals|Cables&amp;Accessories|Cables|USBCables"/>
    <x v="0"/>
    <x v="0"/>
    <n v="249"/>
    <n v="931"/>
    <n v="0.73"/>
    <n v="3.9"/>
    <n v="1075"/>
    <s v="R1Q323BB35OP30,RJ0CSQUUWFF9W,R23OB4XMH3S9QD,R1K5FQR6CYMQAV,R3QMD6JDUGQUCI,R1R5LTMWOXI38M,R241G3F07D3OBH,R1O7BQ61DXRVWW"/>
    <s v="R1Q323BB35OP30"/>
  </r>
  <r>
    <s v="B08TGG316Z"/>
    <s v="Electronics|HomeTheater,TV&amp;Video|Accessories|Cables|HDMICables"/>
    <x v="1"/>
    <x v="2"/>
    <n v="999"/>
    <n v="2399"/>
    <n v="0.57999999999999996"/>
    <n v="4.5999999999999996"/>
    <n v="3664"/>
    <s v="R1482M3Z6TF62M,RX9ISCNT5KUMA,RY1MX82BJD2VD"/>
    <s v="R1482M3Z6TF62M"/>
  </r>
  <r>
    <s v="B071VMP1Z4"/>
    <s v="Electronics|HomeTheater,TV&amp;Video|Accessories|RemoteControls"/>
    <x v="1"/>
    <x v="4"/>
    <n v="399"/>
    <n v="399"/>
    <n v="0"/>
    <n v="3.9"/>
    <n v="1951"/>
    <s v="R17PVKPPX1FJYC,R34PJA3123VAT3,R1AYZQXNSM6U7F,RAWHBOZFQG4DA,R20LZMIZSXKAM8,RK1BO9M1S8VSI,R1XYZODV57P3LI,R12NL8VVWSST6Q"/>
    <s v="R17PVKPPX1FJYC"/>
  </r>
  <r>
    <s v="B071SDRGWL"/>
    <s v="Computers&amp;Accessories|Accessories&amp;Peripherals|Cables&amp;Accessories|Cables|USBCables"/>
    <x v="0"/>
    <x v="0"/>
    <n v="349"/>
    <n v="699"/>
    <n v="0.5"/>
    <n v="4.3"/>
    <n v="20850"/>
    <s v="R1G4I5FLAHM16P,R1DXRMVWV2OVE8,R2BJFG3I9TAZ2P,R35RERUQG5AERU,RQVMA35UH4D2P,R2WKO9Y6VGUOOP,R1NECHJ8DC9INS,RDDDU5N0JHZS7"/>
    <s v="R1G4I5FLAHM16P"/>
  </r>
  <r>
    <s v="B08PSQRW2T"/>
    <s v="Computers&amp;Accessories|Accessories&amp;Peripherals|Cables&amp;Accessories|Cables|USBCables"/>
    <x v="0"/>
    <x v="0"/>
    <n v="399"/>
    <n v="1099"/>
    <n v="0.64"/>
    <n v="4.0999999999999996"/>
    <n v="2685"/>
    <s v="R1PCC1YKW3I4G8,RCUHBFP4RIAI5,RXEJH230ZKTRM,RNK57EYURB9DH,R1M9VDE36VD2MJ,R3988PMMU5999P,R3W4H9QPAJXJYC,R23GFTM9C7YEJE"/>
    <s v="R1PCC1YKW3I4G8"/>
  </r>
  <r>
    <s v="B0859M539M"/>
    <s v="Computers&amp;Accessories|NetworkingDevices|NetworkAdapters|WirelessUSBAdapters"/>
    <x v="0"/>
    <x v="1"/>
    <n v="1699"/>
    <n v="2999"/>
    <n v="0.43"/>
    <n v="4.4000000000000004"/>
    <n v="24780"/>
    <s v="R2GUL8IL005EGF,R3NZCVYJBN0CPD,RHUJOS46Q51UG,R1ZW4PQHUECROJ,R7F86XL2S6MY,R1JRRVOFWQAC4C,R2WZHK2E301YV,R10J01VHCKFB42"/>
    <s v="R2GUL8IL005EGF"/>
  </r>
  <r>
    <s v="B08RX8G496"/>
    <s v="Electronics|HomeTheater,TV&amp;Video|Accessories|RemoteControls"/>
    <x v="1"/>
    <x v="4"/>
    <n v="655"/>
    <n v="1099"/>
    <n v="0.4"/>
    <n v="3.2"/>
    <n v="285"/>
    <s v="RSFPLEMO7DSOR,RG7SBYTNG42XA,ROR2RQZ4G72JO,R12GZJTCB7VJLS,R1ZTKPOECNMEUH,RMHVA60P9USYS,R2OPSVKIKSE44G,R20KWTHWBPSFVT"/>
    <s v="RSFPLEMO7DSOR,"/>
  </r>
  <r>
    <s v="B002SZEOLG"/>
    <s v="Computers&amp;Accessories|NetworkingDevices|NetworkAdapters|WirelessUSBAdapters"/>
    <x v="0"/>
    <x v="1"/>
    <n v="749"/>
    <n v="1339"/>
    <n v="0.44"/>
    <n v="4.2"/>
    <n v="179692"/>
    <s v="R1LW6NWSVTVZ2H,R3VR5WFKUS15C5,R2F6GC79OYWUKQ,R3QZ19MECGWG9A,R2MPU42MYK7GPO,R33DVXFB4VYPZZ,R1SQ7OGFR4JRUR,R1S5F9QI0M1VBZ"/>
    <s v="R1LW6NWSVTVZ2H"/>
  </r>
  <r>
    <s v="B08CS3BT4L"/>
    <s v="Electronics|HomeTheater,TV&amp;Video|Televisions|SmartTelevisions"/>
    <x v="1"/>
    <x v="3"/>
    <n v="9999"/>
    <n v="12999"/>
    <n v="0.23"/>
    <n v="4.2"/>
    <n v="6088"/>
    <s v="R51BP5RJHSCM8,R1FLMETFTLS1GQ,RMT5PSCPJISQD,R1NAS02DEDJ7WL,RH13U02O9OE8A,R1T820289T9SW4,R2QJOMXODW8ALB,RJE8U42OVIJFV"/>
    <s v="R51BP5RJHSCM8,"/>
  </r>
  <r>
    <s v="B00RFWNJMC"/>
    <s v="Electronics|HomeTheater,TV&amp;Video|Accessories|RemoteControls"/>
    <x v="1"/>
    <x v="4"/>
    <n v="195"/>
    <n v="499"/>
    <n v="0.61"/>
    <n v="3.7"/>
    <n v="1383"/>
    <s v="R2RV2M8NMHN3R6,R39R9NAW42YGZ7,R1P3SC4CEA50V1,R3KY61SBMDJ6HG,R1BGEH7KGHJ9CN,RDTNEEMI8KLO0,RMYMTG7HATYTR,R39FEOFYNQ8VY"/>
    <s v="R2RV2M8NMHN3R6"/>
  </r>
  <r>
    <s v="B082T6GXS5"/>
    <s v="Computers&amp;Accessories|Accessories&amp;Peripherals|Cables&amp;Accessories|Cables|USBCables"/>
    <x v="0"/>
    <x v="0"/>
    <n v="999"/>
    <n v="2100"/>
    <n v="0.52"/>
    <n v="4.5"/>
    <n v="5492"/>
    <s v="R2C462047AF3K7,R1ZW56KYUKB2QU,RV9D590OVPKU7,R1PYZJZNO9WTLJ,R13082370PJO1Z,R24A2AS5G62W6G,RBIB6RYE55F7,R30XR6S4XC243Y"/>
    <s v="R2C462047AF3K7"/>
  </r>
  <r>
    <s v="B09CMQRQM6"/>
    <s v="Computers&amp;Accessories|Accessories&amp;Peripherals|Cables&amp;Accessories|Cables|USBCables"/>
    <x v="0"/>
    <x v="0"/>
    <n v="499"/>
    <n v="899"/>
    <n v="0.44"/>
    <n v="4.2"/>
    <n v="919"/>
    <s v="R3IUYQZ1BP7QPB,R3RCM1DK0EBGWB,R34I2C57PM5OA3,R50BAXXBZWYIE,R3FJLW84WDDV2Y,R37IQ5X53ZJC0B,R2V5FI682BEH55,R12NKL4CWR1GAZ"/>
    <s v="R3IUYQZ1BP7QPB"/>
  </r>
  <r>
    <s v="B005LJQMCK"/>
    <s v="Electronics|HomeTheater,TV&amp;Video|Accessories|Cables|OpticalCables"/>
    <x v="1"/>
    <x v="9"/>
    <n v="416"/>
    <n v="599"/>
    <n v="0.31"/>
    <n v="4.2"/>
    <n v="30023"/>
    <s v="R25CCWBNTJMZVE,R1NKFA299UAXBR,R3FYCFR2T0C040,R21EIT3GVFN61A,R17JA5KOPU083U,RCMJ655HJBITT,RBZWY4WBYKKI1,R29ETP784D2XVE"/>
    <s v="R25CCWBNTJMZVE"/>
  </r>
  <r>
    <s v="B09C6H53KH"/>
    <s v="Computers&amp;Accessories|Accessories&amp;Peripherals|Cables&amp;Accessories|Cables|USBCables"/>
    <x v="0"/>
    <x v="0"/>
    <n v="368"/>
    <n v="699"/>
    <n v="0.47"/>
    <n v="4.2"/>
    <n v="387"/>
    <s v="R10G3GXLZIE38O,R806LMS8MHN8Y,R10XDKD7Z4R4WL,R1WTLGHP5CFLH,R1JU8Q6B3XA8CB,R3VN34M1FH4YAZ,R11NPIORD8W3HB,RHOJTWXKPNHNT"/>
    <s v="R10G3GXLZIE38O"/>
  </r>
  <r>
    <s v="B0BB3CBFBM"/>
    <s v="Electronics|HomeTheater,TV&amp;Video|Televisions|SmartTelevisions"/>
    <x v="1"/>
    <x v="3"/>
    <n v="29990"/>
    <n v="65000"/>
    <n v="0.54"/>
    <n v="4.0999999999999996"/>
    <n v="211"/>
    <s v="RG3VFGY4HM38X,R957RND66RVWX,R1YR2TZI534FFY,R3V2ZQIOIWA0PL,R38QJJVHQYT7R3,RA3AN81AVMPTR,R3DH79YH44AXOV,R3G3ZGNRSQXXLA"/>
    <s v="RG3VFGY4HM38X,"/>
  </r>
  <r>
    <s v="B08QSDKFGQ"/>
    <s v="Computers&amp;Accessories|Accessories&amp;Peripherals|Cables&amp;Accessories|Cables|USBCables"/>
    <x v="0"/>
    <x v="0"/>
    <n v="339"/>
    <n v="1099"/>
    <n v="0.69"/>
    <n v="4.3"/>
    <n v="974"/>
    <s v="R2S0AYWUV349HP,R35OW9CYQNAYHY,R3B3DDF1D5NULK,R3LZQDRMNS5CZO,RUGI31F4HDHOV,R24GFJRFT12S6S,R231AEG1IO02JM,RD31MI3UMAXP8"/>
    <s v="R2S0AYWUV349HP"/>
  </r>
  <r>
    <s v="B08PV1X771"/>
    <s v="Electronics|HomeTheater,TV&amp;Video|Televisions|SmartTelevisions"/>
    <x v="1"/>
    <x v="3"/>
    <n v="15490"/>
    <n v="20900"/>
    <n v="0.26"/>
    <n v="4.3"/>
    <n v="16299"/>
    <s v="R1SN0D4DFBKAZI,R1SX5L77L2CD6V,R1NAZ6M4QBUJMK,R25I5FXOJA76KS,R32V7DQLDSKJ99,R8QWY8HXI120P,R2OZPGGMUCLSC1,R1G4SA1P865EIS"/>
    <s v="R1SN0D4DFBKAZI"/>
  </r>
  <r>
    <s v="B07YTNKVJQ"/>
    <s v="Computers&amp;Accessories|Accessories&amp;Peripherals|Cables&amp;Accessories|Cables|USBCables"/>
    <x v="0"/>
    <x v="0"/>
    <n v="499"/>
    <n v="1299"/>
    <n v="0.62"/>
    <n v="4.3"/>
    <n v="30411"/>
    <s v="R2X090D1YHACKR,R32ZCIH9AFNJ60,R3N57EVVG0EHAF,R3QWLE8JHROKC1,R2VTSDOOUTSQ5X,R3E6FZ75Q074KH,R1SYBQLTPFCW20,RYQT96J8HPIXE"/>
    <s v="R2X090D1YHACKR"/>
  </r>
  <r>
    <s v="B0117H7GZ6"/>
    <s v="Computers&amp;Accessories|NetworkingDevices|NetworkAdapters|WirelessUSBAdapters"/>
    <x v="0"/>
    <x v="1"/>
    <n v="249"/>
    <n v="399"/>
    <n v="0.38"/>
    <n v="3.4"/>
    <n v="4642"/>
    <s v="RS38MZA2FG7HF,R16MYN6NAOIILL,R2ZFTAZ2P1OHB1,R1EBMHE2BXR1ZF,R2Z9OI179SYEC3,R1QYUQNHKB4A2N,R1DEIU4ZMKS7RY,R191UM8SYHWUQ1"/>
    <s v="RS38MZA2FG7HF,"/>
  </r>
  <r>
    <s v="B09XJ1LM7R"/>
    <s v="Electronics|HomeTheater,TV&amp;Video|Accessories|RemoteControls"/>
    <x v="1"/>
    <x v="4"/>
    <n v="399"/>
    <n v="799"/>
    <n v="0.5"/>
    <n v="4.3"/>
    <n v="12"/>
    <s v="R38OAD16RVS9D4"/>
    <s v="R38OAD16RVS9D4"/>
  </r>
  <r>
    <s v="B084N133Y7"/>
    <s v="Computers&amp;Accessories|Accessories&amp;Peripherals|Cables&amp;Accessories|Cables|USBCables"/>
    <x v="0"/>
    <x v="0"/>
    <n v="1499"/>
    <n v="1999"/>
    <n v="0.25"/>
    <n v="4.4000000000000004"/>
    <n v="1951"/>
    <s v="R23AXPPZ5G7J6Q,R2U7YYESQ3433I,RMUJQEHAD3JV3,R1SFABVO7E4KZO,R2DFBJB0TJUK4H,R1A0YQ72E7P6KT,R3AXDDTW3B5UGJ,R3F3ZASCS3C7S3"/>
    <s v="R23AXPPZ5G7J6Q"/>
  </r>
  <r>
    <s v="B088Z1YWBC"/>
    <s v="Electronics|HomeTheater,TV&amp;Video|Projectors"/>
    <x v="1"/>
    <x v="10"/>
    <n v="9490"/>
    <n v="15990"/>
    <n v="0.41"/>
    <n v="3.9"/>
    <n v="10480"/>
    <s v="R1IW58DJL28MGC,R217BN4TULUANU,R1AYCAKEY7OB6E,RBZIBERM0VQSN,R2ZY2SYWQPC3U9,RL3T9B6IF35TF,R3OK8B33J8NWV4,R17CVFA9I53GML"/>
    <s v="R1IW58DJL28MGC"/>
  </r>
  <r>
    <s v="B07VSG5SXZ"/>
    <s v="Electronics|HomeTheater,TV&amp;Video|Accessories|Cables|HDMICables"/>
    <x v="1"/>
    <x v="2"/>
    <n v="637"/>
    <n v="1499"/>
    <n v="0.57999999999999996"/>
    <n v="4.0999999999999996"/>
    <n v="24"/>
    <s v="R1YDBBZUKFOLJH,RN5RKOAR1MQZ7,R6GGJIECET8VX,R1VV21T3X0IM3E,R3VTU271LEFDVB,R39DMANE2FNG24,R14HS6TRQLTVE5"/>
    <s v="R1YDBBZUKFOLJH"/>
  </r>
  <r>
    <s v="B08RWCZ6SY"/>
    <s v="Electronics|HomeTheater,TV&amp;Video|Accessories|RemoteControls"/>
    <x v="1"/>
    <x v="4"/>
    <n v="399"/>
    <n v="899"/>
    <n v="0.56000000000000005"/>
    <n v="3.9"/>
    <n v="254"/>
    <s v="RX043807PIUYL,R2Y6E9RL4GT9RI,R3I4LP5SLS20FW,RG0TXUBVZEKZD,R3BZ3JNNCQY871,R1GLNKHFKXA0CK,R16MGSPZZXR9Y6,R3H37CXE15EIR1"/>
    <s v="RX043807PIUYL,"/>
  </r>
  <r>
    <s v="B07KSB1MLX"/>
    <s v="Electronics|HomeTheater,TV&amp;Video|Accessories|Cables|OpticalCables"/>
    <x v="1"/>
    <x v="9"/>
    <n v="1089"/>
    <n v="1600"/>
    <n v="0.32"/>
    <n v="4"/>
    <n v="3565"/>
    <s v="R14Q2PBO5QNTZQ,R1V7IZD8XNZ208,R2AZWSJDR22HBI,RZZ48A786H79G,R10LP9ZFPAKSTQ,R1E0D9EUXYTD6P,R162GP63JEAKXQ,RBEZGG735KAU4"/>
    <s v="R14Q2PBO5QNTZQ"/>
  </r>
  <r>
    <s v="B081FG1QYX"/>
    <s v="Computers&amp;Accessories|Accessories&amp;Peripherals|Cables&amp;Accessories|Cables|USBCables"/>
    <x v="0"/>
    <x v="0"/>
    <n v="339"/>
    <n v="999"/>
    <n v="0.66"/>
    <n v="4.3"/>
    <n v="6255"/>
    <s v="R3CGMQSB9H564N,RG5V69YDA5TLP,R18ESJU4TI0EGY,R140SU5IGEW7FF,R1H9W7ECR79TX2,RIAQUZT21P6N1,RFIJDX0AGS6ZR,R2Q20EL3OJ81U2"/>
    <s v="R3CGMQSB9H564N"/>
  </r>
  <r>
    <s v="B08R69WBN7"/>
    <s v="Computers&amp;Accessories|Accessories&amp;Peripherals|Cables&amp;Accessories|Cables|USBCables"/>
    <x v="0"/>
    <x v="0"/>
    <n v="149"/>
    <n v="499"/>
    <n v="0.7"/>
    <n v="4"/>
    <n v="7732"/>
    <s v="R2VUNGNI96EEJ7,R2JGNI2T5LVFRQ,R9ISXRV6DA0OY,RZFW11UFTCBVH,R1WGHB13Q2OLYA,R11ETJ640KDIRW,R2IA54QBAYAGND,R23Y3AD6E6GE9N"/>
    <s v="R2VUNGNI96EEJ7"/>
  </r>
  <r>
    <s v="B0B3RHX6B6"/>
    <s v="Computers&amp;Accessories|Accessories&amp;Peripherals|Cables&amp;Accessories|Cables|USBCables"/>
    <x v="0"/>
    <x v="0"/>
    <n v="149"/>
    <n v="399"/>
    <n v="0.63"/>
    <n v="3.9"/>
    <n v="57"/>
    <s v="R1YMUWEBTRFUJL,R33UQYGSTZZE1L,ROX9I533DCL1L,R2NSO7Q4PUDJGQ,R124UMGYOOTQZ1,R22SJ0GAI8LZDE,R34Q7V1IOZELM0,R60A0C43OOMRA"/>
    <s v="R1YMUWEBTRFUJL"/>
  </r>
  <r>
    <s v="B084N18QZY"/>
    <s v="Computers&amp;Accessories|Accessories&amp;Peripherals|Cables&amp;Accessories|Cables|USBCables"/>
    <x v="0"/>
    <x v="0"/>
    <n v="599"/>
    <n v="849"/>
    <n v="0.28999999999999998"/>
    <n v="4.5"/>
    <n v="577"/>
    <s v="RUU9CCQBQ59IY,RX8T7QUKKQ55A,RK3CT1IZJNZOT,RKQN29JW7LMHS,R1IJSUBZFGYZ3J,R1YL4JGE8C96OO,RZFN7UIGV6HRX,R1KXQ01LUEJWGE"/>
    <s v="RUU9CCQBQ59IY,"/>
  </r>
  <r>
    <s v="B081NHWT6Z"/>
    <s v="Electronics|HomeTheater,TV&amp;Video|Accessories|RemoteControls"/>
    <x v="1"/>
    <x v="4"/>
    <n v="299"/>
    <n v="1199"/>
    <n v="0.75"/>
    <n v="3.9"/>
    <n v="1193"/>
    <s v="RMWWVT8FORZQU,R1UFG84I7N9718,RBUHQYPP4PK87,RDELRZF6J9JBU,R2Z87EX8J8LDLZ,R1NQ7H9M8N8EVK,R31KHWPY0W4RI9,R1Q4TKNZ1AO3CT"/>
    <s v="RMWWVT8FORZQU,"/>
  </r>
  <r>
    <s v="B07JPJJZ2H"/>
    <s v="Computers&amp;Accessories|Accessories&amp;Peripherals|Cables&amp;Accessories|Cables|USBCables"/>
    <x v="0"/>
    <x v="0"/>
    <n v="399"/>
    <n v="1299"/>
    <n v="0.69"/>
    <n v="4.2"/>
    <n v="13120"/>
    <s v="R3JCOBHM1JXUQ0,R24Q3GIRGESSP7,R3ST56H0XWNVV2,R31NFMTNJIPKMQ,R1K6D5I67P8INJ,R3HKP0S37A375D,R23BXIK2NYRZJ6,R2EP7R64E7CH21"/>
    <s v="R3JCOBHM1JXUQ0"/>
  </r>
  <r>
    <s v="B09JKNF147"/>
    <s v="Electronics|HomeTheater,TV&amp;Video|Accessories|RemoteControls"/>
    <x v="1"/>
    <x v="4"/>
    <n v="339"/>
    <n v="1999"/>
    <n v="0.83"/>
    <n v="4"/>
    <n v="343"/>
    <s v="RHS375RK0RRAQ,R2OLOBJVH48MQN,RL1RO7M4UDHQ3,R1KWLMO9CERVVU,R388XN4X4H2PXE,RADPOOEFMJQBU,R1D5KHBDG240AT,R1EZ4UBKOJYKKC"/>
    <s v="RHS375RK0RRAQ,"/>
  </r>
  <r>
    <s v="B0B9959XF3"/>
    <s v="Electronics|HomeTheater,TV&amp;Video|Televisions|SmartTelevisions"/>
    <x v="1"/>
    <x v="3"/>
    <n v="12499"/>
    <n v="22990"/>
    <n v="0.46"/>
    <n v="4.3"/>
    <n v="1611"/>
    <s v="R19Q6OQ19PWL5K,RXWY3WK7QVN25,R10S2P5H6YODNY,R2ILGDHXO6XX4K,R2TWCN72P6DU1Y,ROTBOX5J8LVNW,R4PXSKQEZNJGO,R2DDR8ZR4YXV8M"/>
    <s v="R19Q6OQ19PWL5K"/>
  </r>
  <r>
    <s v="B09PNR6F8Q"/>
    <s v="Computers&amp;Accessories|Accessories&amp;Peripherals|Cables&amp;Accessories|Cables|USBCables"/>
    <x v="0"/>
    <x v="0"/>
    <n v="249"/>
    <n v="399"/>
    <n v="0.38"/>
    <n v="4"/>
    <n v="6558"/>
    <s v="RK4CS8ATPVMJ2,R3NEW792RTB2MX,R19EPBUZLA6R67,R21UXOOY9893V9,R1AZ0421422RJO,RUKWFWPEE3FCG,R35UQJTBQPXBQ6,RAUSXWSL8XXU6"/>
    <s v="RK4CS8ATPVMJ2,"/>
  </r>
  <r>
    <s v="B07M69276N"/>
    <s v="Computers&amp;Accessories|NetworkingDevices|NetworkAdapters|WirelessUSBAdapters"/>
    <x v="0"/>
    <x v="1"/>
    <n v="1399"/>
    <n v="2499"/>
    <n v="0.44"/>
    <n v="4.4000000000000004"/>
    <n v="23169"/>
    <s v="R3WPIQCSIWIMK,R1ANFA2SPBTDL,R2P816U6PY0U3Y,R28AU62UTEENY,R2YH785B1MQJI2,R2LM3S536I6Z7M,R1FCXDQ5IID48F,R3FTMVP0OKIYMY"/>
    <s v="R3WPIQCSIWIMK,"/>
  </r>
  <r>
    <s v="B0B1YZ9CB8"/>
    <s v="Electronics|HomeTheater,TV&amp;Video|Televisions|SmartTelevisions"/>
    <x v="1"/>
    <x v="3"/>
    <n v="32999"/>
    <n v="47990"/>
    <n v="0.31"/>
    <n v="4.3"/>
    <n v="4703"/>
    <s v="R1EBS3566VCSCG,R24MB66WRPSN2A,R25UU2M1B9BO5X,R1NXW7PGVND2LE,R3OSBPH7X9AQUK,R2I8RVEPDM0IMQ,R5RES2LABIW7Q,R3A3IRV8ZWP1U9"/>
    <s v="R1EBS3566VCSCG"/>
  </r>
  <r>
    <s v="B09YLYB9PB"/>
    <s v="Computers&amp;Accessories|Accessories&amp;Peripherals|Cables&amp;Accessories|Cables|USBCables"/>
    <x v="0"/>
    <x v="0"/>
    <n v="149"/>
    <n v="399"/>
    <n v="0.63"/>
    <n v="4"/>
    <n v="1423"/>
    <s v="R8QBCR9MM1LGY,R3VN8XDH215N7I,R341EQRY87EZP,R3HHTVIHY2U1FO,RNA87JCGRTQJU,RZ12R7OYYP0KX,R2GZZ3WYE0JJYA,RHE3HXKSONROE"/>
    <s v="R8QBCR9MM1LGY,"/>
  </r>
  <r>
    <s v="B08CTNJ985"/>
    <s v="Computers&amp;Accessories|Accessories&amp;Peripherals|Cables&amp;Accessories|Cables|USBCables"/>
    <x v="0"/>
    <x v="0"/>
    <n v="325"/>
    <n v="999"/>
    <n v="0.67"/>
    <n v="4.3"/>
    <n v="2651"/>
    <s v="R1LNA5SHXIW7IM,RGCS38FNYUI9H,R2WOUJZTB4QW94,R3RWH85AAMCDDX,R3GRJEKOICA3B1,RST6G0XZXY8O3,R24V8P9TKOO83N,R1AT2O4Q8I5DEY"/>
    <s v="R1LNA5SHXIW7IM"/>
  </r>
  <r>
    <s v="B0BP7XLX48"/>
    <s v="Computers&amp;Accessories|Accessories&amp;Peripherals|Cables&amp;Accessories|Cables|USBCables"/>
    <x v="0"/>
    <x v="0"/>
    <n v="399"/>
    <n v="1999"/>
    <n v="0.8"/>
    <n v="5"/>
    <n v="5"/>
    <s v="R1L2JNO4Y3BHYF,R2346F22YLZ9IG,R3A4GAQTCPE5U7,R2ATN54F3RWETQ,RGINUSORDHO9N"/>
    <s v="R1L2JNO4Y3BHYF"/>
  </r>
  <r>
    <s v="B09LHXNZLR"/>
    <s v="Computers&amp;Accessories|NetworkingDevices|NetworkAdapters|WirelessUSBAdapters"/>
    <x v="0"/>
    <x v="1"/>
    <n v="199"/>
    <n v="499"/>
    <n v="0.6"/>
    <n v="3.7"/>
    <n v="612"/>
    <s v="R3U57AW0L6O5C6,R3FCLH5G7XVDU4,R39PNKDT86WK5V,RINNKP59LVQ2F,R2NMOPMWX8DV8,R2ZFSEQ2HU3CY1,RHS9HYJMJGCAN,R1SN2CUL4M8ZMG"/>
    <s v="R3U57AW0L6O5C6"/>
  </r>
  <r>
    <s v="B0B3N8VG24"/>
    <s v="Computers&amp;Accessories|Accessories&amp;Peripherals|Cables&amp;Accessories|Cables|USBCables"/>
    <x v="0"/>
    <x v="0"/>
    <n v="88"/>
    <n v="299"/>
    <n v="0.71"/>
    <n v="4"/>
    <n v="9378"/>
    <s v="R3F4T5TRYPTMIG,R3DQIEC603E7AY,R1O4Z15FD40PV5,RDVX50PD4CTFE,R3H6WKG0TA5CGU,R3Q3L1KP5QWPV3,RU0LU2PAIIME,R20FTANBPFA653"/>
    <s v="R3F4T5TRYPTMIG"/>
  </r>
  <r>
    <s v="B08PSVBB2X"/>
    <s v="Computers&amp;Accessories|Accessories&amp;Peripherals|Cables&amp;Accessories|Cables|USBCables"/>
    <x v="0"/>
    <x v="0"/>
    <n v="399"/>
    <n v="1099"/>
    <n v="0.64"/>
    <n v="4.0999999999999996"/>
    <n v="2685"/>
    <s v="R1PCC1YKW3I4G8,RCUHBFP4RIAI5,RXEJH230ZKTRM,RNK57EYURB9DH,R1M9VDE36VD2MJ,R3988PMMU5999P,R3W4H9QPAJXJYC,R23GFTM9C7YEJE"/>
    <s v="R1PCC1YKW3I4G8"/>
  </r>
  <r>
    <s v="B0B3MQXNFB"/>
    <s v="Computers&amp;Accessories|Accessories&amp;Peripherals|Cables&amp;Accessories|Cables|USBCables"/>
    <x v="0"/>
    <x v="0"/>
    <n v="57.89"/>
    <n v="199"/>
    <n v="0.71"/>
    <n v="4"/>
    <n v="9378"/>
    <s v="R3F4T5TRYPTMIG,R3DQIEC603E7AY,R1O4Z15FD40PV5,RDVX50PD4CTFE,R3H6WKG0TA5CGU,R3Q3L1KP5QWPV3,RU0LU2PAIIME,R20FTANBPFA653"/>
    <s v="R3F4T5TRYPTMIG"/>
  </r>
  <r>
    <s v="B08XMSKKMM"/>
    <s v="Electronics|HomeTheater,TV&amp;Video|Accessories|RemoteControls"/>
    <x v="1"/>
    <x v="4"/>
    <n v="799"/>
    <n v="1999"/>
    <n v="0.6"/>
    <n v="3.3"/>
    <n v="576"/>
    <s v="R19HSC60H637CV,RAJ9NOUFV1DOY,R3UVDDIPCFBZMK,R1LQLK7CAVMIWT,R122YI86MCVKBA,R2Y4A89LGC1W8,R48118BKXJTKZ,R83MIUSADRAJZ"/>
    <s v="R19HSC60H637CV"/>
  </r>
  <r>
    <s v="B09L8DT7D6"/>
    <s v="Electronics|HomeTheater,TV&amp;Video|Accessories|RemoteControls"/>
    <x v="1"/>
    <x v="4"/>
    <n v="205"/>
    <n v="499"/>
    <n v="0.59"/>
    <n v="3.8"/>
    <n v="313"/>
    <s v="R2KTG5VU8MVNEC,R3RN7ISB50U4FU,R2X5AXRM450ZG6,R2GQRTFL155XI7,R1EUIL016YP3DX,R10OJHKOU9XFU1,RYLINO7NGDMUI,RINUCCBLHOP73"/>
    <s v="R2KTG5VU8MVNEC"/>
  </r>
  <r>
    <s v="B00GE55L22"/>
    <s v="Computers&amp;Accessories|Accessories&amp;Peripherals|Cables&amp;Accessories|Cables|USBCables"/>
    <x v="0"/>
    <x v="0"/>
    <n v="299"/>
    <n v="699"/>
    <n v="0.56999999999999995"/>
    <n v="4.0999999999999996"/>
    <n v="2957"/>
    <s v="R1Y4ORK41SINB2,R1DEEK0SEY9KIW,R775RLGKXA7Q2,R1TH605MW6JF29,R2YDUZ60H7T4FV,R1R5N0IDIGA9IS,R363W0SG39I6Q6,R3B5WOO3V8JJ4F"/>
    <s v="R1Y4ORK41SINB2"/>
  </r>
  <r>
    <s v="B0162K34H2"/>
    <s v="Computers&amp;Accessories|Accessories&amp;Peripherals|Cables&amp;Accessories|Cables|USBCables"/>
    <x v="0"/>
    <x v="0"/>
    <n v="849"/>
    <n v="999"/>
    <n v="0.15"/>
    <n v="4.0999999999999996"/>
    <n v="6736"/>
    <s v="R239FYUEOVD16B,R1LTT7I3WIEJOM,R1RVGK0UX9CXVV,RRKJ8FMQW12HS,R23NICBEXCSAO3,R1UQW9R4RDH3P8,RNWY4IN06HR5S,R7BSCX0SA1OQ9"/>
    <s v="R239FYUEOVD16B"/>
  </r>
  <r>
    <s v="B0B8SRZ5SV"/>
    <s v="Computers&amp;Accessories|Accessories&amp;Peripherals|Cables&amp;Accessories|Cables|USBCables"/>
    <x v="0"/>
    <x v="0"/>
    <n v="949"/>
    <n v="1999"/>
    <n v="0.53"/>
    <n v="4.4000000000000004"/>
    <n v="13552"/>
    <s v="R213ILI3XNVHQ0,R1LZN1V8UCR9IU,R1EBFTZINSJ0LG,R3BKR3VZ1U81LW,R5OJ20F8H5T8U,R1FKQR9LSBVLH2,R3R8UN7IQY7EIT,R2WBDNEW6HCVSH"/>
    <s v="R213ILI3XNVHQ0"/>
  </r>
  <r>
    <s v="B07CWNJLPC"/>
    <s v="Computers&amp;Accessories|Accessories&amp;Peripherals|Cables&amp;Accessories|Cables|USBCables"/>
    <x v="0"/>
    <x v="0"/>
    <n v="499"/>
    <n v="1200"/>
    <n v="0.57999999999999996"/>
    <n v="4.3"/>
    <n v="5451"/>
    <s v="R2BUNT9GM6PUP1,R2Q5VBGDJQHT1E,R1CICFI88LJ1JV,RVYACTR72CHW1,R2XM5RGIHDDR05,RJZUZ9HFCXQSD,R16G8AJOJIMF8H,R10M9KZFIDFMAD"/>
    <s v="R2BUNT9GM6PUP1"/>
  </r>
  <r>
    <s v="B00NH12R1O"/>
    <s v="Computers&amp;Accessories|Accessories&amp;Peripherals|Cables&amp;Accessories|Cables|USBCables"/>
    <x v="0"/>
    <x v="0"/>
    <n v="299"/>
    <n v="485"/>
    <n v="0.38"/>
    <n v="4.3"/>
    <n v="10911"/>
    <s v="R2155066OFZ3WE,R3W47CO2GVMAVC,R1MZ1L3RMRV8LO,R3NWHW7PI02GUJ,RNYLV1SZDEPLA,RAXNC3YTW25AS,R3UJT1TH1470HU,R10W1YYH1W8HQ1"/>
    <s v="R2155066OFZ3WE"/>
  </r>
  <r>
    <s v="B0B8SSC5D9"/>
    <s v="Computers&amp;Accessories|Accessories&amp;Peripherals|Cables&amp;Accessories|Cables|USBCables"/>
    <x v="0"/>
    <x v="0"/>
    <n v="949"/>
    <n v="1999"/>
    <n v="0.53"/>
    <n v="4.4000000000000004"/>
    <n v="13552"/>
    <s v="R213ILI3XNVHQ0,R1LZN1V8UCR9IU,R1EBFTZINSJ0LG,R3BKR3VZ1U81LW,R5OJ20F8H5T8U,R1FKQR9LSBVLH2,R3R8UN7IQY7EIT,R2WBDNEW6HCVSH"/>
    <s v="R213ILI3XNVHQ0"/>
  </r>
  <r>
    <s v="B08WKG2MWT"/>
    <s v="Computers&amp;Accessories|Accessories&amp;Peripherals|Cables&amp;Accessories|Cables|USBCables"/>
    <x v="0"/>
    <x v="0"/>
    <n v="379"/>
    <n v="1099"/>
    <n v="0.66"/>
    <n v="4.3"/>
    <n v="2806"/>
    <s v="RGNARUOE22V1A,R5KYEFZM5496A,R38R0ACYQPV9HZ,R17M1JPCDUNH21,R1H9QE5M69Z3VS,R249MO4XBSOM0Q,R2BI8BOVC79W95,R1V5XKRZ49DQK3"/>
    <s v="RGNARUOE22V1A,"/>
  </r>
  <r>
    <s v="B0B466C3G4"/>
    <s v="Electronics|HomeTheater,TV&amp;Video|Televisions|SmartTelevisions"/>
    <x v="1"/>
    <x v="3"/>
    <n v="8990"/>
    <n v="18990"/>
    <n v="0.53"/>
    <n v="3.9"/>
    <n v="350"/>
    <s v="RXZP61J92DA6M,RUXK9STZWSV93,R34PAL55K2YM9U,R1LZ27Y25RX1VL,R2C4N2ZWWBBNEY,RKBS5BN6STD7C,R3FDJRYC776MZR,R1DT640UVVDQCJ"/>
    <s v="RXZP61J92DA6M,"/>
  </r>
  <r>
    <s v="B005LJQMZC"/>
    <s v="Electronics|HomeTheater,TV&amp;Video|Accessories|Cables|OpticalCables"/>
    <x v="1"/>
    <x v="9"/>
    <n v="486"/>
    <n v="1999"/>
    <n v="0.76"/>
    <n v="4.2"/>
    <n v="30023"/>
    <s v="R25CCWBNTJMZVE,R1NKFA299UAXBR,R3FYCFR2T0C040,R21EIT3GVFN61A,R17JA5KOPU083U,RCMJ655HJBITT,RBZWY4WBYKKI1,R29ETP784D2XVE"/>
    <s v="R25CCWBNTJMZVE"/>
  </r>
  <r>
    <s v="B07MDRGHWQ"/>
    <s v="Electronics|HomeTheater,TV&amp;Video|Televisions|StandardTelevisions"/>
    <x v="1"/>
    <x v="5"/>
    <n v="5699"/>
    <n v="11000"/>
    <n v="0.48"/>
    <n v="4.2"/>
    <n v="4003"/>
    <s v="RFZ1X95QMXWFZ,R1P8SL54VCWSMQ,RSWY4LT0L7TCL,R2GEJ1MJF28QVM,R2K5NT5XE6LM6T,R26BYG85S4SSVY,R3HB3IY6922TUM,R3A3CEQUX9QMFE"/>
    <s v="RFZ1X95QMXWFZ,"/>
  </r>
  <r>
    <s v="B07DC4RZPY"/>
    <s v="Computers&amp;Accessories|Accessories&amp;Peripherals|Cables&amp;Accessories|Cables|USBCables"/>
    <x v="0"/>
    <x v="0"/>
    <n v="709"/>
    <n v="1999"/>
    <n v="0.65"/>
    <n v="4.0999999999999996"/>
    <n v="178817"/>
    <s v="R35VPRJY5B5Z2G,R2YMIH3T7VWAY1,R3UEQM867K8BUH,R239G66Z5L5FC8,R1FP5V2LZY38TZ,REDXMJ8ACPK8Z,R3B40N9BGXNDWH,R37SJ49QGGACBN"/>
    <s v="R35VPRJY5B5Z2G"/>
  </r>
  <r>
    <s v="B0B15GSPQW"/>
    <s v="Electronics|HomeTheater,TV&amp;Video|Televisions|SmartTelevisions"/>
    <x v="1"/>
    <x v="3"/>
    <n v="47990"/>
    <n v="70900"/>
    <n v="0.32"/>
    <n v="4.3"/>
    <n v="7109"/>
    <s v="R3RUBB6REUGTT,R281851EB9L5G6,R4ATJJVUY9JO6,R18455FQDOCS3H,RLZ80A5MC1F5G,R2DYRNTDPPD8A5,R3IFT4P8VHQGL3,R1DSJOGV3DFZK2"/>
    <s v="R3RUBB6REUGTT,"/>
  </r>
  <r>
    <s v="B08GJNM9N7"/>
    <s v="Electronics|HomeTheater,TV&amp;Video|Accessories|RemoteControls"/>
    <x v="1"/>
    <x v="4"/>
    <n v="299"/>
    <n v="1199"/>
    <n v="0.75"/>
    <n v="3.7"/>
    <n v="490"/>
    <s v="R3C1N7WDNPKXMU,R13QZ3G3Z2NKZW,RYCABKJLDMHG2,R2AMKG0A1IR98W,R1GIHFG8L6RSW2,R3I3FTSTI3YBTA,RJTM1AE1IP9JL,R3G3MJTILP63AK"/>
    <s v="R3C1N7WDNPKXMU"/>
  </r>
  <r>
    <s v="B09C6FML9B"/>
    <s v="Computers&amp;Accessories|Accessories&amp;Peripherals|Cables&amp;Accessories|Cables|USBCables"/>
    <x v="0"/>
    <x v="0"/>
    <n v="320"/>
    <n v="599"/>
    <n v="0.47"/>
    <n v="4.0999999999999996"/>
    <n v="491"/>
    <s v="R3H60TG402OZD8,R2CJE6HW5IT8NP,R15OCQTCIZTAM2,R189FSK478PCLU,R3CG5XECVMORBQ,RGT4RR0V5DWT3,R20NRWZ90XNLVG,R28JW2A6JPGERW"/>
    <s v="R3H60TG402OZD8"/>
  </r>
  <r>
    <s v="B0B65MJ45G"/>
    <s v="Computers&amp;Accessories|Accessories&amp;Peripherals|Cables&amp;Accessories|Cables|USBCables"/>
    <x v="0"/>
    <x v="0"/>
    <n v="139"/>
    <n v="549"/>
    <n v="0.75"/>
    <n v="3.9"/>
    <n v="61"/>
    <s v="R2NO4JULWOQQ5N,R1RJ8AHYBK38PD,R3PU1G9HCGIUHP,R15GKRKHWQUWZ2,R39UZTTR3JREOM,R2BQX0C2NBBJEX,R24WP5GTU5ZFG5,R18BPTXYIORQ2D"/>
    <s v="R2NO4JULWOQQ5N"/>
  </r>
  <r>
    <s v="B08P9RYPLR"/>
    <s v="Computers&amp;Accessories|Accessories&amp;Peripherals|Cables&amp;Accessories|Cables|USBCables"/>
    <x v="0"/>
    <x v="0"/>
    <n v="129"/>
    <n v="249"/>
    <n v="0.48"/>
    <n v="4"/>
    <n v="9378"/>
    <s v="R3F4T5TRYPTMIG,R3DQIEC603E7AY,R1O4Z15FD40PV5,RDVX50PD4CTFE,R3H6WKG0TA5CGU,R3Q3L1KP5QWPV3,RU0LU2PAIIME,R20FTANBPFA653"/>
    <s v="R3F4T5TRYPTMIG"/>
  </r>
  <r>
    <s v="B0B6F8HHR6"/>
    <s v="Electronics|HomeTheater,TV&amp;Video|Televisions|SmartTelevisions"/>
    <x v="1"/>
    <x v="3"/>
    <n v="24999"/>
    <n v="35999"/>
    <n v="0.31"/>
    <n v="4.2"/>
    <n v="32840"/>
    <s v="R13UTIA6KOF6QV,R2UGDZSGFF01K7,RHHIZ45VYU5X6,R14N9HBE5EIUY0,R2WMW096T9Y0OU,R1SHIIE6M72825,R22P6BE9DBME4F,R2TEINENXTIHT2"/>
    <s v="R13UTIA6KOF6QV"/>
  </r>
  <r>
    <s v="B084MZXJN6"/>
    <s v="Computers&amp;Accessories|Accessories&amp;Peripherals|Cables&amp;Accessories|Cables|USBCables"/>
    <x v="0"/>
    <x v="0"/>
    <n v="999"/>
    <n v="1699"/>
    <n v="0.41"/>
    <n v="4.4000000000000004"/>
    <n v="7318"/>
    <s v="R1CYG59TJESUGN,R2PIWJZ3LJ0NBY,R17UGMBKG3DWY5,R3QBLT1NI01FGR,RE3G53JY62RU4,R1AOJATXAKRAZG,R20GD0WE2KXSVM,R20VE3E3KEIW0K"/>
    <s v="R1CYG59TJESUGN"/>
  </r>
  <r>
    <s v="B08XMG618K"/>
    <s v="Computers&amp;Accessories|Accessories&amp;Peripherals|Cables&amp;Accessories|Cables|USBCables"/>
    <x v="0"/>
    <x v="0"/>
    <n v="225"/>
    <n v="499"/>
    <n v="0.55000000000000004"/>
    <n v="4.0999999999999996"/>
    <n v="789"/>
    <s v="R1XOLM25PDOJSP,R2WR96LDJRZQXL,R371DWJKXPJFFL,R12YIJ3OV5GIBY,R8U2QMRFNCD7Y,R3E7OKC86ZL6QN,R1W0BCUHO313HC,R1F825IH6SWCFF"/>
    <s v="R1XOLM25PDOJSP"/>
  </r>
  <r>
    <s v="B0BCKWZ884"/>
    <s v="Electronics|HomeTheater,TV&amp;Video|Accessories|RemoteControls"/>
    <x v="1"/>
    <x v="4"/>
    <n v="547"/>
    <n v="2999"/>
    <n v="0.82"/>
    <n v="4.3"/>
    <n v="407"/>
    <s v="RMC18YA95OV3J,R1Q2CQ1NAM4TCN,R82P639AU9R6Z,R2D6A4CJSX81YP,RXZJVNNH9UTO7,R2YQLYQBK2TJXI,R14QI012PHPXKI,R7F0OBTD3SPH3"/>
    <s v="RMC18YA95OV3J,"/>
  </r>
  <r>
    <s v="B00GGGOYEK"/>
    <s v="Computers&amp;Accessories|Accessories&amp;Peripherals|Cables&amp;Accessories|Cables|USBCables"/>
    <x v="0"/>
    <x v="0"/>
    <n v="259"/>
    <n v="699"/>
    <n v="0.63"/>
    <n v="3.8"/>
    <n v="2399"/>
    <s v="R7CW64V48YJHE,R185CPLU005RPS,R2R70NKW75DZAS,R35JH5KY58ZD3J,R2FP9LR97EC5QQ,R1O1AW1X4YELU8,R2SQF9ZS59MZZ3,R12CEDLFCKZMHZ"/>
    <s v="R7CW64V48YJHE,"/>
  </r>
  <r>
    <s v="B07ZR4S1G4"/>
    <s v="Electronics|HomeTheater,TV&amp;Video|Accessories|RemoteControls"/>
    <x v="1"/>
    <x v="4"/>
    <n v="239"/>
    <n v="699"/>
    <n v="0.66"/>
    <n v="4.4000000000000004"/>
    <n v="2640"/>
    <s v="RN7RYZ9MBIC42,R2N4UBCVLGVVTW,R2E80AM1QM7WZ3,R2R0FUSHO159UF,R1XLVF86V89I0C,RZUSCY8LR0F4K"/>
    <s v="RN7RYZ9MBIC42,"/>
  </r>
  <r>
    <s v="B09C635BMM"/>
    <s v="Electronics|HomeTheater,TV&amp;Video|Accessories|RemoteControls"/>
    <x v="1"/>
    <x v="4"/>
    <n v="349"/>
    <n v="999"/>
    <n v="0.65"/>
    <n v="4"/>
    <n v="839"/>
    <s v="R1PO9JZJI1SP0V,RFURJKL6POOC5,RBHSTO6P5WKLZ,R1TAJ9HUYXKRQY,RQ1YIKCGI9IPB,R3CP5PO9W7VMQK,R23KLGKME9RK9T,R29BRGAUN8KQJN"/>
    <s v="R1PO9JZJI1SP0V"/>
  </r>
  <r>
    <s v="B00GG59HU2"/>
    <s v="Electronics|HomeTheater,TV&amp;Video|Accessories|Cables|HDMICables"/>
    <x v="1"/>
    <x v="2"/>
    <n v="467"/>
    <n v="599"/>
    <n v="0.22"/>
    <n v="4.4000000000000004"/>
    <n v="44054"/>
    <s v="RJQS7P8SU8IWQ,R1UGY1AUWR3H1S,REGWIUI7EJ0IS,RIOXEFPBH3GVJ,RUMYIU0ZZG3K,RGCN4QA7Y5QFL,R3KVIR3Y8WBEXP,R3R7EC2HWX3X1Z"/>
    <s v="RJQS7P8SU8IWQ,"/>
  </r>
  <r>
    <s v="B00RGLI0ZS"/>
    <s v="Computers&amp;Accessories|Accessories&amp;Peripherals|Cables&amp;Accessories|Cables|USBCables"/>
    <x v="0"/>
    <x v="0"/>
    <n v="449"/>
    <n v="599"/>
    <n v="0.25"/>
    <n v="4"/>
    <n v="3231"/>
    <s v="R19ER862292N5Q,R21RA48Q90YTS4,R1XDQKBJ04AVJP,R2IZBKO6011QXE,R1D7K5GBWOXM3R,ROWQXDKTB82ZR,R18XNHDAT5U193,R1QOW7Y2I3X8LQ"/>
    <s v="R19ER862292N5Q"/>
  </r>
  <r>
    <s v="B09ZPJT8B2"/>
    <s v="Electronics|HomeTheater,TV&amp;Video|Televisions|SmartTelevisions"/>
    <x v="1"/>
    <x v="3"/>
    <n v="11990"/>
    <n v="31990"/>
    <n v="0.63"/>
    <n v="4.2"/>
    <n v="64"/>
    <s v="R32DF3HCO27053,R11DLOHUC77VHV,R36X1KA9QU05FD,R2HEFVEAZ8AIWT,RR0KMPBLVAMVA,RPYDN6B28I73B,RK6SO6RSVNLFQ,R3HP7I1OD5DNW4"/>
    <s v="R32DF3HCO27053"/>
  </r>
  <r>
    <s v="B07HZ2QCGR"/>
    <s v="Computers&amp;Accessories|Accessories&amp;Peripherals|Cables&amp;Accessories|Cables|USBCables"/>
    <x v="0"/>
    <x v="0"/>
    <n v="350"/>
    <n v="599"/>
    <n v="0.42"/>
    <n v="3.9"/>
    <n v="8314"/>
    <s v="R3RLXT74FJNH0M,R2DKEWKEV812QE,RV83FJKABN7I9,R907U5NEBJ1YF,R2AYNKOODU7SLG,R7214V7D90EN3,R3CHENLYCMAW08,R2KP7SQ4MX7F48"/>
    <s v="R3RLXT74FJNH0M"/>
  </r>
  <r>
    <s v="B095244Q22"/>
    <s v="Computers&amp;Accessories|Accessories&amp;Peripherals|Cables&amp;Accessories|Cables|USBCables"/>
    <x v="0"/>
    <x v="0"/>
    <n v="252"/>
    <n v="999"/>
    <n v="0.75"/>
    <n v="3.7"/>
    <n v="2249"/>
    <s v="RJ4G2WPEDZFK9,R26UEGFQE0CAHX,RS9X8J9FRZLXD,R3LX92PW7T1NM4,RE584E1HHMEB6,RKHB971WSLXO5,R2DQH059GA5LFM,R35JVF8Z4K6TFP"/>
    <s v="RJ4G2WPEDZFK9,"/>
  </r>
  <r>
    <s v="B08CKW1KH9"/>
    <s v="Electronics|HomeTheater,TV&amp;Video|Accessories|RemoteControls"/>
    <x v="1"/>
    <x v="4"/>
    <n v="204"/>
    <n v="599"/>
    <n v="0.66"/>
    <n v="3.6"/>
    <n v="339"/>
    <s v="R23VU14H85GINN,RD8Y8FJWLK3XY,RU5K3FZ0CXHM7,R17Q98YONHJWHJ,R3TFFDWEHT3NTP,R2OSACKU5SYG47,RWWWFTZ9CN3TK,R10A14SK3WPO23"/>
    <s v="R23VU14H85GINN"/>
  </r>
  <r>
    <s v="B0BLV1GNLN"/>
    <s v="Electronics|HomeTheater,TV&amp;Video|Projectors"/>
    <x v="1"/>
    <x v="10"/>
    <n v="6490"/>
    <n v="9990"/>
    <n v="0.35"/>
    <n v="4"/>
    <n v="27"/>
    <s v="R37T34KL73SH6C,R3AUYKWLDXI3RJ,R3T0E4YGGLI4VL,R1J0Q9G0ZOG6PA,R2S29MR12K8IO9,R6M5JQDR2XO6E,R3I5Y7XOJAZIPZ,R3PLZEPY4BHWX"/>
    <s v="R37T34KL73SH6C"/>
  </r>
  <r>
    <s v="B08RHPDNVV"/>
    <s v="Electronics|HomeTheater,TV&amp;Video|Accessories|RemoteControls"/>
    <x v="1"/>
    <x v="4"/>
    <n v="235"/>
    <n v="599"/>
    <n v="0.61"/>
    <n v="3.5"/>
    <n v="197"/>
    <s v="R1NJ3CZKH3NT4T,R2OBDZG9GNKOYX,RHU5ZL65TEJAD,RY1WB55L5EA2V,RQ93EWXEO7QN8,R3CDY2Z4FRV14A,RZ5IVVOT5LORO,R3OMWY6WL6XFF1"/>
    <s v="R1NJ3CZKH3NT4T"/>
  </r>
  <r>
    <s v="B00NH13Q8W"/>
    <s v="Computers&amp;Accessories|Accessories&amp;Peripherals|Cables&amp;Accessories|Cables|USBCables"/>
    <x v="0"/>
    <x v="0"/>
    <n v="299"/>
    <n v="800"/>
    <n v="0.63"/>
    <n v="4.5"/>
    <n v="74977"/>
    <s v="R1C8MVU3EIX56Y,R10RUXC7JD5S4I,R1AFBZ5PYTHO1Z,R3GQL7YKAFJMEN,R3B6H5JPG134KN,RUG04XHXRXK95,R2Q1OYOIJI5673,RJX2WGB0X99SY"/>
    <s v="R1C8MVU3EIX56Y"/>
  </r>
  <r>
    <s v="B0B8SSZ76F"/>
    <s v="Computers&amp;Accessories|Accessories&amp;Peripherals|Cables&amp;Accessories|Cables|USBCables"/>
    <x v="0"/>
    <x v="0"/>
    <n v="799"/>
    <n v="1999"/>
    <n v="0.6"/>
    <n v="4.2"/>
    <n v="8583"/>
    <s v="R1HU969QEMB97J,RJ2PP06G0YUWC,RUS257RE8HM73,R1ZY5HA6LYGSK9,R3CP1YVTRBNS5T,R1X5N0V34Q3ZMA,R45K5XEROLCRK,R37BJY9SQYRX82"/>
    <s v="R1HU969QEMB97J"/>
  </r>
  <r>
    <s v="B0841KQR1Z"/>
    <s v="Electronics|HomeTheater,TV&amp;Video|Accessories|RemoteControls"/>
    <x v="1"/>
    <x v="4"/>
    <n v="299"/>
    <n v="999"/>
    <n v="0.7"/>
    <n v="3.8"/>
    <n v="928"/>
    <s v="R1H0YNK5FI6IM9,RRVOLO108F914,R18D45T6ZYK9SS,R9IGOHDBCYFME,R5MA8UQ3PF9SN,RXY4DQWAVYWF6,R3M7PQLBYULEGY,R3PI3E0VLZY2C3"/>
    <s v="R1H0YNK5FI6IM9"/>
  </r>
  <r>
    <s v="B0B467CCB9"/>
    <s v="Electronics|HomeTheater,TV&amp;Video|Televisions|StandardTelevisions"/>
    <x v="1"/>
    <x v="5"/>
    <n v="6999"/>
    <n v="16990"/>
    <n v="0.59"/>
    <n v="3.8"/>
    <n v="110"/>
    <s v="R1CENZ33411CCP,R1GSPMTXEMBLHP,RNICXWCGHEGNR,RXG29ZHDAZJ1Q,RO5SV6PIRUVQH,R2OCF75VV6W3GT,R1LCV30N6RKEEM,R1GQGOJ2RHOS26"/>
    <s v="R1CENZ33411CCP"/>
  </r>
  <r>
    <s v="B095JQVC7N"/>
    <s v="Electronics|HomeTheater,TV&amp;Video|Televisions|SmartTelevisions"/>
    <x v="1"/>
    <x v="3"/>
    <n v="42999"/>
    <n v="59999"/>
    <n v="0.28000000000000003"/>
    <n v="4.0999999999999996"/>
    <n v="6753"/>
    <s v="R2PF9QV9JEQO9K,R2NEN86P63G4ES,R302B7X6H0GIC0,R3H9O8F9LUY5N9,R1RGSA8QU78640,R2B3DRF8V2A9QI,R1KF9HPUVJTM0I,R3OCQ19TZWHSN5"/>
    <s v="R2PF9QV9JEQO9K"/>
  </r>
  <r>
    <s v="B08PPHFXG3"/>
    <s v="Electronics|HomeTheater,TV&amp;Video|Accessories|Cables|HDMICables"/>
    <x v="1"/>
    <x v="2"/>
    <n v="173"/>
    <n v="999"/>
    <n v="0.83"/>
    <n v="4.3"/>
    <n v="1237"/>
    <s v="R3H7ECG65NHSIZ,R33XIKQ7ZXFK0M,R14YWOUBGKOP9M,R3QI3EV1PDEDJT,RYRUD4M0M77U6,R32JNJANRO8KLT,RAJ3HLMLW5246,R3AOKWB5DJUZIT"/>
    <s v="R3H7ECG65NHSIZ"/>
  </r>
  <r>
    <s v="B06XR9PR5X"/>
    <s v="Electronics|HomeAudio|Accessories|Adapters"/>
    <x v="1"/>
    <x v="11"/>
    <n v="209"/>
    <n v="600"/>
    <n v="0.65"/>
    <n v="4.4000000000000004"/>
    <n v="18872"/>
    <s v="R1PU0LE5YRKY3Y,R2L5EHOA77MWQP,R1GOM8MCTLY767,R2DNNWQ9ROEWKT,RCZ2A2MM0MX3N,R33P4PO6NUBWHY,R2NWBZA1YTJSG5,R3HWZSNDCB8EQM"/>
    <s v="R1PU0LE5YRKY3Y"/>
  </r>
  <r>
    <s v="B09JSW16QD"/>
    <s v="Computers&amp;Accessories|Accessories&amp;Peripherals|Cables&amp;Accessories|Cables|USBCables"/>
    <x v="0"/>
    <x v="0"/>
    <n v="848.99"/>
    <n v="1490"/>
    <n v="0.43"/>
    <n v="3.9"/>
    <n v="356"/>
    <s v="R2BSJW1NHF0ZF2,R3CAZGSJ16RU2X,R222GCN4UA2IL5,R29YB9SHNRANAH,R1CLB7L1MCFLZ5,R1JYZM5JZE1ZCZ,R2VODN64HRU6XL,R15PFT9ZSOZ1T5"/>
    <s v="R2BSJW1NHF0ZF2"/>
  </r>
  <r>
    <s v="B07JH1CBGW"/>
    <s v="Computers&amp;Accessories|Accessories&amp;Peripherals|Cables&amp;Accessories|Cables|USBCables"/>
    <x v="0"/>
    <x v="0"/>
    <n v="649"/>
    <n v="1999"/>
    <n v="0.68"/>
    <n v="4.2"/>
    <n v="24269"/>
    <s v="R3HXWT0LRP0NMF,R2AJM3LFTLZHFO,R6AQJGUP6P86,R1KD19VHEDV0OR,R3C02RMYQMK6FC,R39GQRVBUZBWGY,R2K9EDOE15QIRJ,R3OI7YT648TL8I"/>
    <s v="R3HXWT0LRP0NMF"/>
  </r>
  <r>
    <s v="B09127FZCK"/>
    <s v="Electronics|HomeTheater,TV&amp;Video|Accessories|RemoteControls"/>
    <x v="1"/>
    <x v="4"/>
    <n v="299"/>
    <n v="899"/>
    <n v="0.67"/>
    <n v="3.8"/>
    <n v="425"/>
    <s v="R1SGO9WPFCHYNN,R1RRH5FRHDD5BO,RFXQZHQJTAHZ0,R3EVQJSY23T8P1,R22WRBGK72Y12Z,R1BJGSXI1QZJ1E,RY57UJXJ6PFU9,RLGRM2EQJBC20"/>
    <s v="R1SGO9WPFCHYNN"/>
  </r>
  <r>
    <s v="B083GQGT3Z"/>
    <s v="Electronics|HomeTheater,TV&amp;Video|Accessories|TVMounts,Stands&amp;Turntables|TVWall&amp;CeilingMounts"/>
    <x v="1"/>
    <x v="6"/>
    <n v="399"/>
    <n v="799"/>
    <n v="0.5"/>
    <n v="4.0999999999999996"/>
    <n v="1161"/>
    <s v="R2CR72CAK85YA7,R1J7T1CF1601BH,R3IGDXE5UAOW8I,R13C8HGBSHKCE1,R2Y7FN8MCS4PT,R3ERLO7QTMAD3L,R3IEBGTGGSPM9N,R37YEXEGR87GSQ"/>
    <s v="R2CR72CAK85YA7"/>
  </r>
  <r>
    <s v="B09Q8WQ5QJ"/>
    <s v="Computers&amp;Accessories|Accessories&amp;Peripherals|Cables&amp;Accessories|Cables|USBCables"/>
    <x v="0"/>
    <x v="0"/>
    <n v="249"/>
    <n v="499"/>
    <n v="0.5"/>
    <n v="4.0999999999999996"/>
    <n v="1508"/>
    <s v="RCXJF5CVRLCI4,R3V788MKGR7BT6,R26TE9PP1AORV7,R3B3S0D5B6B0T9,R2EO7OYSWLOBAW,R3L2IIFA8XR9G3,R3DHIYEVFB2Y64,R2G2OFHFR3409U"/>
    <s v="RCXJF5CVRLCI4,"/>
  </r>
  <r>
    <s v="B07YZG8PPY"/>
    <s v="Electronics|HomeTheater,TV&amp;Video|SatelliteEquipment|SatelliteReceivers"/>
    <x v="1"/>
    <x v="12"/>
    <n v="1249"/>
    <n v="2299"/>
    <n v="0.46"/>
    <n v="4.3"/>
    <n v="7636"/>
    <s v="R1HC3ZLVI3VC2L,RROY3V4G9AN02,R3DVFUQOK3JXZ7,R3H49JV0196DEP,RE4IGG1ZTRBVF,RFTSM34EH66WL,R3TT1JXUXT8ZR1,R5PQ3LYZAIGIZ"/>
    <s v="R1HC3ZLVI3VC2L"/>
  </r>
  <r>
    <s v="B09H39KTTB"/>
    <s v="Electronics|HomeTheater,TV&amp;Video|Accessories|RemoteControls"/>
    <x v="1"/>
    <x v="4"/>
    <n v="213"/>
    <n v="499"/>
    <n v="0.56999999999999995"/>
    <n v="3.7"/>
    <n v="246"/>
    <s v="R344C7U6JUIR8M,R1H13BW2E325NO,R1LB6DCH3CVZ4M,R1CZD6C0CHJ2A9,R1Z01G5G30GIQ3,R1VMGF3IL5KE9D,RT44HXN50X2AN,R3E4TI9911D1M6"/>
    <s v="R344C7U6JUIR8M"/>
  </r>
  <r>
    <s v="B08DCVRW98"/>
    <s v="Electronics|HomeTheater,TV&amp;Video|Accessories|RemoteControls"/>
    <x v="1"/>
    <x v="4"/>
    <n v="209"/>
    <n v="499"/>
    <n v="0.57999999999999996"/>
    <n v="4"/>
    <n v="479"/>
    <s v="R2U46UVD4IRLY7,RCZUJPVI3RK1S,R3LXC8533HTPVS,R34H8D7WJ570X3,R71E1FO9JA0SZ,R2EQ2SIE31EKP,R181JO933138UE,R16SAN9HROV4HS"/>
    <s v="R2U46UVD4IRLY7"/>
  </r>
  <r>
    <s v="B0718ZN31Q"/>
    <s v="Electronics|HomeTheater,TV&amp;Video|Accessories|Cables|HDMICables"/>
    <x v="1"/>
    <x v="2"/>
    <n v="598"/>
    <n v="4999"/>
    <n v="0.88"/>
    <n v="4.2"/>
    <n v="910"/>
    <s v="R26Z0O4978YU47,R13WAXAKPL2LIZ,RSOGJ8FAFL4E5,R3NS94CP1XBFL,R2GCTRSIEHHNXA,R2JI8EH2TR7BDR,RC9CBGOS4Y0ZA,R30MFJXWFH5IPS"/>
    <s v="R26Z0O4978YU47"/>
  </r>
  <r>
    <s v="B0162LYSFS"/>
    <s v="Computers&amp;Accessories|Accessories&amp;Peripherals|Cables&amp;Accessories|Cables|USBCables"/>
    <x v="0"/>
    <x v="0"/>
    <n v="799"/>
    <n v="1749"/>
    <n v="0.54"/>
    <n v="4.0999999999999996"/>
    <n v="5626"/>
    <s v="R39DB3OJGB156P,R3SS4A3ZPHNIS3,R35PA44HZ71501,R8FCL3C8MXBOU,R1KKVZ2RMAQXRO,R1RGEWDBRHHG1G,R31DZYVAC4G3AB,R2XB4D0L7GYIJM"/>
    <s v="R39DB3OJGB156P"/>
  </r>
  <r>
    <s v="B07PFJ5VQD"/>
    <s v="Computers&amp;Accessories|Accessories&amp;Peripherals|Cables&amp;Accessories|Cables|USBCables"/>
    <x v="0"/>
    <x v="0"/>
    <n v="159"/>
    <n v="595"/>
    <n v="0.73"/>
    <n v="4.3"/>
    <n v="14184"/>
    <s v="R2UZOF31IYEDYC,RA80Q7ZKXPY2Z,R2WAC57HUYHRL4,R2865Q514C2RZ7,R3CEPSJRDFFOBW,R312ZA2IHXIXXF,R1S0L7740D7M8W,R2D0IWLH03TPH7"/>
    <s v="R2UZOF31IYEDYC"/>
  </r>
  <r>
    <s v="B01J8S6X2I"/>
    <s v="Computers&amp;Accessories|Accessories&amp;Peripherals|Cables&amp;Accessories|Cables|DVICables"/>
    <x v="0"/>
    <x v="13"/>
    <n v="499"/>
    <n v="1100"/>
    <n v="0.55000000000000004"/>
    <n v="4.4000000000000004"/>
    <n v="25177"/>
    <s v="R8KWWR9D7Z8ZP,R1K9VOKVDAH1FT,R3VA611ERW9TJ2,RURQQWP8I8XS4,R19O55T880XD8U,R3CHHGYZD5QMGM,RHKJASTLGEF14,R1CD68IZMR4O62"/>
    <s v="R8KWWR9D7Z8ZP,"/>
  </r>
  <r>
    <s v="B09MJ77786"/>
    <s v="Electronics|HomeTheater,TV&amp;Video|Televisions|SmartTelevisions"/>
    <x v="1"/>
    <x v="3"/>
    <n v="31999"/>
    <n v="49999"/>
    <n v="0.36"/>
    <n v="4.3"/>
    <n v="21252"/>
    <s v="R19JWR6NN6DMRW,R3NNMZRL819Q5I,R27MVISBFA27B0,R26UM4M5FX7MOX,R3OS23S4DLG4RW,R6CTY16XAGKZ3,R3GTDALXXTDMU4,R1YPRPCDNAPQGM"/>
    <s v="R19JWR6NN6DMRW"/>
  </r>
  <r>
    <s v="B09NNGHG22"/>
    <s v="Electronics|HomeTheater,TV&amp;Video|Televisions|SmartTelevisions"/>
    <x v="1"/>
    <x v="3"/>
    <n v="32990"/>
    <n v="56790"/>
    <n v="0.42"/>
    <n v="4.3"/>
    <n v="567"/>
    <s v="R2XFHXT7SOGU38,R18IKG6HRO7KHV,RL2GYO9N48DA1,R1GE4SBKIMYD21,R28HO0PSXETDRY,RSOK1DI5JASHZ,R74OCT3MJO4BX,R2Z3IYVCJ69HJ"/>
    <s v="R2XFHXT7SOGU38"/>
  </r>
  <r>
    <s v="B07V5YF4ND"/>
    <s v="Electronics|HomeTheater,TV&amp;Video|Accessories|RemoteControls"/>
    <x v="1"/>
    <x v="4"/>
    <n v="299"/>
    <n v="1199"/>
    <n v="0.75"/>
    <n v="3.5"/>
    <n v="466"/>
    <s v="RDCJBFGUBZWFJ,R3F0Y39XWNLO8Z,R38S8FL4YF9JD0,R1MCQ2MLQ7C4DU,RMVTEJJSA64Y1,R35XHV3UC3PEXZ,R2MQ9H1NKP4BDO,R2HOVLX6WT4I6J"/>
    <s v="RDCJBFGUBZWFJ,"/>
  </r>
  <r>
    <s v="B0B65P827P"/>
    <s v="Computers&amp;Accessories|Accessories&amp;Peripherals|Cables&amp;Accessories|Cables|USBCables"/>
    <x v="0"/>
    <x v="0"/>
    <n v="128.31"/>
    <n v="549"/>
    <n v="0.77"/>
    <n v="3.9"/>
    <n v="61"/>
    <s v="R2NO4JULWOQQ5N,R1RJ8AHYBK38PD,R3PU1G9HCGIUHP,R15GKRKHWQUWZ2,R39UZTTR3JREOM,R2BQX0C2NBBJEX,R24WP5GTU5ZFG5,R18BPTXYIORQ2D"/>
    <s v="R2NO4JULWOQQ5N"/>
  </r>
  <r>
    <s v="B084MZYBTV"/>
    <s v="Computers&amp;Accessories|Accessories&amp;Peripherals|Cables&amp;Accessories|Cables|USBCables"/>
    <x v="0"/>
    <x v="0"/>
    <n v="599"/>
    <n v="849"/>
    <n v="0.28999999999999998"/>
    <n v="4.5"/>
    <n v="474"/>
    <s v="RJX93LCK9FMRS,R14T5CARLGB2KJ,R31ADVYIHSBKCJ,RJ2RFRYTSYWQ6,R1NT2YXBX91W6Z,R1CN84T7CDAFE,RIZF30TNXEI0C,R3MOOJUBKCJ0VR"/>
    <s v="RJX93LCK9FMRS,"/>
  </r>
  <r>
    <s v="B097ZQTDVZ"/>
    <s v="Electronics|HomeTheater,TV&amp;Video|Accessories|RemoteControls"/>
    <x v="1"/>
    <x v="4"/>
    <n v="399"/>
    <n v="899"/>
    <n v="0.56000000000000005"/>
    <n v="3.4"/>
    <n v="431"/>
    <s v="R16NWYD2LYHNFJ,R2Y32IVRENIANJ,R3BBJ9AXA1ZOSC,RD5EMW1UBYKX6,R3NFOY58N9GMK5,RLWBE1NALLDFQ,R3IO7HFD3TGRO1,R4NCD2RDWQWZ0"/>
    <s v="R16NWYD2LYHNFJ"/>
  </r>
  <r>
    <s v="B0B5F3YZY4"/>
    <s v="Computers&amp;Accessories|Accessories&amp;Peripherals|Cables&amp;Accessories|Cables|USBCables"/>
    <x v="0"/>
    <x v="0"/>
    <n v="449"/>
    <n v="1099"/>
    <n v="0.59"/>
    <n v="4"/>
    <n v="242"/>
    <s v="RWKQG2WMXYN20,R3S53R4I0ZE364,R2VB4D1AFFZK9Y,R2GUTP55B1ZKUM,R2UNJAOWGLCURY,R2WJ1F3SRK5MZ8,R21F459NA4RRVJ,R3CR68E62EC8M3"/>
    <s v="RWKQG2WMXYN20,"/>
  </r>
  <r>
    <s v="B09G5TSGXV"/>
    <s v="Computers&amp;Accessories|Accessories&amp;Peripherals|Cables&amp;Accessories|Cables|USBCables"/>
    <x v="0"/>
    <x v="0"/>
    <n v="254"/>
    <n v="799"/>
    <n v="0.68"/>
    <n v="4"/>
    <n v="2905"/>
    <s v="R10KIZHSVBEP0U,R1DEOWB5K6A6Z2,R2GD8H370XJ574,R3L2R2YXGR6W4L,R2KKPS8UXC42G,RM2YVJE73LH91,R2IUG2Z4CXK0CC,RC6J6VCOUGA5C"/>
    <s v="R10KIZHSVBEP0U"/>
  </r>
  <r>
    <s v="B006LW0WDQ"/>
    <s v="Electronics|HomeTheater,TV&amp;Video|Accessories|Cables|SpeakerCables"/>
    <x v="1"/>
    <x v="14"/>
    <n v="399"/>
    <n v="795"/>
    <n v="0.5"/>
    <n v="4.4000000000000004"/>
    <n v="12091"/>
    <s v="R10L0LUK0SEJPL,R2EGC3B1JJ6BTS,R35W8V6ZATZ2S,RPN411MPADDQD,RE3HSY12L9YBG,R2UXIGD46L4151,R1LJNC0Q9BR7UW,R2Z93X38SWW7IL"/>
    <s v="R10L0LUK0SEJPL"/>
  </r>
  <r>
    <s v="B09YLX91QR"/>
    <s v="Computers&amp;Accessories|Accessories&amp;Peripherals|Cables&amp;Accessories|Cables|USBCables"/>
    <x v="0"/>
    <x v="0"/>
    <n v="179"/>
    <n v="399"/>
    <n v="0.55000000000000004"/>
    <n v="4"/>
    <n v="1423"/>
    <s v="R8QBCR9MM1LGY,R3VN8XDH215N7I,R341EQRY87EZP,R3HHTVIHY2U1FO,RNA87JCGRTQJU,RZ12R7OYYP0KX,R2GZZ3WYE0JJYA,RHE3HXKSONROE"/>
    <s v="R8QBCR9MM1LGY,"/>
  </r>
  <r>
    <s v="B081FJWN52"/>
    <s v="Computers&amp;Accessories|Accessories&amp;Peripherals|Cables&amp;Accessories|Cables|USBCables"/>
    <x v="0"/>
    <x v="0"/>
    <n v="339"/>
    <n v="999"/>
    <n v="0.66"/>
    <n v="4.3"/>
    <n v="6255"/>
    <s v="R3CGMQSB9H564N,RG5V69YDA5TLP,R18ESJU4TI0EGY,R140SU5IGEW7FF,R1H9W7ECR79TX2,RIAQUZT21P6N1,RFIJDX0AGS6ZR,R2Q20EL3OJ81U2"/>
    <s v="R3CGMQSB9H564N"/>
  </r>
  <r>
    <s v="B0758F7KK7"/>
    <s v="Electronics|HomeTheater,TV&amp;Video|Accessories|TVMounts,Stands&amp;Turntables|TVWall&amp;CeilingMounts"/>
    <x v="1"/>
    <x v="6"/>
    <n v="399"/>
    <n v="999"/>
    <n v="0.6"/>
    <n v="4"/>
    <n v="1236"/>
    <s v="R3FOUBGTV1VUHP,R1O6LVSV52T4PJ,REU3XX3MNVWX9,R11PYCGN6PGQL9,R1XBA7N59GDUL8,R29QNQJHONGFEU,R2N7R1NZIKS9F5,R2J48N34WBDDGZ"/>
    <s v="R3FOUBGTV1VUHP"/>
  </r>
  <r>
    <s v="B09L835C3V"/>
    <s v="Electronics|HomeTheater,TV&amp;Video|Accessories|RemoteControls"/>
    <x v="1"/>
    <x v="4"/>
    <n v="199"/>
    <n v="399"/>
    <n v="0.5"/>
    <n v="4.2"/>
    <n v="1335"/>
    <s v="RCI40FPILZN2J,R33GJM990WL2D,R2IZDWTSBD3OJD,R18JSUF6RUDBJK,R3IYD10K0ODOFQ,R1V2IV4QBCAWUG,R92Z4OC4KIRC5,R2HY1V6QTTUTAQ"/>
    <s v="RCI40FPILZN2J,"/>
  </r>
  <r>
    <s v="B098TV3L96"/>
    <s v="Electronics|HomeTheater,TV&amp;Video|Accessories|RemoteControls"/>
    <x v="1"/>
    <x v="4"/>
    <n v="349"/>
    <n v="1999"/>
    <n v="0.83"/>
    <n v="3.8"/>
    <n v="197"/>
    <s v="R2LH0W21RI2HB3,R2NTYGKM6R1PXH,R2TR5PF6IUMOXH,R3MX15QTIQ0BXG,ROKY7UXCNAYLZ,R3JWZ3QRTVLQ14,R7MVBDVHW7FGJ,R1BGEUL7PDFQ3"/>
    <s v="R2LH0W21RI2HB3"/>
  </r>
  <r>
    <s v="B08NCKT9FG"/>
    <s v="Computers&amp;Accessories|Accessories&amp;Peripherals|Cables&amp;Accessories|Cables|USBCables"/>
    <x v="0"/>
    <x v="0"/>
    <n v="299"/>
    <n v="798"/>
    <n v="0.63"/>
    <n v="4.4000000000000004"/>
    <n v="28791"/>
    <s v="R23CC5VDSVR49B,R1AWZE3731748T,R388KOR9TWPX5H,R2PLH1UHYDQWFA,R1B7Q58I1P83OY,R1C13PY8A3WUC5,RTEAGC48PIYAU,R2E0N8Q0ZQM9N9"/>
    <s v="R23CC5VDSVR49B"/>
  </r>
  <r>
    <s v="B0B4T6MR8N"/>
    <s v="Computers&amp;Accessories|Accessories&amp;Peripherals|Cables&amp;Accessories|Cables|USBCables"/>
    <x v="0"/>
    <x v="0"/>
    <n v="89"/>
    <n v="800"/>
    <n v="0.89"/>
    <n v="3.9"/>
    <n v="1075"/>
    <s v="R1Q323BB35OP30,RJ0CSQUUWFF9W,R23OB4XMH3S9QD,R1K5FQR6CYMQAV,R3QMD6JDUGQUCI,R1R5LTMWOXI38M,R241G3F07D3OBH,R1O7BQ61DXRVWW"/>
    <s v="R1Q323BB35OP30"/>
  </r>
  <r>
    <s v="B01GGKZ4NU"/>
    <s v="Computers&amp;Accessories|Accessories&amp;Peripherals|Cables&amp;Accessories|Cables|USBCables"/>
    <x v="0"/>
    <x v="0"/>
    <n v="549"/>
    <n v="995"/>
    <n v="0.45"/>
    <n v="4.2"/>
    <n v="29746"/>
    <s v="R37S13YALMRPGK,R2OU2YTGFEMJHE,R25SDG11W8EAU9,R2W38EQOY97N87,R2U8MOGE4JDKBF,R2CN3CX7SGEWDK,RX74XLMFH35PD,R1B861YJE8YL2B"/>
    <s v="R37S13YALMRPGK"/>
  </r>
  <r>
    <s v="B09BW2GP18"/>
    <s v="Computers&amp;Accessories|Accessories&amp;Peripherals|Cables&amp;Accessories|Cables|USBCables"/>
    <x v="0"/>
    <x v="0"/>
    <n v="129"/>
    <n v="1000"/>
    <n v="0.87"/>
    <n v="3.9"/>
    <n v="295"/>
    <s v="R1TBHUMR0RV7AZ,R2BN9ZX0H3ZQV2,R2PMUD745GQT3E,RR9I6SN1YILLK,R307WJGWC40TMF,RNVPA6MFR64PA,RL9O5LBT420FW,R1JEUHJMZ3O6MW"/>
    <s v="R1TBHUMR0RV7AZ"/>
  </r>
  <r>
    <s v="B09WN3SRC7"/>
    <s v="Electronics|HomeTheater,TV&amp;Video|Televisions|SmartTelevisions"/>
    <x v="1"/>
    <x v="3"/>
    <n v="77990"/>
    <s v="1,39,900"/>
    <n v="0.44"/>
    <n v="4.7"/>
    <n v="5935"/>
    <s v="R16HCZ0W1TRSMM,R12J7UKQ0FX3O9,R8729SR7LQFUU,R1W7FVZ8OGOZN4,R39U6OQOYKSBJS,REJGTU93MWH8Y,R92QJE5NTZ9V7,R3SZH0PVUBQJ80"/>
    <s v="R16HCZ0W1TRSMM"/>
  </r>
  <r>
    <s v="B09B125CFJ"/>
    <s v="Electronics|HomeTheater,TV&amp;Video|Accessories|RemoteControls"/>
    <x v="1"/>
    <x v="4"/>
    <n v="349"/>
    <n v="799"/>
    <n v="0.56000000000000005"/>
    <n v="3.6"/>
    <n v="323"/>
    <s v="R3FAPESPH3491Y,R1OD5NFQAXPGR0,RJ4G42V45QKKS,R2IZ8HZT8AOA4W,R2WDDYGKMU51DE,R12WIEV98SWMNB,R2WXBH0GEG4H1Q,R3VORTRB8TWN89"/>
    <s v="R3FAPESPH3491Y"/>
  </r>
  <r>
    <s v="B09RQRZW2X"/>
    <s v="Electronics|HomeTheater,TV&amp;Video|Accessories|RemoteControls"/>
    <x v="1"/>
    <x v="4"/>
    <n v="499"/>
    <n v="899"/>
    <n v="0.44"/>
    <n v="3.7"/>
    <n v="185"/>
    <s v="RW9LHUMO78TE2,R2OXFV06J64YNH,R1U3JI1Q9O92SE,R2XM48FX5POEKX,RP9JIO6DPGAL,R2F1YTVX9WS0TS,R2TIBHRS9UKUU1,R2P3JI1EJ9IXM3"/>
    <s v="RW9LHUMO78TE2,"/>
  </r>
  <r>
    <s v="B07924P3C5"/>
    <s v="Computers&amp;Accessories|Accessories&amp;Peripherals|Cables&amp;Accessories|Cables|USBCables"/>
    <x v="0"/>
    <x v="0"/>
    <n v="299"/>
    <n v="799"/>
    <n v="0.63"/>
    <n v="4.2"/>
    <n v="2117"/>
    <s v="R2H4GF8D9IBB7W,RVH0I89DG4CBI,R3SRF1NZK2DCS4,R3A79RNQQ3FM9L,R1QQCCPJOZKCPA,R2THU52GBFKHLS,RKL6OE1GWZ2UL,R2RP7NJVKL2D3B"/>
    <s v="R2H4GF8D9IBB7W"/>
  </r>
  <r>
    <s v="B08N1WL9XW"/>
    <s v="Computers&amp;Accessories|Accessories&amp;Peripherals|Cables&amp;Accessories|Cables|USBCables"/>
    <x v="0"/>
    <x v="0"/>
    <n v="182"/>
    <n v="599"/>
    <n v="0.7"/>
    <n v="4"/>
    <n v="9378"/>
    <s v="R3F4T5TRYPTMIG,R3DQIEC603E7AY,R1O4Z15FD40PV5,RDVX50PD4CTFE,R3H6WKG0TA5CGU,R3Q3L1KP5QWPV3,RU0LU2PAIIME,R20FTANBPFA653"/>
    <s v="R3F4T5TRYPTMIG"/>
  </r>
  <r>
    <s v="B07VVXJ2P5"/>
    <s v="Electronics|HomeTheater,TV&amp;Video|Accessories|TVMounts,Stands&amp;Turntables|TVWall&amp;CeilingMounts"/>
    <x v="1"/>
    <x v="6"/>
    <n v="96"/>
    <n v="399"/>
    <n v="0.76"/>
    <n v="3.6"/>
    <n v="1796"/>
    <s v="R27SWYIOUU9JGH,R3CV6G8SG8GVG0,R3FH44SD2VCUCM,R24U6J35ZGRJVD,RXSYAGW0AG5GO,RNRX90QGDJCVW,R25VGDOTPHFDDQ,R3AUZEPO4WZLD3"/>
    <s v="R27SWYIOUU9JGH"/>
  </r>
  <r>
    <s v="B0BC8BQ432"/>
    <s v="Electronics|HomeTheater,TV&amp;Video|Televisions|SmartTelevisions"/>
    <x v="1"/>
    <x v="3"/>
    <n v="54990"/>
    <n v="85000"/>
    <n v="0.35"/>
    <n v="4.3"/>
    <n v="3587"/>
    <s v="R2G4T57OLXDVPL,R3IQ8PWVTWENBY,RH6UHEBP622FT,R3RHA159FH0SOQ"/>
    <s v="R2G4T57OLXDVPL"/>
  </r>
  <r>
    <s v="B06XFTHCNY"/>
    <s v="Electronics|HomeTheater,TV&amp;Video|Accessories|Cables|RCACables"/>
    <x v="1"/>
    <x v="7"/>
    <n v="439"/>
    <n v="758"/>
    <n v="0.42"/>
    <n v="4.2"/>
    <n v="4296"/>
    <s v="RMD97V7ZXPVBW,R334FL43ACWCPH,R1L5CFYAFEBGQY,RM3DGSI1GEJ08,R26V5SMXYSE953,R22PXYQOJSGDO8,RMV4FW2P0WYMA,R2P66UQNR7EV9H"/>
    <s v="RMD97V7ZXPVBW,"/>
  </r>
  <r>
    <s v="B08CT62BM1"/>
    <s v="Computers&amp;Accessories|Accessories&amp;Peripherals|Cables&amp;Accessories|Cables|USBCables"/>
    <x v="0"/>
    <x v="0"/>
    <n v="299"/>
    <n v="999"/>
    <n v="0.7"/>
    <n v="4.3"/>
    <n v="2651"/>
    <s v="R1LNA5SHXIW7IM,RGCS38FNYUI9H,R2WOUJZTB4QW94,R3RWH85AAMCDDX,R3GRJEKOICA3B1,RST6G0XZXY8O3,R24V8P9TKOO83N,R1AT2O4Q8I5DEY"/>
    <s v="R1LNA5SHXIW7IM"/>
  </r>
  <r>
    <s v="B07CRL2GY6"/>
    <s v="Computers&amp;Accessories|Accessories&amp;Peripherals|Cables&amp;Accessories|Cables|USBCables"/>
    <x v="0"/>
    <x v="0"/>
    <n v="299"/>
    <n v="799"/>
    <n v="0.63"/>
    <n v="4.2"/>
    <n v="94363"/>
    <s v="R3EEUZKKK9J36I,R3HJVYCLYOY554,REDECAZ7AMPQC,R1CLH2ULIVG5U3,R2DMKIBGFKBD6R,RC89B5IAJUTR5,R3B3DDON5FH8DS,R13WAEJDI5RS36"/>
    <s v="R3EEUZKKK9J36I"/>
  </r>
  <r>
    <s v="B07DWFX9YS"/>
    <s v="Computers&amp;Accessories|Accessories&amp;Peripherals|Cables&amp;Accessories|Cables|USBCables"/>
    <x v="0"/>
    <x v="0"/>
    <n v="789"/>
    <n v="1999"/>
    <n v="0.61"/>
    <n v="4.2"/>
    <n v="34540"/>
    <s v="R27FPYAT4QN865,R1YXRZNZVOXVNK,R22TFM41T4WQ02,R30MBA23XKW10R,R227WPCV784CRR,RKV5WXDU6KA7K,R3EB85UVVA528V,R2W2UXE7BVRBIH"/>
    <s v="R27FPYAT4QN865"/>
  </r>
  <r>
    <s v="B01D5H90L4"/>
    <s v="Electronics|HomeTheater,TV&amp;Video|Accessories|Cables|HDMICables"/>
    <x v="1"/>
    <x v="2"/>
    <n v="299"/>
    <n v="700"/>
    <n v="0.56999999999999995"/>
    <n v="4.4000000000000004"/>
    <n v="8714"/>
    <s v="RJP1JLG2KKDYM,RBF9VE36ZHRYW,RK5XMFM6GJ9ZP,R39LNRL9C8WCMD,R13YBJ0OTSIBZ,R3SDFVG2YU1A0K,R2PZVYUJIMAYM5,R2CXLZ0YOR6NZU"/>
    <s v="RJP1JLG2KKDYM,"/>
  </r>
  <r>
    <s v="B07F1P8KNV"/>
    <s v="Computers&amp;Accessories|Accessories&amp;Peripherals|Cables&amp;Accessories|Cables|USBCables"/>
    <x v="0"/>
    <x v="0"/>
    <n v="325"/>
    <n v="1099"/>
    <n v="0.7"/>
    <n v="4.2"/>
    <n v="10576"/>
    <s v="R10365HEDURWI9,R5RP542IMC4OI,RX2HFWXTTQDTS,R2636VYPMOZV9,RW2Z2YM3K8UV5,RVNGA0FEAXYHI,R2K7MABWMAQE26,R33YS4PO3JWU23"/>
    <s v="R10365HEDURWI9"/>
  </r>
  <r>
    <s v="B084N1BM9L"/>
    <s v="Computers&amp;Accessories|Accessories&amp;Peripherals|Cables&amp;Accessories|Cables|USBCables"/>
    <x v="0"/>
    <x v="0"/>
    <n v="1299"/>
    <n v="1999"/>
    <n v="0.35"/>
    <n v="4.4000000000000004"/>
    <n v="7318"/>
    <s v="R1CYG59TJESUGN,R2PIWJZ3LJ0NBY,R17UGMBKG3DWY5,R3QBLT1NI01FGR,RE3G53JY62RU4,R1AOJATXAKRAZG,R20GD0WE2KXSVM,R20VE3E3KEIW0K"/>
    <s v="R1CYG59TJESUGN"/>
  </r>
  <r>
    <s v="B09F6D21BY"/>
    <s v="Electronics|HomeTheater,TV&amp;Video|Accessories|RemoteControls"/>
    <x v="1"/>
    <x v="4"/>
    <n v="790"/>
    <n v="1999"/>
    <n v="0.6"/>
    <n v="3"/>
    <n v="103"/>
    <s v="R1S2PH1JD9B9XB,R3UUKCS12Q0B9X,R16YH8SVJU5W61,R32XCAYQRNE0Q3,R1FQD9T17LXHLF,R17H2I7PYTIEIA,RWEPEYF95XCK9,R14CFFXT17UAJI"/>
    <s v="R1S2PH1JD9B9XB"/>
  </r>
  <r>
    <s v="B09LQQYNZQ"/>
    <s v="Electronics|HomeAudio|MediaStreamingDevices|StreamingClients"/>
    <x v="1"/>
    <x v="15"/>
    <n v="4699"/>
    <n v="4699"/>
    <n v="0"/>
    <n v="4.5"/>
    <n v="224"/>
    <s v="R1PBLR66RA2JLZ,R2Q6NGR94WBB6N,R2DIHIFERXYMB,R3C50JNQ3ZC6R9"/>
    <s v="R1PBLR66RA2JLZ"/>
  </r>
  <r>
    <s v="B0BC9BW512"/>
    <s v="Electronics|HomeTheater,TV&amp;Video|Televisions|SmartTelevisions"/>
    <x v="1"/>
    <x v="3"/>
    <n v="18999"/>
    <n v="24990"/>
    <n v="0.24"/>
    <n v="4.3"/>
    <n v="4702"/>
    <s v="R1EBS3566VCSCG,R24MB66WRPSN2A,R25UU2M1B9BO5X,R1NXW7PGVND2LE,R3OSBPH7X9AQUK,R2I8RVEPDM0IMQ,R5RES2LABIW7Q,R3A3IRV8ZWP1U9"/>
    <s v="R1EBS3566VCSCG"/>
  </r>
  <r>
    <s v="B0B61HYR92"/>
    <s v="Computers&amp;Accessories|Accessories&amp;Peripherals|Cables&amp;Accessories|Cables|USBCables"/>
    <x v="0"/>
    <x v="0"/>
    <n v="199"/>
    <n v="999"/>
    <n v="0.8"/>
    <n v="4.2"/>
    <n v="85"/>
    <s v="R3ELQTJOXZNXTV,R3GJXEPLJKBJL5,R2U3H4FR5RI757,R2XK6I1NM00NTD,R7YRJ5LC06RF1,R39R4HSMGQW4PR,R1W4Z589RU74EY,RUKK2PZV0ZTGD"/>
    <s v="R3ELQTJOXZNXTV"/>
  </r>
  <r>
    <s v="B075ZTJ9XR"/>
    <s v="Electronics|HomeTheater,TV&amp;Video|Accessories|Cables|HDMICables"/>
    <x v="1"/>
    <x v="2"/>
    <n v="269"/>
    <n v="650"/>
    <n v="0.59"/>
    <n v="4.4000000000000004"/>
    <n v="35877"/>
    <s v="R3V4QKSGSKWY6Z,R2YVK4E6L5KZUB,R1CFPUFKST9QUV,RE56NENNOHLIG,R11OLU6PWXKCS1,RWTE4VJZ96QEW,R1RYKPXHJHJ9A4,R2SMCMC92K4AMF"/>
    <s v="R3V4QKSGSKWY6Z"/>
  </r>
  <r>
    <s v="B0978V2CP6"/>
    <s v="Electronics|HomeTheater,TV&amp;Video|AVReceivers&amp;Amplifiers"/>
    <x v="1"/>
    <x v="16"/>
    <n v="1990"/>
    <n v="3100"/>
    <n v="0.36"/>
    <n v="4"/>
    <n v="897"/>
    <s v="R1OK31HXJ4T85Y,R3TVRE3301FSM8,R2BU1GS5HQQY33,R201OWMIXG3WK2,R1M5GUL7S1N7EK,R39AGUAG2FMUR1,R3VX2X08SUPGXI,R1HBDBX7X0PPVY"/>
    <s v="R1OK31HXJ4T85Y"/>
  </r>
  <r>
    <s v="B09LRZYBH1"/>
    <s v="Electronics|HomeAudio|Speakers|TowerSpeakers"/>
    <x v="1"/>
    <x v="17"/>
    <n v="2299"/>
    <n v="3999"/>
    <n v="0.43"/>
    <n v="3.8"/>
    <n v="282"/>
    <s v="R1IFSFNW29TL7R,R92FUN7UWEVOW,R3S0IIYYQMXKF,RP412MHJT3TXO,R25XRX2PFVSE01,R2DAUOO2F29H20,R3477DOFU8L9AH,R344OTWVD49JUP"/>
    <s v="R1IFSFNW29TL7R"/>
  </r>
  <r>
    <s v="B0B997FBZT"/>
    <s v="Electronics|HomeTheater,TV&amp;Video|Televisions|SmartTelevisions"/>
    <x v="1"/>
    <x v="3"/>
    <n v="35999"/>
    <n v="49990"/>
    <n v="0.28000000000000003"/>
    <n v="4.3"/>
    <n v="1611"/>
    <s v="R19Q6OQ19PWL5K,RXWY3WK7QVN25,R10S2P5H6YODNY,R2ILGDHXO6XX4K,R2TWCN72P6DU1Y,ROTBOX5J8LVNW,R4PXSKQEZNJGO,R2DDR8ZR4YXV8M"/>
    <s v="R19Q6OQ19PWL5K"/>
  </r>
  <r>
    <s v="B098LCVYPW"/>
    <s v="Electronics|HomeTheater,TV&amp;Video|Accessories|RemoteControls"/>
    <x v="1"/>
    <x v="4"/>
    <n v="349"/>
    <n v="999"/>
    <n v="0.65"/>
    <n v="4.2"/>
    <n v="513"/>
    <s v="R78BFK5PTL1N8,R23GLC7BOL1YAO,R36HIFX1JD7NM3,R33UMDW7NR862,R3UISEQJ70M7M4,R3K4G3XSX4HVZY,R3RYDW0O1D5PYI,R3B100WGK90YXX"/>
    <s v="R78BFK5PTL1N8,"/>
  </r>
  <r>
    <s v="B09HV71RL1"/>
    <s v="Computers&amp;Accessories|Accessories&amp;Peripherals|Cables&amp;Accessories|Cables|USBCables"/>
    <x v="0"/>
    <x v="0"/>
    <n v="719"/>
    <n v="1499"/>
    <n v="0.52"/>
    <n v="4.0999999999999996"/>
    <n v="1045"/>
    <s v="R3ROJ6AWGN2UFN,R3160KII7MBSDT,R8ZDM5P3NBJ6V,R2XYESNNUWI2DP,R1UHCZ5GEKZFZL,R2LUS6OIA1FUIY,R3TNBYI02BNXDP,R341FNER86M2NB"/>
    <s v="R3ROJ6AWGN2UFN"/>
  </r>
  <r>
    <s v="B08PZ6HZLT"/>
    <s v="Electronics|HomeTheater,TV&amp;Video|Televisions|SmartTelevisions"/>
    <x v="1"/>
    <x v="3"/>
    <n v="8999"/>
    <n v="18999"/>
    <n v="0.53"/>
    <n v="4"/>
    <n v="6347"/>
    <s v="R2810JGXE0FCK2,R1IUQMDNCMSXAO,R2GIICLDTZPU3N,R3NKJOJN2NXZVS,R3BZR0ONOMX597,R1HSB3HYXUOWMN,R1X8YG3O4ADXD1,R21613KQKHLS39"/>
    <s v="R2810JGXE0FCK2"/>
  </r>
  <r>
    <s v="B075TJHWVC"/>
    <s v="Electronics|HomeTheater,TV&amp;Video|SatelliteEquipment|SatelliteReceivers"/>
    <x v="1"/>
    <x v="12"/>
    <n v="917"/>
    <n v="2299"/>
    <n v="0.6"/>
    <n v="4.2"/>
    <n v="3300"/>
    <s v="R2Q9OZ24DS780B,R2KHHVT2R38J1E,R17CBHX9U3VWC0,R2D87CR9APLU6W,R1EHAVJCYTK59O,R3JFH4CO9WJOXC,R2W50LBJSCGZ5O,RWXVF96DFZ856"/>
    <s v="R2Q9OZ24DS780B"/>
  </r>
  <r>
    <s v="B09LV13JFB"/>
    <s v="Electronics|HomeTheater,TV&amp;Video|Accessories|RemoteControls"/>
    <x v="1"/>
    <x v="4"/>
    <n v="399"/>
    <n v="999"/>
    <n v="0.6"/>
    <n v="3.3"/>
    <n v="23"/>
    <s v="R1P2VLNHZAHSCU,R28B2GC0X0RMKW,RQ2S0N0NGDQVY,R19KN24ZE86FRJ,R2R1RIQO9D9HNF"/>
    <s v="R1P2VLNHZAHSCU"/>
  </r>
  <r>
    <s v="B092BL5DCX"/>
    <s v="Electronics|HomeTheater,TV&amp;Video|Televisions|SmartTelevisions"/>
    <x v="1"/>
    <x v="3"/>
    <n v="45999"/>
    <n v="69900"/>
    <n v="0.34"/>
    <n v="4.3"/>
    <n v="7109"/>
    <s v="R3RUBB6REUGTT,R281851EB9L5G6,R4ATJJVUY9JO6,R18455FQDOCS3H,RLZ80A5MC1F5G,R2DYRNTDPPD8A5,R3IFT4P8VHQGL3,R1DSJOGV3DFZK2"/>
    <s v="R3RUBB6REUGTT,"/>
  </r>
  <r>
    <s v="B09VH568H7"/>
    <s v="Computers&amp;Accessories|Accessories&amp;Peripherals|Cables&amp;Accessories|Cables|USBCables"/>
    <x v="0"/>
    <x v="0"/>
    <n v="119"/>
    <n v="299"/>
    <n v="0.6"/>
    <n v="3.8"/>
    <n v="51"/>
    <s v="RR7JLC3VD2TBS,R3PG7SPU02XR6Z,R382LEGRZSS0UN,R1TFXCJ8YR6S8Z,R37IX8UNUF7V26,R188MKEOB6CXNH,R1WY278AMA2M2L,R1B9BGU3D96MM1"/>
    <s v="RR7JLC3VD2TBS,"/>
  </r>
  <r>
    <s v="B09HQSV46W"/>
    <s v="Electronics|HomeTheater,TV&amp;Video|Televisions|SmartTelevisions"/>
    <x v="1"/>
    <x v="3"/>
    <n v="21999"/>
    <n v="29999"/>
    <n v="0.27"/>
    <n v="4.2"/>
    <n v="32840"/>
    <s v="R13UTIA6KOF6QV,R2UGDZSGFF01K7,RHHIZ45VYU5X6,R14N9HBE5EIUY0,R2WMW096T9Y0OU,R1SHIIE6M72825,R22P6BE9DBME4F,R2TEINENXTIHT2"/>
    <s v="R13UTIA6KOF6QV"/>
  </r>
  <r>
    <s v="B08TZD7FQN"/>
    <s v="Electronics|HomeTheater,TV&amp;Video|Accessories|RemoteControls"/>
    <x v="1"/>
    <x v="4"/>
    <n v="299"/>
    <n v="599"/>
    <n v="0.5"/>
    <n v="3.7"/>
    <n v="708"/>
    <s v="R3UKHBPPXQOJ7Q,R1P646TWS98DH3,R2FXWK6LTYKG4J,R3QV31R1SXLLW8,R3FJ8OR7KJB5ZP,R1665NO7B2DXWD,R1WFNBBN36KYRH,R1LTO3BLRTV1QR"/>
    <s v="R3UKHBPPXQOJ7Q"/>
  </r>
  <r>
    <s v="B0B21XL94T"/>
    <s v="Electronics|HomeTheater,TV&amp;Video|Televisions|SmartTelevisions"/>
    <x v="1"/>
    <x v="3"/>
    <n v="21990"/>
    <n v="34990"/>
    <n v="0.37"/>
    <n v="4.3"/>
    <n v="1657"/>
    <s v="R2XGDUS2ZEQO76,R1GYFU7950VBK7,R1XM35GH40FPTQ,R1P555HGXOI7HS,R2P1YCWVUVH14P,R1088Q72E1W0DN,R1DOYU0KALNQNK,ROYTJMQHK8TR"/>
    <s v="R2XGDUS2ZEQO76"/>
  </r>
  <r>
    <s v="B09PTT8DZF"/>
    <s v="Computers&amp;Accessories|Accessories&amp;Peripherals|Cables&amp;Accessories|Cables|USBCables"/>
    <x v="0"/>
    <x v="0"/>
    <n v="417.44"/>
    <n v="670"/>
    <n v="0.38"/>
    <n v="3.9"/>
    <n v="523"/>
    <s v="R3OI9NIP86EJMK,R19REKQNB6DHVK,RN8PZREKYVUCU,R7H07OI7LETQC,RFNCQH476BUID,RBRBI3TZWFXW7,R2ZR75W02IPC5C,RPUDZMSMR65WV"/>
    <s v="R3OI9NIP86EJMK"/>
  </r>
  <r>
    <s v="B0B94JPY2N"/>
    <s v="Computers&amp;Accessories|Accessories&amp;Peripherals|Cables&amp;Accessories|Cables|USBCables"/>
    <x v="0"/>
    <x v="0"/>
    <n v="199"/>
    <n v="999"/>
    <n v="0.8"/>
    <n v="3"/>
    <m/>
    <s v="RUB7U91HVZ30"/>
    <s v="RUB7U91HVZ30"/>
  </r>
  <r>
    <s v="B0B3XXSB1K"/>
    <s v="Electronics|HomeTheater,TV&amp;Video|Televisions|SmartTelevisions"/>
    <x v="1"/>
    <x v="3"/>
    <n v="47990"/>
    <n v="79990"/>
    <n v="0.4"/>
    <n v="4.3"/>
    <n v="1376"/>
    <s v="RC3ZLDRM8GA9T,RMDN4PSDM8SKK,R1YFAMDJ7P0SY3,R2WX7G1LIQSEBM,R2L4UCJ30902KF,R2MCXM8TACTRFL,R1KFS9LDEOT49N,R29FE7S1YAMO8N"/>
    <s v="RC3ZLDRM8GA9T,"/>
  </r>
  <r>
    <s v="B08RZ12GKR"/>
    <s v="Electronics|HomeTheater,TV&amp;Video|Accessories|RemoteControls"/>
    <x v="1"/>
    <x v="4"/>
    <n v="215"/>
    <n v="499"/>
    <n v="0.56999999999999995"/>
    <n v="3.5"/>
    <n v="121"/>
    <s v="R1T3IMKX5I23BL,R2ACT45S9ER36B,R3JVGT39A4NCLG,R2ZS039FIJFE2X,RUE1VX5KVXKYM,RJUMN5TQXB046,RKB470J0YGFZS,R30Z26FC4CVOIK"/>
    <s v="R1T3IMKX5I23BL"/>
  </r>
  <r>
    <s v="B0B4T8RSJ1"/>
    <s v="Computers&amp;Accessories|Accessories&amp;Peripherals|Cables&amp;Accessories|Cables|USBCables"/>
    <x v="0"/>
    <x v="0"/>
    <n v="99"/>
    <n v="800"/>
    <n v="0.88"/>
    <n v="3.9"/>
    <n v="1075"/>
    <s v="R1Q323BB35OP30,RJ0CSQUUWFF9W,R23OB4XMH3S9QD,R1K5FQR6CYMQAV,R3QMD6JDUGQUCI,R1R5LTMWOXI38M,R241G3F07D3OBH,R1O7BQ61DXRVWW"/>
    <s v="R1Q323BB35OP30"/>
  </r>
  <r>
    <s v="B0B7B9V9QP"/>
    <s v="Electronics|HomeTheater,TV&amp;Video|Televisions|SmartTelevisions"/>
    <x v="1"/>
    <x v="3"/>
    <n v="18999"/>
    <n v="35000"/>
    <n v="0.46"/>
    <n v="4"/>
    <n v="1001"/>
    <s v="R22OHRDXFQ2O98,RSAB4HSG5ZH9H,R3FC8NLEZ4DJ8N,R1RTOHK5EM9WPX,RFVPFUT2AVH9A,R232XWKJREFG9M,RZAZ7VZRRHLFH,R1CEPOZCGKCSWH"/>
    <s v="R22OHRDXFQ2O98"/>
  </r>
  <r>
    <s v="B08XXVXP3J"/>
    <s v="Computers&amp;Accessories|Accessories&amp;Peripherals|Cables&amp;Accessories|Cables|USBCables"/>
    <x v="0"/>
    <x v="0"/>
    <n v="249"/>
    <n v="999"/>
    <n v="0.75"/>
    <n v="4.3"/>
    <n v="112"/>
    <s v="RDLKA670FVMKY,RZZB1IDY3USBP,R30B6VRIVHWOIP,R31A5RDIAY3O0R,R26RJ6WBBMVVXJ,R1PZ0SMCXPJO9C,R3QLX0DTF1C3J7,R23GQW7DPSVOA0"/>
    <s v="RDLKA670FVMKY,"/>
  </r>
  <r>
    <s v="B06XGWRKYT"/>
    <s v="Electronics|HomeTheater,TV&amp;Video|Televisions|StandardTelevisions"/>
    <x v="1"/>
    <x v="5"/>
    <n v="7999"/>
    <n v="15999"/>
    <n v="0.5"/>
    <n v="3.8"/>
    <n v="3022"/>
    <s v="R20Y7L8T8S0B2V,R19O1AZBIG1F5P,R1HA5IN5GZZEKJ,R3BGLBQWLQUBW0,R2GKH9JNW12AKY,RKEC16QEHA2WT,R1A9NXDM3RASAL,R25TUXKCEEATJ0"/>
    <s v="R20Y7L8T8S0B2V"/>
  </r>
  <r>
    <s v="B07CWDX49D"/>
    <s v="Computers&amp;Accessories|Accessories&amp;Peripherals|Cables&amp;Accessories|Cables|USBCables"/>
    <x v="0"/>
    <x v="0"/>
    <n v="649"/>
    <n v="1600"/>
    <n v="0.59"/>
    <n v="4.3"/>
    <n v="5451"/>
    <s v="R2BUNT9GM6PUP1,R2Q5VBGDJQHT1E,R1CICFI88LJ1JV,RVYACTR72CHW1,R2XM5RGIHDDR05,RJZUZ9HFCXQSD,R16G8AJOJIMF8H,R10M9KZFIDFMAD"/>
    <s v="R2BUNT9GM6PUP1"/>
  </r>
  <r>
    <s v="B09TY4MSH3"/>
    <s v="Electronics|HomeTheater,TV&amp;Video|Accessories|RemoteControls"/>
    <x v="1"/>
    <x v="4"/>
    <n v="1289"/>
    <n v="2499"/>
    <n v="0.48"/>
    <n v="3.3"/>
    <n v="73"/>
    <s v="R39CZQR3ZPJ0Q7,R1XRT2636AEQEO,R2BSV4B70RKKC8,R2JBI9XCV1RU9E,RC0ZKG91JP10X,RAO17F0JUKD13,R1YWFT51T2HFXX,R2GVGI7SXLDIW9"/>
    <s v="R39CZQR3ZPJ0Q7"/>
  </r>
  <r>
    <s v="B07RY2X9MP"/>
    <s v="Electronics|HomeTheater,TV&amp;Video|Accessories|Cables|HDMICables"/>
    <x v="1"/>
    <x v="2"/>
    <n v="609"/>
    <n v="1500"/>
    <n v="0.59"/>
    <n v="4.5"/>
    <n v="1029"/>
    <s v="R3H4IRBX721OIC,R20KZD07FRNQKL,R1PLCFQQFJ5O5X,R15J54ID6Y9FF4,R175ZT8BC8T0GJ,R34ALRVGYAYJDY,RBKV67DDOAO0H,R34RBTS6ZN4MQ0"/>
    <s v="R3H4IRBX721OIC"/>
  </r>
  <r>
    <s v="B0B2C5MJN6"/>
    <s v="Electronics|HomeTheater,TV&amp;Video|Televisions|SmartTelevisions"/>
    <x v="1"/>
    <x v="3"/>
    <n v="32990"/>
    <n v="54990"/>
    <n v="0.4"/>
    <n v="4.0999999999999996"/>
    <n v="1555"/>
    <s v="R2QJLRRYLEJFIO,RC2JPYCTJRIWP,R2G6GUH2R64F4D,RRKKD7U3BYBEI,R2GMM9FNW2M5Z0,R194PI32Y48S87,R2I2156P73J3YL,R10LLYRO2Z4E2G"/>
    <s v="R2QJLRRYLEJFIO"/>
  </r>
  <r>
    <s v="B0BBMGLQDW"/>
    <s v="Electronics|HomeTheater,TV&amp;Video|Accessories|Cables|HDMICables"/>
    <x v="1"/>
    <x v="2"/>
    <n v="599"/>
    <n v="1999"/>
    <n v="0.7"/>
    <n v="4.2"/>
    <n v="47"/>
    <s v="R1S57TIOL6E20F,RIL69DS3C4JGC,R2GWGCF8S3OWCN,R1NI7YG9KNMCX2,RIQHKLJ3CV86P,R2SQH0UGZ9II5U,R5UPOXES8HS5T,R24SCGVHQZOYOA"/>
    <s v="R1S57TIOL6E20F"/>
  </r>
  <r>
    <s v="B01LONQBDG"/>
    <s v="Computers&amp;Accessories|Accessories&amp;Peripherals|Cables&amp;Accessories|Cables|USBCables"/>
    <x v="0"/>
    <x v="0"/>
    <n v="349"/>
    <n v="899"/>
    <n v="0.61"/>
    <n v="4.0999999999999996"/>
    <n v="14896"/>
    <s v="RKU0YNFBI9H6U,R1L56U9MGEY65D,R1RTAR9ZHEKJKA,RZ9F1LMTYQSA5,RQ6JZDYGL266A,RU423VYROXUDD,R2SX0KB6M50PZU,RWXV1G9ORG22P"/>
    <s v="RKU0YNFBI9H6U,"/>
  </r>
  <r>
    <s v="B08XXF5V6G"/>
    <s v="Electronics|HomeTheater,TV&amp;Video|Televisions|SmartTelevisions"/>
    <x v="1"/>
    <x v="3"/>
    <n v="29999"/>
    <n v="50999"/>
    <n v="0.41"/>
    <n v="4.4000000000000004"/>
    <n v="1712"/>
    <s v="RITW1G6EL12AP,R28FCAPCXM5BZJ,RQW7J1KQNV90H,R2C6HW90SHJ7B,R162NDM8UBR66B,R2SNQQV2EWNINJ,RVHDQX6TUCHG0,R2NQHRYM47YRYK"/>
    <s v="RITW1G6EL12AP,"/>
  </r>
  <r>
    <s v="B09HK9JH4F"/>
    <s v="Electronics|HomeTheater,TV&amp;Video|Accessories|RemoteControls"/>
    <x v="1"/>
    <x v="4"/>
    <n v="199"/>
    <n v="399"/>
    <n v="0.5"/>
    <n v="4.2"/>
    <n v="1335"/>
    <s v="RCI40FPILZN2J,R33GJM990WL2D,R2IZDWTSBD3OJD,R18JSUF6RUDBJK,R3IYD10K0ODOFQ,R1V2IV4QBCAWUG,R92Z4OC4KIRC5,R2HY1V6QTTUTAQ"/>
    <s v="RCI40FPILZN2J,"/>
  </r>
  <r>
    <s v="B09MMD1FDN"/>
    <s v="Electronics|HomeTheater,TV&amp;Video|Accessories|RemoteControls"/>
    <x v="1"/>
    <x v="4"/>
    <n v="349"/>
    <n v="699"/>
    <n v="0.5"/>
    <n v="3.9"/>
    <n v="214"/>
    <s v="R1T3FLH3DTF6HS,R2AHAAVTJIDTY,R1N42PBKDI68TK,RR91VSJ4DDBZ6,R1TPXU0SVYZPZK,R3O12UIKHXRVOG,R2QA83CPNE21C8,RY7XGBVY0116M"/>
    <s v="R1T3FLH3DTF6HS"/>
  </r>
  <r>
    <s v="B09HN7LD5L"/>
    <s v="Electronics|HomeTheater,TV&amp;Video|Accessories|TVMounts,Stands&amp;Turntables|TVWall&amp;CeilingMounts"/>
    <x v="1"/>
    <x v="6"/>
    <n v="1850"/>
    <n v="4500"/>
    <n v="0.59"/>
    <n v="4"/>
    <n v="184"/>
    <s v="R34S7CW9IYNOUR,RI06LTB0D8TP,R1677YPJIH6H3F,R3MT3F6SGDQJH9,R385ELCSDCDIZF,R3URBXHQ9H8DAF,R27YXZVKCB0BHO,R1925KJ9EPGG39"/>
    <s v="R34S7CW9IYNOUR"/>
  </r>
  <r>
    <s v="B0BNDD9TN6"/>
    <s v="Electronics|HomeTheater,TV&amp;Video|Projectors"/>
    <x v="1"/>
    <x v="10"/>
    <n v="13990"/>
    <n v="28900"/>
    <n v="0.52"/>
    <n v="4.5"/>
    <n v="7"/>
    <s v="R15DQIQZ16IEL9,R3OT3GHKN7033E,R3B1OFFST3XKYU,RBB31LE5QA4LE"/>
    <s v="R15DQIQZ16IEL9"/>
  </r>
  <r>
    <s v="B0941392C8"/>
    <s v="Computers&amp;Accessories|Accessories&amp;Peripherals|Cables&amp;Accessories|Cables|USBCables"/>
    <x v="0"/>
    <x v="0"/>
    <n v="129"/>
    <n v="449"/>
    <n v="0.71"/>
    <n v="3.7"/>
    <n v="41"/>
    <s v="R1HIYUVKS08YJP,RBC057ZTXOL5Y,R24VKY63J20SM0,R16UAQV9SOCSE,R23HQTXGR1DOIL,RZFMNMJ8EIG87,R2VYVQSV2YFY0T,R2SW6YDVZ9T4O8"/>
    <s v="R1HIYUVKS08YJP"/>
  </r>
  <r>
    <s v="B01M5967SY"/>
    <s v="Electronics|HomeTheater,TV&amp;Video|Accessories|Cables|HDMICables"/>
    <x v="1"/>
    <x v="2"/>
    <n v="379"/>
    <n v="999"/>
    <n v="0.62"/>
    <n v="4.2"/>
    <n v="12153"/>
    <s v="R2DIHMHOPYEASB,R24RHE9B30YXWQ,R3DYXQZQA6PPHM,R2458DMQ9C2Z4F,R36C67830VNHAA,R2GE3ZI47UVVO,R1XMBPKJ1QP1Q9,R1L6PX82T6UT6P"/>
    <s v="R2DIHMHOPYEASB"/>
  </r>
  <r>
    <s v="B016MDK4F4"/>
    <s v="Electronics|HomeTheater,TV&amp;Video|Accessories|Cables|HDMICables"/>
    <x v="1"/>
    <x v="2"/>
    <n v="185"/>
    <n v="499"/>
    <n v="0.63"/>
    <n v="4.2"/>
    <n v="25"/>
    <s v="R2Q04IXOK0RA34,R2GRUN8Y7IDUPT,R1X7VRLKNOLTGJ,R351RRLG83JZDV,R18W7JDXECM6J5,RPU9M945SJ641,RTYY30I8B4PS4"/>
    <s v="R2Q04IXOK0RA34"/>
  </r>
  <r>
    <s v="B08G43CCLC"/>
    <s v="Computers&amp;Accessories|NetworkingDevices|NetworkAdapters|WirelessUSBAdapters"/>
    <x v="0"/>
    <x v="1"/>
    <n v="218"/>
    <n v="999"/>
    <n v="0.78"/>
    <n v="4.2"/>
    <n v="163"/>
    <s v="R34OST6S1F8457,R6Z0QUUTZU58T,R3QNKPNSUIZP59,R3R9Y258UAOCTI,R2NB1AHZCTD44B,R1IPFAF5DDZQ57,R2WSQL1YCAREKS,RCDYRGDMI1WOA"/>
    <s v="R34OST6S1F8457"/>
  </r>
  <r>
    <s v="B0B61GCHC1"/>
    <s v="Computers&amp;Accessories|Accessories&amp;Peripherals|Cables&amp;Accessories|Cables|USBCables"/>
    <x v="0"/>
    <x v="0"/>
    <n v="199"/>
    <n v="999"/>
    <n v="0.8"/>
    <n v="4.3"/>
    <n v="87"/>
    <s v="R111DGF0O8W1N8,R1GA29NLMK5T1,R1RAVFTKKIOGQ6,R12RIAF7LEVYRN,R1TK93TBAVEFG6,R2VED6OCTD3DK8,R3K8JF3L64IV9B,R3T6IUBAYZZ3KO"/>
    <s v="R111DGF0O8W1N8"/>
  </r>
  <r>
    <s v="B07RX14W1Q"/>
    <s v="Electronics|HomeTheater,TV&amp;Video|Accessories|Cables|HDMICables"/>
    <x v="1"/>
    <x v="2"/>
    <n v="499"/>
    <n v="900"/>
    <n v="0.45"/>
    <n v="4.4000000000000004"/>
    <n v="2165"/>
    <s v="R2BR9VTFE775OW,R3V8S6MZGP7QAL,R1OQW9NGBM2EHB,R2H6STN8H1XVSE,RZNEIL92FFGTT,R2JLX4OWIAT035,R354OSXK2IT8BE,R15U5TQNV1VY4A"/>
    <s v="R2BR9VTFE775OW"/>
  </r>
  <r>
    <s v="B09PLD9TCD"/>
    <s v="Electronics|HomeTheater,TV&amp;Video|Televisions|SmartTelevisions"/>
    <x v="1"/>
    <x v="3"/>
    <n v="26999"/>
    <n v="42999"/>
    <n v="0.37"/>
    <n v="4.2"/>
    <n v="1510"/>
    <s v="R1UFECRZY2H7ZR,R2L3OQHBC45T2X,R2IX8LIBU6MKPB,R35OUWDVRQF8R5,RHRVKXM6JJBX7,R1O89JBSE4EPL4,R364RHY5PGIWWH,R1EL7KUX3CVDVU"/>
    <s v="R1UFECRZY2H7ZR"/>
  </r>
  <r>
    <s v="B0B8ZKWGKD"/>
    <s v="Electronics|HomeTheater,TV&amp;Video|Accessories|TVMounts,Stands&amp;Turntables|TVWall&amp;CeilingMounts"/>
    <x v="1"/>
    <x v="6"/>
    <n v="893"/>
    <n v="1052"/>
    <n v="0.15"/>
    <n v="4.3"/>
    <n v="106"/>
    <s v="R122PZXYO9V78,RUTL2J228W4N,R3CNU5WSZQK21Z,R11LLDBWK3KHUS,R2J3E39AIHUX3U,RZQQP8IHS7A65,R21GEGH10XV0ZL,R2Z5OEPE3ETYSP"/>
    <s v="R122PZXYO9V78,"/>
  </r>
  <r>
    <s v="B09NNJ9WYM"/>
    <s v="Electronics|HomeTheater,TV&amp;Video|Televisions|SmartTelevisions"/>
    <x v="1"/>
    <x v="3"/>
    <n v="10990"/>
    <n v="19990"/>
    <n v="0.45"/>
    <n v="3.7"/>
    <n v="129"/>
    <s v="RBVWNT5DJQ11U,RW13JZ6UTG39E,R3OO98PE8MBQ6M,R2PDGCC6RF4YLC,R1EWNSTI0FM8DP,R12R6OUAVMTUIJ,R34JSLSU3JZOPE,R1JOBS3O6CQO4P"/>
    <s v="RBVWNT5DJQ11U,"/>
  </r>
  <r>
    <s v="B08H5L8V1L"/>
    <s v="Computers&amp;Accessories|Accessories&amp;Peripherals|Cables&amp;Accessories|Cables|USBCables"/>
    <x v="0"/>
    <x v="0"/>
    <n v="379"/>
    <n v="1099"/>
    <n v="0.66"/>
    <n v="4.3"/>
    <n v="3049"/>
    <s v="R1QF0ET8A7E6WA,R1X9IA818SXS5X,R2L31T82MCWLFF,R2KRBAR470MHG9,RUQMRRT0FY4YJ,R1YUVBDM5U1VP,R3QNDW1DBNUYYV,R3U7MTLZA3L5CH"/>
    <s v="R1QF0ET8A7E6WA"/>
  </r>
  <r>
    <s v="B0B8CXTTG3"/>
    <s v="Electronics|HomeTheater,TV&amp;Video|Televisions|SmartTelevisions"/>
    <x v="1"/>
    <x v="3"/>
    <n v="16999"/>
    <n v="25999"/>
    <n v="0.35"/>
    <n v="4.2"/>
    <n v="32840"/>
    <s v="R13UTIA6KOF6QV,R2UGDZSGFF01K7,RHHIZ45VYU5X6,R14N9HBE5EIUY0,R2WMW096T9Y0OU,R1SHIIE6M72825,R22P6BE9DBME4F,R2TEINENXTIHT2"/>
    <s v="R13UTIA6KOF6QV"/>
  </r>
  <r>
    <s v="B09HCH3JZG"/>
    <s v="Electronics|HomeTheater,TV&amp;Video|Accessories|Cables|HDMICables"/>
    <x v="1"/>
    <x v="2"/>
    <n v="699"/>
    <n v="1899"/>
    <n v="0.63"/>
    <n v="4.4000000000000004"/>
    <n v="390"/>
    <s v="R2M315YGOB9RN3,R1NBOC4RGKIP9G,R3QJXYS4TXWZUF,R2JIHF1A7NTH40,R169VPW28GOZKX,R3DKX32F8OC3XE,R2CTTQK8YU774X,R240OADCOPMHWE"/>
    <s v="R2M315YGOB9RN3"/>
  </r>
  <r>
    <s v="B097JVLW3L"/>
    <s v="Electronics|HomeTheater,TV&amp;Video|Accessories|3DGlasses"/>
    <x v="1"/>
    <x v="18"/>
    <n v="2699"/>
    <n v="3500"/>
    <n v="0.23"/>
    <n v="3.5"/>
    <n v="621"/>
    <s v="R2RS5DJTMPR9KH,R3K8N1Z38YX4QZ,R1D0W9ZGHTA55S,R1OPHG3293Q2SZ,R27TICJZP0IJZT,RU7Q1JVSNZAP7,R16Y48G8PM36BL,RB5E6IQ420JLF"/>
    <s v="R2RS5DJTMPR9KH"/>
  </r>
  <r>
    <s v="B09SB6SJB4"/>
    <s v="Computers&amp;Accessories|Accessories&amp;Peripherals|Cables&amp;Accessories|Cables|USBCables"/>
    <x v="0"/>
    <x v="0"/>
    <n v="129"/>
    <n v="599"/>
    <n v="0.78"/>
    <n v="4.0999999999999996"/>
    <n v="265"/>
    <s v="R2P1ZOKUIQWNZH,R3FBKF9RCYD42V,R2JPDSDJBPCPVG,RWAZG6R4PYQD8,R1VWPJ2GCK1V4P,R3SM2QDMLBGDIK,RUNP3LOY40PFP,RGLXWU5W86L32"/>
    <s v="R2P1ZOKUIQWNZH"/>
  </r>
  <r>
    <s v="B08NW8GHCJ"/>
    <s v="Computers&amp;Accessories|Accessories&amp;Peripherals|Cables&amp;Accessories|Cables|USBCables"/>
    <x v="0"/>
    <x v="0"/>
    <n v="389"/>
    <n v="999"/>
    <n v="0.61"/>
    <n v="4.3"/>
    <n v="838"/>
    <s v="RYIE3APCBZO0M,RVVUYDXJQ5FWH,R2OD8G07SP3ATQ,RV4T2P1TSYP7C,RTUH4QIEPCZI2,R176EGN5WFKYMF,R2NF8CY7JSGPIJ,R1ZHN7T42QYEMK"/>
    <s v="RYIE3APCBZO0M,"/>
  </r>
  <r>
    <s v="B09YHLPQYT"/>
    <s v="Electronics|HomeTheater,TV&amp;Video|Accessories|RemoteControls"/>
    <x v="1"/>
    <x v="4"/>
    <n v="246"/>
    <n v="600"/>
    <n v="0.59"/>
    <n v="4.2"/>
    <n v="143"/>
    <s v="R3JYRL1ACWZKKY,R32Q6QP914FG3A,R3IEH4PJW488UX,R37IXVPK58NJQ4,R2Y54968M42AHJ,R2SN886QABQ5AF,R2FF1108INS5GV,R390GAYBGW7786"/>
    <s v="R3JYRL1ACWZKKY"/>
  </r>
  <r>
    <s v="B08G1RW2Q3"/>
    <s v="Computers&amp;Accessories|Accessories&amp;Peripherals|Cables&amp;Accessories|Cables|USBCables"/>
    <x v="0"/>
    <x v="0"/>
    <n v="299"/>
    <n v="799"/>
    <n v="0.63"/>
    <n v="4"/>
    <n v="151"/>
    <s v="RHUH1KUO9N3LB,R2OCEV9PHCLFUS,R50IDO4SB3AFN,R2QJNGU56FGL5G,R355RN0CHT6Z4Z,R1CFZQYTT6QE90,RIN87V1ZT8M2F,R14EGSF85GZV2Q"/>
    <s v="RHUH1KUO9N3LB,"/>
  </r>
  <r>
    <s v="B08YXJJW8H"/>
    <s v="Electronics|HomeTheater,TV&amp;Video|Accessories|RemoteControls"/>
    <x v="1"/>
    <x v="4"/>
    <n v="247"/>
    <n v="399"/>
    <n v="0.38"/>
    <n v="3.9"/>
    <n v="200"/>
    <s v="R2KMA1FW2QZLZX,RCE8NJ5IXR7Y0,R34OI72B1EV5GJ,R1OXPIKY99VS78,R1DOIQMYQSIX2Z,R55NBBAP45T6G,R32QZKQVJYCE4S,R26OBSY88ZCS89"/>
    <s v="R2KMA1FW2QZLZX"/>
  </r>
  <r>
    <s v="B09P8M18QM"/>
    <s v="Electronics|HomeTheater,TV&amp;Video|Accessories|RemoteControls"/>
    <x v="1"/>
    <x v="4"/>
    <n v="1369"/>
    <n v="2999"/>
    <n v="0.54"/>
    <n v="3.3"/>
    <n v="227"/>
    <s v="R2D1HX7B0ZNR2Y,RC6F71GCW3ITC,R2R5PXQ6I47FLE,R377ECW39RO5EJ,R2HOVN3GT9RJUX,R123XHZAU0Z0E5,R2WKLOLAJF59CQ,R17GETTD9A405E"/>
    <s v="R2D1HX7B0ZNR2Y"/>
  </r>
  <r>
    <s v="B08BG4M4N7"/>
    <s v="Electronics|HomeTheater,TV&amp;Video|Accessories|RemoteControls"/>
    <x v="1"/>
    <x v="4"/>
    <n v="199"/>
    <n v="499"/>
    <n v="0.6"/>
    <n v="3.8"/>
    <n v="538"/>
    <s v="RSAWD2O7MGQHQ,R2J3NNEKB8K98B,R2JDMID7WPBPGA,RPZQ7HTHUEAQM,RAWY8DHIK1ZUO,RKLEZ22TP2OC,R7CBANEBW241L,RRLSH7AHH6XLU"/>
    <s v="RSAWD2O7MGQHQ,"/>
  </r>
  <r>
    <s v="B07VJ9ZTXS"/>
    <s v="Electronics|HomeTheater,TV&amp;Video|Accessories|Cables|HDMICables"/>
    <x v="1"/>
    <x v="2"/>
    <n v="299"/>
    <n v="599"/>
    <n v="0.5"/>
    <n v="4"/>
    <n v="171"/>
    <s v="RGV3TPWIES7KM,R3P69DNOICR8GR,RMVYCEXD67P7Y,R1IZL1YZY4XUKJ,R1PZBQBPYS1J63,R3FTVZYWY8ESQF,R3VL4SYCU5AQ1X,R1SHRXW0RRW5A8"/>
    <s v="RGV3TPWIES7KM,"/>
  </r>
  <r>
    <s v="B084872DQY"/>
    <s v="Electronics|HomeTheater,TV&amp;Video|Televisions|SmartTelevisions"/>
    <x v="1"/>
    <x v="3"/>
    <n v="14999"/>
    <n v="14999"/>
    <n v="0"/>
    <n v="4.3"/>
    <n v="27508"/>
    <s v="R1OHBRJRE6GHDZ,R24I7EFZQG9TE6,R3G0UPCD2KN4F7,R2EH8HEJYFWVY1,R14DHLF5YST1V5,R2ATOKYHEUA0RC,R1LCM6KSBLNTZE,R2MICL6U2IDISJ"/>
    <s v="R1OHBRJRE6GHDZ"/>
  </r>
  <r>
    <s v="B00GGGOYEU"/>
    <s v="Computers&amp;Accessories|Accessories&amp;Peripherals|Cables&amp;Accessories|Cables|USBCables"/>
    <x v="0"/>
    <x v="0"/>
    <n v="299"/>
    <n v="699"/>
    <n v="0.56999999999999995"/>
    <n v="3.9"/>
    <n v="1454"/>
    <s v="R2RT36U5W9GRK6,R35V054572FNTJ,R1INLMM4RCIDYQ,R32UWFLL51XWFR,R2E6JL1IPA492E,R37EXJUBHQPY55,RU09H6AAVSB29,R21KXH46RVA6RM"/>
    <s v="R2RT36U5W9GRK6"/>
  </r>
  <r>
    <s v="B08FD2VSD9"/>
    <s v="Electronics|HomeTheater,TV&amp;Video|Televisions|SmartTelevisions"/>
    <x v="1"/>
    <x v="3"/>
    <n v="24990"/>
    <n v="51990"/>
    <n v="0.52"/>
    <n v="4.2"/>
    <n v="2951"/>
    <s v="R369A5WFHNY685,RU7ADO0K3THNI,R2C24XAHB09570,RF6FTZ2BMK3U7,R1BKYQ1GKAGGUM,R2JI0LCLSDDWMB,R2GFGRPUJPI039,R1QBBG7QM57OF7"/>
    <s v="R369A5WFHNY685"/>
  </r>
  <r>
    <s v="B0BQRJ3C47"/>
    <s v="Computers&amp;Accessories|Accessories&amp;Peripherals|Cables&amp;Accessories|Cables|USBCables"/>
    <x v="0"/>
    <x v="0"/>
    <n v="249"/>
    <n v="999"/>
    <n v="0.75"/>
    <n v="5"/>
    <m/>
    <s v="RQXD5SAMMPC6L"/>
    <s v="RQXD5SAMMPC6L"/>
  </r>
  <r>
    <s v="B095JPKPH3"/>
    <s v="Electronics|HomeTheater,TV&amp;Video|Televisions|SmartTelevisions"/>
    <x v="1"/>
    <x v="3"/>
    <n v="61999"/>
    <n v="69999"/>
    <n v="0.11"/>
    <n v="4.0999999999999996"/>
    <n v="6753"/>
    <s v="R2PF9QV9JEQO9K,R2NEN86P63G4ES,R302B7X6H0GIC0,R3H9O8F9LUY5N9,R1RGSA8QU78640,R2B3DRF8V2A9QI,R1KF9HPUVJTM0I,R3OCQ19TZWHSN5"/>
    <s v="R2PF9QV9JEQO9K"/>
  </r>
  <r>
    <s v="B087JWLZ2K"/>
    <s v="Electronics|HomeTheater,TV&amp;Video|Televisions|SmartTelevisions"/>
    <x v="1"/>
    <x v="3"/>
    <n v="24499"/>
    <n v="50000"/>
    <n v="0.51"/>
    <n v="3.9"/>
    <n v="3518"/>
    <s v="R24M24UKIB5KN3,R9MTYU83EHJ96"/>
    <s v="R24M24UKIB5KN3"/>
  </r>
  <r>
    <s v="B09DSXK8JX"/>
    <s v="Electronics|HomeTheater,TV&amp;Video|Televisions|SmartTelevisions"/>
    <x v="1"/>
    <x v="3"/>
    <n v="10499"/>
    <n v="19499"/>
    <n v="0.46"/>
    <n v="4.2"/>
    <n v="1510"/>
    <s v="R1UFECRZY2H7ZR,R2L3OQHBC45T2X,R2IX8LIBU6MKPB,R35OUWDVRQF8R5,RHRVKXM6JJBX7,R1O89JBSE4EPL4,R364RHY5PGIWWH,R1EL7KUX3CVDVU"/>
    <s v="R1UFECRZY2H7ZR"/>
  </r>
  <r>
    <s v="B08V9C4B1J"/>
    <s v="Computers&amp;Accessories|Accessories&amp;Peripherals|Cables&amp;Accessories|Cables|USBCables"/>
    <x v="0"/>
    <x v="0"/>
    <n v="349"/>
    <n v="999"/>
    <n v="0.65"/>
    <n v="4.3"/>
    <n v="838"/>
    <s v="RYIE3APCBZO0M,RVVUYDXJQ5FWH,R2OD8G07SP3ATQ,RV4T2P1TSYP7C,RTUH4QIEPCZI2,R176EGN5WFKYMF,R2NF8CY7JSGPIJ,R1ZHN7T42QYEMK"/>
    <s v="RYIE3APCBZO0M,"/>
  </r>
  <r>
    <s v="B08PKBMJKS"/>
    <s v="Electronics|HomeTheater,TV&amp;Video|Accessories|RemoteControls"/>
    <x v="1"/>
    <x v="4"/>
    <n v="197"/>
    <n v="499"/>
    <n v="0.61"/>
    <n v="3.8"/>
    <n v="136"/>
    <s v="R2ZBBYSOYN3KBL,R2DMLU5SLI59HR,R2TALY28IA40HU,R3I8OBYQHMK5AG,R2LNUR3W2TOTL,R3W1MUYN039NGZ,RH9I43YOGMCU5,R2T1VOM1S6TMET"/>
    <s v="R2ZBBYSOYN3KBL"/>
  </r>
  <r>
    <s v="B0B8VQ7KDS"/>
    <s v="Electronics|HomeTheater,TV&amp;Video|SatelliteEquipment|SatelliteReceivers"/>
    <x v="1"/>
    <x v="12"/>
    <n v="1299"/>
    <n v="2499"/>
    <n v="0.48"/>
    <n v="4.3"/>
    <n v="301"/>
    <s v="R1SLOPXHKI14S6,R1OXLNAD6QN3PK,R4RAOBEKJMT1E,R2DJOU9710152I,R3FXVCBQCGNPLW,R12LALSYGQEMTT,R2XY6WL3YCCBBU,R2VRNRRSOHXHYW"/>
    <s v="R1SLOPXHKI14S6"/>
  </r>
  <r>
    <s v="B086JTMRYL"/>
    <s v="Computers&amp;Accessories|Accessories&amp;Peripherals|Cables&amp;Accessories|Cables|USBCables"/>
    <x v="0"/>
    <x v="0"/>
    <n v="1519"/>
    <n v="1899"/>
    <n v="0.2"/>
    <n v="4.4000000000000004"/>
    <n v="19763"/>
    <s v="R1NBVCQUPQGZSG,R1AYTJ3HGDXBPB,R1SZXE4S0X94AV,R18V2LFU0A6Z1Z,REEEYL5KDQ81L,R1648XOMK16YKC,R30X514IQ3NWX4,R3UV2ZJIR07U21"/>
    <s v="R1NBVCQUPQGZSG"/>
  </r>
  <r>
    <s v="B09RWQ7YR6"/>
    <s v="Electronics|HomeTheater,TV&amp;Video|Televisions|SmartTelevisions"/>
    <x v="1"/>
    <x v="3"/>
    <n v="46999"/>
    <n v="69999"/>
    <n v="0.33"/>
    <n v="4.3"/>
    <n v="21252"/>
    <s v="R19JWR6NN6DMRW,R3NNMZRL819Q5I,R27MVISBFA27B0,R26UM4M5FX7MOX,R3OS23S4DLG4RW,R6CTY16XAGKZ3,R3GTDALXXTDMU4,RXYNQRMH2KD0E"/>
    <s v="R19JWR6NN6DMRW"/>
  </r>
  <r>
    <s v="B00OFM6PEO"/>
    <s v="Computers&amp;Accessories|Accessories&amp;Peripherals|Cables&amp;Accessories|Cables|USBCables"/>
    <x v="0"/>
    <x v="0"/>
    <n v="299"/>
    <n v="799"/>
    <n v="0.63"/>
    <n v="4.3"/>
    <n v="1902"/>
    <s v="R1NNND9Z9O7ZFX,RI4YG0LQODJ1Z,R2RJKDVMA6HJAF,R1CK70KKIQTXQY,R1MU7OXDCRE59A,R3OUTRCSE95S7U,R1H2SUFJGR1SC5,R3O0A0XNHT8365"/>
    <s v="R1NNND9Z9O7ZFX"/>
  </r>
  <r>
    <s v="B0BF57RN3K"/>
    <s v="Electronics|WearableTechnology|SmartWatches"/>
    <x v="1"/>
    <x v="19"/>
    <n v="1799"/>
    <n v="19999"/>
    <n v="0.91"/>
    <n v="4.2"/>
    <n v="13937"/>
    <s v="R1PKIMKR1E8X8T,R23UV7ZBIEEZD3,RYRHNVDKS5RFY,RS1V5P4B8NSAO,R1H7L32HFCGUIR,R1Y0X6TPG7EJ3V,R3UZD33WNT4AD,R2MLZRSEQB0C49"/>
    <s v="R1PKIMKR1E8X8T"/>
  </r>
  <r>
    <s v="B0B3RRWSF6"/>
    <s v="Electronics|WearableTechnology|SmartWatches"/>
    <x v="1"/>
    <x v="19"/>
    <n v="1998"/>
    <n v="9999"/>
    <n v="0.8"/>
    <n v="4.3"/>
    <n v="27696"/>
    <s v="R34816YEM3Y2VJ,R3P1QZDIWJJYVR,R2HXC35HKL6S3E,R2CUWR6SL0MMRR,R3PWLUFNP117X0,R2PK2034NVCPNH,R2YJZKVTCUJAVZ,R27X5G6UFUKCM9"/>
    <s v="R34816YEM3Y2VJ"/>
  </r>
  <r>
    <s v="B0B5B6PQCT"/>
    <s v="Electronics|WearableTechnology|SmartWatches"/>
    <x v="1"/>
    <x v="19"/>
    <n v="1999"/>
    <n v="7990"/>
    <n v="0.75"/>
    <n v="3.8"/>
    <n v="17831"/>
    <s v="R3EKLFGQGV02SG,R23WEMNZK46UV3,R1G2C7XV8CAM7W,R1O1T0NB6M5CU4,RY95PJLUIT03E,R2HMI9LDLJ1S2Y,R216CF66UYJR2A,R1XD0A6A2KGJZ6"/>
    <s v="R3EKLFGQGV02SG"/>
  </r>
  <r>
    <s v="B08HV83HL3"/>
    <s v="Electronics|Mobiles&amp;Accessories|MobileAccessories|Chargers|PowerBanks"/>
    <x v="1"/>
    <x v="20"/>
    <n v="2049"/>
    <n v="2199"/>
    <n v="7.0000000000000007E-2"/>
    <n v="4.3"/>
    <n v="178912"/>
    <s v="R31BXRU0GAOB26,R120Q9PAHZEIEM,R3MSIMI8U7QZXJ,R3MLNPNLSYH11T,R339F0FNSVUUP1,R1X6T4WG7148OB,R1Y9VHIT18ERYP,R32RBHMK1ESFTN"/>
    <s v="R31BXRU0GAOB26"/>
  </r>
  <r>
    <s v="B0BBN4DZBD"/>
    <s v="Electronics|Mobiles&amp;Accessories|Smartphones&amp;BasicMobiles|Smartphones"/>
    <x v="1"/>
    <x v="21"/>
    <n v="6499"/>
    <n v="8999"/>
    <n v="0.28000000000000003"/>
    <n v="4"/>
    <n v="7807"/>
    <s v="RKU0JLLNRC05S,RIQJOO5ZR8L0X,R300Z83BCAV2UK,R130ME1NWGGCRX,R2VNU6Q8UC18QX,R287H4PDFLWV5,RITJUD5WP59UI,R3DKMHIJGPJH5H"/>
    <s v="RKU0JLLNRC05S,"/>
  </r>
  <r>
    <s v="B0B3CPQ5PF"/>
    <s v="Electronics|Mobiles&amp;Accessories|Smartphones&amp;BasicMobiles|Smartphones"/>
    <x v="1"/>
    <x v="21"/>
    <n v="28999"/>
    <n v="28999"/>
    <n v="0"/>
    <n v="4.3"/>
    <n v="17415"/>
    <s v="R128LZ0DN2NZBZ,R3LFQ7EDHZ6DKM,RUSJFUV64DPWM,RHNVN7WEES6ZV,R3LHNY1FJU5Z62,RYD25TMDIWVXF,R22G4CIX0JF8CT,R3KZ4E667WBY58"/>
    <s v="R128LZ0DN2NZBZ"/>
  </r>
  <r>
    <s v="B0B3CQBRB4"/>
    <s v="Electronics|Mobiles&amp;Accessories|Smartphones&amp;BasicMobiles|Smartphones"/>
    <x v="1"/>
    <x v="21"/>
    <n v="28999"/>
    <n v="28999"/>
    <n v="0"/>
    <n v="4.3"/>
    <n v="17415"/>
    <s v="R128LZ0DN2NZBZ,R3LFQ7EDHZ6DKM,RUSJFUV64DPWM,RHNVN7WEES6ZV,R3LHNY1FJU5Z62,RYD25TMDIWVXF,R22G4CIX0JF8CT,R3KZ4E667WBY58"/>
    <s v="R128LZ0DN2NZBZ"/>
  </r>
  <r>
    <s v="B0BBN56J5H"/>
    <s v="Electronics|Mobiles&amp;Accessories|Smartphones&amp;BasicMobiles|Smartphones"/>
    <x v="1"/>
    <x v="21"/>
    <n v="6499"/>
    <n v="8999"/>
    <n v="0.28000000000000003"/>
    <n v="4"/>
    <n v="7807"/>
    <s v="RKU0JLLNRC05S,RIQJOO5ZR8L0X,R300Z83BCAV2UK,R130ME1NWGGCRX,R2VNU6Q8UC18QX,R287H4PDFLWV5,RITJUD5WP59UI,R3DKMHIJGPJH5H"/>
    <s v="RKU0JLLNRC05S,"/>
  </r>
  <r>
    <s v="B0BBN3WF7V"/>
    <s v="Electronics|Mobiles&amp;Accessories|Smartphones&amp;BasicMobiles|Smartphones"/>
    <x v="1"/>
    <x v="21"/>
    <n v="6499"/>
    <n v="8999"/>
    <n v="0.28000000000000003"/>
    <n v="4"/>
    <n v="7807"/>
    <s v="RKU0JLLNRC05S,RIQJOO5ZR8L0X,R300Z83BCAV2UK,R130ME1NWGGCRX,R2VNU6Q8UC18QX,R287H4PDFLWV5,RITJUD5WP59UI,R3DKMHIJGPJH5H"/>
    <s v="RKU0JLLNRC05S,"/>
  </r>
  <r>
    <s v="B0BDRVFDKP"/>
    <s v="Electronics|Accessories|MemoryCards|MicroSD"/>
    <x v="1"/>
    <x v="22"/>
    <n v="569"/>
    <n v="1000"/>
    <n v="0.43"/>
    <n v="4.4000000000000004"/>
    <n v="67259"/>
    <s v="R2A7MIUNOW8DOE,R2FXP703540FR1,R37E7QJET0BYE8,R1NOL0GE16P06G,R48EN3ANVWEX9,R17WYXS17TYDER,R2BMYAH01K8EG8,R23IO3LHHG39H"/>
    <s v="R2A7MIUNOW8DOE"/>
  </r>
  <r>
    <s v="B0B5LVS732"/>
    <s v="Electronics|WearableTechnology|SmartWatches"/>
    <x v="1"/>
    <x v="19"/>
    <n v="1898"/>
    <n v="4999"/>
    <n v="0.62"/>
    <n v="4.0999999999999996"/>
    <n v="10689"/>
    <s v="R10I6UIAQIP9TN,R2XEWWLV1LH7KX,R3J0MEY15WI71Z,R3HJ0GBBBUGEJZ,R3TGTIJ54KHOL0,R21TUQZLYNGC0M,R1JSFOA0TD4S1A,R1KOD8YMT3FJ7I"/>
    <s v="R10I6UIAQIP9TN"/>
  </r>
  <r>
    <s v="B09V2Q4QVQ"/>
    <s v="Electronics|Mobiles&amp;Accessories|Smartphones&amp;BasicMobiles|BasicMobiles"/>
    <x v="1"/>
    <x v="23"/>
    <n v="1299"/>
    <n v="1599"/>
    <n v="0.19"/>
    <n v="4"/>
    <n v="128311"/>
    <s v="R1BFOK13WV2QLM,R3H97FN1H50F7F,R1IY2IDRUJX5O5,R1N5UJPJ5YGBU5,R3BZ3W2KH0X1DQ,R3GPO2WYK6ABG,RCMFGYS1T27LL,R1D5OAMYO4526T"/>
    <s v="R1BFOK13WV2QLM"/>
  </r>
  <r>
    <s v="B09V12K8NT"/>
    <s v="Electronics|WearableTechnology|SmartWatches"/>
    <x v="1"/>
    <x v="19"/>
    <n v="1499"/>
    <n v="6990"/>
    <n v="0.79"/>
    <n v="3.9"/>
    <n v="21796"/>
    <s v="R2CU03OULJTK2A,R1SHVTKMHHOREL,R16MDWVEULVTGY,R24VBI0XML9AS5,RO1WU1XMSF20C,R17U7AO7GNBOX8,R2HES1EME0OXU4,RWYRMRDBVWYUO"/>
    <s v="R2CU03OULJTK2A"/>
  </r>
  <r>
    <s v="B01DEWVZ2C"/>
    <s v="Electronics|Headphones,Earbuds&amp;Accessories|Headphones|In-Ear"/>
    <x v="1"/>
    <x v="24"/>
    <n v="599"/>
    <n v="999"/>
    <n v="0.4"/>
    <n v="4.0999999999999996"/>
    <n v="192590"/>
    <s v="R2NB2K5XC70FKP,R3623Q21H3MKP6,R1XVC6NEYU3ZHV,RNFY9ZYM6195O,R3TUSIFSD4QCKJ,R22PD5EXXTFXP,R1LXC8W3AJAQ3I,R3U0OEWBKIO5Z3"/>
    <s v="R2NB2K5XC70FKP"/>
  </r>
  <r>
    <s v="B0BMGB3CH9"/>
    <s v="Electronics|Mobiles&amp;Accessories|Smartphones&amp;BasicMobiles|Smartphones"/>
    <x v="1"/>
    <x v="21"/>
    <n v="9499"/>
    <n v="11999"/>
    <n v="0.21"/>
    <n v="4.2"/>
    <n v="284"/>
    <s v="R2RDC6R09NZ0TZ,R16LV4RNJLN09N,R3RKDGFWWFXK6U,R25FVBLAFKIAJU,R34P8ODO8FUBK6,RWO7FXQAVPEXH,R1Y7NG3L23T92Q,R2ESL9C3ALANVE"/>
    <s v="R2RDC6R09NZ0TZ"/>
  </r>
  <r>
    <s v="B08D77XZX5"/>
    <s v="Electronics|Headphones,Earbuds&amp;Accessories|Headphones|In-Ear"/>
    <x v="1"/>
    <x v="24"/>
    <n v="599"/>
    <n v="2499"/>
    <n v="0.76"/>
    <n v="3.9"/>
    <n v="58162"/>
    <s v="R2RBF2BGJRO7H2,R1OF0G9O7Z6VSU,R30F23SQTDLJPU,R12OJO04IKVP5R,R1EYIK2EGG3W2H,R2B5VJALJVQ8RD,R10QDJFCO17945,R23VI41K9DE8OJ"/>
    <s v="R2RBF2BGJRO7H2"/>
  </r>
  <r>
    <s v="B09XB8GFBQ"/>
    <s v="Electronics|Mobiles&amp;Accessories|Smartphones&amp;BasicMobiles|Smartphones"/>
    <x v="1"/>
    <x v="21"/>
    <n v="8999"/>
    <n v="11999"/>
    <n v="0.25"/>
    <n v="4"/>
    <n v="12796"/>
    <s v="R98JKKNCSM7B5,R38O9HQOE1G03B,R597Z0G89GU27,RAI7NSHUQO02D,R2W5N0Y7MJX8UC,R1LK91F22JFZ41,R139XIZFXKTMW5,R1X5NW4ANBMMRM"/>
    <s v="R98JKKNCSM7B5,"/>
  </r>
  <r>
    <s v="B07WG8PDCW"/>
    <s v="Electronics|Mobiles&amp;Accessories|MobileAccessories|Chargers|AutomobileChargers"/>
    <x v="1"/>
    <x v="25"/>
    <n v="349"/>
    <n v="1299"/>
    <n v="0.73"/>
    <n v="4"/>
    <n v="14282"/>
    <s v="R3HLDGIDF7PO8C,R2FBEQYGE0TH2P,R81L413HRWD8B,R3V903TPDK44R2,R38GLLZ84DSEWS,R1GXNHN7WJM2G7,R3RK45ISPYVM54,R125MD72MJH9VN"/>
    <s v="R3HLDGIDF7PO8C"/>
  </r>
  <r>
    <s v="B07GPXXNNG"/>
    <s v="Electronics|Headphones,Earbuds&amp;Accessories|Headphones|In-Ear"/>
    <x v="1"/>
    <x v="24"/>
    <n v="349"/>
    <n v="999"/>
    <n v="0.65"/>
    <n v="4.0999999999999996"/>
    <n v="363713"/>
    <s v="R2DD2M5YARW7R2,R2M9ZYNGGV1ZLN,RNWNTRNLSJWSB,R3BJBPNI2XP8HF,RI1FLXH6TFEAJ,R172WRCQLOW97V,R3721R2I1BFETF,R2DH3Z46FTCXQ8"/>
    <s v="R2DD2M5YARW7R2"/>
  </r>
  <r>
    <s v="B0BDYVC5TD"/>
    <s v="Electronics|Accessories|MemoryCards|MicroSD"/>
    <x v="1"/>
    <x v="22"/>
    <n v="959"/>
    <n v="1800"/>
    <n v="0.47"/>
    <n v="4.4000000000000004"/>
    <n v="67259"/>
    <s v="R2A7MIUNOW8DOE,R2FXP703540FR1,R37E7QJET0BYE8,R1NOL0GE16P06G,R48EN3ANVWEX9,R17WYXS17TYDER,R2BMYAH01K8EG8,R23IO3LHHG39H"/>
    <s v="R2A7MIUNOW8DOE"/>
  </r>
  <r>
    <s v="B0BMGB2TPR"/>
    <s v="Electronics|Mobiles&amp;Accessories|Smartphones&amp;BasicMobiles|Smartphones"/>
    <x v="1"/>
    <x v="21"/>
    <n v="9499"/>
    <n v="11999"/>
    <n v="0.21"/>
    <n v="4.2"/>
    <n v="284"/>
    <s v="R2RDC6R09NZ0TZ,R16LV4RNJLN09N,R3RKDGFWWFXK6U,R25FVBLAFKIAJU,R34P8ODO8FUBK6,RWO7FXQAVPEXH,R1Y7NG3L23T92Q,R2ESL9C3ALANVE"/>
    <s v="R2RDC6R09NZ0TZ"/>
  </r>
  <r>
    <s v="B08MC57J31"/>
    <s v="Electronics|Mobiles&amp;Accessories|MobileAccessories|Chargers|PowerBanks"/>
    <x v="1"/>
    <x v="20"/>
    <n v="1499"/>
    <n v="2499"/>
    <n v="0.4"/>
    <n v="4.3"/>
    <n v="15970"/>
    <s v="R31KHU73E9BSU4,R3L907SI2ZHXKE,RL4KVP8C4HB1V,R28U78D29I6WST,R1SWA127EAXE3Z,R2EQHF2D3V0YAL,RA8LHY0YBC8WB,R1VM09M39X39Y"/>
    <s v="R31KHU73E9BSU4"/>
  </r>
  <r>
    <s v="B08HVL8QN3"/>
    <s v="Electronics|Mobiles&amp;Accessories|MobileAccessories|Chargers|PowerBanks"/>
    <x v="1"/>
    <x v="20"/>
    <n v="1149"/>
    <n v="2199"/>
    <n v="0.48"/>
    <n v="4.3"/>
    <n v="178912"/>
    <s v="R31BXRU0GAOB26,R120Q9PAHZEIEM,R3MSIMI8U7QZXJ,R3MLNPNLSYH11T,R339F0FNSVUUP1,R1X6T4WG7148OB,R1Y9VHIT18ERYP,R32RBHMK1ESFTN"/>
    <s v="R31BXRU0GAOB26"/>
  </r>
  <r>
    <s v="B0746JGVDS"/>
    <s v="Electronics|Mobiles&amp;Accessories|MobileAccessories|AutomobileAccessories|Cradles"/>
    <x v="1"/>
    <x v="26"/>
    <n v="349"/>
    <n v="999"/>
    <n v="0.65"/>
    <n v="3.9"/>
    <n v="46399"/>
    <s v="RRCQZ1NUT86W1,R7U9X4A8OGS3I,R26604Y3P1D000,R1KQQ073FBUGOE,R2L5WWOGWCXTX9,R3S4F4U2MF1Y50,R34PV1REW30PDN,R2YMG0H31K4P6J"/>
    <s v="RRCQZ1NUT86W1,"/>
  </r>
  <r>
    <s v="B08VFF6JQ8"/>
    <s v="Electronics|Mobiles&amp;Accessories|MobileAccessories|Chargers|WallChargers"/>
    <x v="1"/>
    <x v="27"/>
    <n v="1219"/>
    <n v="1699"/>
    <n v="0.28000000000000003"/>
    <n v="4.4000000000000004"/>
    <n v="8891"/>
    <s v="R3GPDNKHUWXBMD,R2UV1Y16L96TQY,RI0NHWUS3HCNY,R2WM2M0Q21KL5U,RNK7Z9UWFZ55N,R1GGNZYCTLDM0X,R3T5NNNE4VO6Z5,R3GNTYXLIFVANT"/>
    <s v="R3GPDNKHUWXBMD"/>
  </r>
  <r>
    <s v="B09NVPSCQT"/>
    <s v="Electronics|WearableTechnology|SmartWatches"/>
    <x v="1"/>
    <x v="19"/>
    <n v="1599"/>
    <n v="3999"/>
    <n v="0.6"/>
    <n v="4"/>
    <n v="30254"/>
    <s v="R3B5HP4PJ8JIOG,R2NS7Z2XUJL73H,R3DLYP0JW3PWDP,R3HWHOM95KCAZV,R2EVYBZOHRZ8NQ,R2U4UV55GHL0AB,R1MXAL2G4J2CB4,R2E6IQWP86JIVZ"/>
    <s v="R3B5HP4PJ8JIOG"/>
  </r>
  <r>
    <s v="B09YV4RG4D"/>
    <s v="Electronics|WearableTechnology|SmartWatches"/>
    <x v="1"/>
    <x v="19"/>
    <n v="1499"/>
    <n v="7999"/>
    <n v="0.81"/>
    <n v="4.2"/>
    <n v="22636"/>
    <s v="R2VEHBS4GTI9SH,R560D18O1BJM7,RYPXAOQI77XRF,R2T1AP2XBIAQBK,RU2RYKNTJU52I,R3D6UA9AB1KZ5D,R1YFZYNSZI9FAG,RQU8SHDXBG8NZ"/>
    <s v="R2VEHBS4GTI9SH"/>
  </r>
  <r>
    <s v="B09TWHTBKQ"/>
    <s v="Electronics|Mobiles&amp;Accessories|Smartphones&amp;BasicMobiles|Smartphones"/>
    <x v="1"/>
    <x v="21"/>
    <n v="18499"/>
    <n v="25999"/>
    <n v="0.28999999999999998"/>
    <n v="4.0999999999999996"/>
    <n v="22318"/>
    <s v="R36UIGIQWYOKT,RISUCL5YV9EZN"/>
    <s v="R36UIGIQWYOKT,"/>
  </r>
  <r>
    <s v="B08L5HMJVW"/>
    <s v="Electronics|Accessories|MemoryCards|MicroSD"/>
    <x v="1"/>
    <x v="22"/>
    <n v="369"/>
    <n v="700"/>
    <n v="0.47"/>
    <n v="4.4000000000000004"/>
    <n v="67259"/>
    <s v="R2A7MIUNOW8DOE,R2FXP703540FR1,R37E7QJET0BYE8,R1NOL0GE16P06G,R48EN3ANVWEX9,R17WYXS17TYDER,R2BMYAH01K8EG8,R23IO3LHHG39H"/>
    <s v="R2A7MIUNOW8DOE"/>
  </r>
  <r>
    <s v="B0B4F2XCK3"/>
    <s v="Electronics|Mobiles&amp;Accessories|Smartphones&amp;BasicMobiles|Smartphones"/>
    <x v="1"/>
    <x v="21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</r>
  <r>
    <s v="B0BF54972T"/>
    <s v="Electronics|WearableTechnology|SmartWatches"/>
    <x v="1"/>
    <x v="19"/>
    <n v="1799"/>
    <n v="19999"/>
    <n v="0.91"/>
    <n v="4.2"/>
    <n v="13937"/>
    <s v="R1PKIMKR1E8X8T,R23UV7ZBIEEZD3,RYRHNVDKS5RFY,RS1V5P4B8NSAO,R1H7L32HFCGUIR,R1Y0X6TPG7EJ3V,R3UZD33WNT4AD,R2MLZRSEQB0C49"/>
    <s v="R1PKIMKR1E8X8T"/>
  </r>
  <r>
    <s v="B09YV4MW2T"/>
    <s v="Electronics|WearableTechnology|SmartWatches"/>
    <x v="1"/>
    <x v="19"/>
    <n v="2199"/>
    <n v="9999"/>
    <n v="0.78"/>
    <n v="4.2"/>
    <n v="29471"/>
    <s v="R26YAKWWPQSNL,R30L263BU0PTZP,R1A8G9G8J5Z3V5,RBTZE0Y27F7IZ,R39640821J2S6S,R75IA3ZAEBTFU,RCVN98N40B1C5,R3MDWPL6USKW2T"/>
    <s v="R26YAKWWPQSNL,"/>
  </r>
  <r>
    <s v="B09TWH8YHM"/>
    <s v="Electronics|Mobiles&amp;Accessories|Smartphones&amp;BasicMobiles|Smartphones"/>
    <x v="1"/>
    <x v="21"/>
    <n v="16999"/>
    <n v="24999"/>
    <n v="0.32"/>
    <n v="4.0999999999999996"/>
    <n v="22318"/>
    <s v="R36UIGIQWYOKT,RISUCL5YV9EZN"/>
    <s v="R36UIGIQWYOKT,"/>
  </r>
  <r>
    <s v="B07WGMMQGP"/>
    <s v="Electronics|Mobiles&amp;Accessories|Smartphones&amp;BasicMobiles|Smartphones"/>
    <x v="1"/>
    <x v="21"/>
    <n v="16499"/>
    <n v="20999"/>
    <n v="0.21"/>
    <n v="4"/>
    <n v="21350"/>
    <s v="R2ZQ3KNS6ADZKG,R3OMNNV6IXSOCS,R37Z2W6UYIVLBR,RRI2HSPM9BYXP,R18PVOQF41S4PH,R1WINQHG1SD7FW,R39GPO64XUXZMW,RYLBN0DAJU4SZ"/>
    <s v="R2ZQ3KNS6ADZKG"/>
  </r>
  <r>
    <s v="B0BF563HB4"/>
    <s v="Electronics|WearableTechnology|SmartWatches"/>
    <x v="1"/>
    <x v="19"/>
    <n v="1799"/>
    <n v="19999"/>
    <n v="0.91"/>
    <n v="4.2"/>
    <n v="13937"/>
    <s v="R1PKIMKR1E8X8T,R23UV7ZBIEEZD3,RYRHNVDKS5RFY,RS1V5P4B8NSAO,R1H7L32HFCGUIR,R1Y0X6TPG7EJ3V,R3UZD33WNT4AD,R2MLZRSEQB0C49"/>
    <s v="R1PKIMKR1E8X8T"/>
  </r>
  <r>
    <s v="B07JW9H4J1"/>
    <s v="Computers&amp;Accessories|Accessories&amp;Peripherals|Cables&amp;Accessories|Cables|USBCables"/>
    <x v="0"/>
    <x v="0"/>
    <n v="399"/>
    <n v="1099"/>
    <n v="0.64"/>
    <n v="4.2"/>
    <n v="24270"/>
    <s v="R3HXWT0LRP0NMF,R2AJM3LFTLZHFO,R6AQJGUP6P86,R1KD19VHEDV0OR,R3C02RMYQMK6FC,R39GQRVBUZBWGY,R2K9EDOE15QIRJ,R3OI7YT648TL8I"/>
    <s v="R3HXWT0LRP0NMF"/>
  </r>
  <r>
    <s v="B09GFPVD9Y"/>
    <s v="Electronics|Mobiles&amp;Accessories|Smartphones&amp;BasicMobiles|Smartphones"/>
    <x v="1"/>
    <x v="21"/>
    <n v="8499"/>
    <n v="10999"/>
    <n v="0.23"/>
    <n v="4.0999999999999996"/>
    <n v="313836"/>
    <s v="RCP907FSHW2CI,R2XSNFIDSF8IL4,R2JB9PO5MV9LER,R1WOXRK1I1XUD1,R2R7NPFFHBHV2M,R209MH0VOGQ7EF,R276N47ZR7TWCM,RFYYONBM15HX5"/>
    <s v="RCP907FSHW2CI,"/>
  </r>
  <r>
    <s v="B09GFLXVH9"/>
    <s v="Electronics|Mobiles&amp;Accessories|Smartphones&amp;BasicMobiles|Smartphones"/>
    <x v="1"/>
    <x v="21"/>
    <n v="6499"/>
    <n v="8499"/>
    <n v="0.24"/>
    <n v="4.0999999999999996"/>
    <n v="313836"/>
    <s v="RCP907FSHW2CI,R2XSNFIDSF8IL4,R2JB9PO5MV9LER,R1WOXRK1I1XUD1,R2R7NPFFHBHV2M,R209MH0VOGQ7EF,R276N47ZR7TWCM,RFYYONBM15HX5"/>
    <s v="RCP907FSHW2CI,"/>
  </r>
  <r>
    <s v="B0BF4YBLPX"/>
    <s v="Electronics|WearableTechnology|SmartWatches"/>
    <x v="1"/>
    <x v="19"/>
    <n v="1799"/>
    <n v="19999"/>
    <n v="0.91"/>
    <n v="4.2"/>
    <n v="13937"/>
    <s v="R1PKIMKR1E8X8T,R23UV7ZBIEEZD3,RYRHNVDKS5RFY,RS1V5P4B8NSAO,R1H7L32HFCGUIR,R1Y0X6TPG7EJ3V,R3UZD33WNT4AD,R2MLZRSEQB0C49"/>
    <s v="R1PKIMKR1E8X8T"/>
  </r>
  <r>
    <s v="B09XB7DPW1"/>
    <s v="Electronics|Mobiles&amp;Accessories|Smartphones&amp;BasicMobiles|Smartphones"/>
    <x v="1"/>
    <x v="21"/>
    <n v="8999"/>
    <n v="11999"/>
    <n v="0.25"/>
    <n v="4"/>
    <n v="12796"/>
    <s v="R98JKKNCSM7B5,R38O9HQOE1G03B,R597Z0G89GU27,RAI7NSHUQO02D,R2W5N0Y7MJX8UC,R1LK91F22JFZ41,R139XIZFXKTMW5,R1X5NW4ANBMMRM"/>
    <s v="R98JKKNCSM7B5,"/>
  </r>
  <r>
    <s v="B07PFJ5W31"/>
    <s v="Electronics|Mobiles&amp;Accessories|MobileAccessories|Cables&amp;Adapters|OTGAdapters"/>
    <x v="1"/>
    <x v="28"/>
    <n v="139"/>
    <n v="495"/>
    <n v="0.72"/>
    <n v="4.3"/>
    <n v="14185"/>
    <s v="R2UZOF31IYEDYC,RA80Q7ZKXPY2Z,R2WAC57HUYHRL4,R2865Q514C2RZ7,R3CEPSJRDFFOBW,R312ZA2IHXIXXF,R1S0L7740D7M8W,R2D0IWLH03TPH7"/>
    <s v="R2UZOF31IYEDYC"/>
  </r>
  <r>
    <s v="B0B3N7LR6K"/>
    <s v="Electronics|WearableTechnology|SmartWatches"/>
    <x v="1"/>
    <x v="19"/>
    <n v="3999"/>
    <n v="16999"/>
    <n v="0.76"/>
    <n v="4.3"/>
    <n v="17159"/>
    <s v="R2FY1Z66KZXJWD,R2HMU574902EOQ,R33J3X2N75IXU3,R3GGQG1U2KLAE3,R31AMOLX49DVF8"/>
    <s v="R2FY1Z66KZXJWD"/>
  </r>
  <r>
    <s v="B09ZQK9X8G"/>
    <s v="Electronics|WearableTechnology|SmartWatches"/>
    <x v="1"/>
    <x v="19"/>
    <n v="2998"/>
    <n v="5999"/>
    <n v="0.5"/>
    <n v="4.0999999999999996"/>
    <n v="5179"/>
    <s v="R14ALM4LONM07K,RBQ5KLENMT5W,RC8LE1R8ZUXK6,R2DOHSMCOKMG28,R23BQ1TQ435IEO,RQTVJP9U5HCTZ,R19QIA3XET90J7,R30UYREI7BF2FB"/>
    <s v="R14ALM4LONM07K"/>
  </r>
  <r>
    <s v="B098NS6PVG"/>
    <s v="Computers&amp;Accessories|Accessories&amp;Peripherals|Cables&amp;Accessories|Cables|USBCables"/>
    <x v="0"/>
    <x v="0"/>
    <n v="199"/>
    <n v="349"/>
    <n v="0.43"/>
    <n v="4"/>
    <n v="43993"/>
    <s v="RGIQEG07R9HS2,R1SMWZQ86XIN8U,R2J3Y1WL29GWDE,RYGGS0M09S3KY,R17KQRUTAN5DKS,R3AAQGS6HP2QUK,R1HDNOG6TO2CCA,R3PHKXYA5AFEOU"/>
    <s v="RGIQEG07R9HS2,"/>
  </r>
  <r>
    <s v="B07WJV6P1R"/>
    <s v="Electronics|Mobiles&amp;Accessories|Smartphones&amp;BasicMobiles|Smartphones"/>
    <x v="1"/>
    <x v="21"/>
    <n v="15499"/>
    <n v="18999"/>
    <n v="0.18"/>
    <n v="4.0999999999999996"/>
    <n v="19252"/>
    <s v="R27MK332LTT5KS,R2TN6LNGD4FLYB,RVZJOLWLG5JZ9,R32Y3RXFGS0N8S,R1WG388SX6A8SS,R3FCO1GKVP9JHZ,REQQ0KOQUU7N5,RB48XNZD8P2Q4"/>
    <s v="R27MK332LTT5KS"/>
  </r>
  <r>
    <s v="B096MSW6CT"/>
    <s v="Computers&amp;Accessories|Accessories&amp;Peripherals|Cables&amp;Accessories|Cables|USBCables"/>
    <x v="0"/>
    <x v="0"/>
    <n v="199"/>
    <n v="999"/>
    <n v="0.8"/>
    <n v="3.9"/>
    <n v="7928"/>
    <s v="R3J3EQQ9TZI5ZJ,R3E7WBGK7ID0KV,RWU79XKQ6I1QF,R25X4TBMPY91LX,R27OK7G99VK0TR,R207CYDCHJJTCJ,R3PCU8XMU173BT,R1IMONDOWRNU5V"/>
    <s v="R3J3EQQ9TZI5ZJ"/>
  </r>
  <r>
    <s v="B0BF54LXW6"/>
    <s v="Electronics|WearableTechnology|SmartWatches"/>
    <x v="1"/>
    <x v="19"/>
    <n v="1799"/>
    <n v="19999"/>
    <n v="0.91"/>
    <n v="4.2"/>
    <n v="13937"/>
    <s v="R1PKIMKR1E8X8T,R23UV7ZBIEEZD3,RYRHNVDKS5RFY,RS1V5P4B8NSAO,R1H7L32HFCGUIR,R1Y0X6TPG7EJ3V,R3UZD33WNT4AD,R2MLZRSEQB0C49"/>
    <s v="R1PKIMKR1E8X8T"/>
  </r>
  <r>
    <s v="B09XB7SRQ5"/>
    <s v="Electronics|Mobiles&amp;Accessories|Smartphones&amp;BasicMobiles|Smartphones"/>
    <x v="1"/>
    <x v="21"/>
    <n v="8999"/>
    <n v="11999"/>
    <n v="0.25"/>
    <n v="4"/>
    <n v="12796"/>
    <s v="R98JKKNCSM7B5,R38O9HQOE1G03B,R597Z0G89GU27,RAI7NSHUQO02D,R2W5N0Y7MJX8UC,R1LK91F22JFZ41,R139XIZFXKTMW5,R1X5NW4ANBMMRM"/>
    <s v="R98JKKNCSM7B5,"/>
  </r>
  <r>
    <s v="B09FFK1PQG"/>
    <s v="Electronics|Mobiles&amp;Accessories|MobileAccessories|Chargers|AutomobileChargers"/>
    <x v="1"/>
    <x v="25"/>
    <n v="873"/>
    <n v="1699"/>
    <n v="0.49"/>
    <n v="4.4000000000000004"/>
    <n v="1680"/>
    <s v="R30W8FL25XCO0K,R1D8C001FIVRSU,R3925M38KC8V79,RXGOGCFPVKD34,R12RKF2K5CHXWV,R2MZ3DIZ5TNO0W,RUB8S6S3B4G58,R37JZMH1JV7PPA"/>
    <s v="R30W8FL25XCO0K"/>
  </r>
  <r>
    <s v="B09RMQYHLH"/>
    <s v="Electronics|Mobiles&amp;Accessories|Smartphones&amp;BasicMobiles|Smartphones"/>
    <x v="1"/>
    <x v="21"/>
    <n v="12999"/>
    <n v="15999"/>
    <n v="0.19"/>
    <n v="4.2"/>
    <n v="13246"/>
    <s v="R225TDOAW3E40Y,R20F4XL6H69YXD,R30J2L74QHTQP9,R2OF67AGC4N6JL,R1SBTL4GCVQYN7,R3LLRND14DDJAB,R33RURRS0SE6WD,R3EQVOLZJUSS1B"/>
    <s v="R225TDOAW3E40Y"/>
  </r>
  <r>
    <s v="B08ZN4B121"/>
    <s v="Electronics|Mobiles&amp;Accessories|MobileAccessories|Photo&amp;VideoAccessories|Tripods"/>
    <x v="1"/>
    <x v="29"/>
    <n v="539"/>
    <n v="1599"/>
    <n v="0.66"/>
    <n v="3.8"/>
    <n v="14648"/>
    <s v="R2U0MOPP5A6KMF,RPZFZ77ZCT4IM,R2K55RM7YMMECZ,RAOZT6IRRYUCQ,R2G7L7325PDXOX,R2DJYKMFRAQOTE,R6WQGLVY46ZMZ,RT72XDZGEHFR6"/>
    <s v="R2U0MOPP5A6KMF"/>
  </r>
  <r>
    <s v="B0B3RSDSZ3"/>
    <s v="Electronics|WearableTechnology|SmartWatches"/>
    <x v="1"/>
    <x v="19"/>
    <n v="1999"/>
    <n v="9999"/>
    <n v="0.8"/>
    <n v="4.3"/>
    <n v="27696"/>
    <s v="R34816YEM3Y2VJ,R3P1QZDIWJJYVR,R2HXC35HKL6S3E,R2CUWR6SL0MMRR,R3PWLUFNP117X0,R2PK2034NVCPNH,R2YJZKVTCUJAVZ,R27X5G6UFUKCM9"/>
    <s v="R34816YEM3Y2VJ"/>
  </r>
  <r>
    <s v="B08VB34KJ1"/>
    <s v="Electronics|Mobiles&amp;Accessories|Smartphones&amp;BasicMobiles|Smartphones"/>
    <x v="1"/>
    <x v="21"/>
    <n v="15490"/>
    <n v="20990"/>
    <n v="0.26"/>
    <n v="4.2"/>
    <n v="32916"/>
    <s v="R2P0CRDHOMUX,R1JGV8KAD50B2H,R3TYY9FVH4FCHC,R1QB481QG82BJO,R3C5I5PQSUB7L,RPNGVTBER1EP8,RTD8NH880GNXH,R3H70A536HFEGG"/>
    <s v="R2P0CRDHOMUX,R"/>
  </r>
  <r>
    <s v="B09T39K9YL"/>
    <s v="Electronics|Mobiles&amp;Accessories|Smartphones&amp;BasicMobiles|Smartphones"/>
    <x v="1"/>
    <x v="21"/>
    <n v="19999"/>
    <n v="24999"/>
    <n v="0.2"/>
    <n v="3.9"/>
    <n v="25824"/>
    <s v="R1S5FUVJK5BDKV,R10T102N4IHERO,R1QALRWVTEDXMH,R25MVXUNZDKPIY,RJ0CS41K876BR,RX87956266XU,R1HLEVV8WMVM3R,R1UBTZ9MAS7G8V"/>
    <s v="R1S5FUVJK5BDKV"/>
  </r>
  <r>
    <s v="B08VF8V79P"/>
    <s v="Electronics|Mobiles&amp;Accessories|MobileAccessories|Chargers|WallChargers"/>
    <x v="1"/>
    <x v="27"/>
    <n v="1075"/>
    <n v="1699"/>
    <n v="0.37"/>
    <n v="4.4000000000000004"/>
    <n v="7462"/>
    <s v="RM040SFEJL7HY,R3E4WLWZRX1XIX,R17867K1Z3HF91,RMIC8UQMGL0U3,R2G3S428HL7HAI,R2EUN4CN98ASSR,RH4LQXPYKNUHQ,R15K7J32T1VXWN"/>
    <s v="RM040SFEJL7HY,"/>
  </r>
  <r>
    <s v="B08G28Z33M"/>
    <s v="Electronics|Headphones,Earbuds&amp;Accessories|Headphones|In-Ear"/>
    <x v="1"/>
    <x v="24"/>
    <n v="399"/>
    <n v="699"/>
    <n v="0.43"/>
    <n v="4"/>
    <n v="37817"/>
    <s v="R2CKMKVZVLVGEN,R31G5IFN5GICYC,R1L0EKJ498BUV8,R1J03LTLYLJTQY,R1K4ZOFHBZVZNA,R76P8S1ZO6BND,R31PGOF9FRDEV4,R1VX9N9I41ZY6F"/>
    <s v="R2CKMKVZVLVGEN"/>
  </r>
  <r>
    <s v="B09PNKXSKF"/>
    <s v="Electronics|WearableTechnology|SmartWatches"/>
    <x v="1"/>
    <x v="19"/>
    <n v="1999"/>
    <n v="3990"/>
    <n v="0.5"/>
    <n v="4"/>
    <n v="30254"/>
    <s v="R3B5HP4PJ8JIOG,R2NS7Z2XUJL73H,R3DLYP0JW3PWDP,R3HWHOM95KCAZV,R2EVYBZOHRZ8NQ,R2U4UV55GHL0AB,R1MXAL2G4J2CB4,R2E6IQWP86JIVZ"/>
    <s v="R3B5HP4PJ8JIOG"/>
  </r>
  <r>
    <s v="B0B5DDJNH4"/>
    <s v="Electronics|WearableTechnology|SmartWatches"/>
    <x v="1"/>
    <x v="19"/>
    <n v="1999"/>
    <n v="7990"/>
    <n v="0.75"/>
    <n v="3.8"/>
    <n v="17831"/>
    <s v="R3EKLFGQGV02SG,R23WEMNZK46UV3,R1G2C7XV8CAM7W,R1O1T0NB6M5CU4,RY95PJLUIT03E,R2HMI9LDLJ1S2Y,R216CF66UYJR2A,R1XD0A6A2KGJZ6"/>
    <s v="R3EKLFGQGV02SG"/>
  </r>
  <r>
    <s v="B08HDJ86NZ"/>
    <s v="Computers&amp;Accessories|Accessories&amp;Peripherals|Cables&amp;Accessories|Cables|USBCables"/>
    <x v="0"/>
    <x v="0"/>
    <n v="329"/>
    <n v="699"/>
    <n v="0.53"/>
    <n v="4.2"/>
    <n v="94364"/>
    <s v="R3EEUZKKK9J36I,R3HJVYCLYOY554,REDECAZ7AMPQC,R1CLH2ULIVG5U3,R2DMKIBGFKBD6R,RC89B5IAJUTR5,R3B3DDON5FH8DS,R13WAEJDI5RS36"/>
    <s v="R3EEUZKKK9J36I"/>
  </r>
  <r>
    <s v="B07WDKLDRX"/>
    <s v="Electronics|Mobiles&amp;Accessories|Smartphones&amp;BasicMobiles|Smartphones"/>
    <x v="1"/>
    <x v="21"/>
    <n v="28999"/>
    <n v="34999"/>
    <n v="0.17"/>
    <n v="4.4000000000000004"/>
    <n v="20311"/>
    <s v="R1X7186WUECR3,RIXG2KYOQHKVB"/>
    <s v="R1X7186WUECR3,"/>
  </r>
  <r>
    <s v="B09MQSCJQ1"/>
    <s v="Electronics|WearableTechnology|SmartWatches"/>
    <x v="1"/>
    <x v="19"/>
    <n v="2299"/>
    <n v="7990"/>
    <n v="0.71"/>
    <n v="4.2"/>
    <n v="69622"/>
    <s v="R2LYKHFGZWSYDL,R2LAYGYWWKW3YG,RAG4DPQGRW30H,RY14T5VSHXOVL,R32YZCYBC5ZRV5,R1DMAEV6DQYUOD,RNR9AZJON6EHU,R2NUKH8120XBX1"/>
    <s v="R2LYKHFGZWSYDL"/>
  </r>
  <r>
    <s v="B094YFFSMY"/>
    <s v="Electronics|Mobiles&amp;Accessories|MobileAccessories|Photo&amp;VideoAccessories|SelfieSticks"/>
    <x v="1"/>
    <x v="30"/>
    <n v="399"/>
    <n v="1999"/>
    <n v="0.8"/>
    <n v="4"/>
    <n v="3382"/>
    <s v="R3BGA0IR8XWNFF,R1Z9SVTENNC9JG,RE5OA1UZUJM9W,R285X2YEP7XRRW,R1ENCB49VUPLIC,R23RJUU2U87L75,RM2L3W83I8OIA,R6BV56BS9PVP9"/>
    <s v="R3BGA0IR8XWNFF"/>
  </r>
  <r>
    <s v="B09MT84WV5"/>
    <s v="Electronics|Accessories|MemoryCards|MicroSD"/>
    <x v="1"/>
    <x v="22"/>
    <n v="1149"/>
    <n v="3999"/>
    <n v="0.71"/>
    <n v="4.3"/>
    <n v="140036"/>
    <s v="R33U0ERE0GVMNJ,R1CQTXZAM4625F,R1YR920UPA7YH0,ROOP0SB30EBY3,R32BCBNUXTRTEL,R11PB4N9WB3VCS,RQ5FP6ADSIS6O,R91WZEICT9YIM"/>
    <s v="R33U0ERE0GVMNJ"/>
  </r>
  <r>
    <s v="B08VS3YLRK"/>
    <s v="Electronics|Mobiles&amp;Accessories|MobileAccessories|Chargers|WallChargers"/>
    <x v="1"/>
    <x v="27"/>
    <n v="529"/>
    <n v="1499"/>
    <n v="0.65"/>
    <n v="4.0999999999999996"/>
    <n v="8599"/>
    <s v="RLCW4ACH6TGM7,RS7QQ6IPVH0ZK,R1DN62U7XKE8ZR,R2OIY1BC4689L3,R1WK9XGOKLW4ZN,R2K4PQ80K8G5PO,R9R2RIKI1CO8Z,RHAN9P6JJBKA5"/>
    <s v="RLCW4ACH6TGM7,"/>
  </r>
  <r>
    <s v="B0B4F3QNDM"/>
    <s v="Electronics|Mobiles&amp;Accessories|Smartphones&amp;BasicMobiles|Smartphones"/>
    <x v="1"/>
    <x v="21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</r>
  <r>
    <s v="B07GQD4K6L"/>
    <s v="Electronics|Headphones,Earbuds&amp;Accessories|Headphones|In-Ear"/>
    <x v="1"/>
    <x v="24"/>
    <n v="379"/>
    <n v="999"/>
    <n v="0.62"/>
    <n v="4.0999999999999996"/>
    <n v="363713"/>
    <s v="R2DD2M5YARW7R2,R2M9ZYNGGV1ZLN,RNWNTRNLSJWSB,R3BJBPNI2XP8HF,RI1FLXH6TFEAJ,R172WRCQLOW97V,R3721R2I1BFETF,R2DH3Z46FTCXQ8"/>
    <s v="R2DD2M5YARW7R2"/>
  </r>
  <r>
    <s v="B07WDKLRM4"/>
    <s v="Electronics|Mobiles&amp;Accessories|Smartphones&amp;BasicMobiles|Smartphones"/>
    <x v="1"/>
    <x v="21"/>
    <n v="13999"/>
    <n v="19999"/>
    <n v="0.3"/>
    <n v="4.0999999999999996"/>
    <n v="19252"/>
    <s v="R27MK332LTT5KS,R2TN6LNGD4FLYB,RVZJOLWLG5JZ9,R32Y3RXFGS0N8S,R1WG388SX6A8SS,R3FCO1GKVP9JHZ,REQQ0KOQUU7N5,RB48XNZD8P2Q4"/>
    <s v="R27MK332LTT5KS"/>
  </r>
  <r>
    <s v="B0BP18W8TM"/>
    <s v="Electronics|WearableTechnology|SmartWatches"/>
    <x v="1"/>
    <x v="19"/>
    <n v="3999"/>
    <n v="9999"/>
    <n v="0.6"/>
    <n v="4.4000000000000004"/>
    <n v="73"/>
    <s v="R3LPK5GH31P4HW,R3E0GB12MWJZZX,R2CLET51I4B6OT,RHAXM6WBH7UXK,R192P7ADK9SGET,R1F57B71LOMGVR,R1TJUP2ZEUKJZF,R2QWZND34KWAUL"/>
    <s v="R3LPK5GH31P4HW"/>
  </r>
  <r>
    <s v="B08Y1TFSP6"/>
    <s v="Computers&amp;Accessories|Accessories&amp;Peripherals|Cables&amp;Accessories|Cables|USBCables"/>
    <x v="0"/>
    <x v="0"/>
    <n v="149"/>
    <n v="1000"/>
    <n v="0.85"/>
    <n v="3.9"/>
    <n v="24870"/>
    <s v="R7S8ANNSDPR40,R3CLZFLHVJU26P,RFF7U7MPQFUGR,R1MV1NKC23DWPI,R11D3U0V2XKDKF,R1XN72FU6Q37IH,R18MP1KLUE18PC,RWGJNVEH5ZQME"/>
    <s v="R7S8ANNSDPR40,"/>
  </r>
  <r>
    <s v="B07GXHC691"/>
    <s v="Electronics|Mobiles&amp;Accessories|MobileAccessories|Stands"/>
    <x v="1"/>
    <x v="31"/>
    <n v="99"/>
    <n v="499"/>
    <n v="0.8"/>
    <n v="4.3"/>
    <n v="42641"/>
    <s v="R2KLBZ0I1OK6U2,R38C18O8S9O2LM,R1PAUHTSKMIAIB,REREHUV2GTGYO,R2OJMVW8WOYD0M,R1S9ULEQ5XTNFO,R1Y6IA0PNODPA,RHMI8LH34RDXN"/>
    <s v="R2KLBZ0I1OK6U2"/>
  </r>
  <r>
    <s v="B08FN6WGDQ"/>
    <s v="Electronics|Headphones,Earbuds&amp;Accessories|Headphones|In-Ear"/>
    <x v="1"/>
    <x v="24"/>
    <n v="4790"/>
    <n v="15990"/>
    <n v="0.7"/>
    <n v="4"/>
    <n v="4390"/>
    <s v="RU8SZ6NFWFYV6,R1GQJT5423OND1,R2OJEFG3PL2ZVW,R31P2Q316FHLME,R1JH7M7L4615A2,R2851K7A34YYHT,R22I6M8QU55OWI,R2NCEGPNATUEXJ"/>
    <s v="RU8SZ6NFWFYV6,"/>
  </r>
  <r>
    <s v="B0B3D39RKV"/>
    <s v="Electronics|Mobiles&amp;Accessories|Smartphones&amp;BasicMobiles|Smartphones"/>
    <x v="1"/>
    <x v="21"/>
    <n v="33999"/>
    <n v="33999"/>
    <n v="0"/>
    <n v="4.3"/>
    <n v="17415"/>
    <s v="R128LZ0DN2NZBZ,R3LFQ7EDHZ6DKM,RUSJFUV64DPWM,RHNVN7WEES6ZV,R3LHNY1FJU5Z62,RYD25TMDIWVXF,R22G4CIX0JF8CT,R3KZ4E667WBY58"/>
    <s v="R128LZ0DN2NZBZ"/>
  </r>
  <r>
    <s v="B085HY1DGR"/>
    <s v="Computers&amp;Accessories|Accessories&amp;Peripherals|Cables&amp;Accessories|CableConnectionProtectors"/>
    <x v="0"/>
    <x v="32"/>
    <n v="99"/>
    <n v="999"/>
    <n v="0.9"/>
    <n v="4"/>
    <n v="1396"/>
    <s v="R3TQ32UCRS81WR,R2QPXXMX0YH89H,R2NBUIKICW6ASD,R3KIQZ1W9FWK3P,R1R9QY3F8M6CXP,R2DNZV0AH311P1,R2ZAGKBTL8IEMI,RGMYTIRB3LWEA"/>
    <s v="R3TQ32UCRS81WR"/>
  </r>
  <r>
    <s v="B08D75R3Z1"/>
    <s v="Electronics|Headphones,Earbuds&amp;Accessories|Headphones|In-Ear"/>
    <x v="1"/>
    <x v="24"/>
    <n v="299"/>
    <n v="1900"/>
    <n v="0.84"/>
    <n v="3.6"/>
    <n v="18202"/>
    <s v="R2MHX3EGIJVMNQ,R1FHCHWONZZ0YJ,R216RLQKYB7TWS,R1LN12XSMIYTOW,R1TG4AO6RXHQNZ,R1FCJNCO47BBLU,REHOKLPMH5R8P,R34LHGI3NRQ0Y2"/>
    <s v="R2MHX3EGIJVMNQ"/>
  </r>
  <r>
    <s v="B0B4F2TTTS"/>
    <s v="Electronics|Mobiles&amp;Accessories|Smartphones&amp;BasicMobiles|Smartphones"/>
    <x v="1"/>
    <x v="21"/>
    <n v="10999"/>
    <n v="14999"/>
    <n v="0.27"/>
    <n v="4.0999999999999996"/>
    <n v="18998"/>
    <s v="R2K5OD0MEEBTDL,RS1N6TNO33BOK,R6KWBGOKI1N9Y,R30SKUMYLSXXDN,R1EOYHZWCRSV7B,R13JBDK4SAAYFT,RJOU5K9ECNW7Y,R2APPRANV6IERZ"/>
    <s v="R2K5OD0MEEBTDL"/>
  </r>
  <r>
    <s v="B09WRMNJ9G"/>
    <s v="Electronics|Mobiles&amp;Accessories|Smartphones&amp;BasicMobiles|Smartphones"/>
    <x v="1"/>
    <x v="21"/>
    <n v="34999"/>
    <n v="38999"/>
    <n v="0.1"/>
    <n v="4.2"/>
    <n v="11029"/>
    <s v="RB90KDMXOCCPZ,R1OARKAJGLAKQ4,R1N33NHFCLHH1Z,R3JL5MHXQ8MCFN,R38ZGFRJN3GTNB,R1VN3PBKU8OEGA,R27ULMSJKIY5YD"/>
    <s v="RB90KDMXOCCPZ,"/>
  </r>
  <r>
    <s v="B0B14MR9L1"/>
    <s v="Electronics|Mobiles&amp;Accessories|Smartphones&amp;BasicMobiles|Smartphones"/>
    <x v="1"/>
    <x v="21"/>
    <n v="16999"/>
    <n v="24999"/>
    <n v="0.32"/>
    <n v="4.0999999999999996"/>
    <n v="22318"/>
    <s v="R36UIGIQWYOKT,RISUCL5YV9EZN"/>
    <s v="R36UIGIQWYOKT,"/>
  </r>
  <r>
    <s v="B09ZPL5VYM"/>
    <s v="Electronics|Mobiles&amp;Accessories|MobileAccessories|Stands"/>
    <x v="1"/>
    <x v="31"/>
    <n v="199"/>
    <n v="499"/>
    <n v="0.6"/>
    <n v="4.0999999999999996"/>
    <n v="1786"/>
    <s v="R34U56TMQL8B9J,R2SPWOVTNO9SQP,R1D39QP2DCGN5D,RP84GJ5M88XI,R16V2OB7NBKY0L,R22NOAMYT0PYEE,R1QAI2QLFV2ST1,RMXN9V3YLV8Q9"/>
    <s v="R34U56TMQL8B9J"/>
  </r>
  <r>
    <s v="B0993BB11X"/>
    <s v="Electronics|Mobiles&amp;Accessories|MobileAccessories|Chargers|PowerBanks"/>
    <x v="1"/>
    <x v="20"/>
    <n v="999"/>
    <n v="1599"/>
    <n v="0.38"/>
    <n v="4"/>
    <n v="7222"/>
    <s v="R83JPRO9V52P,R3UTU1ETF9YL12,RSOL1K3LF3E2I,R377A8K2HZUIKP,R34U15DVK45JC1,RAI2NHXM94X69,R3IW1BTNA6GQJ4,R1VS6ME7USZQ76"/>
    <s v="R83JPRO9V52P,R"/>
  </r>
  <r>
    <s v="B09V2PZDX8"/>
    <s v="Electronics|Mobiles&amp;Accessories|Smartphones&amp;BasicMobiles|BasicMobiles"/>
    <x v="1"/>
    <x v="23"/>
    <n v="1299"/>
    <n v="1599"/>
    <n v="0.19"/>
    <n v="4"/>
    <n v="128311"/>
    <s v="R1BFOK13WV2QLM,R3H97FN1H50F7F,R1IY2IDRUJX5O5,R1N5UJPJ5YGBU5,R3BZ3W2KH0X1DQ,R3GPO2WYK6ABG,RCMFGYS1T27LL,R1D5OAMYO4526T"/>
    <s v="R1BFOK13WV2QLM"/>
  </r>
  <r>
    <s v="B085W8CFLH"/>
    <s v="Electronics|Headphones,Earbuds&amp;Accessories|Headphones|In-Ear"/>
    <x v="1"/>
    <x v="24"/>
    <n v="599"/>
    <n v="1800"/>
    <n v="0.67"/>
    <n v="3.5"/>
    <n v="83996"/>
    <s v="R1Z1YO987IN6WA,RRW1QA494UE5V,R14EM7EM0MGBC5,RLPQ6DDNYDH9F,R1NX8T5TN04CZ1,R135SE2MJDL8AY,R2GLOHTJX5OYOQ,R3TYVHL507XB76"/>
    <s v="R1Z1YO987IN6WA"/>
  </r>
  <r>
    <s v="B09MT6XSFW"/>
    <s v="Electronics|Accessories|MemoryCards|MicroSD"/>
    <x v="1"/>
    <x v="22"/>
    <n v="599"/>
    <n v="1899"/>
    <n v="0.68"/>
    <n v="4.3"/>
    <n v="140036"/>
    <s v="R33U0ERE0GVMNJ,R1CQTXZAM4625F,R1YR920UPA7YH0,ROOP0SB30EBY3,R32BCBNUXTRTEL,R11PB4N9WB3VCS,RQ5FP6ADSIS6O,R91WZEICT9YIM"/>
    <s v="R33U0ERE0GVMNJ"/>
  </r>
  <r>
    <s v="B07RD611Z8"/>
    <s v="Electronics|Mobiles&amp;Accessories|MobileAccessories|Chargers|PowerBanks"/>
    <x v="1"/>
    <x v="20"/>
    <n v="1799"/>
    <n v="2499"/>
    <n v="0.28000000000000003"/>
    <n v="4.0999999999999996"/>
    <n v="18678"/>
    <s v="R3C219XKJW9GI2,R7KGIU29C0TLL,R3S0UMZSM6FNWM,R3MODCWX8MEIFI,RGLPAU9M85OBG,RBOERVXC2919N,R1EYK2W81FR1YN,R2QUFMWF2JX8KR"/>
    <s v="R3C219XKJW9GI2"/>
  </r>
  <r>
    <s v="B08WRWPM22"/>
    <s v="Computers&amp;Accessories|Accessories&amp;Peripherals|Cables&amp;Accessories|Cables|USBCables"/>
    <x v="0"/>
    <x v="0"/>
    <n v="176.63"/>
    <n v="499"/>
    <n v="0.65"/>
    <n v="4.0999999999999996"/>
    <n v="15189"/>
    <s v="R8E73K2KWJRDS,RSD0JTIIWQQL8,R64CRSTE9SLW1,R2FRTNIIUFJE1F,RWGNX3W7UOJ7W,R32TYHHODHTF5D,RQL9ZMQUTY7P2,R280XJ5VZUBOXV"/>
    <s v="R8E73K2KWJRDS,"/>
  </r>
  <r>
    <s v="B0B4F52B5X"/>
    <s v="Electronics|Mobiles&amp;Accessories|Smartphones&amp;BasicMobiles|Smartphones"/>
    <x v="1"/>
    <x v="21"/>
    <n v="10999"/>
    <n v="14999"/>
    <n v="0.27"/>
    <n v="4.0999999999999996"/>
    <n v="18998"/>
    <s v="R2K5OD0MEEBTDL,RS1N6TNO33BOK,R6KWBGOKI1N9Y,R30SKUMYLSXXDN,R1EOYHZWCRSV7B,R13JBDK4SAAYFT,RJOU5K9ECNW7Y,R2APPRANV6IERZ"/>
    <s v="R2K5OD0MEEBTDL"/>
  </r>
  <r>
    <s v="B096VF5YYF"/>
    <s v="Electronics|WearableTechnology|SmartWatches"/>
    <x v="1"/>
    <x v="19"/>
    <n v="2999"/>
    <n v="7990"/>
    <n v="0.62"/>
    <n v="4.0999999999999996"/>
    <n v="48449"/>
    <s v="R1ZQQKZCCG4KD2,R1OHAWNCB4K26S,R1A7EDRAMKIXJ6,R2H3UO33625F4U,R3UX0I4P6QYZDT,R2WBZ23WWYQWIS,R2VDCJG8SCEN6I,R1NEXD5T49KYP9"/>
    <s v="R1ZQQKZCCG4KD2"/>
  </r>
  <r>
    <s v="B0B5D39BCD"/>
    <s v="Electronics|WearableTechnology|SmartWatches"/>
    <x v="1"/>
    <x v="19"/>
    <n v="1999"/>
    <n v="7990"/>
    <n v="0.75"/>
    <n v="3.8"/>
    <n v="17831"/>
    <s v="R3EKLFGQGV02SG,R23WEMNZK46UV3,R1G2C7XV8CAM7W,R1O1T0NB6M5CU4,RY95PJLUIT03E,R2HMI9LDLJ1S2Y,R216CF66UYJR2A,R1XD0A6A2KGJZ6"/>
    <s v="R3EKLFGQGV02SG"/>
  </r>
  <r>
    <s v="B09XBJ1CTN"/>
    <s v="Electronics|Mobiles&amp;Accessories|MobileAccessories|Chargers|WallChargers"/>
    <x v="1"/>
    <x v="27"/>
    <n v="649"/>
    <n v="999"/>
    <n v="0.35"/>
    <n v="4.2"/>
    <n v="1315"/>
    <s v="RWVCDTLWJRC3M,R3MJ0JMWK80XK8,R9ZFKUH0FBRMX,R21NL80UATYBKB,R1CUCX33DRNLV3,R2FI0QR1J4J704,R3RKJLBB11FNIO,R25C9QT8WYDZG9"/>
    <s v="RWVCDTLWJRC3M,"/>
  </r>
  <r>
    <s v="B0B4F5L738"/>
    <s v="Electronics|Mobiles&amp;Accessories|Smartphones&amp;BasicMobiles|Smartphones"/>
    <x v="1"/>
    <x v="21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</r>
  <r>
    <s v="B08MTCKDYN"/>
    <s v="Electronics|Mobiles&amp;Accessories|MobileAccessories|D√©cor"/>
    <x v="1"/>
    <x v="33"/>
    <n v="119"/>
    <n v="299"/>
    <n v="0.6"/>
    <n v="4.0999999999999996"/>
    <n v="5999"/>
    <s v="R10KEMT1N336ZD,RL01KZO95GX4F,R1Q721FI3A7XLK,R34MTIAB8IHAI,R1LG1DNA516T7L,RFH8DR3A2O8BG,RFA922H587JFN,R10BFD806POSOX"/>
    <s v="R10KEMT1N336ZD"/>
  </r>
  <r>
    <s v="B09QS8V5N8"/>
    <s v="Electronics|Mobiles&amp;Accessories|Smartphones&amp;BasicMobiles|Smartphones"/>
    <x v="1"/>
    <x v="21"/>
    <n v="12999"/>
    <n v="17999"/>
    <n v="0.28000000000000003"/>
    <n v="4.0999999999999996"/>
    <n v="50772"/>
    <s v="R1GQJYYLCFOXJ8,ROASRYCFUFCK0,R1M63KP70YH4TU,RV26OEPPLTVTZ,RAS4252SOW901,R1EQV38U53I993,RD4X602L8KNNS"/>
    <s v="R1GQJYYLCFOXJ8"/>
  </r>
  <r>
    <s v="B09T2WRLJJ"/>
    <s v="Electronics|Mobiles&amp;Accessories|Smartphones&amp;BasicMobiles|Smartphones"/>
    <x v="1"/>
    <x v="21"/>
    <n v="20999"/>
    <n v="26999"/>
    <n v="0.22"/>
    <n v="3.9"/>
    <n v="25824"/>
    <s v="R1S5FUVJK5BDKV,R10T102N4IHERO,R1QALRWVTEDXMH,R25MVXUNZDKPIY,RJ0CS41K876BR,RX87956266XU,R1HLEVV8WMVM3R,R1UBTZ9MAS7G8V"/>
    <s v="R1S5FUVJK5BDKV"/>
  </r>
  <r>
    <s v="B089WB69Y1"/>
    <s v="Electronics|Mobiles&amp;Accessories|MobileAccessories|Chargers|WallChargers"/>
    <x v="1"/>
    <x v="27"/>
    <n v="249"/>
    <n v="649"/>
    <n v="0.62"/>
    <n v="4"/>
    <n v="14404"/>
    <s v="R1DSLJ58BW45MG,RZF2IS7TK6MF4,RLAJSE9228SAA,RHZFWFPW57PEH,R5V3SEBXEYTV9,R3QW79LOKH6EDA,R15LLZLNGUHHTJ,R2NS5ZCYJFF5KE"/>
    <s v="R1DSLJ58BW45MG"/>
  </r>
  <r>
    <s v="B0116MIKKC"/>
    <s v="Electronics|Mobiles&amp;Accessories|MobileAccessories|Chargers|WallChargers"/>
    <x v="1"/>
    <x v="27"/>
    <n v="99"/>
    <n v="171"/>
    <n v="0.42"/>
    <n v="4.5"/>
    <n v="11339"/>
    <s v="R3MQME1SHOPH91,R2NP5Z355ZHRS5,R31UEUZ7SSSMWI,R12LCASDHZOB5X,RLBAK5CT8NA03,R3RU9Y16IO9WEC,RWDHPQP1486KE,R38QX86OPW8QSV"/>
    <s v="R3MQME1SHOPH91"/>
  </r>
  <r>
    <s v="B09P858DK8"/>
    <s v="Electronics|Mobiles&amp;Accessories|MobileAccessories|AutomobileAccessories|Cradles"/>
    <x v="1"/>
    <x v="26"/>
    <n v="489"/>
    <n v="1999"/>
    <n v="0.76"/>
    <n v="4"/>
    <n v="3626"/>
    <s v="R1P673FG5GG9AO,R3ROYQ6BV3RM5T,R3ETCBWLMH5U7J,RL03M79RJEZYY,R38671IDIYF3KV,R20KDGMHU5A66W,R1H428OSIRK1PP,RC0FSCHN4TB9A"/>
    <s v="R1P673FG5GG9AO"/>
  </r>
  <r>
    <s v="B07DJLFMPS"/>
    <s v="Electronics|Accessories|MemoryCards|MicroSD"/>
    <x v="1"/>
    <x v="22"/>
    <n v="369"/>
    <n v="1600"/>
    <n v="0.77"/>
    <n v="4"/>
    <n v="32625"/>
    <s v="RPA8V1051ERUL,R2M7ENP70GK5P4,R3PA1IDUY9QNC8,R1QVT2JWXS2Y8Q,R2D2Z6QVL2FXNO,R2W3Y5HX9WED9J,R2TUAIDPW255N6,RWLGI93AXFKRD"/>
    <s v="RPA8V1051ERUL,"/>
  </r>
  <r>
    <s v="B07WHQWXL7"/>
    <s v="Electronics|Mobiles&amp;Accessories|Smartphones&amp;BasicMobiles|Smartphones"/>
    <x v="1"/>
    <x v="21"/>
    <n v="15499"/>
    <n v="20999"/>
    <n v="0.26"/>
    <n v="4.0999999999999996"/>
    <n v="19252"/>
    <s v="R27MK332LTT5KS,R2TN6LNGD4FLYB,RVZJOLWLG5JZ9,R32Y3RXFGS0N8S,R1WG388SX6A8SS,R3FCO1GKVP9JHZ,REQQ0KOQUU7N5,RB48XNZD8P2Q4"/>
    <s v="R27MK332LTT5KS"/>
  </r>
  <r>
    <s v="B07WDK3ZS6"/>
    <s v="Electronics|Mobiles&amp;Accessories|Smartphones&amp;BasicMobiles|Smartphones"/>
    <x v="1"/>
    <x v="21"/>
    <n v="15499"/>
    <n v="18999"/>
    <n v="0.18"/>
    <n v="4.0999999999999996"/>
    <n v="19252"/>
    <s v="R27MK332LTT5KS,R2TN6LNGD4FLYB,RVZJOLWLG5JZ9,R32Y3RXFGS0N8S,R1WG388SX6A8SS,R3FCO1GKVP9JHZ,REQQ0KOQUU7N5,RB48XNZD8P2Q4"/>
    <s v="R27MK332LTT5KS"/>
  </r>
  <r>
    <s v="B09T2S8X9C"/>
    <s v="Electronics|Mobiles&amp;Accessories|Smartphones&amp;BasicMobiles|Smartphones"/>
    <x v="1"/>
    <x v="21"/>
    <n v="22999"/>
    <n v="28999"/>
    <n v="0.21"/>
    <n v="3.9"/>
    <n v="25824"/>
    <s v="R1S5FUVJK5BDKV,R10T102N4IHERO,R1QALRWVTEDXMH,R25MVXUNZDKPIY,RJ0CS41K876BR,RX87956266XU,R1HLEVV8WMVM3R,R1UBTZ9MAS7G8V"/>
    <s v="R1S5FUVJK5BDKV"/>
  </r>
  <r>
    <s v="B07S9S86BF"/>
    <s v="Electronics|Headphones,Earbuds&amp;Accessories|Headphones|In-Ear"/>
    <x v="1"/>
    <x v="24"/>
    <n v="599"/>
    <n v="1490"/>
    <n v="0.6"/>
    <n v="4.0999999999999996"/>
    <n v="161679"/>
    <s v="R2WQHYFXQ5BCCA,R3BU0MFK2ORFS6,R2A3HU0CB8SUQ4,R28DOVGVW1QZXZ,R26XU8W37JQI55,R2S12HQMGEON44,R2NVYGBTVG3FJR,R3VG49O0264FQ9"/>
    <s v="R2WQHYFXQ5BCCA"/>
  </r>
  <r>
    <s v="B07N8RQ6W7"/>
    <s v="Electronics|Mobiles&amp;Accessories|MobileAccessories|Stands"/>
    <x v="1"/>
    <x v="31"/>
    <n v="134"/>
    <n v="699"/>
    <n v="0.81"/>
    <n v="4.0999999999999996"/>
    <n v="16685"/>
    <s v="R23YK9FCYDZ8D5,R2FHT8TJPYXUVB,R2775SLGU24T7V,R3M6CEWXVKNB4E,R17T0PBEN71P6E,R4P7D5FJZ86K4,R3V035V0E672U2,R331A15NMMC2WR"/>
    <s v="R23YK9FCYDZ8D5"/>
  </r>
  <r>
    <s v="B09FKDH6FS"/>
    <s v="Electronics|Mobiles&amp;Accessories|Smartphones&amp;BasicMobiles|Smartphones"/>
    <x v="1"/>
    <x v="21"/>
    <n v="7499"/>
    <n v="7999"/>
    <n v="0.06"/>
    <n v="4"/>
    <n v="30907"/>
    <s v="R36T09OX35WPH0,R1SPKNBAZ5I7N1,R2H32V6C3AL47P,R3V0GQV599E046,R1K3DKKD38K4YV,R3GLFGKDB9OSU6,R19K03O5BUU15B,R3LHO7E66T27P9"/>
    <s v="R36T09OX35WPH0"/>
  </r>
  <r>
    <s v="B08HVJCW95"/>
    <s v="Electronics|Mobiles&amp;Accessories|MobileAccessories|Chargers|PowerBanks"/>
    <x v="1"/>
    <x v="20"/>
    <n v="1149"/>
    <n v="2199"/>
    <n v="0.48"/>
    <n v="4.3"/>
    <n v="178912"/>
    <s v="R31BXRU0GAOB26,R120Q9PAHZEIEM,R3MSIMI8U7QZXJ,R3MLNPNLSYH11T,R339F0FNSVUUP1,R1X6T4WG7148OB,R1Y9VHIT18ERYP,R32RBHMK1ESFTN"/>
    <s v="R31BXRU0GAOB26"/>
  </r>
  <r>
    <s v="B09YDFDVNS"/>
    <s v="Electronics|Mobiles&amp;Accessories|Smartphones&amp;BasicMobiles|BasicMobiles"/>
    <x v="1"/>
    <x v="23"/>
    <n v="1324"/>
    <n v="1699"/>
    <n v="0.22"/>
    <n v="4"/>
    <n v="128311"/>
    <s v="R1BFOK13WV2QLM,R3H97FN1H50F7F,R1IY2IDRUJX5O5,R1N5UJPJ5YGBU5,R3BZ3W2KH0X1DQ,R3GPO2WYK6ABG,RCMFGYS1T27LL,R1D5OAMYO4526T"/>
    <s v="R1BFOK13WV2QLM"/>
  </r>
  <r>
    <s v="B07WGPKTS4"/>
    <s v="Electronics|Mobiles&amp;Accessories|Smartphones&amp;BasicMobiles|Smartphones"/>
    <x v="1"/>
    <x v="21"/>
    <n v="13999"/>
    <n v="19999"/>
    <n v="0.3"/>
    <n v="4.0999999999999996"/>
    <n v="19252"/>
    <s v="R27MK332LTT5KS,R2TN6LNGD4FLYB,RVZJOLWLG5JZ9,R32Y3RXFGS0N8S,R1WG388SX6A8SS,R3FCO1GKVP9JHZ,REQQ0KOQUU7N5,RB48XNZD8P2Q4"/>
    <s v="R27MK332LTT5KS"/>
  </r>
  <r>
    <s v="B0789LZTCJ"/>
    <s v="Computers&amp;Accessories|Accessories&amp;Peripherals|Cables&amp;Accessories|Cables|USBCables"/>
    <x v="0"/>
    <x v="0"/>
    <n v="299"/>
    <n v="799"/>
    <n v="0.63"/>
    <n v="4.2"/>
    <n v="94364"/>
    <s v="R3EEUZKKK9J36I,R3HJVYCLYOY554,REDECAZ7AMPQC,R1CLH2ULIVG5U3,R2DMKIBGFKBD6R,RC89B5IAJUTR5,R3B3DDON5FH8DS,R13WAEJDI5RS36"/>
    <s v="R3EEUZKKK9J36I"/>
  </r>
  <r>
    <s v="B09MZCQYHZ"/>
    <s v="Electronics|Mobiles&amp;Accessories|MobileAccessories|Chargers|PowerBanks"/>
    <x v="1"/>
    <x v="20"/>
    <n v="999"/>
    <n v="1599"/>
    <n v="0.38"/>
    <n v="4"/>
    <n v="7222"/>
    <s v="R83JPRO9V52P,R3UTU1ETF9YL12,RSOL1K3LF3E2I,R377A8K2HZUIKP,R34U15DVK45JC1,RAI2NHXM94X69,R3IW1BTNA6GQJ4,R1VS6ME7USZQ76"/>
    <s v="R83JPRO9V52P,R"/>
  </r>
  <r>
    <s v="B0B4F2ZWL3"/>
    <s v="Electronics|Mobiles&amp;Accessories|Smartphones&amp;BasicMobiles|Smartphones"/>
    <x v="1"/>
    <x v="21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</r>
  <r>
    <s v="B08VB2CMR3"/>
    <s v="Electronics|Mobiles&amp;Accessories|Smartphones&amp;BasicMobiles|Smartphones"/>
    <x v="1"/>
    <x v="21"/>
    <n v="15490"/>
    <n v="20990"/>
    <n v="0.26"/>
    <n v="4.2"/>
    <n v="32916"/>
    <s v="R2P0CRDHOMUX,R1JGV8KAD50B2H,R3TYY9FVH4FCHC,R1QB481QG82BJO,R3C5I5PQSUB7L,RPNGVTBER1EP8,RTD8NH880GNXH,R3H70A536HFEGG"/>
    <s v="R2P0CRDHOMUX,R"/>
  </r>
  <r>
    <s v="B095RTJH1M"/>
    <s v="Electronics|Mobiles&amp;Accessories|MobileAccessories|Maintenance,Upkeep&amp;Repairs|ScreenProtectors"/>
    <x v="1"/>
    <x v="34"/>
    <n v="999"/>
    <n v="2899"/>
    <n v="0.66"/>
    <n v="4.5999999999999996"/>
    <n v="26603"/>
    <s v="RE1RVB3YIBPKD,R41RLIIPI7UUH,R232FT7DXDWX1C,R1V3MB7YGA2UND,R2TELVLYX3JH8E,RKUQAQZUBEG5P,R14GNLBYKUA03S,R3KGBGD8RQ7BH7"/>
    <s v="RE1RVB3YIBPKD,"/>
  </r>
  <r>
    <s v="B097R25DP7"/>
    <s v="Electronics|WearableTechnology|SmartWatches"/>
    <x v="1"/>
    <x v="19"/>
    <n v="1599"/>
    <n v="4999"/>
    <n v="0.68"/>
    <n v="4"/>
    <n v="67950"/>
    <s v="R1NARG7VJ59AD3,R6BEKBJDZAEX5,R36J5LRZNMMZXL,R2AHCTVOGP0T6P,R3HDBTGLJJ34YO,R2Q8HE3RM7HW5L,R1K6IPHKQQ03AJ,ROANI9ZPECRM0"/>
    <s v="R1NARG7VJ59AD3"/>
  </r>
  <r>
    <s v="B09YDFKJF8"/>
    <s v="Electronics|Mobiles&amp;Accessories|Smartphones&amp;BasicMobiles|BasicMobiles"/>
    <x v="1"/>
    <x v="23"/>
    <n v="1324"/>
    <n v="1699"/>
    <n v="0.22"/>
    <n v="4"/>
    <n v="128311"/>
    <s v="R1BFOK13WV2QLM,R3H97FN1H50F7F,R1IY2IDRUJX5O5,R1N5UJPJ5YGBU5,R3BZ3W2KH0X1DQ,R3GPO2WYK6ABG,RCMFGYS1T27LL,R1D5OAMYO4526T"/>
    <s v="R1BFOK13WV2QLM"/>
  </r>
  <r>
    <s v="B07WDK3ZS2"/>
    <s v="Electronics|Mobiles&amp;Accessories|Smartphones&amp;BasicMobiles|Smartphones"/>
    <x v="1"/>
    <x v="21"/>
    <n v="20999"/>
    <n v="29990"/>
    <n v="0.3"/>
    <n v="4.3"/>
    <n v="9499"/>
    <s v="RJYLPPJ0FGP7W,R2FID5PFZZFEMW,R358SS960NFBLL,R3V2BSMUA81YBR,R11VQG0J80EBFL,R3ULSAT0BPNPG4,R2XXGJP0K25QJZ,R2PQ51W8C26K8S"/>
    <s v="RJYLPPJ0FGP7W,"/>
  </r>
  <r>
    <s v="B08RZ5K9YH"/>
    <s v="Electronics|Mobiles&amp;Accessories|MobileAccessories|Chargers|WallChargers"/>
    <x v="1"/>
    <x v="27"/>
    <n v="999"/>
    <n v="1999"/>
    <n v="0.5"/>
    <n v="4.3"/>
    <n v="1777"/>
    <s v="RM0S8X7RALDXR,R2118P20L5XNMT,RRO90ETYUURUA,R323P80OW5K9CY,RXQMN1M04TM6F,RZFKWWARTVKAF,R8H5BG1FDKRSA,R3J9SJCJGPDO4E"/>
    <s v="RM0S8X7RALDXR,"/>
  </r>
  <r>
    <s v="B08444S68L"/>
    <s v="Electronics|Mobiles&amp;Accessories|Smartphones&amp;BasicMobiles|Smartphones"/>
    <x v="1"/>
    <x v="21"/>
    <n v="12490"/>
    <n v="15990"/>
    <n v="0.22"/>
    <n v="4.2"/>
    <n v="58506"/>
    <s v="RFPSJKWNCQAO2,R14L1ELN40CL68,R26SGRT511UO9Y,R2RPCNJXQJS739,R15CXRO9889JGL,RYUKIJ43LG4RC,RUHO80MJ5NV8O,R20IACRIZKZAQF"/>
    <s v="RFPSJKWNCQAO2,"/>
  </r>
  <r>
    <s v="B07WHQBZLS"/>
    <s v="Electronics|Mobiles&amp;Accessories|Smartphones&amp;BasicMobiles|Smartphones"/>
    <x v="1"/>
    <x v="21"/>
    <n v="17999"/>
    <n v="21990"/>
    <n v="0.18"/>
    <n v="4"/>
    <n v="21350"/>
    <s v="R2ZQ3KNS6ADZKG,R3OMNNV6IXSOCS,R37Z2W6UYIVLBR,RRI2HSPM9BYXP,R18PVOQF41S4PH,R1WINQHG1SD7FW,R39GPO64XUXZMW,RYLBN0DAJU4SZ"/>
    <s v="R2ZQ3KNS6ADZKG"/>
  </r>
  <r>
    <s v="B085DTN6R2"/>
    <s v="Computers&amp;Accessories|Accessories&amp;Peripherals|Cables&amp;Accessories|Cables|USBCables"/>
    <x v="0"/>
    <x v="0"/>
    <n v="350"/>
    <n v="899"/>
    <n v="0.61"/>
    <n v="4.2"/>
    <n v="2263"/>
    <s v="R1QETDIPRCX4S0,RARQYQ8POOFA9,R952F931MCOR5,R3LLDHV3WXED9C,R282YHZ5A4GMY4,R34W3B1C7RP98Q,R1467F9VL3DLSY,R3KLQRR1UM44JG"/>
    <s v="R1QETDIPRCX4S0"/>
  </r>
  <r>
    <s v="B09JS562TP"/>
    <s v="Electronics|Mobiles&amp;Accessories|Smartphones&amp;BasicMobiles|BasicMobiles"/>
    <x v="1"/>
    <x v="23"/>
    <n v="1399"/>
    <n v="1630"/>
    <n v="0.14000000000000001"/>
    <n v="4"/>
    <n v="9378"/>
    <s v="R27C4TPKHXYBRU,R1WGISGIIXAU1B,R2WFSJJW04UWJ8,R2QYC49E7WPALL,R1URJDO4NTW2ML,R3D6T949ZTO02J,RL8X7H598LEE4,RB0LBG619UMSN"/>
    <s v="R27C4TPKHXYBRU"/>
  </r>
  <r>
    <s v="B09V17S2BG"/>
    <s v="Electronics|WearableTechnology|SmartWatches"/>
    <x v="1"/>
    <x v="19"/>
    <n v="1499"/>
    <n v="6990"/>
    <n v="0.79"/>
    <n v="3.9"/>
    <n v="21796"/>
    <s v="R2CU03OULJTK2A,R1SHVTKMHHOREL,R16MDWVEULVTGY,R24VBI0XML9AS5,RO1WU1XMSF20C,R17U7AO7GNBOX8,R2HES1EME0OXU4,RWYRMRDBVWYUO"/>
    <s v="R2CU03OULJTK2A"/>
  </r>
  <r>
    <s v="B0B5CGTBKV"/>
    <s v="Electronics|WearableTechnology|SmartWatches"/>
    <x v="1"/>
    <x v="19"/>
    <n v="1999"/>
    <n v="7990"/>
    <n v="0.75"/>
    <n v="3.8"/>
    <n v="17833"/>
    <s v="R3EKLFGQGV02SG,R23WEMNZK46UV3,R1G2C7XV8CAM7W,R1O1T0NB6M5CU4,RY95PJLUIT03E,R2HMI9LDLJ1S2Y,R216CF66UYJR2A,R1XD0A6A2KGJZ6"/>
    <s v="R3EKLFGQGV02SG"/>
  </r>
  <r>
    <s v="B0B23LW7NV"/>
    <s v="Electronics|Mobiles&amp;Accessories|MobileAccessories|Maintenance,Upkeep&amp;Repairs|ScreenProtectors"/>
    <x v="1"/>
    <x v="34"/>
    <n v="999"/>
    <n v="2899"/>
    <n v="0.66"/>
    <n v="4.7"/>
    <n v="7779"/>
    <s v="R13CIOIUD1D8UM,R17AIJTSM1FUNS,R3AJ1T3JVA8O9V,R2LC5ETGN1KHH8,RXGY54C9GN1LV,RNCM6E4OW05E,RT2KK4EHU66TM,R2O3QIKNY5DF3X"/>
    <s v="R13CIOIUD1D8UM"/>
  </r>
  <r>
    <s v="B09KGV7WSV"/>
    <s v="Electronics|Mobiles&amp;Accessories|MobileAccessories|StylusPens"/>
    <x v="1"/>
    <x v="35"/>
    <n v="2099"/>
    <n v="5999"/>
    <n v="0.65"/>
    <n v="4.3"/>
    <n v="17129"/>
    <s v="R1DVF8WQYO780,R2B57KUCWYWDKX,R387VL6JFWOGER,R1OI6WSW06GR1S,R35O9XKPNRSYBT,R18TBS4UYVK90T,R2Y87EUNNJCKL7,R3KEMD6RG0SKOI"/>
    <s v="R1DVF8WQYO780,"/>
  </r>
  <r>
    <s v="B0971DWFDT"/>
    <s v="Electronics|Mobiles&amp;Accessories|MobileAccessories|Chargers|AutomobileChargers"/>
    <x v="1"/>
    <x v="25"/>
    <n v="337"/>
    <n v="699"/>
    <n v="0.52"/>
    <n v="4.2"/>
    <n v="4969"/>
    <s v="R17AITIJSUGQPX,R2HIE7XFOYE3GL,R3E5Z7FQ1S0QX4,R285YUOW07EVMO,R3V4MXWG0YPF9R,R34N3UV1B4LL6W,R16JFD8JNYYTIE,R3G5PHC3VUAXU8"/>
    <s v="R17AITIJSUGQPX"/>
  </r>
  <r>
    <s v="B0BNV7JM5Y"/>
    <s v="Electronics|WearableTechnology|SmartWatches"/>
    <x v="1"/>
    <x v="19"/>
    <n v="2999"/>
    <n v="7990"/>
    <n v="0.62"/>
    <n v="4.0999999999999996"/>
    <n v="154"/>
    <s v="R2IIY08QX4SR46,R267DLLCKGD15M,R31P4MQH7YLP4I,R42A5QTEMPPGQ,RHE6HF6ZA5R2W,R1YAD59EAWIPJS,RYH2UHSWNFEWJ,R23524DWSS2QQ3"/>
    <s v="R2IIY08QX4SR46"/>
  </r>
  <r>
    <s v="B0B53QFZPY"/>
    <s v="Electronics|WearableTechnology|SmartWatches"/>
    <x v="1"/>
    <x v="19"/>
    <n v="1299"/>
    <n v="5999"/>
    <n v="0.78"/>
    <n v="3.3"/>
    <n v="4415"/>
    <s v="RZ7HZPPMZP6NJ,R3UU1TR7386E57,R3IX0H9MIZUJNR,R14GI2JBIZGJ61,R1U84J3FQUIM6L,R2ENIZDLLQ21KM,R2XNZ6AHVRFG25,R1JHP7LI8PMNM"/>
    <s v="RZ7HZPPMZP6NJ,"/>
  </r>
  <r>
    <s v="B07WJWRNVK"/>
    <s v="Electronics|Mobiles&amp;Accessories|Smartphones&amp;BasicMobiles|Smartphones"/>
    <x v="1"/>
    <x v="21"/>
    <n v="16499"/>
    <n v="20990"/>
    <n v="0.21"/>
    <n v="4"/>
    <n v="21350"/>
    <s v="R2ZQ3KNS6ADZKG,R3OMNNV6IXSOCS,R37Z2W6UYIVLBR,RRI2HSPM9BYXP,R18PVOQF41S4PH,R1WINQHG1SD7FW,R39GPO64XUXZMW,RYLBN0DAJU4SZ"/>
    <s v="R2ZQ3KNS6ADZKG"/>
  </r>
  <r>
    <s v="B01F25X6RQ"/>
    <s v="Electronics|Headphones,Earbuds&amp;Accessories|Headphones|In-Ear"/>
    <x v="1"/>
    <x v="24"/>
    <n v="499"/>
    <n v="499"/>
    <n v="0"/>
    <n v="4.2"/>
    <n v="31539"/>
    <s v="R10FUJSCR3VYHY,R2Y8B5LQ5HLACQ,R3BC8GS9GGMBTI,R2BO0XUUDY4ZA3,RN23FCU4EP3F3,RDGNXFM923PG4,R26PGAI8JKY8XB,R381CGOL80J2QM"/>
    <s v="R10FUJSCR3VYHY"/>
  </r>
  <r>
    <s v="B0B244R4KB"/>
    <s v="Electronics|Mobiles&amp;Accessories|MobileAccessories|Maintenance,Upkeep&amp;Repairs|ScreenProtectors"/>
    <x v="1"/>
    <x v="34"/>
    <n v="999"/>
    <n v="2899"/>
    <n v="0.66"/>
    <n v="4.5999999999999996"/>
    <n v="6129"/>
    <s v="R3C2WT83DOSL8U,R1GKC3NL9J667A,R2EQZSSQHG60ET,R1AA3R2AQC9MOM,R3IF70MWH0IS69,RQRALTGTHS809,R3128T0PG1V9CH,R1MUW41R427BHI"/>
    <s v="R3C2WT83DOSL8U"/>
  </r>
  <r>
    <s v="B0BMGG6NKT"/>
    <s v="Electronics|Mobiles&amp;Accessories|Smartphones&amp;BasicMobiles|Smartphones"/>
    <x v="1"/>
    <x v="21"/>
    <n v="10499"/>
    <n v="13499"/>
    <n v="0.22"/>
    <n v="4.2"/>
    <n v="284"/>
    <s v="R2RDC6R09NZ0TZ,R16LV4RNJLN09N,R3RKDGFWWFXK6U,R25FVBLAFKIAJU,R34P8ODO8FUBK6,RWO7FXQAVPEXH,R1Y7NG3L23T92Q,R2ESL9C3ALANVE"/>
    <s v="R2RDC6R09NZ0TZ"/>
  </r>
  <r>
    <s v="B092JHPL72"/>
    <s v="Electronics|Mobiles&amp;Accessories|MobileAccessories|Mounts|Bedstand&amp;DeskMounts"/>
    <x v="1"/>
    <x v="36"/>
    <n v="251"/>
    <n v="999"/>
    <n v="0.75"/>
    <n v="3.7"/>
    <n v="3234"/>
    <s v="R2U10LYYC10P7G,R247ATLN4EWIZW,R1MPFKYPRMO5YT,R1XY9CHD5RF3GK,RN7COQSQK4VHG,R77IUN9DGACP3,R1UEW20K7UFQ57,R1R38EQG1H6453"/>
    <s v="R2U10LYYC10P7G"/>
  </r>
  <r>
    <s v="B08WRBG3XW"/>
    <s v="Computers&amp;Accessories|Accessories&amp;Peripherals|Cables&amp;Accessories|Cables|USBCables"/>
    <x v="0"/>
    <x v="0"/>
    <n v="199"/>
    <n v="499"/>
    <n v="0.6"/>
    <n v="4.0999999999999996"/>
    <n v="13045"/>
    <s v="R2BP8Y5OJXKJLF,R218813TNRHNSY,R3VIKEVJ5DBF5G,R2PQNCTR8TQCT4,R3FI11UEJC9ZOJ,R3ULCCZZHBNLA4,RELIQ4H7CYX2Q,R34K4FWTB5W7AY"/>
    <s v="R2BP8Y5OJXKJLF"/>
  </r>
  <r>
    <s v="B09GFM8CGS"/>
    <s v="Electronics|Mobiles&amp;Accessories|Smartphones&amp;BasicMobiles|Smartphones"/>
    <x v="1"/>
    <x v="21"/>
    <n v="6499"/>
    <n v="7999"/>
    <n v="0.19"/>
    <n v="4.0999999999999996"/>
    <n v="313832"/>
    <s v="RCP907FSHW2CI,R2XSNFIDSF8IL4,R2JB9PO5MV9LER,R1WOXRK1I1XUD1,R2R7NPFFHBHV2M,R209MH0VOGQ7EF,R276N47ZR7TWCM,RFYYONBM15HX5"/>
    <s v="RCP907FSHW2CI,"/>
  </r>
  <r>
    <s v="B0B3MWYCHQ"/>
    <s v="Electronics|WearableTechnology|SmartWatches"/>
    <x v="1"/>
    <x v="19"/>
    <n v="2999"/>
    <n v="9999"/>
    <n v="0.7"/>
    <n v="4.2"/>
    <n v="20879"/>
    <s v="R1AIQQLE21YDXS,R26ABOIUJ8UXJ7,R93L2MCBC4Y90,R2GDAM50Z413JN,R16TI1N60Q41BB,R1UEYEMD03OA5C,R16D88E4TNGL3M,R1WSNRYZ7VK0KB"/>
    <s v="R1AIQQLE21YDXS"/>
  </r>
  <r>
    <s v="B09J2MM5C6"/>
    <s v="Electronics|Mobiles&amp;Accessories|MobileAccessories|Cases&amp;Covers|BasicCases"/>
    <x v="1"/>
    <x v="37"/>
    <n v="279"/>
    <n v="1499"/>
    <n v="0.81"/>
    <n v="4.2"/>
    <n v="2646"/>
    <s v="R3UEORHQEZE02I,R2UPOYZPNU8349,R3C3HZYNE1WHDQ,R1N8R67WYJGKMJ,R3UZ1PKYHGKLV6,R2KA8O97VAZJBJ,R3OL0GIELMWSPG,R1KWGTMTWTIMQ9"/>
    <s v="R3UEORHQEZE02I"/>
  </r>
  <r>
    <s v="B07Q4QV1DL"/>
    <s v="Electronics|Mobiles&amp;Accessories|MobileAccessories|Stands"/>
    <x v="1"/>
    <x v="31"/>
    <n v="269"/>
    <n v="1499"/>
    <n v="0.82"/>
    <n v="4.5"/>
    <n v="28978"/>
    <s v="R35G82LMN1P1V4,R2R9TCZMPRU2,R2IJXSRMFCQGXD,R3AZ1FCTLW335M,RQR59DAFHW3WV,R1Z1QLVITW84J4,R2YQHZ0LLWV1HI,RSC0FWSR0TQTI"/>
    <s v="R35G82LMN1P1V4"/>
  </r>
  <r>
    <s v="B0B56YRBNT"/>
    <s v="Electronics|Mobiles&amp;Accessories|Smartphones&amp;BasicMobiles|Smartphones"/>
    <x v="1"/>
    <x v="21"/>
    <n v="8999"/>
    <n v="13499"/>
    <n v="0.33"/>
    <n v="3.8"/>
    <n v="3145"/>
    <s v="RBBUCW5C77081,R3OZNN0REGYW37,RPWJM0MSSSPKQ,RDOS8J6F5UUFR,R2FLPV0UUUZ7N9,R1V7G94DCYII33,R2JHT8YA8MKY6D,R2WB933QP966J7"/>
    <s v="RBBUCW5C77081,"/>
  </r>
  <r>
    <s v="B09NHVCHS9"/>
    <s v="Computers&amp;Accessories|Accessories&amp;Peripherals|Cables&amp;Accessories|Cables|USBCables"/>
    <x v="0"/>
    <x v="0"/>
    <n v="59"/>
    <n v="199"/>
    <n v="0.7"/>
    <n v="4"/>
    <n v="9377"/>
    <s v="R3F4T5TRYPTMIG,R3DQIEC603E7AY,R1O4Z15FD40PV5,RDVX50PD4CTFE,R3H6WKG0TA5CGU,R3Q3L1KP5QWPV3,RU0LU2PAIIME,R20FTANBPFA653"/>
    <s v="R3F4T5TRYPTMIG"/>
  </r>
  <r>
    <s v="B01DF26V7A"/>
    <s v="Electronics|Headphones,Earbuds&amp;Accessories|Headphones|In-Ear"/>
    <x v="1"/>
    <x v="24"/>
    <n v="599"/>
    <n v="1299"/>
    <n v="0.54"/>
    <n v="4.0999999999999996"/>
    <n v="192589"/>
    <s v="R2NB2K5XC70FKP,R3623Q21H3MKP6,R1XVC6NEYU3ZHV,RNFY9ZYM6195O,R3TUSIFSD4QCKJ,R22PD5EXXTFXP,R1LXC8W3AJAQ3I,R3U0OEWBKIO5Z3"/>
    <s v="R2NB2K5XC70FKP"/>
  </r>
  <r>
    <s v="B08K4PSZ3V"/>
    <s v="Electronics|Mobiles&amp;Accessories|MobileAccessories|StylusPens"/>
    <x v="1"/>
    <x v="35"/>
    <n v="349"/>
    <n v="999"/>
    <n v="0.65"/>
    <n v="3.8"/>
    <n v="16557"/>
    <s v="R2FRXL54AFATWQ,ROBDUAJXECNYM,R6GD9MATBBC0,RGKPT6A78DSX2,R7UCUG9Q2AOY9,RWC4G90JFDFX5,RCDQUPWVIM6NN,R25MFNHA3G4KVK"/>
    <s v="R2FRXL54AFATWQ"/>
  </r>
  <r>
    <s v="B0B4F1YC3J"/>
    <s v="Electronics|Mobiles&amp;Accessories|Smartphones&amp;BasicMobiles|Smartphones"/>
    <x v="1"/>
    <x v="21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</r>
  <r>
    <s v="B08K4RDQ71"/>
    <s v="Electronics|Mobiles&amp;Accessories|MobileAccessories|StylusPens"/>
    <x v="1"/>
    <x v="35"/>
    <n v="349"/>
    <n v="999"/>
    <n v="0.65"/>
    <n v="3.8"/>
    <n v="16557"/>
    <s v="R2FRXL54AFATWQ,ROBDUAJXECNYM,R6GD9MATBBC0,RGKPT6A78DSX2,R7UCUG9Q2AOY9,RWC4G90JFDFX5,RCDQUPWVIM6NN,R25MFNHA3G4KVK"/>
    <s v="R2FRXL54AFATWQ"/>
  </r>
  <r>
    <s v="B085CZ3SR1"/>
    <s v="Electronics|Mobiles&amp;Accessories|MobileAccessories|Chargers|WallChargers"/>
    <x v="1"/>
    <x v="27"/>
    <n v="499"/>
    <n v="599"/>
    <n v="0.17"/>
    <n v="4.2"/>
    <n v="21916"/>
    <s v="R28SHHTDCYFLEK,RV4W2N7V5XWQ2,RVXZKH1V12BGV,R2I4E5T7EM6I5F,R103G2OV6OFA3Q,R2RO9SXDGM8J5C,RRMMF8UU19VAL,R1ISB08X01VDS3"/>
    <s v="R28SHHTDCYFLEK"/>
  </r>
  <r>
    <s v="B09YV3K34W"/>
    <s v="Electronics|WearableTechnology|SmartWatches"/>
    <x v="1"/>
    <x v="19"/>
    <n v="2199"/>
    <n v="9999"/>
    <n v="0.78"/>
    <n v="4.2"/>
    <n v="29472"/>
    <s v="R26YAKWWPQSNL,R30L263BU0PTZP,R1A8G9G8J5Z3V5,RBTZE0Y27F7IZ,R39640821J2S6S,R75IA3ZAEBTFU,RCVN98N40B1C5,R3MDWPL6USKW2T"/>
    <s v="R26YAKWWPQSNL,"/>
  </r>
  <r>
    <s v="B09Z6WH2N1"/>
    <s v="Electronics|Mobiles&amp;Accessories|MobileAccessories|D√©cor"/>
    <x v="1"/>
    <x v="33"/>
    <n v="95"/>
    <n v="499"/>
    <n v="0.81"/>
    <n v="4.2"/>
    <n v="1949"/>
    <s v="R1EZC4VZXSJG4L,R1R39X4XI4GF5N,R2NR5VY4ULMZGZ,R1FGNEOQQOF3QC,R7BTN0BZCR0JG,R1IGYOAGJ9FW5U,R3B1Y0WDM2QS0U,R2KNU5Q3FUL54C"/>
    <s v="R1EZC4VZXSJG4L"/>
  </r>
  <r>
    <s v="B09NL4DJ2Z"/>
    <s v="Computers&amp;Accessories|Accessories&amp;Peripherals|Cables&amp;Accessories|Cables|USBCables"/>
    <x v="0"/>
    <x v="0"/>
    <n v="139"/>
    <n v="249"/>
    <n v="0.44"/>
    <n v="4"/>
    <n v="9377"/>
    <s v="R3F4T5TRYPTMIG,R3DQIEC603E7AY,R1O4Z15FD40PV5,RDVX50PD4CTFE,R3H6WKG0TA5CGU,R3Q3L1KP5QWPV3,RU0LU2PAIIME,R20FTANBPFA653"/>
    <s v="R3F4T5TRYPTMIG"/>
  </r>
  <r>
    <s v="B0BGSV43WY"/>
    <s v="Electronics|WearableTechnology|SmartWatches"/>
    <x v="1"/>
    <x v="19"/>
    <n v="4499"/>
    <n v="7999"/>
    <n v="0.44"/>
    <n v="3.5"/>
    <n v="37"/>
    <s v="RVRVEXC4LY123,R1T78WUQICUVWR,R1DOXKQXS4PKV4,RVUE4MKJEQRHT,R19TF5TUY71HKH,R37SY71K0T1BJN,R2S5BGMA1NFQKX,R1YLUKFUNEFOS8"/>
    <s v="RVRVEXC4LY123,"/>
  </r>
  <r>
    <s v="B0926V9CTV"/>
    <s v="Electronics|Mobiles&amp;Accessories|MobileAccessories|Stands"/>
    <x v="1"/>
    <x v="31"/>
    <n v="89"/>
    <n v="599"/>
    <n v="0.85"/>
    <n v="4.3"/>
    <n v="2351"/>
    <s v="R18WAOEKUC44AI,R1BGNNW7TQ5MPS,R2L7845B2RVR6N,RMOKL16V5DQIB,R3FXQ9F63UCILJ,R2L6CGYUBY0JJI,R7KWJGO2GW0F1,R1H7NLDDU8PSE6"/>
    <s v="R18WAOEKUC44AI"/>
  </r>
  <r>
    <s v="B07WGPKMP5"/>
    <s v="Electronics|Mobiles&amp;Accessories|Smartphones&amp;BasicMobiles|Smartphones"/>
    <x v="1"/>
    <x v="21"/>
    <n v="15499"/>
    <n v="20999"/>
    <n v="0.26"/>
    <n v="4.0999999999999996"/>
    <n v="19253"/>
    <s v="R27MK332LTT5KS,R2TN6LNGD4FLYB,RVZJOLWLG5JZ9,R32Y3RXFGS0N8S,R1WG388SX6A8SS,R3FCO1GKVP9JHZ,REQQ0KOQUU7N5,RB48XNZD8P2Q4"/>
    <s v="R27MK332LTT5KS"/>
  </r>
  <r>
    <s v="B0BBFJ9M3X"/>
    <s v="Electronics|Mobiles&amp;Accessories|Smartphones&amp;BasicMobiles|Smartphones"/>
    <x v="1"/>
    <x v="21"/>
    <n v="13999"/>
    <n v="15999"/>
    <n v="0.13"/>
    <n v="3.9"/>
    <n v="2180"/>
    <s v="R3KJZVGMCEDPKA,R1EU6W1X8DZQN1,R3L27Z1PJ76EKV,R1834GGPCPMNI7,R1UMU1N5S0KAZR,R1WXD21WPVTX5W,RKAXT22G5HS62,R30RLRRT0OJMVO"/>
    <s v="R3KJZVGMCEDPKA"/>
  </r>
  <r>
    <s v="B09PLFJ7ZW"/>
    <s v="Electronics|WearableTechnology|SmartWatches"/>
    <x v="1"/>
    <x v="19"/>
    <n v="1999"/>
    <n v="4999"/>
    <n v="0.6"/>
    <n v="3.9"/>
    <n v="7571"/>
    <s v="R1VSKOXXZVR2QQ,RTHHAHQ848PU8,R1RNS2YZ7FXVD1,RMYPWXFB5Y3MQ,R2ZCXVKC7DFULV,R1MBN704BJGOUR,R357MDXJPLIJ9E,R38J3H1JQN20BI"/>
    <s v="R1VSKOXXZVR2QQ"/>
  </r>
  <r>
    <s v="B0B53NXFFR"/>
    <s v="Electronics|WearableTechnology|SmartWatches"/>
    <x v="1"/>
    <x v="19"/>
    <n v="1399"/>
    <n v="5999"/>
    <n v="0.77"/>
    <n v="3.3"/>
    <n v="4415"/>
    <s v="RZ7HZPPMZP6NJ,R3UU1TR7386E57,R3IX0H9MIZUJNR,R14GI2JBIZGJ61,R1U84J3FQUIM6L,R2ENIZDLLQ21KM,R2XNZ6AHVRFG25,R1JHP7LI8PMNM"/>
    <s v="RZ7HZPPMZP6NJ,"/>
  </r>
  <r>
    <s v="B07GNC2592"/>
    <s v="Electronics|Mobiles&amp;Accessories|MobileAccessories|AutomobileAccessories|Cradles"/>
    <x v="1"/>
    <x v="26"/>
    <n v="599"/>
    <n v="999"/>
    <n v="0.4"/>
    <n v="4"/>
    <n v="18654"/>
    <s v="R2RSNVMKFP7F3P,RH5W7R1Y9BY84,R249DXGFQ2JBLD,R2VNKWOJBOWTDG,R2YUL0HEHC0ZN2,R2I46FOK401C78,RSAI7CGWIHYS0,R3OJNER98OIMQL"/>
    <s v="R2RSNVMKFP7F3P"/>
  </r>
  <r>
    <s v="B09TP5KBN7"/>
    <s v="Electronics|Mobiles&amp;Accessories|MobileAccessories|Chargers|WallChargers"/>
    <x v="1"/>
    <x v="27"/>
    <n v="199"/>
    <n v="1099"/>
    <n v="0.82"/>
    <n v="4"/>
    <n v="3197"/>
    <s v="RCYM7OUD8PKWH,RRK0TIGHV700F,RRAGI9YCKE2H9,R2R51I1D2W2K9X,RRI0B00NV10SB,R261OFDIUG1971,R2I7WIQ18HOAJR,R1MB58FBZOQYHE"/>
    <s v="RCYM7OUD8PKWH,"/>
  </r>
  <r>
    <s v="B0949SBKMP"/>
    <s v="Electronics|WearableTechnology|SmartWatches"/>
    <x v="1"/>
    <x v="19"/>
    <n v="1799"/>
    <n v="6990"/>
    <n v="0.74"/>
    <n v="4"/>
    <n v="26880"/>
    <s v="R2HRFJXDH2U2QF,RBF3D3XXWV6MG,R35UVFYMTLRZXN,RAYDUICJELIOP,R37BU4XVJNNTLH,R8Q0FKDLJ9B8L,R38C74PL5UIY1Y,R211TH789OFH2F"/>
    <s v="R2HRFJXDH2U2QF"/>
  </r>
  <r>
    <s v="B09V175NP7"/>
    <s v="Electronics|WearableTechnology|SmartWatches"/>
    <x v="1"/>
    <x v="19"/>
    <n v="1499"/>
    <n v="6990"/>
    <n v="0.79"/>
    <n v="3.9"/>
    <n v="21796"/>
    <s v="R2CU03OULJTK2A,R1SHVTKMHHOREL,R16MDWVEULVTGY,R24VBI0XML9AS5,RO1WU1XMSF20C,R17U7AO7GNBOX8,R2HES1EME0OXU4,RWYRMRDBVWYUO"/>
    <s v="R2CU03OULJTK2A"/>
  </r>
  <r>
    <s v="B07WHSJXLF"/>
    <s v="Electronics|Mobiles&amp;Accessories|Smartphones&amp;BasicMobiles|Smartphones"/>
    <x v="1"/>
    <x v="21"/>
    <n v="20999"/>
    <n v="29990"/>
    <n v="0.3"/>
    <n v="4.3"/>
    <n v="9499"/>
    <s v="RJYLPPJ0FGP7W,R2FID5PFZZFEMW,R358SS960NFBLL,R3V2BSMUA81YBR,R11VQG0J80EBFL,R3ULSAT0BPNPG4,R2XXGJP0K25QJZ,R2PQ51W8C26K8S"/>
    <s v="RJYLPPJ0FGP7W,"/>
  </r>
  <r>
    <s v="B0BD3T6Z1D"/>
    <s v="Electronics|Mobiles&amp;Accessories|Smartphones&amp;BasicMobiles|Smartphones"/>
    <x v="1"/>
    <x v="21"/>
    <n v="12999"/>
    <n v="13499"/>
    <n v="0.04"/>
    <n v="4.0999999999999996"/>
    <n v="56098"/>
    <s v="R2DFHKY9SQTXGF,R52EDT5ZD6ZQF,R41500Y3DT8IX,R12TCJ1XMAA5LP,R1RWY2VHKKRTGR,R3EQX6JS3PVMLK,R1J6XAH9EKY79T,R7ZHZFO8L3X2W"/>
    <s v="R2DFHKY9SQTXGF"/>
  </r>
  <r>
    <s v="B09LHYZ3GJ"/>
    <s v="Electronics|Mobiles&amp;Accessories|Smartphones&amp;BasicMobiles|Smartphones"/>
    <x v="1"/>
    <x v="21"/>
    <n v="16999"/>
    <n v="20999"/>
    <n v="0.19"/>
    <n v="4.0999999999999996"/>
    <n v="31822"/>
    <s v="R1A2H4LNTTSZKN,R29RZ6S6SY3H4F,R2MZ7BZ4991B7O,R125UHW97PT3OH,R1GNNZDXKP43DG,R1ZDKQ5659C68H,R36FYJ9DGL1QL1,R1IZDBZW18XJPH"/>
    <s v="R1A2H4LNTTSZKN"/>
  </r>
  <r>
    <s v="B07WFPMGQQ"/>
    <s v="Electronics|Mobiles&amp;Accessories|Smartphones&amp;BasicMobiles|Smartphones"/>
    <x v="1"/>
    <x v="21"/>
    <n v="19999"/>
    <n v="27990"/>
    <n v="0.28999999999999998"/>
    <n v="4.3"/>
    <n v="9499"/>
    <s v="RJYLPPJ0FGP7W,R2FID5PFZZFEMW,R358SS960NFBLL,R3V2BSMUA81YBR,R11VQG0J80EBFL,R3ULSAT0BPNPG4,R2XXGJP0K25QJZ,R2PQ51W8C26K8S"/>
    <s v="RJYLPPJ0FGP7W,"/>
  </r>
  <r>
    <s v="B09QS9X9L8"/>
    <s v="Electronics|Mobiles&amp;Accessories|Smartphones&amp;BasicMobiles|Smartphones"/>
    <x v="1"/>
    <x v="21"/>
    <n v="12999"/>
    <n v="18999"/>
    <n v="0.32"/>
    <n v="4.0999999999999996"/>
    <n v="50772"/>
    <s v="R1GQJYYLCFOXJ8,ROASRYCFUFCK0,R1M63KP70YH4TU,RV26OEPPLTVTZ,RAS4252SOW901,R1EQV38U53I993,RD4X602L8KNNS"/>
    <s v="R1GQJYYLCFOXJ8"/>
  </r>
  <r>
    <s v="B0B6BLTGTT"/>
    <s v="Electronics|WearableTechnology|SmartWatches"/>
    <x v="1"/>
    <x v="19"/>
    <n v="2999"/>
    <n v="5999"/>
    <n v="0.5"/>
    <n v="4.0999999999999996"/>
    <n v="7148"/>
    <s v="R2G9RHDQN3S511,R3GFHK3HJ4FRRZ,R3QKL6QNRFS6T,R1JGF7WFAYR6SA,R3QMM0HI96HW0Z,R3OW5MN95Z8BDO,R1NBO3NP1WH1V8,R9DM4KZATOPQE"/>
    <s v="R2G9RHDQN3S511"/>
  </r>
  <r>
    <s v="B077Z65HSD"/>
    <s v="Computers&amp;Accessories|Accessories&amp;Peripherals|Cables&amp;Accessories|Cables|USBCables"/>
    <x v="0"/>
    <x v="0"/>
    <n v="299"/>
    <n v="999"/>
    <n v="0.7"/>
    <n v="4.3"/>
    <n v="20850"/>
    <s v="R1DXRMVWV2OVE8,R1G4I5FLAHM16P,R2BJFG3I9TAZ2P,R2WKO9Y6VGUOOP,R35RERUQG5AERU,RQVMA35UH4D2P,R1NECHJ8DC9INS,RDDDU5N0JHZS7"/>
    <s v="R1DXRMVWV2OVE8"/>
  </r>
  <r>
    <s v="B084DTMYWK"/>
    <s v="Electronics|Mobiles&amp;Accessories|MobileAccessories|Chargers|WallChargers"/>
    <x v="1"/>
    <x v="27"/>
    <n v="329"/>
    <n v="999"/>
    <n v="0.67"/>
    <n v="4.2"/>
    <n v="3492"/>
    <s v="R3JPYH668MK3JJ,R2PR9B2W94FLT2,R1P08EMGTQXLEZ,R2RS93VMF3PSHS,R3TJKDUB3GKBQ8,R1PKZ6WASMYMSG,RZV7UUDKB6JRH,R2Y3US2UNMI3UR"/>
    <s v="R3JPYH668MK3JJ"/>
  </r>
  <r>
    <s v="B0B53QLB9H"/>
    <s v="Electronics|WearableTechnology|SmartWatches"/>
    <x v="1"/>
    <x v="19"/>
    <n v="1299"/>
    <n v="5999"/>
    <n v="0.78"/>
    <n v="3.3"/>
    <n v="4415"/>
    <s v="RZ7HZPPMZP6NJ,R3UU1TR7386E57,R3IX0H9MIZUJNR,R14GI2JBIZGJ61,R1U84J3FQUIM6L,R2ENIZDLLQ21KM,R2XNZ6AHVRFG25,R1JHP7LI8PMNM"/>
    <s v="RZ7HZPPMZP6NJ,"/>
  </r>
  <r>
    <s v="B0BDYW3RN3"/>
    <s v="Electronics|Accessories|MemoryCards|MicroSD"/>
    <x v="1"/>
    <x v="22"/>
    <n v="1989"/>
    <n v="3500"/>
    <n v="0.43"/>
    <n v="4.4000000000000004"/>
    <n v="67260"/>
    <s v="R2A7MIUNOW8DOE,R2FXP703540FR1,R37E7QJET0BYE8,R1NOL0GE16P06G,R48EN3ANVWEX9,R17WYXS17TYDER,R2BMYAH01K8EG8,R23IO3LHHG39H"/>
    <s v="R2A7MIUNOW8DOE"/>
  </r>
  <r>
    <s v="B0B3RS9DNF"/>
    <s v="Electronics|WearableTechnology|SmartWatches"/>
    <x v="1"/>
    <x v="19"/>
    <n v="1999"/>
    <n v="9999"/>
    <n v="0.8"/>
    <n v="4.3"/>
    <n v="27704"/>
    <s v="R34816YEM3Y2VJ,R3P1QZDIWJJYVR,R2HXC35HKL6S3E,R2CUWR6SL0MMRR,R3PWLUFNP117X0,R2PK2034NVCPNH,R2YJZKVTCUJAVZ,R27X5G6UFUKCM9"/>
    <s v="R34816YEM3Y2VJ"/>
  </r>
  <r>
    <s v="B09QS9X16F"/>
    <s v="Electronics|Mobiles&amp;Accessories|Smartphones&amp;BasicMobiles|Smartphones"/>
    <x v="1"/>
    <x v="21"/>
    <n v="12999"/>
    <n v="18999"/>
    <n v="0.32"/>
    <n v="4.0999999999999996"/>
    <n v="50772"/>
    <s v="R1GQJYYLCFOXJ8,ROASRYCFUFCK0,R1M63KP70YH4TU,RV26OEPPLTVTZ,RAS4252SOW901,R1EQV38U53I993,RD4X602L8KNNS"/>
    <s v="R1GQJYYLCFOXJ8"/>
  </r>
  <r>
    <s v="B08HV25BBQ"/>
    <s v="Electronics|WearableTechnology|SmartWatches"/>
    <x v="1"/>
    <x v="19"/>
    <n v="1499"/>
    <n v="4999"/>
    <n v="0.7"/>
    <n v="4"/>
    <n v="92588"/>
    <s v="R2IUZKZ2BFCQPB,RS3FCMS4SCQ6V,R1DKS4CX2ELE9L,R2O8KBZUC4EB8A,RNT0QZ6SRDN5V,R3H9YQ6S3H3GLL,R3W56W4AW11KW1,RPJ5DDRIN3STD"/>
    <s v="R2IUZKZ2BFCQPB"/>
  </r>
  <r>
    <s v="B09LJ116B5"/>
    <s v="Electronics|Mobiles&amp;Accessories|Smartphones&amp;BasicMobiles|Smartphones"/>
    <x v="1"/>
    <x v="21"/>
    <n v="16999"/>
    <n v="20999"/>
    <n v="0.19"/>
    <n v="4.0999999999999996"/>
    <n v="31822"/>
    <s v="R1A2H4LNTTSZKN,R29RZ6S6SY3H4F,R2MZ7BZ4991B7O,R125UHW97PT3OH,R1GNNZDXKP43DG,R1ZDKQ5659C68H,R36FYJ9DGL1QL1,R1IZDBZW18XJPH"/>
    <s v="R1A2H4LNTTSZKN"/>
  </r>
  <r>
    <s v="B0BMVWKZ8G"/>
    <s v="Electronics|WearableTechnology|SmartWatches"/>
    <x v="1"/>
    <x v="19"/>
    <n v="1999"/>
    <n v="8499"/>
    <n v="0.76"/>
    <n v="4.3"/>
    <n v="240"/>
    <s v="R3673WOUZQ8VY4,R3129KHZHX9V13,RDPHA1Q2BUYT2,R1Z655ELTMOH4N,R1J3D9HLJQKZTS,R2B7BEQ6YQOWVO,R2SF8G03AVZDBK,R9UEQQ3FCV3UD"/>
    <s v="R3673WOUZQ8VY4"/>
  </r>
  <r>
    <s v="B0BD92GDQH"/>
    <s v="Electronics|WearableTechnology|SmartWatches"/>
    <x v="1"/>
    <x v="19"/>
    <n v="4999"/>
    <n v="6999"/>
    <n v="0.28999999999999998"/>
    <n v="3.8"/>
    <n v="758"/>
    <s v="R2E39V9PQNSKB2,R3UPIMMS24KIKB,RM0KONA0D7IDQ,R72MOQ4D28G1E,R1X07P7FPU0WD8,R7VI24QL64CL,RE10WZDEARA78,R5P9JRFHZZ909"/>
    <s v="R2E39V9PQNSKB2"/>
  </r>
  <r>
    <s v="B08Y1SJVV5"/>
    <s v="Computers&amp;Accessories|Accessories&amp;Peripherals|Cables&amp;Accessories|Cables|USBCables"/>
    <x v="0"/>
    <x v="0"/>
    <n v="99"/>
    <n v="666.66"/>
    <n v="0.85"/>
    <n v="3.9"/>
    <n v="24870"/>
    <s v="R7S8ANNSDPR40,R3CLZFLHVJU26P,RFF7U7MPQFUGR,R1MV1NKC23DWPI,R11D3U0V2XKDKF,R1XN72FU6Q37IH,R18MP1KLUE18PC,RWGJNVEH5ZQME"/>
    <s v="R7S8ANNSDPR40,"/>
  </r>
  <r>
    <s v="B0B5GF6DQD"/>
    <s v="Electronics|WearableTechnology|SmartWatches"/>
    <x v="1"/>
    <x v="19"/>
    <n v="2499"/>
    <n v="5999"/>
    <n v="0.57999999999999996"/>
    <n v="3.7"/>
    <n v="828"/>
    <s v="RPGI8FD8L5XJ6,R36XGTWLTTWPKY,R11S82IA4CCOBF,R2N5BCWW3L6N61,R368GSXQQ4XZOQ,R2IX7Y214VQ393,R3E53UMP67OLFQ,R1A09WDPBYAYY5"/>
    <s v="RPGI8FD8L5XJ6,"/>
  </r>
  <r>
    <s v="B09JS94MBV"/>
    <s v="Electronics|Mobiles&amp;Accessories|Smartphones&amp;BasicMobiles|BasicMobiles"/>
    <x v="1"/>
    <x v="23"/>
    <n v="1399"/>
    <n v="1630"/>
    <n v="0.14000000000000001"/>
    <n v="4"/>
    <n v="9378"/>
    <s v="R27C4TPKHXYBRU,R1WGISGIIXAU1B,R2WFSJJW04UWJ8,R2QYC49E7WPALL,R1URJDO4NTW2ML,R3D6T949ZTO02J,RL8X7H598LEE4,RB0LBG619UMSN"/>
    <s v="R27C4TPKHXYBRU"/>
  </r>
  <r>
    <s v="B09YV463SW"/>
    <s v="Electronics|WearableTechnology|SmartWatches"/>
    <x v="1"/>
    <x v="19"/>
    <n v="1499"/>
    <n v="9999"/>
    <n v="0.85"/>
    <n v="4.2"/>
    <n v="22638"/>
    <s v="R2VEHBS4GTI9SH,R560D18O1BJM7,RYPXAOQI77XRF,R2T1AP2XBIAQBK,RU2RYKNTJU52I,R3D6UA9AB1KZ5D,R1YFZYNSZI9FAG,RQU8SHDXBG8NZ"/>
    <s v="R2VEHBS4GTI9SH"/>
  </r>
  <r>
    <s v="B09NL4DCXK"/>
    <s v="Electronics|Mobiles&amp;Accessories|MobileAccessories|Chargers|WallChargers"/>
    <x v="1"/>
    <x v="27"/>
    <n v="249"/>
    <n v="599"/>
    <n v="0.57999999999999996"/>
    <n v="3.9"/>
    <n v="2147"/>
    <s v="R2XF84DPH68G5Y,R272LVPQ9OGM0S,RBQF76FUWS8PH,RUV6A5DB7ROJU,R25Z9XP6UQKEBZ,R33QHW049WSWGB,R3QAWS03V5OYSG,R3407AFPL16VUS"/>
    <s v="R2XF84DPH68G5Y"/>
  </r>
  <r>
    <s v="B0B8CHJLWJ"/>
    <s v="Electronics|Mobiles&amp;Accessories|MobileAccessories|Maintenance,Upkeep&amp;Repairs|ScreenProtectors"/>
    <x v="1"/>
    <x v="34"/>
    <n v="299"/>
    <n v="1199"/>
    <n v="0.75"/>
    <n v="4.5"/>
    <n v="596"/>
    <s v="R3SMBF0YI93Z13,R32MW4CZK929NC,R1SHQ7Y1O213S7,RFCIU1144956F,R29OJILEK4V1FH,R1MEGOIYHS8OLM,R1WY4BGMPQ0EYI,R2XGJ9GML1PUJO"/>
    <s v="R3SMBF0YI93Z13"/>
  </r>
  <r>
    <s v="B0B8ZWNR5T"/>
    <s v="Electronics|Mobiles&amp;Accessories|MobileAccessories|D√©cor"/>
    <x v="1"/>
    <x v="33"/>
    <n v="79"/>
    <n v="499"/>
    <n v="0.84"/>
    <n v="4.2"/>
    <n v="1949"/>
    <s v="R1EZC4VZXSJG4L,R1R39X4XI4GF5N,R2NR5VY4ULMZGZ,R1FGNEOQQOF3QC,R7BTN0BZCR0JG,R1IGYOAGJ9FW5U,R3B1Y0WDM2QS0U,R2KNU5Q3FUL54C"/>
    <s v="R1EZC4VZXSJG4L"/>
  </r>
  <r>
    <s v="B0BBFJLP21"/>
    <s v="Electronics|Mobiles&amp;Accessories|Smartphones&amp;BasicMobiles|Smartphones"/>
    <x v="1"/>
    <x v="21"/>
    <n v="13999"/>
    <n v="15999"/>
    <n v="0.13"/>
    <n v="3.9"/>
    <n v="2180"/>
    <s v="R3KJZVGMCEDPKA,R1EU6W1X8DZQN1,RE8OSDUM47BMX,R3L27Z1PJ76EKV,R1834GGPCPMNI7,R1UMU1N5S0KAZR,R1WXD21WPVTX5W,RKAXT22G5HS62"/>
    <s v="R3KJZVGMCEDPKA"/>
  </r>
  <r>
    <s v="B01F262EUU"/>
    <s v="Electronics|Headphones,Earbuds&amp;Accessories|Headphones|In-Ear"/>
    <x v="1"/>
    <x v="24"/>
    <n v="949"/>
    <n v="999"/>
    <n v="0.05"/>
    <n v="4.2"/>
    <n v="31539"/>
    <s v="R10FUJSCR3VYHY,R2Y8B5LQ5HLACQ,R3BC8GS9GGMBTI,R2BO0XUUDY4ZA3,RN23FCU4EP3F3,RDGNXFM923PG4,R26PGAI8JKY8XB,R381CGOL80J2QM"/>
    <s v="R10FUJSCR3VYHY"/>
  </r>
  <r>
    <s v="B09VZBGL1N"/>
    <s v="Electronics|Mobiles&amp;Accessories|MobileAccessories|Stands"/>
    <x v="1"/>
    <x v="31"/>
    <n v="99"/>
    <n v="499"/>
    <n v="0.8"/>
    <n v="4.0999999999999996"/>
    <n v="2451"/>
    <s v="R1SWNKZP36AU1J,R2T4RPK1O46TBX,R1WBRQ50IN70OF,RE0HLO48TPM4O,R2V8WPXZSTAKKE,RMQ0XU5QGL5LV,R2URDJTQLPFEYH,R2P9AVX3K59AMP"/>
    <s v="R1SWNKZP36AU1J"/>
  </r>
  <r>
    <s v="B0BNVBJW2S"/>
    <s v="Electronics|WearableTechnology|SmartWatches"/>
    <x v="1"/>
    <x v="19"/>
    <n v="2499"/>
    <n v="7990"/>
    <n v="0.69"/>
    <n v="4.0999999999999996"/>
    <n v="154"/>
    <s v="R2IIY08QX4SR46,R267DLLCKGD15M,R31P4MQH7YLP4I,R42A5QTEMPPGQ,RHE6HF6ZA5R2W,R1YAD59EAWIPJS,RYH2UHSWNFEWJ,R23524DWSS2QQ3"/>
    <s v="R2IIY08QX4SR46"/>
  </r>
  <r>
    <s v="B0B2DJ5RVQ"/>
    <s v="Electronics|Mobiles&amp;Accessories|MobileAccessories|Mounts|HandlebarMounts"/>
    <x v="1"/>
    <x v="38"/>
    <n v="689"/>
    <n v="1999"/>
    <n v="0.66"/>
    <n v="4.3"/>
    <n v="1193"/>
    <s v="RMN6DAWRN6MNN,R1GQKFSLO6JQPG,R2D1O37R5BY6XH,R1WVLTHBMN7N0E,R8WN9F9D8U570,RPW50TOB01UYA,R11TIPQDVW2QS6,R3R2G8NOZZEM2R"/>
    <s v="RMN6DAWRN6MNN,"/>
  </r>
  <r>
    <s v="B096TWZRJC"/>
    <s v="Electronics|Mobiles&amp;Accessories|MobileAccessories|Mounts|Bedstand&amp;DeskMounts"/>
    <x v="1"/>
    <x v="36"/>
    <n v="499"/>
    <n v="1899"/>
    <n v="0.74"/>
    <n v="4.0999999999999996"/>
    <n v="1475"/>
    <s v="R3IBC8ULMDZUKM,R347N3QN1A9C,RUY22A4DUCUEL,R11AIQ47T2I3TL,R3LJ607WFYPUQ4,R3COKVLLD9MI38,R295JPL1432HLX,RCIVIPD80E5T8"/>
    <s v="R3IBC8ULMDZUKM"/>
  </r>
  <r>
    <s v="B09GP6FBZT"/>
    <s v="Electronics|Mobiles&amp;Accessories|MobileAccessories|Maintenance,Upkeep&amp;Repairs|ScreenProtectors"/>
    <x v="1"/>
    <x v="34"/>
    <n v="299"/>
    <n v="999"/>
    <n v="0.7"/>
    <n v="4.3"/>
    <n v="8891"/>
    <s v="RRF41F2P7DFYP,R2SE5XVJ5LORTD,R2N5ZJZILGOY2N,R1SQ6MJK0SVC2A,RMDL90RMZO5Y,R1QERTKSSSD95F,R3FN5C259GVPPY,R2FT933TABEB7O"/>
    <s v="RRF41F2P7DFYP,"/>
  </r>
  <r>
    <s v="B0B3DV7S9B"/>
    <s v="Electronics|Mobiles&amp;Accessories|MobileAccessories|Stands"/>
    <x v="1"/>
    <x v="31"/>
    <n v="209"/>
    <n v="499"/>
    <n v="0.57999999999999996"/>
    <n v="3.6"/>
    <n v="104"/>
    <s v="R3M6TF2LH1H23Q,RT3G3MB3U8LC1,R3GU8IR94309OK,R2LWF5MF37BRFN,R16HGOYD8RITO8,RS7K2VARSRPPH,R29RY4BYVG8N55,R1WPHPSV5DKHQJ"/>
    <s v="R3M6TF2LH1H23Q"/>
  </r>
  <r>
    <s v="B09MKP344P"/>
    <s v="Electronics|Mobiles&amp;Accessories|Smartphones&amp;BasicMobiles|Smartphones"/>
    <x v="1"/>
    <x v="21"/>
    <n v="8499"/>
    <n v="12999"/>
    <n v="0.35"/>
    <n v="4.0999999999999996"/>
    <n v="6662"/>
    <s v="RMGE5B6FD1FS5,R1FN1REHXYLMZ,R1BL6NYV6D8W1M,RJHBMPZRSI8AJ,R144IGLWP70M8K,RHSVGQWZTK60L,R2M5S0A5M8DPEJ,RWJG2SH0FCSIY"/>
    <s v="RMGE5B6FD1FS5,"/>
  </r>
  <r>
    <s v="B08JW1GVS7"/>
    <s v="Electronics|Mobiles&amp;Accessories|MobileAccessories|Chargers|PowerBanks"/>
    <x v="1"/>
    <x v="20"/>
    <n v="2179"/>
    <n v="3999"/>
    <n v="0.46"/>
    <n v="4"/>
    <n v="8380"/>
    <s v="R1PRZD3XZDNYN9,R2ZE4LMVZ6V163,RKC553AXS535M,R333JM0032BELJ,R5S6E55NYGJUK,R2ZE9NQLM0OD5B,RNZNVONK9XAL7,RIZOHKWA7NHO4"/>
    <s v="R1PRZD3XZDNYN9"/>
  </r>
  <r>
    <s v="B09LHZSMRR"/>
    <s v="Electronics|Mobiles&amp;Accessories|Smartphones&amp;BasicMobiles|Smartphones"/>
    <x v="1"/>
    <x v="21"/>
    <n v="16999"/>
    <n v="20999"/>
    <n v="0.19"/>
    <n v="4.0999999999999996"/>
    <n v="31822"/>
    <s v="R1A2H4LNTTSZKN,R29RZ6S6SY3H4F,R2MZ7BZ4991B7O,R125UHW97PT3OH,R1GNNZDXKP43DG,R1ZDKQ5659C68H,R36FYJ9DGL1QL1,R1IZDBZW18XJPH"/>
    <s v="R1A2H4LNTTSZKN"/>
  </r>
  <r>
    <s v="B0B5V47VK4"/>
    <s v="Electronics|Mobiles&amp;Accessories|Smartphones&amp;BasicMobiles|Smartphones"/>
    <x v="1"/>
    <x v="21"/>
    <n v="44999"/>
    <n v="49999"/>
    <n v="0.1"/>
    <n v="4.3"/>
    <n v="3075"/>
    <s v="R28G51B8I2WH0N,R1PAALMCY8OGOR,R2S1GDT2RANQ20,R3F1K3SM97DG5P"/>
    <s v="R28G51B8I2WH0N"/>
  </r>
  <r>
    <s v="B08H21B6V7"/>
    <s v="Electronics|Mobiles&amp;Accessories|Smartphones&amp;BasicMobiles|BasicMobiles"/>
    <x v="1"/>
    <x v="23"/>
    <n v="2599"/>
    <n v="2999"/>
    <n v="0.13"/>
    <n v="3.9"/>
    <n v="14266"/>
    <s v="RGIN9AS9WAQNP,R2TI5S1VH0Z88G,R3K4W8ED08OFWZ,RHSML7W05JVC0,R1CFTT0Q5RRC8C,R3SMLK8O4PUTW5,R3BHJRLDSTVS7W,RO0KLBJXV6XCR"/>
    <s v="RGIN9AS9WAQNP,"/>
  </r>
  <r>
    <s v="B09BNXQ6BR"/>
    <s v="Electronics|WearableTechnology|SmartWatches"/>
    <x v="1"/>
    <x v="19"/>
    <n v="2799"/>
    <n v="6499"/>
    <n v="0.56999999999999995"/>
    <n v="4.0999999999999996"/>
    <n v="38879"/>
    <s v="R1JO87DOGUEQHC,R1UQ0AYNB30CZS,R34O4E591I5RJN,R2X9U1VWHBNIAX,RPRRWM1J2QDNP,R32LTUGL01I85B,R1HKJTBFVLO3DB,R3S7HEACPHR8D5"/>
    <s v="R1JO87DOGUEQHC"/>
  </r>
  <r>
    <s v="B01FSYQ2A4"/>
    <s v="Electronics|Headphones,Earbuds&amp;Accessories|Headphones|On-Ear"/>
    <x v="1"/>
    <x v="39"/>
    <n v="1399"/>
    <n v="2990"/>
    <n v="0.53"/>
    <n v="4.0999999999999996"/>
    <n v="97175"/>
    <s v="R2E3GV1LFGQNFD,R3IM6TBVGY4SYQ,R236B8Q3BSGZJ7,RO9KNXZ2RH2TI,RT2VNM024LSCP,R3PRBLGHPRCZ6A,R1AYA1JIHAVM50,RR81G0GIJQKT9"/>
    <s v="R2E3GV1LFGQNFD"/>
  </r>
  <r>
    <s v="B08L5FM4JC"/>
    <s v="Electronics|Accessories|MemoryCards|MicroSD"/>
    <x v="1"/>
    <x v="22"/>
    <n v="649"/>
    <n v="2400"/>
    <n v="0.73"/>
    <n v="4.4000000000000004"/>
    <n v="67260"/>
    <s v="R2A7MIUNOW8DOE,R2FXP703540FR1,R37E7QJET0BYE8,R1NOL0GE16P06G,R48EN3ANVWEX9,R17WYXS17TYDER,R2BMYAH01K8EG8,R23IO3LHHG39H"/>
    <s v="R2A7MIUNOW8DOE"/>
  </r>
  <r>
    <s v="B0B54Y2SNX"/>
    <s v="Electronics|Mobiles&amp;Accessories|MobileAccessories|Chargers|WallChargers"/>
    <x v="1"/>
    <x v="27"/>
    <n v="799"/>
    <n v="3990"/>
    <n v="0.8"/>
    <n v="3.8"/>
    <n v="119"/>
    <s v="R3VBC6VU8OT0QP,RNFZF13HB44YR,R2UQNJFA27MAKM,R1EURXJL39I8LN,R33PGOF5ODIFCJ,R3MN2XSFL7T48O,RDVFTWAGEQNT,R2GHXYM6OGD6TQ"/>
    <s v="R3VBC6VU8OT0QP"/>
  </r>
  <r>
    <s v="B08BQ947H3"/>
    <s v="Computers&amp;Accessories|Accessories&amp;Peripherals|LaptopAccessories|CameraPrivacyCovers"/>
    <x v="0"/>
    <x v="40"/>
    <n v="149"/>
    <n v="149"/>
    <n v="0"/>
    <n v="4.3"/>
    <n v="10833"/>
    <s v="R18D9LZAYX9JSY,R2TD56H4WD69RD,R3022ERQVPT7PV,R3T0CWF358RZNJ"/>
    <s v="R18D9LZAYX9JSY"/>
  </r>
  <r>
    <s v="B0B7DHSKS7"/>
    <s v="Electronics|Mobiles&amp;Accessories|Smartphones&amp;BasicMobiles|BasicMobiles"/>
    <x v="1"/>
    <x v="23"/>
    <n v="3799"/>
    <n v="5299"/>
    <n v="0.28000000000000003"/>
    <n v="3.5"/>
    <n v="1641"/>
    <s v="R3T70N2JGTAPV2,R1LWQEOFIRU2NO,R1YDTGG09KKA7E,R2I90G9MLZ2RUP,RBQKKFWRS8SOH,R223TL7W5MX14P,R3S3ER956A091,RHWFJRSKL5O8R"/>
    <s v="R3T70N2JGTAPV2"/>
  </r>
  <r>
    <s v="B09SJ1FTYV"/>
    <s v="Electronics|Mobiles&amp;Accessories|MobileAccessories|Cases&amp;Covers|BasicCases"/>
    <x v="1"/>
    <x v="37"/>
    <n v="199"/>
    <n v="1899"/>
    <n v="0.9"/>
    <n v="4"/>
    <n v="4740"/>
    <s v="R1E6PBJHMY4C1G,R3JHVSY69JG16Z,R2YVWM2WLBVV3S,R1QB2R2UJ7S2TI,RQXMAOZFDCUDY,R1G1M7XDU4T4HP,R3SHXIE18BG29W,R18I768SMTQA1X"/>
    <s v="R1E6PBJHMY4C1G"/>
  </r>
  <r>
    <s v="B09XJ5LD6L"/>
    <s v="Electronics|Mobiles&amp;Accessories|Smartphones&amp;BasicMobiles|Smartphones"/>
    <x v="1"/>
    <x v="21"/>
    <n v="23999"/>
    <n v="32999"/>
    <n v="0.27"/>
    <n v="3.9"/>
    <n v="8866"/>
    <s v="RRKAMPIXSKUW,R3SXQQ9NVG7HOY,R3UW73PKX5XAOA,R3U8JXSUPY8MSJ,R3B9EB3AG57TR9,R2QNWBZRD42XTY,R2E243OBZNQZ4Q,R11DCSCBEFMX5F"/>
    <s v="RRKAMPIXSKUW,R"/>
  </r>
  <r>
    <s v="B07WHS7MZ1"/>
    <s v="Electronics|Mobiles&amp;Accessories|Smartphones&amp;BasicMobiles|Smartphones"/>
    <x v="1"/>
    <x v="21"/>
    <n v="29990"/>
    <n v="39990"/>
    <n v="0.25"/>
    <n v="4.3"/>
    <n v="8399"/>
    <s v="RJOCZ7VETYOPA,R3UXDJEW3BYXBD,RMTUS17UNIUS9,R2FBEMK4172QZP,R3PG1FBD4TX2RF,R2IG7GBJ9W9AIJ,RXUP19LST693F,R2OOPASHLKF3SX"/>
    <s v="RJOCZ7VETYOPA,"/>
  </r>
  <r>
    <s v="B0BBVKRP7B"/>
    <s v="Electronics|WearableTechnology|SmartWatches"/>
    <x v="1"/>
    <x v="19"/>
    <n v="281"/>
    <n v="1999"/>
    <n v="0.86"/>
    <n v="2.8"/>
    <n v="87"/>
    <s v="RQOWF9MFTN6CQ,R23B5JORWWE85P,R3SB0VOD36AXI0,R21GGYJ4354Q5J,R2L4513I3EHE9T,R1PKO3C46KVSKW,R2MGVNOXZZ1BWP,R2IYFCFPLPOX6C"/>
    <s v="RQOWF9MFTN6CQ,"/>
  </r>
  <r>
    <s v="B09NY7W8YD"/>
    <s v="Electronics|Mobiles&amp;Accessories|Smartphones&amp;BasicMobiles|Smartphones"/>
    <x v="1"/>
    <x v="21"/>
    <n v="7998"/>
    <n v="11999"/>
    <n v="0.33"/>
    <n v="3.8"/>
    <n v="125"/>
    <s v="RQRTXJPYHHSFL,R18MNNVQYGQHHE,R1KJ85AGYAQR4S,R1T49OPXXOLBI5,R1UUEAIVGFS3CT,R3UJT4TR76E3A,R2U1YEB0JD1J6F,R16JEBARKXZ8BX"/>
    <s v="RQRTXJPYHHSFL,"/>
  </r>
  <r>
    <s v="B0BMM7R92G"/>
    <s v="Electronics|WearableTechnology|SmartWatches"/>
    <x v="1"/>
    <x v="19"/>
    <n v="249"/>
    <n v="999"/>
    <n v="0.75"/>
    <n v="4.5"/>
    <n v="38"/>
    <s v="R1WVE2XLG4MKR0,R1V82XUZ6QXB7R,R3DYS5BGGSYC15,R3CC60ZW27R468,R1COHLUY0DPGX5,R2B1KPMU711L9C,R3PTZIPG57O5A6,R3FD50GUF74ZCS"/>
    <s v="R1WVE2XLG4MKR0"/>
  </r>
  <r>
    <s v="B08M66K48D"/>
    <s v="Electronics|Mobiles&amp;Accessories|MobileAccessories|Maintenance,Upkeep&amp;Repairs|ScreenProtectors"/>
    <x v="1"/>
    <x v="34"/>
    <n v="299"/>
    <n v="599"/>
    <n v="0.5"/>
    <n v="4.3"/>
    <n v="4674"/>
    <s v="R2K2YNHJ952H5J,R1I8HU4RYFCVYW,R2DH2MLDOFTD73,R35L5ENDJ4MHKH,R3GBYEZ0GVZWLC,R1774TGNOXHCP3,R3RHTIGZI3S51Q,R2378C6LJXZXO1"/>
    <s v="R2K2YNHJ952H5J"/>
  </r>
  <r>
    <s v="B09RFB2SJQ"/>
    <s v="Electronics|WearableTechnology|SmartWatches"/>
    <x v="1"/>
    <x v="19"/>
    <n v="499"/>
    <n v="1899"/>
    <n v="0.74"/>
    <n v="4.0999999999999996"/>
    <n v="412"/>
    <s v="R31BGTIUFLQNT5,R1OQRF5LZIEHR4,R29Q5SDNP9JWZB,R1AZR3AI0IHB30,R13H3ADGD1MXRT,RBWFP5OHEVKRS,R1M1HGIX59ETCA,R1IVSKQW9YSH7V"/>
    <s v="R31BGTIUFLQNT5"/>
  </r>
  <r>
    <s v="B0B82YGCF6"/>
    <s v="Electronics|WearableTechnology|SmartWatches"/>
    <x v="1"/>
    <x v="19"/>
    <n v="899"/>
    <n v="3499"/>
    <n v="0.74"/>
    <n v="3"/>
    <n v="681"/>
    <s v="RGEDIZCX7LB34,R19GGFEAAXAUKK,R3L3EFRRM8X2IY,REN3MEL7IYDKT,R2H176Z5380NWJ,R1AFCXRUZ8KCCK,R16381PP969JBP,RFDKRGYGQB7U6"/>
    <s v="RGEDIZCX7LB34,"/>
  </r>
  <r>
    <s v="B08HF4W2CT"/>
    <s v="Electronics|Mobiles&amp;Accessories|MobileAccessories|Chargers|PowerBanks"/>
    <x v="1"/>
    <x v="20"/>
    <n v="1599"/>
    <n v="3499"/>
    <n v="0.54"/>
    <n v="4"/>
    <n v="36384"/>
    <s v="R3FQMPLCZV75E,R3CXYW32DE2XCE,R3VMIAJI5S2S9M,R33BXR8IIASQCO,R31X014WG1MEMQ,RNZ3UOYY7B2N0,R28IU0P7UBCRG6,R34GOU1HWA68GA"/>
    <s v="R3FQMPLCZV75E,"/>
  </r>
  <r>
    <s v="B08BCKN299"/>
    <s v="Electronics|Headphones,Earbuds&amp;Accessories|Adapters"/>
    <x v="1"/>
    <x v="11"/>
    <n v="120"/>
    <n v="999"/>
    <n v="0.88"/>
    <n v="3.9"/>
    <n v="6491"/>
    <s v="RO163Q6WRVSZZ,R28DMP1E79OWIH,R2FJI6OH7CFVRL,R1CHL5MG2PHSFJ,R2T11MDTCMZ8IQ,RV544Y0ARIS17,ROHRC9ZCY3ZKI,R28O9QSWHZF2KK"/>
    <s v="RO163Q6WRVSZZ,"/>
  </r>
  <r>
    <s v="B0B2X35B1K"/>
    <s v="Electronics|WearableTechnology|SmartWatches"/>
    <x v="1"/>
    <x v="19"/>
    <n v="3999"/>
    <n v="6999"/>
    <n v="0.43"/>
    <n v="4.0999999999999996"/>
    <n v="10229"/>
    <s v="R3PAFFUU229VTJ,R1FZWI2NPCR3IO,R3BENPL8J8RWGA,R1L15IJRIO4PAL,R3GC9CY0SL1XKW,R2ONYYWA0QB6FS,RP7C5V4J1BO3B,R2WXTI182FAGGR"/>
    <s v="R3PAFFUU229VTJ"/>
  </r>
  <r>
    <s v="B09QS9CWLV"/>
    <s v="Electronics|Mobiles&amp;Accessories|Smartphones&amp;BasicMobiles|Smartphones"/>
    <x v="1"/>
    <x v="21"/>
    <n v="12999"/>
    <n v="18999"/>
    <n v="0.32"/>
    <n v="4.0999999999999996"/>
    <n v="50772"/>
    <s v="R1GQJYYLCFOXJ8,ROASRYCFUFCK0,R1M63KP70YH4TU,RV26OEPPLTVTZ,RAS4252SOW901,R1EQV38U53I993,RD4X602L8KNNS"/>
    <s v="R1GQJYYLCFOXJ8"/>
  </r>
  <r>
    <s v="B0B1NX6JTN"/>
    <s v="Electronics|Mobiles&amp;Accessories|MobileAccessories|Cases&amp;Covers|BasicCases"/>
    <x v="1"/>
    <x v="37"/>
    <n v="1599"/>
    <n v="2599"/>
    <n v="0.38"/>
    <n v="4.3"/>
    <n v="1801"/>
    <s v="R6LNTBPRGQ5SH,R8XCX03RG32U,RNP9KG0AKI8QG,R3LP9C2W2RTAQH,R2FX53CQOLKI7A,R2FAY534DIE3GK,R3BS9HLFNF3IKI,R35GQXCRXTDQ4Y"/>
    <s v="R6LNTBPRGQ5SH,"/>
  </r>
  <r>
    <s v="B078G6ZF5Z"/>
    <s v="Electronics|Mobiles&amp;Accessories|MobileAccessories|Chargers|WallChargers"/>
    <x v="1"/>
    <x v="27"/>
    <n v="699"/>
    <n v="1199"/>
    <n v="0.42"/>
    <n v="4"/>
    <n v="14404"/>
    <s v="R1DSLJ58BW45MG,RZF2IS7TK6MF4,RLAJSE9228SAA,RHZFWFPW57PEH,R5V3SEBXEYTV9,R3QW79LOKH6EDA,R15LLZLNGUHHTJ,R2NS5ZCYJFF5KE"/>
    <s v="R1DSLJ58BW45MG"/>
  </r>
  <r>
    <s v="B0BBW521YC"/>
    <s v="Electronics|Mobiles&amp;Accessories|MobileAccessories|D√©cor|PhoneCharms"/>
    <x v="1"/>
    <x v="41"/>
    <n v="99"/>
    <n v="999"/>
    <n v="0.9"/>
    <n v="4.4000000000000004"/>
    <n v="305"/>
    <s v="R173QPQASTIM5E,R2RU5623DZ9ZWI,R16QI7DHVXJVCI,R3JNLJTK4WJSKY,RLJ5VUW87FE0G,R3VFYJ2WAD73ZC,R37T2ABX4GMGHX,RAR3D2XLJPVF7"/>
    <s v="R173QPQASTIM5E"/>
  </r>
  <r>
    <s v="B09HSKYMB3"/>
    <s v="Electronics|Mobiles&amp;Accessories|Smartphones&amp;BasicMobiles|Smartphones"/>
    <x v="1"/>
    <x v="21"/>
    <n v="7915"/>
    <n v="9999"/>
    <n v="0.21"/>
    <n v="4.3"/>
    <n v="1376"/>
    <s v="R1GS92IDBGXYCS,R8H8QTOWYMITR,RCSP9RH3A0VAE,R2S4F8S012C7RT,RVRXFESU2TRZK,RSKOVH69IL8VG,R2OUN5B9KJNAPN,R2EBVOLHYZ8SFR"/>
    <s v="R1GS92IDBGXYCS"/>
  </r>
  <r>
    <s v="B09YV42QHZ"/>
    <s v="Electronics|WearableTechnology|SmartWatches"/>
    <x v="1"/>
    <x v="19"/>
    <n v="1499"/>
    <n v="7999"/>
    <n v="0.81"/>
    <n v="4.2"/>
    <n v="22638"/>
    <s v="R2VEHBS4GTI9SH,R560D18O1BJM7,RYPXAOQI77XRF,R2T1AP2XBIAQBK,RU2RYKNTJU52I,R3D6UA9AB1KZ5D,R1YFZYNSZI9FAG,RQU8SHDXBG8NZ"/>
    <s v="R2VEHBS4GTI9SH"/>
  </r>
  <r>
    <s v="B09BF8JBWX"/>
    <s v="Electronics|Mobiles&amp;Accessories|Smartphones&amp;BasicMobiles|BasicMobiles"/>
    <x v="1"/>
    <x v="23"/>
    <n v="1055"/>
    <n v="1249"/>
    <n v="0.16"/>
    <n v="3.8"/>
    <n v="2352"/>
    <s v="R2FRXUVIUPO3JD,R2S7JVQ4Z9GYLB,R2U2GZZ9ZUDTE1,R33GW8VLIA7TOI,R35DGD2XREWO5P,R17TQA9TZKL5LH,R15HVUSH6RX8V2,R3UME3PEOKCQ5B"/>
    <s v="R2FRXUVIUPO3JD"/>
  </r>
  <r>
    <s v="B0B5YBGCKD"/>
    <s v="Electronics|Mobiles&amp;Accessories|MobileAccessories|Maintenance,Upkeep&amp;Repairs|ScreenProtectors"/>
    <x v="1"/>
    <x v="34"/>
    <n v="150"/>
    <n v="599"/>
    <n v="0.75"/>
    <n v="4.3"/>
    <n v="714"/>
    <s v="RM88OEEDBGL7E,RA49OAQBPGOY1,R1P18CRYE9Z987,R1NE7OSB0O86A5,R2CN1JTT7L1C7H,R20OTH46ZTVPQN,RDXU0X5IQVEFY,R1F0IEQUUDWM18"/>
    <s v="RM88OEEDBGL7E,"/>
  </r>
  <r>
    <s v="B01GGKYKQM"/>
    <s v="Computers&amp;Accessories|Accessories&amp;Peripherals|Cables&amp;Accessories|Cables|USBCables"/>
    <x v="0"/>
    <x v="0"/>
    <n v="219"/>
    <n v="700"/>
    <n v="0.69"/>
    <n v="4.3"/>
    <n v="20052"/>
    <s v="R1BC08IFG4REKS,R1FJKIHIO54SOW,R3JR48W2CI480,R3JH7SHSXDT1GT,R35QWAY83WL8H6,R25N2U90N2A5AS,R19AK3DT3JOE82,R210WJI15JCSRE"/>
    <s v="R1BC08IFG4REKS"/>
  </r>
  <r>
    <s v="B09MY4W73Q"/>
    <s v="Electronics|Mobiles&amp;Accessories|MobileAccessories|Cases&amp;Covers|BasicCases"/>
    <x v="1"/>
    <x v="37"/>
    <n v="474"/>
    <n v="1799"/>
    <n v="0.74"/>
    <n v="4.3"/>
    <n v="1454"/>
    <s v="R1B4DF1E33G2SC,R1EUC6Y0ZY18QE,R3BW81NGN6FTO4,R1LUISQ85F9MSU,R1J90WSEGDNEMJ,RI68W30TV8E76,R3BBHIDI76JIAY,R1V51JJ6JQXQU6"/>
    <s v="R1B4DF1E33G2SC"/>
  </r>
  <r>
    <s v="B09T37CKQ5"/>
    <s v="Electronics|Mobiles&amp;Accessories|MobileAccessories|Chargers|WallChargers"/>
    <x v="1"/>
    <x v="27"/>
    <n v="239"/>
    <n v="599"/>
    <n v="0.6"/>
    <n v="3.9"/>
    <n v="2147"/>
    <s v="R2XF84DPH68G5Y,R272LVPQ9OGM0S,RBQF76FUWS8PH,RUV6A5DB7ROJU,R25Z9XP6UQKEBZ,R33QHW049WSWGB,R3QAWS03V5OYSG,R3407AFPL16VUS"/>
    <s v="R2XF84DPH68G5Y"/>
  </r>
  <r>
    <s v="B09GFPN6TP"/>
    <s v="Electronics|Mobiles&amp;Accessories|Smartphones&amp;BasicMobiles|Smartphones"/>
    <x v="1"/>
    <x v="21"/>
    <n v="7499"/>
    <n v="9499"/>
    <n v="0.21"/>
    <n v="4.0999999999999996"/>
    <n v="313832"/>
    <s v="RCP907FSHW2CI,R2XSNFIDSF8IL4,R2JB9PO5MV9LER,R1WOXRK1I1XUD1,R2R7NPFFHBHV2M,R209MH0VOGQ7EF,R276N47ZR7TWCM,RFYYONBM15HX5"/>
    <s v="RCP907FSHW2CI,"/>
  </r>
  <r>
    <s v="B0B298D54H"/>
    <s v="Electronics|WearableTechnology|SmartWatches"/>
    <x v="1"/>
    <x v="19"/>
    <n v="265"/>
    <n v="999"/>
    <n v="0.73"/>
    <n v="3.7"/>
    <n v="465"/>
    <s v="R1A8VRVLZEPPCO,R1G1WGHDY6EN6V,RDPRCGL4SELOQ,R14VFIZGF8DVCC,R3L5E72O2NPWAX,R1H6XVMAKGROHM,RL8QQ5LOOTC1B,R2USFYNMVOB95A"/>
    <s v="R1A8VRVLZEPPCO"/>
  </r>
  <r>
    <s v="B08VB57558"/>
    <s v="Electronics|Mobiles&amp;Accessories|Smartphones&amp;BasicMobiles|Smartphones"/>
    <x v="1"/>
    <x v="21"/>
    <n v="37990"/>
    <n v="74999"/>
    <n v="0.49"/>
    <n v="4.2"/>
    <n v="27790"/>
    <s v="R3R5DS04EXELTJ,R3JBXYOBYRX0A8"/>
    <s v="R3R5DS04EXELTJ"/>
  </r>
  <r>
    <s v="B0B9BXKBC7"/>
    <s v="Electronics|Mobiles&amp;Accessories|MobileAccessories|Photo&amp;VideoAccessories|SelfieSticks"/>
    <x v="1"/>
    <x v="30"/>
    <n v="1799"/>
    <n v="3999"/>
    <n v="0.55000000000000004"/>
    <n v="4.5999999999999996"/>
    <n v="245"/>
    <s v="R2MI4KSWYUEMDR,R2MNYKDL2UII1M,R2C6TUBM6IVLB0,R3VJF3LZ7XK3WV,R351DYT9RZYVC0,R2127U989S6ZZU,R29GQ8L9MVSU6H,R2H35ITTKGQLBH"/>
    <s v="R2MI4KSWYUEMDR"/>
  </r>
  <r>
    <s v="B09NY6TRXG"/>
    <s v="Electronics|Mobiles&amp;Accessories|Smartphones&amp;BasicMobiles|Smartphones"/>
    <x v="1"/>
    <x v="21"/>
    <n v="8499"/>
    <n v="11999"/>
    <n v="0.28999999999999998"/>
    <n v="3.9"/>
    <n v="276"/>
    <s v="R2FHGVLNMCEDS3,R1AHSDM5M325MM,R3E7Z6ZZCWNVTP,R2ARI9ILETH6A0,R1KRTG4TU6MUCU,R3SBJYLLR84FNM,R10IL98NTGTQH1,R2MS0CPATDN53O"/>
    <s v="R2FHGVLNMCEDS3"/>
  </r>
  <r>
    <s v="B09NVPJ3P4"/>
    <s v="Electronics|WearableTechnology|SmartWatches"/>
    <x v="1"/>
    <x v="19"/>
    <n v="1999"/>
    <n v="3999"/>
    <n v="0.5"/>
    <n v="4"/>
    <n v="30254"/>
    <s v="R3B5HP4PJ8JIOG,R2NS7Z2XUJL73H,R3DLYP0JW3PWDP,R3HWHOM95KCAZV,R2EVYBZOHRZ8NQ,R2U4UV55GHL0AB,R2E6IQWP86JIVZ,R225NQB3ASPXBV"/>
    <s v="R3B5HP4PJ8JIOG"/>
  </r>
  <r>
    <s v="B0B3NDPCS9"/>
    <s v="Electronics|WearableTechnology|SmartWatches"/>
    <x v="1"/>
    <x v="19"/>
    <n v="3999"/>
    <n v="17999"/>
    <n v="0.78"/>
    <n v="4.3"/>
    <n v="17161"/>
    <s v="R2FY1Z66KZXJWD,R2HMU574902EOQ,R33J3X2N75IXU3,R3GGQG1U2KLAE3,R31AMOLX49DVF8"/>
    <s v="R2FY1Z66KZXJWD"/>
  </r>
  <r>
    <s v="B09VGKFM7Y"/>
    <s v="Electronics|Mobiles&amp;Accessories|MobileAccessories|Chargers|WallChargers"/>
    <x v="1"/>
    <x v="27"/>
    <n v="219"/>
    <n v="499"/>
    <n v="0.56000000000000005"/>
    <n v="4.4000000000000004"/>
    <n v="14"/>
    <s v="R33M2Q7OES3GBK,R125QF7WMZW3NW,RMDVRDSEK73L8"/>
    <s v="R33M2Q7OES3GBK"/>
  </r>
  <r>
    <s v="B07QCWY5XV"/>
    <s v="Electronics|Mobiles&amp;Accessories|MobileAccessories|Photo&amp;VideoAccessories|SelfieSticks"/>
    <x v="1"/>
    <x v="30"/>
    <n v="599"/>
    <n v="1399"/>
    <n v="0.56999999999999995"/>
    <n v="4.0999999999999996"/>
    <n v="14560"/>
    <s v="R3EUHZXX3UEYSH,R1UYMUD8SY2H9V,R1BQTJ4030NWYZ,R3MBTEU82OA7X1,R1R6MZFWPE1DN6,R295X0FTRQEG0P,R2XX9ZLGMLMN5L,R2ONSIR9B3OM3B"/>
    <s v="R3EUHZXX3UEYSH"/>
  </r>
  <r>
    <s v="B098QXR9X2"/>
    <s v="Electronics|Mobiles&amp;Accessories|MobileAccessories|Chargers|PowerBanks"/>
    <x v="1"/>
    <x v="20"/>
    <n v="2499"/>
    <n v="2999"/>
    <n v="0.17"/>
    <n v="4.0999999999999996"/>
    <n v="3156"/>
    <s v="RF8105HZQ4I7N,R1OVFYKWEJAVU4,R1U3VNQN5M4IED,R1YHYHQQN3NVED,RS5SSFIL1MWFD,RAMY81VZCIB2D,RDUL770GDRUAB,R1J7N8RPXX1S3X"/>
    <s v="RF8105HZQ4I7N,"/>
  </r>
  <r>
    <s v="B07H1S7XW8"/>
    <s v="Electronics|Mobiles&amp;Accessories|MobileAccessories|Mounts|Shower&amp;WallMounts"/>
    <x v="1"/>
    <x v="42"/>
    <n v="89"/>
    <n v="499"/>
    <n v="0.82"/>
    <n v="4.0999999999999996"/>
    <n v="9340"/>
    <s v="RVNP5UR9UECQW,R10UNYZS2VXZ3G,R346UHG3CHA35Z,RDMK41H97ZT8M,RCRNFX4VMUPFM,R22C8ONFTU20FF,R1R7KPNEQCF7IS,R1JL2OE1X4IQ6V"/>
    <s v="RVNP5UR9UECQW,"/>
  </r>
  <r>
    <s v="B0BNXFDTZ2"/>
    <s v="Electronics|WearableTechnology|SmartWatches"/>
    <x v="1"/>
    <x v="19"/>
    <n v="2999"/>
    <n v="11999"/>
    <n v="0.75"/>
    <n v="4.4000000000000004"/>
    <n v="768"/>
    <s v="R1TK3BJ0V4TTCW,R3CM92MP896BSQ,R1T1NCJKM7VXA6,RAYIW8N256R4Z,R17618VX40XGBR,R2UJBOPZHRAM66,R183JTRIE1NM6Z,R13S4RGKBN47XW"/>
    <s v="R1TK3BJ0V4TTCW"/>
  </r>
  <r>
    <s v="B088ZFJY82"/>
    <s v="Electronics|Mobiles&amp;Accessories|MobileAccessories|Stands"/>
    <x v="1"/>
    <x v="31"/>
    <n v="314"/>
    <n v="1499"/>
    <n v="0.79"/>
    <n v="4.5"/>
    <n v="28978"/>
    <s v="R35G82LMN1P1V4,R2R9TCZMPRU2,R2IJXSRMFCQGXD,R3AZ1FCTLW335M,RQR59DAFHW3WV,R1Z1QLVITW84J4,R2YQHZ0LLWV1HI,RSC0FWSR0TQTI"/>
    <s v="R35G82LMN1P1V4"/>
  </r>
  <r>
    <s v="B0B4F4QZ1H"/>
    <s v="Electronics|Mobiles&amp;Accessories|Smartphones&amp;BasicMobiles|Smartphones"/>
    <x v="1"/>
    <x v="21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</r>
  <r>
    <s v="B09BCNQ9R2"/>
    <s v="Electronics|Mobiles&amp;Accessories|MobileAccessories|Cables&amp;Adapters|OTGAdapters"/>
    <x v="1"/>
    <x v="28"/>
    <n v="139"/>
    <n v="499"/>
    <n v="0.72"/>
    <n v="4.2"/>
    <n v="4971"/>
    <s v="RZN676INI7CXB,R3R7UHOVSK5HK6,RK4TT1MUA9PPK,R3SW1UZKGBAI70,R1QKN9JPJ1FWMZ,R208QSDKUOWNF6,R2426HG2VA66ZC,R1433K3KOBJMRY"/>
    <s v="RZN676INI7CXB,"/>
  </r>
  <r>
    <s v="B0B9BD2YL4"/>
    <s v="Electronics|Mobiles&amp;Accessories|MobileAccessories|StylusPens"/>
    <x v="1"/>
    <x v="35"/>
    <n v="2599"/>
    <n v="6999"/>
    <n v="0.63"/>
    <n v="4.5"/>
    <n v="1526"/>
    <s v="R1HOV97NOJFX4W,R3BIRU7WH404ND,RAU26U2KP1OQH,R15BZZ2VBVMJ4V,R29G5QZ1EZB3KF,R3UFXXP9B7DVUJ,R1RVSNGA4SCXX4,R2HT0UTCAOMW1J"/>
    <s v="R1HOV97NOJFX4W"/>
  </r>
  <r>
    <s v="B071Z8M4KX"/>
    <s v="Electronics|Headphones,Earbuds&amp;Accessories|Headphones|In-Ear"/>
    <x v="1"/>
    <x v="24"/>
    <n v="365"/>
    <n v="999"/>
    <n v="0.63"/>
    <n v="4.0999999999999996"/>
    <n v="363711"/>
    <s v="R2DD2M5YARW7R2,R2M9ZYNGGV1ZLN,RNWNTRNLSJWSB,R3BJBPNI2XP8HF,RI1FLXH6TFEAJ,R172WRCQLOW97V,R3721R2I1BFETF,R2DH3Z46FTCXQ8"/>
    <s v="R2DD2M5YARW7R2"/>
  </r>
  <r>
    <s v="B09N3ZNHTY"/>
    <s v="Electronics|Headphones,Earbuds&amp;Accessories|Headphones|In-Ear"/>
    <x v="1"/>
    <x v="24"/>
    <n v="1499"/>
    <n v="4490"/>
    <n v="0.67"/>
    <n v="3.9"/>
    <n v="136954"/>
    <s v="R3LJ3MMSH7Z1BT,RPYZX0CFFJI72,R358NYWUQLR163"/>
    <s v="R3LJ3MMSH7Z1BT"/>
  </r>
  <r>
    <s v="B0B3RRWSF6"/>
    <s v="Electronics|WearableTechnology|SmartWatches"/>
    <x v="1"/>
    <x v="19"/>
    <n v="1998"/>
    <n v="9999"/>
    <n v="0.8"/>
    <n v="4.3"/>
    <n v="27709"/>
    <s v="R34816YEM3Y2VJ,R3P1QZDIWJJYVR,R2HXC35HKL6S3E,R2CUWR6SL0MMRR,R3PWLUFNP117X0,R2PK2034NVCPNH,R2YJZKVTCUJAVZ,R27X5G6UFUKCM9"/>
    <s v="R34816YEM3Y2VJ"/>
  </r>
  <r>
    <s v="B0B5B6PQCT"/>
    <s v="Electronics|WearableTechnology|SmartWatches"/>
    <x v="1"/>
    <x v="19"/>
    <n v="1799"/>
    <n v="7990"/>
    <n v="0.77"/>
    <n v="3.8"/>
    <n v="17833"/>
    <s v="R3EKLFGQGV02SG,R23WEMNZK46UV3,R1G2C7XV8CAM7W,R1O1T0NB6M5CU4,RY95PJLUIT03E,R2HMI9LDLJ1S2Y,R216CF66UYJR2A,R1XD0A6A2KGJZ6"/>
    <s v="R3EKLFGQGV02SG"/>
  </r>
  <r>
    <s v="B005FYNT3G"/>
    <s v="Computers&amp;Accessories|ExternalDevices&amp;DataStorage|PenDrives"/>
    <x v="0"/>
    <x v="43"/>
    <n v="289"/>
    <n v="650"/>
    <n v="0.56000000000000005"/>
    <n v="4.3"/>
    <n v="253105"/>
    <s v="R2XCI5KR2H8QEI,R3BNQCB05PYZMV,RVXXO15AGASNX,R1VU19BJMXT73J,R2LYRK8OS10K2Z,R1NOP9O1UWSJJC,RE6XTKYH9FSA,R1J5H4FDTO6GBX"/>
    <s v="R2XCI5KR2H8QEI"/>
  </r>
  <r>
    <s v="B01J0XWYKQ"/>
    <s v="Computers&amp;Accessories|Accessories&amp;Peripherals|Keyboards,Mice&amp;InputDevices|Mice"/>
    <x v="0"/>
    <x v="44"/>
    <n v="599"/>
    <n v="895"/>
    <n v="0.33"/>
    <n v="4.4000000000000004"/>
    <n v="61314"/>
    <s v="R2Z4GQU0ZVOH1G,R3JRYRMKRD0BW0,R2C5DX0ZNNX7Y5,R25A5KZD14HHJC,R2TA6MY8NIL1ZP,RX492E2N9MM6W,R2PZJ7871P6D8D,R1I8UMWC4FQ0AX"/>
    <s v="R2Z4GQU0ZVOH1G"/>
  </r>
  <r>
    <s v="B09CTRPSJR"/>
    <s v="Computers&amp;Accessories|Accessories&amp;Peripherals|Keyboards,Mice&amp;InputDevices|GraphicTablets"/>
    <x v="0"/>
    <x v="45"/>
    <n v="217"/>
    <n v="237"/>
    <n v="0.08"/>
    <n v="3.8"/>
    <n v="7354"/>
    <s v="R32QHTM45T5S7N,R1PWLZEPRIUF0B,R2ZPR72HXJDDTX,R1ERI9BP1ALOX3,R1BY1F45H961AX,R19ZEB8HMP8MQS,RO9GYYPV0QDRB,R1P6WSNKIOGFEN"/>
    <s v="R32QHTM45T5S7N"/>
  </r>
  <r>
    <s v="B08JQN8DGZ"/>
    <s v="Electronics|Headphones,Earbuds&amp;Accessories|Headphones|In-Ear"/>
    <x v="1"/>
    <x v="24"/>
    <n v="1299"/>
    <n v="2990"/>
    <n v="0.56999999999999995"/>
    <n v="3.8"/>
    <n v="180998"/>
    <s v="R2SIAIJ2R8203U,R2SLNJ664LBZS6,R2PJGCDX444YME,R39XDUIGQYNX0A,R25G45DJ52J2HV,R2WZN2M9J9EQUM,R1PTY9JK5PT866,R2KD1JU029JTLX"/>
    <s v="R2SIAIJ2R8203U"/>
  </r>
  <r>
    <s v="B0B72BSW7K"/>
    <s v="Computers&amp;Accessories|Accessories&amp;Peripherals|LaptopAccessories|Lapdesks"/>
    <x v="0"/>
    <x v="46"/>
    <n v="263"/>
    <n v="699"/>
    <n v="0.62"/>
    <n v="3.5"/>
    <n v="690"/>
    <s v="R2TD3N245ZRZKA,R2I93780O12B86,R3VTLQFO4KMHHC,R1T0W8Y2RD3FQP,RUL4CK8TAFSM6,R10TVE5WRTUL6T,R1CT7PUFT9SH87,R119BACSU1D5W0"/>
    <s v="R2TD3N245ZRZKA"/>
  </r>
  <r>
    <s v="B0BDRVFDKP"/>
    <s v="Electronics|Accessories|MemoryCards|MicroSD"/>
    <x v="1"/>
    <x v="22"/>
    <n v="569"/>
    <n v="1000"/>
    <n v="0.43"/>
    <n v="4.4000000000000004"/>
    <n v="67262"/>
    <s v="R2A7MIUNOW8DOE,R2FXP703540FR1,R37E7QJET0BYE8,R1NOL0GE16P06G,R48EN3ANVWEX9,R17WYXS17TYDER,R2BMYAH01K8EG8,R23IO3LHHG39H"/>
    <s v="R2A7MIUNOW8DOE"/>
  </r>
  <r>
    <s v="B0B5LVS732"/>
    <s v="Electronics|WearableTechnology|SmartWatches"/>
    <x v="1"/>
    <x v="19"/>
    <n v="1999"/>
    <n v="4999"/>
    <n v="0.6"/>
    <n v="4.0999999999999996"/>
    <n v="10689"/>
    <s v="R10I6UIAQIP9TN,R2XEWWLV1LH7KX,R3J0MEY15WI71Z,R3HJ0GBBBUGEJZ,R3TGTIJ54KHOL0,R21TUQZLYNGC0M,R1JSFOA0TD4S1A,R1KOD8YMT3FJ7I"/>
    <s v="R10I6UIAQIP9TN"/>
  </r>
  <r>
    <s v="B08TV2P1N8"/>
    <s v="Electronics|Headphones,Earbuds&amp;Accessories|Headphones|In-Ear"/>
    <x v="1"/>
    <x v="24"/>
    <n v="1399"/>
    <n v="3990"/>
    <n v="0.65"/>
    <n v="4.0999999999999996"/>
    <n v="141841"/>
    <s v="R1O3A2CX9YG69H,R1OPAHCYQF1OK4,R1N6RV1W0LKGWB,R1MXGMA3JKL1YI,RAHUCIL8N8IK5,RCYPHGHZYUAAE,R37WU40YNTLIYU,R2JHL897G4Y4LF"/>
    <s v="R1O3A2CX9YG69H"/>
  </r>
  <r>
    <s v="B07XCM6T4N"/>
    <s v="Computers&amp;Accessories|Accessories&amp;Peripherals|LaptopAccessories|NotebookComputerStands"/>
    <x v="0"/>
    <x v="47"/>
    <n v="349"/>
    <n v="1499"/>
    <n v="0.77"/>
    <n v="4.3"/>
    <n v="24791"/>
    <s v="R1JKJ6JRX7SGEL,R25BSG945DF5FO,R4BFNUNWNX1R0,R2NPEFE8O89X67,R194PSSW507V7K,R1DT0RIGH4S3FB,R38ZWKA3FZLLH,R14TFXF7AOFJ1P"/>
    <s v="R1JKJ6JRX7SGEL"/>
  </r>
  <r>
    <s v="B07T5DKR5D"/>
    <s v="Electronics|Headphones,Earbuds&amp;Accessories|Headphones|In-Ear"/>
    <x v="1"/>
    <x v="24"/>
    <n v="149"/>
    <n v="399"/>
    <n v="0.63"/>
    <n v="3.5"/>
    <n v="21764"/>
    <s v="R27GRSZF2YL5ZO,R1KXPKQ4SPO0PI,R1O4LXS46WUDK6,R1LDIIH0E88Q70,RGAH8BAUKGJ2N,R3MCAC061E19PA,R3B880ZLBUIBVP,R13XVC901RKGZP"/>
    <s v="R27GRSZF2YL5ZO"/>
  </r>
  <r>
    <s v="B01DEWVZ2C"/>
    <s v="Electronics|Headphones,Earbuds&amp;Accessories|Headphones|In-Ear"/>
    <x v="1"/>
    <x v="24"/>
    <n v="599"/>
    <n v="999"/>
    <n v="0.4"/>
    <n v="4.0999999999999996"/>
    <n v="192587"/>
    <s v="R2NB2K5XC70FKP,R3623Q21H3MKP6,R1XVC6NEYU3ZHV,RNFY9ZYM6195O,R3TUSIFSD4QCKJ,R22PD5EXXTFXP,R1LXC8W3AJAQ3I,R3U0OEWBKIO5Z3"/>
    <s v="R2NB2K5XC70FKP"/>
  </r>
  <r>
    <s v="B07PR1CL3S"/>
    <s v="Electronics|Headphones,Earbuds&amp;Accessories|Headphones|On-Ear"/>
    <x v="1"/>
    <x v="39"/>
    <n v="1220"/>
    <n v="3990"/>
    <n v="0.69"/>
    <n v="4.0999999999999996"/>
    <n v="107151"/>
    <s v="RIRMEEQUWCCJK,R1E187080D8HAU,R1RPZJJNQM76M1,R1NM9CFXWMQWWF,R2E3PSSWPOJU6N,RTA5F8RZUBJ2D,R1SZB32SSCJBY5,R199WTHV00BUR4"/>
    <s v="RIRMEEQUWCCJK,"/>
  </r>
  <r>
    <s v="B09V12K8NT"/>
    <s v="Electronics|WearableTechnology|SmartWatches"/>
    <x v="1"/>
    <x v="19"/>
    <n v="1499"/>
    <n v="6990"/>
    <n v="0.79"/>
    <n v="3.9"/>
    <n v="21797"/>
    <s v="R19QUEKHANF087,R2CU03OULJTK2A,R1SHVTKMHHOREL,R16MDWVEULVTGY,R24VBI0XML9AS5,RO1WU1XMSF20C,R17U7AO7GNBOX8,R2HES1EME0OXU4"/>
    <s v="R19QUEKHANF087"/>
  </r>
  <r>
    <s v="B07JQKQ91F"/>
    <s v="Electronics|Headphones,Earbuds&amp;Accessories|Headphones|In-Ear"/>
    <x v="1"/>
    <x v="24"/>
    <n v="499"/>
    <n v="999"/>
    <n v="0.5"/>
    <n v="3.9"/>
    <n v="92995"/>
    <s v="RW3YCZCKGOBH,R3099XAIXYVYOG,R355B0JH9K3ZSR,RJS13UCRXJ0V3,RVHF9P5OW46KR,R19S4YL4JL81R9,R1OUTZ9YCQLAMM,RGN1P0TZA7RF0"/>
    <s v="RW3YCZCKGOBH,R"/>
  </r>
  <r>
    <s v="B08W56G1K9"/>
    <s v="Computers&amp;Accessories|Accessories&amp;Peripherals|Cables&amp;Accessories|CableConnectionProtectors"/>
    <x v="0"/>
    <x v="32"/>
    <n v="99"/>
    <n v="999"/>
    <n v="0.9"/>
    <n v="4.0999999999999996"/>
    <n v="8751"/>
    <s v="R8UDGYG74HT52,R1ZKTL2UFMHHOQ,R2XQ7ANJA4VF12,RNHDS9HCAZYPP,R2GML0ZIF4G3XG,R25B9RAM7E6ERE,R1A8S1062HZ64L,R3K1WGUC05G378"/>
    <s v="R8UDGYG74HT52,"/>
  </r>
  <r>
    <s v="B07WG8PDCW"/>
    <s v="Electronics|Mobiles&amp;Accessories|MobileAccessories|Chargers|AutomobileChargers"/>
    <x v="1"/>
    <x v="25"/>
    <n v="349"/>
    <n v="1299"/>
    <n v="0.73"/>
    <n v="4"/>
    <n v="14283"/>
    <s v="R3HLDGIDF7PO8C,R2FBEQYGE0TH2P,R81L413HRWD8B,R3V903TPDK44R2,R38GLLZ84DSEWS,R1GXNHN7WJM2G7,R3RK45ISPYVM54,R125MD72MJH9VN"/>
    <s v="R3HLDGIDF7PO8C"/>
  </r>
  <r>
    <s v="B01L8ZNWN2"/>
    <s v="Computers&amp;Accessories|ExternalDevices&amp;DataStorage|PenDrives"/>
    <x v="0"/>
    <x v="43"/>
    <n v="475"/>
    <n v="1500"/>
    <n v="0.68"/>
    <n v="4.2"/>
    <n v="64273"/>
    <s v="R3SSOBQITYNPKB,R3A4C1P3IDXTAD,R3W0T7AI69710R,R33EXPRT4EBMKP,R36CM7BFMNFGKB,RV1VPXNF6R439,RK6F5JOI2TI2P,R1URGIVAZHUKNJ"/>
    <s v="R3SSOBQITYNPKB"/>
  </r>
  <r>
    <s v="B009VCGPSY"/>
    <s v="Computers&amp;Accessories|Accessories&amp;Peripherals|Keyboards,Mice&amp;InputDevices|Mice"/>
    <x v="0"/>
    <x v="44"/>
    <n v="269"/>
    <n v="649"/>
    <n v="0.59"/>
    <n v="4.3"/>
    <n v="54315"/>
    <s v="RZK0M87UXFG2,R3AZ8CAEQNP5IQ,R129CVNZPQBGK3,R1ENQGYVMS224D,RFZOVKT1IXFRY,R1SI1FFO31ZKVB,R2AMJ2PSF5B54Y,R5IR2JMR7OMZK"/>
    <s v="RZK0M87UXFG2,R"/>
  </r>
  <r>
    <s v="B0B296NTFV"/>
    <s v="Computers&amp;Accessories|Accessories&amp;Peripherals|Keyboards,Mice&amp;InputDevices|Mice"/>
    <x v="0"/>
    <x v="44"/>
    <n v="299"/>
    <n v="599"/>
    <n v="0.5"/>
    <n v="4.0999999999999996"/>
    <n v="1597"/>
    <s v="R1Y9N553TGL8LN,R28ZACVW980ACH,R2SPQPMXFCB67B,R2L2KO1KH9FLRI,R37SFSAVVH051A,R15PGRIFZVLZLP,R3O0LVO6BNKANJ,R11LCNI4PZLK5B"/>
    <s v="R1Y9N553TGL8LN"/>
  </r>
  <r>
    <s v="B09NVPSCQT"/>
    <s v="Electronics|WearableTechnology|SmartWatches"/>
    <x v="1"/>
    <x v="19"/>
    <n v="1599"/>
    <n v="3999"/>
    <n v="0.6"/>
    <n v="4"/>
    <n v="30254"/>
    <s v="R3B5HP4PJ8JIOG,R2NS7Z2XUJL73H,R3DLYP0JW3PWDP,R3HWHOM95KCAZV,R2EVYBZOHRZ8NQ,R2U4UV55GHL0AB,R2E6IQWP86JIVZ,R225NQB3ASPXBV"/>
    <s v="R3B5HP4PJ8JIOG"/>
  </r>
  <r>
    <s v="B09YV4RG4D"/>
    <s v="Electronics|WearableTechnology|SmartWatches"/>
    <x v="1"/>
    <x v="19"/>
    <n v="1499"/>
    <n v="7999"/>
    <n v="0.81"/>
    <n v="4.2"/>
    <n v="22638"/>
    <s v="R2VEHBS4GTI9SH,R560D18O1BJM7,RYPXAOQI77XRF,R2T1AP2XBIAQBK,RU2RYKNTJU52I,R3D6UA9AB1KZ5D,R1YFZYNSZI9FAG,RQU8SHDXBG8NZ"/>
    <s v="R2VEHBS4GTI9SH"/>
  </r>
  <r>
    <s v="B07TCN5VR9"/>
    <s v="Electronics|Headphones,Earbuds&amp;Accessories|Headphones|In-Ear"/>
    <x v="1"/>
    <x v="24"/>
    <n v="329"/>
    <n v="999"/>
    <n v="0.67"/>
    <n v="3.9"/>
    <n v="77027"/>
    <s v="R2GVOJLXANNFG2,R3CY1HGOV9WMQT,R7U8B1E7W8E54,RYB8ZW396HQB,R3790HUAN7KW93,R1IN06KIK8ENHU,R1UXT7KA6M4R0Z,RNTYVAAWTJ5CE"/>
    <s v="R2GVOJLXANNFG2"/>
  </r>
  <r>
    <s v="B00ZYLMQH0"/>
    <s v="Computers&amp;Accessories|Accessories&amp;Peripherals|Keyboards,Mice&amp;InputDevices|Keyboards"/>
    <x v="0"/>
    <x v="48"/>
    <n v="549"/>
    <n v="1799"/>
    <n v="0.69"/>
    <n v="4.3"/>
    <n v="28829"/>
    <s v="R1REJSSQVMNGVO,R33WYRQ1J4RZHO,R3ECO7HPNMHBTT,R1GORSR46QQ6SN,R1O350T6VW5RR3,R2BXJ480ZVSUMH,R28KMQ1TUV7E2Z,R3KCC7HPRPOF0C"/>
    <s v="R1REJSSQVMNGVO"/>
  </r>
  <r>
    <s v="B09YV4MW2T"/>
    <s v="Electronics|WearableTechnology|SmartWatches"/>
    <x v="1"/>
    <x v="19"/>
    <n v="2199"/>
    <n v="9999"/>
    <n v="0.78"/>
    <n v="4.2"/>
    <n v="29478"/>
    <s v="R26YAKWWPQSNL,R30L263BU0PTZP,R1A8G9G8J5Z3V5,RBTZE0Y27F7IZ,R2HS8RN6NBKP6Z,R39640821J2S6S,R75IA3ZAEBTFU,RCVN98N40B1C5"/>
    <s v="R26YAKWWPQSNL,"/>
  </r>
  <r>
    <s v="B01HJI0FS2"/>
    <s v="Computers&amp;Accessories|Accessories&amp;Peripherals|Keyboards,Mice&amp;InputDevices|Mice"/>
    <x v="0"/>
    <x v="44"/>
    <n v="299"/>
    <n v="650"/>
    <n v="0.54"/>
    <n v="4.5"/>
    <n v="33176"/>
    <s v="R2K3IBMM9I3HQH,RL1H11C1J4W4U,R26GYIVCHR44IY,R2X4UKYY57A9JX,R3J71TYH2ISEUY,R3EX53W4D2TLR9,REY9RHIDKB28T,R2IYAMOBWJY5JC"/>
    <s v="R2K3IBMM9I3HQH"/>
  </r>
  <r>
    <s v="B076B8G5D8"/>
    <s v="MusicalInstruments|Microphones|Condenser"/>
    <x v="2"/>
    <x v="49"/>
    <n v="798"/>
    <n v="1995"/>
    <n v="0.6"/>
    <n v="4"/>
    <n v="68664"/>
    <s v="R1ZSCBBOGJ8VB,R2JXWEENFMSBAQ,R1TOMRGD2ASPF,R1PFE2ODTMG96C,R1C5A0KYEKBKJJ,R1IYLE1NMK9R12,R3IS14LK5OVU68,R2727E10ZHH72K"/>
    <s v="R1ZSCBBOGJ8VB,"/>
  </r>
  <r>
    <s v="B014SZO90Y"/>
    <s v="Electronics|GeneralPurposeBatteries&amp;BatteryChargers|DisposableBatteries"/>
    <x v="1"/>
    <x v="50"/>
    <n v="266"/>
    <n v="315"/>
    <n v="0.16"/>
    <n v="4.5"/>
    <n v="28030"/>
    <s v="R31X4I2TGYDUN8,R27PTCIK04AE46,R23U630I51IZTI,R3TLR3XSHP0UH9,R2RP5UV7LX3QTF,R3W3H7WY3GXGHM,R158W5SZQQ5YSS,R1OT133BOUEYND"/>
    <s v="R31X4I2TGYDUN8"/>
  </r>
  <r>
    <s v="B07KCMR8D6"/>
    <s v="OfficeProducts|OfficePaperProducts|Paper|Stationery|Pens,Pencils&amp;WritingSupplies|Pens&amp;Refills|GelInkRollerballPens"/>
    <x v="3"/>
    <x v="51"/>
    <n v="50"/>
    <n v="50"/>
    <n v="0"/>
    <n v="4.3"/>
    <n v="5792"/>
    <s v="RZAAQFY7BDSWC,R3604ZO2AA4PK5,R3C8K6Z6W9MDTQ,R38163YROZHHFG,RDXE4NC3K02IY,R2BG3LFIR1DRUP,R1AA1L9EH743MV,R1Q23Z4DE0QT8Q"/>
    <s v="RZAAQFY7BDSWC,"/>
  </r>
  <r>
    <s v="B00N1U9AJS"/>
    <s v="Home&amp;Kitchen|CraftMaterials|Scrapbooking|Tape"/>
    <x v="4"/>
    <x v="52"/>
    <n v="130"/>
    <n v="165"/>
    <n v="0.21"/>
    <n v="3.9"/>
    <n v="14778"/>
    <s v="R2U4L5Y1EI2L9P,R17YBU9W32A30N,R29OI40B53G6UK,R3LHAFK1QLQHX,RQXZDM0PKSCMS,RKN5ISCXXFA4B,R2V6JCQJ8NFGYI,RAH387U1B1AFN"/>
    <s v="R2U4L5Y1EI2L9P"/>
  </r>
  <r>
    <s v="B07KY3FNQP"/>
    <s v="Electronics|Headphones,Earbuds&amp;Accessories|Headphones|In-Ear"/>
    <x v="1"/>
    <x v="24"/>
    <n v="449"/>
    <n v="1290"/>
    <n v="0.65"/>
    <n v="4.0999999999999996"/>
    <n v="91770"/>
    <s v="RZ7BLWVBP91F3,R3VUE0FS0NDIRK,RWESRERAFOYEW,R1YONSMZERBPET,R3JFQJ4ZJ5RY0T,R1KBRXW0AL249U,R22L0SQFC67YKF,RWK29DZUWGFWM"/>
    <s v="RZ7BLWVBP91F3,"/>
  </r>
  <r>
    <s v="B0B3N7LR6K"/>
    <s v="Electronics|WearableTechnology|SmartWatches"/>
    <x v="1"/>
    <x v="19"/>
    <n v="3999"/>
    <n v="16999"/>
    <n v="0.76"/>
    <n v="4.3"/>
    <n v="17162"/>
    <s v="R2FY1Z66KZXJWD,R2HMU574902EOQ,R33J3X2N75IXU3,R3GGQG1U2KLAE3,R31AMOLX49DVF8"/>
    <s v="R2FY1Z66KZXJWD"/>
  </r>
  <r>
    <s v="B07QZ3CZ48"/>
    <s v="Electronics|Headphones,Earbuds&amp;Accessories|Headphones|In-Ear"/>
    <x v="1"/>
    <x v="24"/>
    <n v="399"/>
    <n v="1290"/>
    <n v="0.69"/>
    <n v="4.2"/>
    <n v="206"/>
    <s v="RUVNSVGR3C0ZK,R3IZIBJ48U0KDN,REZOPKFLKI7YE,R3G7FE8ICIL8K5,R1G7WNTY9MC6H4,RV51Y63DBOCWS,RSYBU38UVWSP6,RADZV5UTZTYWO"/>
    <s v="RUVNSVGR3C0ZK,"/>
  </r>
  <r>
    <s v="B09T3H12GV"/>
    <s v="Computers&amp;Accessories|Accessories&amp;Peripherals|Keyboards,Mice&amp;InputDevices|Keyboard&amp;MouseSets"/>
    <x v="0"/>
    <x v="53"/>
    <n v="1399"/>
    <n v="2498"/>
    <n v="0.44"/>
    <n v="4.2"/>
    <n v="33717"/>
    <s v="R1SNDKJ3F47REI,R2TKI3QCYTIHEU,R3LOHD95Y9I8Q3,R3L674Y2TEWO4K,RCNO312K340D9,R21QJQYXKVPKBW,R11VGKTVQCTPW1,RIME7JQPW8QM8"/>
    <s v="R1SNDKJ3F47REI"/>
  </r>
  <r>
    <s v="B09ZQK9X8G"/>
    <s v="Electronics|WearableTechnology|SmartWatches"/>
    <x v="1"/>
    <x v="19"/>
    <n v="2998"/>
    <n v="5999"/>
    <n v="0.5"/>
    <n v="4.0999999999999996"/>
    <n v="5179"/>
    <s v="R14ALM4LONM07K,RBQ5KLENMT5W,RC8LE1R8ZUXK6,R2DOHSMCOKMG28,R23BQ1TQ435IEO,RX6XRNRWHWUBM,RQTVJP9U5HCTZ,R19QIA3XET90J7"/>
    <s v="R14ALM4LONM07K"/>
  </r>
  <r>
    <s v="B08ZJDWTJ1"/>
    <s v="Computers&amp;Accessories|ExternalDevices&amp;DataStorage|ExternalHardDisks"/>
    <x v="0"/>
    <x v="54"/>
    <n v="4098"/>
    <n v="4999"/>
    <n v="0.18"/>
    <n v="4.5"/>
    <n v="50810"/>
    <s v="R2BYIBOB1SJCU5,R27XI4KBBS4CO0,RNDLXV8UJZSO,R1HOQAPL2PXKNX,R3DZGHPLQSWOLO,R37YZ6CK8TNTM4,R3KPNR16XZW0ZH,R28BCVQ1MKZP7S"/>
    <s v="R2BYIBOB1SJCU5"/>
  </r>
  <r>
    <s v="B08FTFXNNB"/>
    <s v="Electronics|Cameras&amp;Photography|VideoCameras"/>
    <x v="1"/>
    <x v="55"/>
    <n v="499"/>
    <n v="1999"/>
    <n v="0.75"/>
    <n v="3.7"/>
    <n v="3369"/>
    <s v="RXPIU94G6Y8XR,RG8WXHVO3Q5BN,R2VKT81SI4UN3S,R1TH2LQCYPBXMS,R1XO0RGL2VW166,R2WSQJGLL679MI,R1CEANV7C25XJ6,R2SFO5ZGKFMA3A"/>
    <s v="RXPIU94G6Y8XR,"/>
  </r>
  <r>
    <s v="B08YDFX7Y1"/>
    <s v="Computers&amp;Accessories|Accessories&amp;Peripherals|Keyboards,Mice&amp;InputDevices|Mice"/>
    <x v="0"/>
    <x v="44"/>
    <n v="299"/>
    <n v="449"/>
    <n v="0.33"/>
    <n v="3.5"/>
    <n v="11827"/>
    <s v="RLR4ETD7RIB3P,R2TLZ8IYTYAIJR,R3C4LR2YHIRZ95,R3M7POECW3UFL3,R31RTO2FZW8SEN,RV2OCYSB602OB,R31GOALBI9UPLK,R1CTAKZMHTLVVO"/>
    <s v="RLR4ETD7RIB3P,"/>
  </r>
  <r>
    <s v="B087FXHB6J"/>
    <s v="Computers&amp;Accessories|Accessories&amp;Peripherals|Keyboards,Mice&amp;InputDevices|Keyboard&amp;MouseSets"/>
    <x v="0"/>
    <x v="53"/>
    <n v="699"/>
    <n v="999"/>
    <n v="0.3"/>
    <n v="3.5"/>
    <n v="15295"/>
    <s v="R1ZFP957X6NEUB,R1V5NJVJMX27HK,R37W2Z08BFVMN2,R23NRC2SDTFP1R,R2IDKTNLPSRRXA,R3TRXLCPJ7CXLS,R2RQD6H9YMSUK6,RS9ZB4H3Y5CQZ"/>
    <s v="R1ZFP957X6NEUB"/>
  </r>
  <r>
    <s v="B07N42JB4S"/>
    <s v="Electronics|Cameras&amp;Photography|Accessories|Tripods&amp;Monopods|Tabletop&amp;TravelTripods"/>
    <x v="1"/>
    <x v="56"/>
    <n v="799"/>
    <n v="3990"/>
    <n v="0.8"/>
    <n v="4.3"/>
    <n v="27139"/>
    <s v="R2BUP3AXKYUHYP,R3B772KI95MWNX,R7R351CJN43NM,R84AXG1XCM1R3,RYCTR2UZGN6GU,R1VNKAJ163SXLP,R310TJNPM9I9ZO,R231H2ZVU5558I"/>
    <s v="R2BUP3AXKYUHYP"/>
  </r>
  <r>
    <s v="B0B31BYXQQ"/>
    <s v="Electronics|Headphones,Earbuds&amp;Accessories|Headphones|In-Ear"/>
    <x v="1"/>
    <x v="24"/>
    <n v="1399"/>
    <n v="5499"/>
    <n v="0.75"/>
    <n v="3.9"/>
    <n v="9504"/>
    <s v="R3Q0EFB6CKAL4W,R3SBR1YRGFORQV,RHK2VI4OFC8UW,R1QPBRC7ZDKAB6,R2QKG9AO1MMHNQ,RLC1RHGMCZS55,R4RMB9P1YZJV3,R3L44D00WINPGV"/>
    <s v="R3Q0EFB6CKAL4W"/>
  </r>
  <r>
    <s v="B07SLMR1K6"/>
    <s v="Computers&amp;Accessories|ExternalDevices&amp;DataStorage|PenDrives"/>
    <x v="0"/>
    <x v="43"/>
    <n v="519"/>
    <n v="1350"/>
    <n v="0.62"/>
    <n v="4.3"/>
    <n v="30058"/>
    <s v="R1HP1ZGFB28GM7,R3JCTIK67UAT4K,R2S9JBF2ECD6C6,R2M4VC26VFSJ5K,R2I3JCCVO4U03G,R3NOWQBXUGHRI9,R3ULD6B7PBI3FQ,R2UQOW05XNOHS5"/>
    <s v="R1HP1ZGFB28GM7"/>
  </r>
  <r>
    <s v="B09MQSCJQ1"/>
    <s v="Electronics|WearableTechnology|SmartWatches"/>
    <x v="1"/>
    <x v="19"/>
    <n v="2299"/>
    <n v="7990"/>
    <n v="0.71"/>
    <n v="4.2"/>
    <n v="69619"/>
    <s v="R2LYKHFGZWSYDL,R2LAYGYWWKW3YG,RAG4DPQGRW30H,RY14T5VSHXOVL,R32YZCYBC5ZRV5,R1DMAEV6DQYUOD,RNR9AZJON6EHU,R2NUKH8120XBX1"/>
    <s v="R2LYKHFGZWSYDL"/>
  </r>
  <r>
    <s v="B092X94QNQ"/>
    <s v="Electronics|Headphones,Earbuds&amp;Accessories|Headphones|In-Ear"/>
    <x v="1"/>
    <x v="24"/>
    <n v="1499"/>
    <n v="3990"/>
    <n v="0.62"/>
    <n v="4.0999999999999996"/>
    <n v="109864"/>
    <s v="R1E0E2U9FSYVCE,R1XW3BIC0SBBJY,R1WOPI53IJ9804,R29PDCDRZOK9OT,RP5AN5NRHB0TT"/>
    <s v="R1E0E2U9FSYVCE"/>
  </r>
  <r>
    <s v="B0846D5CBP"/>
    <s v="OfficeProducts|OfficeElectronics|Calculators|Scientific"/>
    <x v="3"/>
    <x v="57"/>
    <n v="1295"/>
    <n v="1295"/>
    <n v="0"/>
    <n v="4.5"/>
    <n v="5760"/>
    <s v="R2MYHLYRBQ49CU,R1ZYG8KT7IKN0F,R1CPM2M1SFJD0Q,R1MT0UWLT7MBYN,RH2E56CG2VRB0,R3O8V8MGL6A3AQ,R2IY9SO9GDZ9ZU,RC16I7A47XY5Z"/>
    <s v="R2MYHLYRBQ49CU"/>
  </r>
  <r>
    <s v="B00KXULGJQ"/>
    <s v="Computers&amp;Accessories|NetworkingDevices|Repeaters&amp;Extenders"/>
    <x v="0"/>
    <x v="58"/>
    <n v="1889"/>
    <n v="5499"/>
    <n v="0.66"/>
    <n v="4.2"/>
    <n v="49551"/>
    <s v="R3QXJLS2BDGPZU,R2ZQ7IF3YXTAYB,RB59C2UES2IGE,RCRYJ6I1OC3S4,R3CJKWJKEQBO76,R2EYE183J6PMG0,R22S9G5EXHE6L5,RXTN6L62R1AU0"/>
    <s v="R3QXJLS2BDGPZU"/>
  </r>
  <r>
    <s v="B08H9Z3XQW"/>
    <s v="Electronics|Headphones,Earbuds&amp;Accessories|Headphones|In-Ear"/>
    <x v="1"/>
    <x v="24"/>
    <n v="455"/>
    <n v="1490"/>
    <n v="0.69"/>
    <n v="4.0999999999999996"/>
    <n v="161677"/>
    <s v="R2WQHYFXQ5BCCA,R3BU0MFK2ORFS6,R28DOVGVW1QZXZ,R26XU8W37JQI55,R2S12HQMGEON44,R2NVYGBTVG3FJR,R3VG49O0264FQ9,R2A3HU0CB8SUQ4"/>
    <s v="R2WQHYFXQ5BCCA"/>
  </r>
  <r>
    <s v="B08LPJZSSW"/>
    <s v="Electronics|Cameras&amp;Photography|Accessories|Tripods&amp;Monopods|TripodLegs"/>
    <x v="1"/>
    <x v="59"/>
    <n v="399"/>
    <n v="995"/>
    <n v="0.6"/>
    <n v="3.9"/>
    <n v="21372"/>
    <s v="R1I66H8DGGS985,R1ZQIZ7XIUXVKP,R97VJ0SV72PH6,R387X09HTG3RFI,R129BK806X9B1Q,R3A3JLSFF2WST,R2DLBUT9R8P3K4,R2YZHYSB1WOZ5T"/>
    <s v="R1I66H8DGGS985"/>
  </r>
  <r>
    <s v="B09MT84WV5"/>
    <s v="Electronics|Accessories|MemoryCards|MicroSD"/>
    <x v="1"/>
    <x v="22"/>
    <n v="1059"/>
    <n v="3999"/>
    <n v="0.74"/>
    <n v="4.3"/>
    <n v="140035"/>
    <s v="R2ZYS8OJWNY7VY,R33U0ERE0GVMNJ,R1CQTXZAM4625F,R1YR920UPA7YH0,ROOP0SB30EBY3,R32BCBNUXTRTEL,R11PB4N9WB3VCS,RQ5FP6ADSIS6O"/>
    <s v="R2ZYS8OJWNY7VY"/>
  </r>
  <r>
    <s v="B08Y1TFSP6"/>
    <s v="Computers&amp;Accessories|Accessories&amp;Peripherals|Cables&amp;Accessories|Cables|USBCables"/>
    <x v="0"/>
    <x v="0"/>
    <n v="149"/>
    <n v="1000"/>
    <n v="0.85"/>
    <n v="3.9"/>
    <n v="24870"/>
    <s v="R7S8ANNSDPR40,R3CLZFLHVJU26P,RFF7U7MPQFUGR,R1MV1NKC23DWPI,R11D3U0V2XKDKF,R18MP1KLUE18PC,RWGJNVEH5ZQME,R1XN72FU6Q37IH"/>
    <s v="R7S8ANNSDPR40,"/>
  </r>
  <r>
    <s v="B08CYPB15D"/>
    <s v="Computers&amp;Accessories|Printers,Inks&amp;Accessories|Inks,Toners&amp;Cartridges|InkjetInkCartridges"/>
    <x v="0"/>
    <x v="60"/>
    <n v="717"/>
    <n v="761"/>
    <n v="0.06"/>
    <n v="4"/>
    <n v="7199"/>
    <s v="R1LAI2YEEUW0E0,RR8Y3CSNEHCK6,R1MXV3ILO9VTIP,RJDGO8A1H214O,R39LPM6JEQVLZV,R34GXFIAQ89K4W,R168AR72LPYI6V,RM1F5QKM6SSLE"/>
    <s v="R1LAI2YEEUW0E0"/>
  </r>
  <r>
    <s v="B00MFPCY5C"/>
    <s v="Computers&amp;Accessories|Accessories&amp;Peripherals|Keyboards,Mice&amp;InputDevices|Keyboard&amp;MiceAccessories|DustCovers"/>
    <x v="0"/>
    <x v="61"/>
    <n v="39"/>
    <n v="299"/>
    <n v="0.87"/>
    <n v="3.5"/>
    <n v="15233"/>
    <s v="R3NB1CQXEVVQIT,R2I6VLGIXFKKU,R1G8SZJG03IY67,R2A1KUYD1M88Q4,R6TRKFTKS65XK,R1QNTQB56PMUJL,RMRNID3H5V0O4,R18D5AL11YJ9ON"/>
    <s v="R3NB1CQXEVVQIT"/>
  </r>
  <r>
    <s v="B07JJFSG2B"/>
    <s v="Computers&amp;Accessories|ExternalDevices&amp;DataStorage|PenDrives"/>
    <x v="0"/>
    <x v="43"/>
    <n v="889"/>
    <n v="2500"/>
    <n v="0.64"/>
    <n v="4.3"/>
    <n v="55747"/>
    <s v="R1MOAI12S1FJV1,R1HS4KCJJK9X3U,R248HCB4KB42LJ,R153L369EOHI65,RGTTBAUNEDZSX,R22ICK5OX9INOG,R3ODU59WZ94MGN,R2BGICLNKXFAZH"/>
    <s v="R1MOAI12S1FJV1"/>
  </r>
  <r>
    <s v="B09NR6G588"/>
    <s v="Electronics|Headphones,Earbuds&amp;Accessories|Headphones|In-Ear"/>
    <x v="1"/>
    <x v="24"/>
    <n v="1199"/>
    <n v="4999"/>
    <n v="0.76"/>
    <n v="3.8"/>
    <n v="14961"/>
    <s v="R274KY6VMEYJ66,R28WM6HPG5V7YO,R3TAACQ304V0Q5,R1R498JDWJDUOK,R1891ACMV6D38V,RVGO6MWYIVZIU,RIR1M6FLP836E,R1K17D4QNJXNP6"/>
    <s v="R274KY6VMEYJ66"/>
  </r>
  <r>
    <s v="B07JPX9CR7"/>
    <s v="Computers&amp;Accessories|Accessories&amp;Peripherals|Keyboards,Mice&amp;InputDevices|Mice"/>
    <x v="0"/>
    <x v="44"/>
    <n v="569"/>
    <n v="1299"/>
    <n v="0.56000000000000005"/>
    <n v="4.4000000000000004"/>
    <n v="9275"/>
    <s v="R27S4UNXONW7O4,R3KK8G1AC7URCR,R23LAM247GXXJT,R2IO3IQHTV9ISU,R2IF9WKFZNCZOQ,RXMRCXZ0C6AO1,RUP9QA599PULX,RE3SVGKZFVW84"/>
    <s v="R27S4UNXONW7O4"/>
  </r>
  <r>
    <s v="B08D11DZ2W"/>
    <s v="Electronics|Headphones,Earbuds&amp;Accessories|Headphones|In-Ear"/>
    <x v="1"/>
    <x v="24"/>
    <n v="1499"/>
    <n v="8999"/>
    <n v="0.83"/>
    <n v="3.7"/>
    <n v="28324"/>
    <s v="R2TM1SQ2JK9S7K,R12CJ7K0V22F2T,R3PZ9OABVKGYOQ,R1RTA2FATK1OYI,R1ALJXQ6Z6WJSQ,R3LQ7TCDIBG7QE,R3NF49K5GAY77U,R3HR0LBECGBXXA"/>
    <s v="R2TM1SQ2JK9S7K"/>
  </r>
  <r>
    <s v="B07Q7561HD"/>
    <s v="Electronics|GeneralPurposeBatteries&amp;BatteryChargers|DisposableBatteries"/>
    <x v="1"/>
    <x v="50"/>
    <n v="149"/>
    <n v="180"/>
    <n v="0.17"/>
    <n v="4.4000000000000004"/>
    <n v="644"/>
    <s v="R25BZYL3L6NDM3,R390YP32C9VB5V,REO2V9YOS1V6L,R11V9HX6ULC67,R2EY9BADLVG0NC,RTC6ZQC3MKS61,R3W19RHKGXE1OV,R2G6M5QQR22IYA"/>
    <s v="R25BZYL3L6NDM3"/>
  </r>
  <r>
    <s v="B0819HZPXL"/>
    <s v="Computers&amp;Accessories|Accessories&amp;Peripherals|PCGamingPeripherals|GamingMice"/>
    <x v="0"/>
    <x v="62"/>
    <n v="399"/>
    <n v="549"/>
    <n v="0.27"/>
    <n v="4.4000000000000004"/>
    <n v="18139"/>
    <s v="R3IPDT2UXX2O63,R2U6GKRX21HLG9,R2AK0419W9GNNL,RBFTHSBIUQTM1,R2SNW6BCRZK0AW,R3HVYAAF9REYEZ,R17Z4RNBHFK18Q,R20B3Q5JIZ96QC"/>
    <s v="R3IPDT2UXX2O63"/>
  </r>
  <r>
    <s v="B00LXTFMRS"/>
    <s v="Home&amp;Kitchen|CraftMaterials|PaintingMaterials|Paints"/>
    <x v="4"/>
    <x v="63"/>
    <n v="191"/>
    <n v="225"/>
    <n v="0.15"/>
    <n v="4.4000000000000004"/>
    <n v="7203"/>
    <s v="R3FQZ41R2YXT87,R2G63AMNXO48U6,RD1855R8RRSKW,R22BXITISJ2V98,R1ZGPABQCCVHXY,R216MY341QMRQE,R1OKN1Z9UGIGNG,R1E6XVW96KXGKP"/>
    <s v="R3FQZ41R2YXT87"/>
  </r>
  <r>
    <s v="B0B9LDCX89"/>
    <s v="Computers&amp;Accessories|Accessories&amp;Peripherals|Keyboards,Mice&amp;InputDevices|Keyboard&amp;MiceAccessories|MousePads"/>
    <x v="0"/>
    <x v="64"/>
    <n v="129"/>
    <n v="999"/>
    <n v="0.87"/>
    <n v="4.2"/>
    <n v="491"/>
    <s v="R3ET8JTEIDTNU0,R1FAH4M3BSL55F,R3I8GGSZJCEUGV,R2GKER5LJ744AO,R3OF9WES5OOK6,R2QSNY4PHB2LDU,R24EFZ4RGA54HI,R2XNIDW8U1KWC1"/>
    <s v="R3ET8JTEIDTNU0"/>
  </r>
  <r>
    <s v="B0765B3TH7"/>
    <s v="Computers&amp;Accessories|Accessories&amp;Peripherals|HardDiskBags"/>
    <x v="0"/>
    <x v="65"/>
    <n v="199"/>
    <n v="599"/>
    <n v="0.67"/>
    <n v="4.5"/>
    <n v="13568"/>
    <s v="RZZWEYTD4NC3T,R1MMO2YNT4C36L,R10NGDU2C04L0B,RXIDPVAI088YL,R22KTF9KDGLEK5,R12PC58VMY3MZY,R2HYUYSA0VS4ZY,RIWQ3QB0V2RCQ"/>
    <s v="RZZWEYTD4NC3T,"/>
  </r>
  <r>
    <s v="B0B1F6GQPS"/>
    <s v="Electronics|Headphones,Earbuds&amp;Accessories|Headphones|In-Ear"/>
    <x v="1"/>
    <x v="24"/>
    <n v="999"/>
    <n v="4499"/>
    <n v="0.78"/>
    <n v="3.8"/>
    <n v="3390"/>
    <s v="R2888CE3TDHQMW,R5OOQZ5ILIG7E,R3CCDJLE61ON18,R1YKND3U30I2MF,R25NCFO26L4LDR,R25Y3SKCCN76RT,R1IVPB2D1II1QZ,R2VTSB2I55FIV8"/>
    <s v="R2888CE3TDHQMW"/>
  </r>
  <r>
    <s v="B07LG59NPV"/>
    <s v="Electronics|Headphones,Earbuds&amp;Accessories|Headphones|In-Ear"/>
    <x v="1"/>
    <x v="24"/>
    <n v="899"/>
    <n v="4499"/>
    <n v="0.8"/>
    <n v="3.8"/>
    <n v="103052"/>
    <s v="R25T0UEZY5MCOJ,RGH8GEFOI9GPP,RDZQYOXIANHNQ,R3VWD0BGB1RXGB,R1PZZYC3LAWBDJ,RDBIPNQ4FXGZR,RMSTOC1WCLL3X,RD7IUGN9EM77P"/>
    <s v="R25T0UEZY5MCOJ"/>
  </r>
  <r>
    <s v="B00AXHBBXU"/>
    <s v="OfficeProducts|OfficeElectronics|Calculators|Scientific"/>
    <x v="3"/>
    <x v="57"/>
    <n v="522"/>
    <n v="550"/>
    <n v="0.05"/>
    <n v="4.4000000000000004"/>
    <n v="12179"/>
    <s v="R36XQGHL3TG2S2,R2KHO4ECNAVNOO,RHTRI5KXL3B0G,R1WKGP3JNWFPZA,RIVY9LOY4XDM8,R15QNG3FMT58V5,R27HZ0L7SXVFCU,R2WA1A30690THA"/>
    <s v="R36XQGHL3TG2S2"/>
  </r>
  <r>
    <s v="B08MCD9JFY"/>
    <s v="Electronics|Cameras&amp;Photography|Flashes|Macro&amp;RinglightFlashes"/>
    <x v="1"/>
    <x v="66"/>
    <n v="799"/>
    <n v="1999"/>
    <n v="0.6"/>
    <n v="3.8"/>
    <n v="12958"/>
    <s v="R2UT2VQEDPGN1H,R1IIJGUS2SSR7Q,R3QMEGXUL7BM6J,RJ881YNSQW00R,R2BQHF6K2GYQV2,R3KEPYTBVTTUGK,R38643N4B91P1J,RATIBJBLJ4VZA"/>
    <s v="R2UT2VQEDPGN1H"/>
  </r>
  <r>
    <s v="B083RCTXLL"/>
    <s v="Computers&amp;Accessories|Accessories&amp;Peripherals|Keyboards,Mice&amp;InputDevices|Mice"/>
    <x v="0"/>
    <x v="44"/>
    <n v="681"/>
    <n v="1199"/>
    <n v="0.43"/>
    <n v="4.2"/>
    <n v="8258"/>
    <s v="RMJTIHWOEVJ2S,R2EG04BF78FCDN,R2XS7O4CK0KEE5,RDQ894LVO01UH,RO7RFHI6XIDYE,R3J3S08AQQCGNM,R52K5GWEQ070L,R3LXH31GPSHNYD"/>
    <s v="RMJTIHWOEVJ2S,"/>
  </r>
  <r>
    <s v="B08HLZ28QC"/>
    <s v="Computers&amp;Accessories|NetworkingDevices"/>
    <x v="0"/>
    <x v="67"/>
    <n v="1199"/>
    <n v="3490"/>
    <n v="0.66"/>
    <n v="4.0999999999999996"/>
    <n v="11716"/>
    <s v="R3EGID2HUY7LU8,R27APYDW4ZMR7T,R31XXA5MOY1R4E,R3R9A3JWS33ERF,R1EFI61RMD0Z15,R1LRD22T6K2R3B,R2OI7X78Y7QIEA,R2XQJXUXNN0A12"/>
    <s v="R3EGID2HUY7LU8"/>
  </r>
  <r>
    <s v="B07GVR9TG7"/>
    <s v="Computers&amp;Accessories|NetworkingDevices|Routers"/>
    <x v="0"/>
    <x v="68"/>
    <n v="2499"/>
    <n v="4999"/>
    <n v="0.5"/>
    <n v="4.4000000000000004"/>
    <n v="35024"/>
    <s v="R1KQN0FQ8TQUYP,R2LIHYNX33S3JW,R2MSZF0CBI5362,R2RECNPT3U4S0R,R1G9BQDKBF78M7,R2GO75L7U86Z1V,R33PHX4BSNENA9,R301O6LFOU2YZ8"/>
    <s v="R1KQN0FQ8TQUYP"/>
  </r>
  <r>
    <s v="B0856HY85J"/>
    <s v="Electronics|Headphones,Earbuds&amp;Accessories|Headphones|Over-Ear"/>
    <x v="1"/>
    <x v="69"/>
    <n v="1799"/>
    <n v="4999"/>
    <n v="0.64"/>
    <n v="4.0999999999999996"/>
    <n v="55192"/>
    <s v="R16XVVFYUNVL5L,R2MGT9GPFEHTPY,R326AAFTL0LMUL,R1XBQN0IY6V5VX,R1LMKF935MRJMW,R3VHEFOX9HOCWT,R1JEOGWKLERZIC,R35KI765XWBP34"/>
    <s v="R16XVVFYUNVL5L"/>
  </r>
  <r>
    <s v="B07CD2BN46"/>
    <s v="Electronics|Headphones,Earbuds&amp;Accessories|Headphones|In-Ear"/>
    <x v="1"/>
    <x v="24"/>
    <n v="429"/>
    <n v="599"/>
    <n v="0.28000000000000003"/>
    <n v="4.0999999999999996"/>
    <n v="119466"/>
    <s v="R13Z8MSR50H9UK,RM7JUADWLUK6A,RKJS44FVJ9WDN,R3NMULZYX4HN7N,R1F88W61P4OKYN,RBO17QNYZ6BIP,R3QD7XA5DS8I8K,R18F8VXBV6TZLO"/>
    <s v="R13Z8MSR50H9UK"/>
  </r>
  <r>
    <s v="B07PLHTTB4"/>
    <s v="Computers&amp;Accessories|Accessories&amp;Peripherals|Keyboards,Mice&amp;InputDevices|GraphicTablets"/>
    <x v="0"/>
    <x v="45"/>
    <n v="100"/>
    <n v="499"/>
    <n v="0.8"/>
    <n v="3.5"/>
    <n v="9638"/>
    <s v="R2MSV2JRVJGRQN,R2N6TQ3N4XSSFR,R3Q36Y6U3YKG6B,R3B62FXQRPYCBF,R3DSCZL1XTGQAX,RQSHBH1TBP4AB,R18HLYU58YH1LI,RSKKY88AN663W"/>
    <s v="R2MSV2JRVJGRQN"/>
  </r>
  <r>
    <s v="B077T3BG5L"/>
    <s v="Computers&amp;Accessories|Accessories&amp;Peripherals|Keyboards,Mice&amp;InputDevices|Keyboards"/>
    <x v="0"/>
    <x v="48"/>
    <n v="329"/>
    <n v="399"/>
    <n v="0.18"/>
    <n v="3.6"/>
    <n v="33735"/>
    <s v="R3I9ZZITI5NO9G,R2AO8Y28HYFSGN,RVJ7OESUFXN6U,R1MDDB3FYXXEVL,R3G7Y5WQT3T0AV,ROCT9PEGTFHBI,R24WVK7TASKNPN,RUOVM34GI6ISW"/>
    <s v="R3I9ZZITI5NO9G"/>
  </r>
  <r>
    <s v="B079Y6JZC8"/>
    <s v="Computers&amp;Accessories|Accessories&amp;Peripherals|Keyboards,Mice&amp;InputDevices|Mice"/>
    <x v="0"/>
    <x v="44"/>
    <n v="139"/>
    <n v="299"/>
    <n v="0.54"/>
    <n v="3.8"/>
    <n v="3044"/>
    <s v="R2SLVB4IDEDVF4,R2RV27ZD33RI6P,RADJ27GF3JOCA,R3EL9BC8AYLS8M,R3P1N9EPS61ITV,R3IXD6WLRFIN2Y,R3QEKYN8ZHH98T,R3RZ9TPNV34433"/>
    <s v="R2SLVB4IDEDVF4"/>
  </r>
  <r>
    <s v="B0856HNMR7"/>
    <s v="Electronics|Headphones,Earbuds&amp;Accessories|Headphones|On-Ear"/>
    <x v="1"/>
    <x v="39"/>
    <n v="1199"/>
    <n v="2499"/>
    <n v="0.52"/>
    <n v="4"/>
    <n v="33584"/>
    <s v="R2JKCB5MNWKW9N,R2XZB8KBJN241T,R1R3NYQMODNGM8,R3CICAEO8AI5Q4,R1K987VOWZ2H3F,R2JA4G9JMA2D4O,R1KZ1EN293BV13,R66WLAR3WTRKN"/>
    <s v="R2JKCB5MNWKW9N"/>
  </r>
  <r>
    <s v="B0B12K5BPM"/>
    <s v="Electronics|HomeAudio|Speakers|BluetoothSpeakers"/>
    <x v="1"/>
    <x v="70"/>
    <n v="1049"/>
    <n v="2299"/>
    <n v="0.54"/>
    <n v="3.9"/>
    <n v="1779"/>
    <s v="R2F293IOSSP7QX,R35TMVD8F23NNK,R2RP81I94A906C,RB6PFQQVU7KUM,R37XBQ83OS51H0,R2XMCSACFNMHSM,R3OAPCUWZ6KJ0E,R369ID2WU66LI8"/>
    <s v="R2F293IOSSP7QX"/>
  </r>
  <r>
    <s v="B00LVMTA2A"/>
    <s v="Electronics|GeneralPurposeBatteries&amp;BatteryChargers"/>
    <x v="1"/>
    <x v="71"/>
    <n v="225"/>
    <n v="250"/>
    <n v="0.1"/>
    <n v="4.4000000000000004"/>
    <n v="26556"/>
    <s v="R2DRWYU4KRZG8M,R2C4X2752MM324,R2XH62C0OMV1KN,RHNRKZTFXDK89,R4KUI529XXAL5,R2YBU1X775PBO7,R2SP06FB7XB3NM,R3TQ721HDLL0UC"/>
    <s v="R2DRWYU4KRZG8M"/>
  </r>
  <r>
    <s v="B07TR5HSR9"/>
    <s v="Computers&amp;Accessories|Accessories&amp;Peripherals|LaptopAccessories|Lapdesks"/>
    <x v="0"/>
    <x v="46"/>
    <n v="656"/>
    <n v="1499"/>
    <n v="0.56000000000000005"/>
    <n v="4.3"/>
    <n v="25903"/>
    <s v="RF73D5K5ZPBIU,R34D9LRZ543WW0,RXSU1WELHKSJV,RDJYI5PWSD45Y,R1UTEEMGPZ5T12,R3LZFS4QTCAHA8,R1Y8IAT73QZGHC,R19NL3QGC4DMZ7"/>
    <s v="RF73D5K5ZPBIU,"/>
  </r>
  <r>
    <s v="B0819ZZK5K"/>
    <s v="Computers&amp;Accessories|ExternalDevices&amp;DataStorage|PenDrives"/>
    <x v="0"/>
    <x v="43"/>
    <n v="1109"/>
    <n v="2800"/>
    <n v="0.6"/>
    <n v="4.3"/>
    <n v="53464"/>
    <s v="R3PB00C7ZEBAMG,RVUGXND7SHFW8,R9LR8JP82ED2X,R32N5S5Q1W3RHU,R2W4T3SW0RJWWT,ROTKHGUAN5KUR,R2J5Z02Y4QL66Z,R2Z8H0DEYU31U1"/>
    <s v="R3PB00C7ZEBAMG"/>
  </r>
  <r>
    <s v="B096VF5YYF"/>
    <s v="Electronics|WearableTechnology|SmartWatches"/>
    <x v="1"/>
    <x v="19"/>
    <n v="2999"/>
    <n v="7990"/>
    <n v="0.62"/>
    <n v="4.0999999999999996"/>
    <n v="48448"/>
    <s v="R1ZQQKZCCG4KD2,R1OHAWNCB4K26S,R1A7EDRAMKIXJ6,R2H3UO33625F4U,R3UX0I4P6QYZDT,R2WBZ23WWYQWIS,R2VDCJG8SCEN6I,R1NEXD5T49KYP9"/>
    <s v="R1ZQQKZCCG4KD2"/>
  </r>
  <r>
    <s v="B08QJJCY2Q"/>
    <s v="Computers&amp;Accessories|Accessories&amp;Peripherals|Keyboards,Mice&amp;InputDevices|Keyboard&amp;MiceAccessories|MousePads"/>
    <x v="0"/>
    <x v="64"/>
    <n v="169"/>
    <n v="299"/>
    <n v="0.43"/>
    <n v="4.4000000000000004"/>
    <n v="5176"/>
    <s v="R10758I9J937X1,R2QT07V4QXKIFY,R2BLT775YXVSXH,R3V1U8IIB8FFO2,RVBV8BEJ26OG6,R1LXTDC37JH60V,R1ICRMTTWYOFPK,R1HTJYYR59HC3S"/>
    <s v="R10758I9J937X1"/>
  </r>
  <r>
    <s v="B07L5L4GTB"/>
    <s v="Computers&amp;Accessories|Printers,Inks&amp;Accessories|Inks,Toners&amp;Cartridges|InkjetInkCartridges"/>
    <x v="0"/>
    <x v="60"/>
    <n v="309"/>
    <n v="404"/>
    <n v="0.24"/>
    <n v="4.4000000000000004"/>
    <n v="8614"/>
    <s v="R4S7MHI8MJKLU,R1FNXA35SQ0AGR,REM1ZOQ5E2OE4,R3CD63WPYMHSO9,R3CYO0PKFDTBV2,RT4VEG1QJSZ5D,R1BLZ8NFKP1FN8,R312VCX5UBOTYJ"/>
    <s v="R4S7MHI8MJKLU,"/>
  </r>
  <r>
    <s v="B07L8KNP5F"/>
    <s v="Electronics|Headphones,Earbuds&amp;Accessories|Headphones|On-Ear"/>
    <x v="1"/>
    <x v="39"/>
    <n v="599"/>
    <n v="1399"/>
    <n v="0.56999999999999995"/>
    <n v="3.8"/>
    <n v="60026"/>
    <s v="R11O7WDJVC8065,R2UF3J3M2DDJ07,R1J14TB65SWAKO,R97GYSJA4SZEV,R3GJ3X7MYRST9G,RGI050G1TY9NP,R11LGEEJ1QQ8HI,RP53N14Q2723T"/>
    <s v="R11O7WDJVC8065"/>
  </r>
  <r>
    <s v="B08CF4SCNP"/>
    <s v="Computers&amp;Accessories|Accessories&amp;Peripherals|Keyboards,Mice&amp;InputDevices|Keyboards"/>
    <x v="0"/>
    <x v="48"/>
    <n v="299"/>
    <n v="599"/>
    <n v="0.5"/>
    <n v="3.8"/>
    <n v="3066"/>
    <s v="R2L4XIZ518GOR1,RPVZZE1EB5RNS,RF4O6NIV5JCCW,R34V1K30QYA0OB,R3QB4RKKFY10JI,R19ZQCPYHQWLK7,R2XHVF9XQDSISL,R3JGGBNU2POS7K"/>
    <s v="R2L4XIZ518GOR1"/>
  </r>
  <r>
    <s v="B09XX51X2G"/>
    <s v="Computers&amp;Accessories|Accessories&amp;Peripherals|LaptopAccessories|Lapdesks"/>
    <x v="0"/>
    <x v="46"/>
    <n v="449"/>
    <n v="999"/>
    <n v="0.55000000000000004"/>
    <n v="4"/>
    <n v="2102"/>
    <s v="R1INL4UFJMHNYR,R1JKLP968JFII9,R1V4XNUIURS7GC,R3ADRUHE42WCJE,RS7H27GCGREXQ,R41ZM7UPJZQ8W,RXM4QJZX5M7Q4,RUWA5ZR9LSQBH"/>
    <s v="R1INL4UFJMHNYR"/>
  </r>
  <r>
    <s v="B01M72LILF"/>
    <s v="Computers&amp;Accessories|Accessories&amp;Peripherals|Keyboards,Mice&amp;InputDevices|Mice"/>
    <x v="0"/>
    <x v="44"/>
    <n v="799"/>
    <n v="1295"/>
    <n v="0.38"/>
    <n v="4.4000000000000004"/>
    <n v="34852"/>
    <s v="R2ZXDFN8U4X0T3,RD94LCPFDC5TC,R2S5WXQYTXTQYQ,R2ACY9811MRUN5,R3LCHR1A1RPV6S,RT7JIX9SX80E1,R3L8S4KNQ9XCO6,R5F8EK88EABNY"/>
    <s v="R2ZXDFN8U4X0T3"/>
  </r>
  <r>
    <s v="B07KSMBL2H"/>
    <s v="Electronics|HomeTheater,TV&amp;Video|Accessories|Cables|HDMICables"/>
    <x v="1"/>
    <x v="2"/>
    <n v="219"/>
    <n v="700"/>
    <n v="0.69"/>
    <n v="4.4000000000000004"/>
    <n v="426972"/>
    <s v="R1FKOKZ3HHKJBZ,R2WNMZI1EXTA0H,RCA1M3W4RIXUR,R3BKCLL6D7ZLIX,REVSR0ILY3547,R15W5KMQB95IV5,R10PB68FRUHT5V,R3TLCE9JSBU3UP"/>
    <s v="R1FKOKZ3HHKJBZ"/>
  </r>
  <r>
    <s v="B00LZLQ624"/>
    <s v="OfficeProducts|OfficePaperProducts|Paper|Stationery|Notebooks,WritingPads&amp;Diaries|WireboundNotebooks"/>
    <x v="3"/>
    <x v="72"/>
    <n v="157"/>
    <n v="160"/>
    <n v="0.02"/>
    <n v="4.5"/>
    <n v="8618"/>
    <s v="R2QV1JD5V8C2S1,RG4C2KF3ZRM0O,R2W29VY8NK4944,R1CND8STT3PIJ9,R28HD6AAAURKH9,R1YCVCHRY2S75S,R3HTDIUAXMK62H,ROTGU2DMM6OU0"/>
    <s v="R2QV1JD5V8C2S1"/>
  </r>
  <r>
    <s v="B09GB5B4BK"/>
    <s v="Computers&amp;Accessories|Accessories&amp;Peripherals|Keyboards,Mice&amp;InputDevices|Mice"/>
    <x v="0"/>
    <x v="44"/>
    <n v="599"/>
    <n v="899"/>
    <n v="0.33"/>
    <n v="4"/>
    <n v="4018"/>
    <s v="R30U9FM8KQM6XF,R29JQ2K07HBYIF,R2E2HQUWWCQ7KQ,R296GRK7CYBW8R,RQYGF5HURT4Q7,R2UMKGAL43EGDB,R2BJNGYIXCJZR3,R1LPMCFZIBBS1E"/>
    <s v="R30U9FM8KQM6XF"/>
  </r>
  <r>
    <s v="B015ZXUDD0"/>
    <s v="Electronics|GeneralPurposeBatteries&amp;BatteryChargers|RechargeableBatteries"/>
    <x v="1"/>
    <x v="73"/>
    <n v="479"/>
    <n v="599"/>
    <n v="0.2"/>
    <n v="4.3"/>
    <n v="11687"/>
    <s v="R32VTB32ABV5KD,R6MP28BOL57KT,R2EAVEVO5QBCY0,R2RGL2ER7IIAIM,R14FBKM06QD50M,R1LYEOV92R84LX,R2DQHH5ZDEIZF7,R20YKGEYEPCEGL"/>
    <s v="R32VTB32ABV5KD"/>
  </r>
  <r>
    <s v="B09PL79D2X"/>
    <s v="Electronics|Headphones,Earbuds&amp;Accessories|Headphones|In-Ear"/>
    <x v="1"/>
    <x v="24"/>
    <n v="1598"/>
    <n v="2990"/>
    <n v="0.47"/>
    <n v="3.8"/>
    <n v="11015"/>
    <s v="RO77OQG21KZ7C,R14P5VL1FNT9AH,R2XDRJHJRKJC9T,R18FB15M733QII,R892AATDO8QNT,RZ5L8BVT0THNE,R3LEJZ4FF2OSYZ,R3CQCCWYS8XQ4Q"/>
    <s v="RO77OQG21KZ7C,"/>
  </r>
  <r>
    <s v="B098K3H92Z"/>
    <s v="Computers&amp;Accessories|NetworkingDevices|NetworkAdapters|BluetoothAdapters"/>
    <x v="0"/>
    <x v="74"/>
    <n v="599"/>
    <n v="899"/>
    <n v="0.33"/>
    <n v="4.3"/>
    <n v="95116"/>
    <s v="R3NMEJ9FHUKIM5,R9Q5HZCYA8M7W,R1TBL4GV1NUX07,R107YDPAWIHVKN,R3ON78SE4U0D4D,R1S9OCH99PFHGW,R3VB6LUO0KQAC7,R38WR5MFISLU9H"/>
    <s v="R3NMEJ9FHUKIM5"/>
  </r>
  <r>
    <s v="B084PJSSQ1"/>
    <s v="Computers&amp;Accessories|ExternalDevices&amp;DataStorage|PenDrives"/>
    <x v="0"/>
    <x v="43"/>
    <n v="1299"/>
    <n v="3000"/>
    <n v="0.56999999999999995"/>
    <n v="4.3"/>
    <n v="23022"/>
    <s v="R21XRUZQ2MQ2ME,R368V5GBBAVTKL,RWYWGRLTSJX7N,R3VR8G8SJCIQM,R2SME90R32XR18,R2BTUXHC0LJSK2,R2LJ7EU195HEBH,R3SQTXO5SE96IF"/>
    <s v="R21XRUZQ2MQ2ME"/>
  </r>
  <r>
    <s v="B097R25DP7"/>
    <s v="Electronics|WearableTechnology|SmartWatches"/>
    <x v="1"/>
    <x v="19"/>
    <n v="1599"/>
    <n v="4999"/>
    <n v="0.68"/>
    <n v="4"/>
    <n v="67951"/>
    <s v="R1NARG7VJ59AD3,R6BEKBJDZAEX5,R36J5LRZNMMZXL,R2AHCTVOGP0T6P,RXW00MCJXW4UW,R3HDBTGLJJ34YO,R1K6IPHKQQ03AJ,ROANI9ZPECRM0"/>
    <s v="R1NARG7VJ59AD3"/>
  </r>
  <r>
    <s v="B097C564GC"/>
    <s v="Computers&amp;Accessories|Accessories&amp;Peripherals|Adapters|USBtoUSBAdapters"/>
    <x v="0"/>
    <x v="75"/>
    <n v="294"/>
    <n v="4999"/>
    <n v="0.94"/>
    <n v="4.3"/>
    <n v="4426"/>
    <s v="R3CUNCZTU43JPP,RSO46BN8S4OSU,R2UD5D7T4DZRE5,R2XLJQREI5N1VB,R29MV5DZH3FQBH,R9F5EX21OJF17,R12QT09SFCET3,R2RQYG7OHKC98T"/>
    <s v="R3CUNCZTU43JPP"/>
  </r>
  <r>
    <s v="B08CYNJ5KY"/>
    <s v="Computers&amp;Accessories|Printers,Inks&amp;Accessories|Inks,Toners&amp;Cartridges|InkjetInkCartridges"/>
    <x v="0"/>
    <x v="60"/>
    <n v="828"/>
    <n v="861"/>
    <n v="0.04"/>
    <n v="4.2"/>
    <n v="4567"/>
    <s v="R3C592OSGL2F93,R1E0XZJHFH6TXM,R2ENRB8YO7Y4S1,R3D1R5YMT9NWFM,R333HIWFHBI9EX,R3EGM0TULXVGUT,R3IJK2M8NM5F25,RYO5JW13I0MCH"/>
    <s v="R3C592OSGL2F93"/>
  </r>
  <r>
    <s v="B00Y4ORQ46"/>
    <s v="Electronics|Headphones,Earbuds&amp;Accessories|Headphones|On-Ear"/>
    <x v="1"/>
    <x v="39"/>
    <n v="745"/>
    <n v="795"/>
    <n v="0.06"/>
    <n v="4"/>
    <n v="13797"/>
    <s v="R3H4H2BLYJ8K54,R1P0BZF3X3CT7I,R2UC6S1JJBFG43,R3NEEKXGIP67K0,R1U5XLD5P7F7FU,R2A1XQCL3IR2SO,R1PQT6I4G8V4UP,R3ALX1UAMP0V5F"/>
    <s v="R3H4H2BLYJ8K54"/>
  </r>
  <r>
    <s v="B074CWD7MS"/>
    <s v="Electronics|Cameras&amp;Photography|Accessories|Tripods&amp;Monopods|CompleteTripodUnits"/>
    <x v="1"/>
    <x v="76"/>
    <n v="1549"/>
    <n v="2495"/>
    <n v="0.38"/>
    <n v="4.4000000000000004"/>
    <n v="15137"/>
    <s v="R2QDKL6M3BGGR8,R2GXKYBJXNF3HR,R3OBHPHLETR6ZR,R6ZP9NF1BL84O,R1OIEL27NJ0RCO,R1JQG83T7U855F,R3J34H7VBLFKDM,R39DXFGYRXPIW2"/>
    <s v="R2QDKL6M3BGGR8"/>
  </r>
  <r>
    <s v="B00A0VCJPI"/>
    <s v="Computers&amp;Accessories|NetworkingDevices|Repeaters&amp;Extenders"/>
    <x v="0"/>
    <x v="58"/>
    <n v="1469"/>
    <n v="2499"/>
    <n v="0.41"/>
    <n v="4.2"/>
    <n v="156638"/>
    <s v="RU4VUDDZCAKWJ,R3F278LDDKWR82,R1NBKTUA3TDF0X,R1SXNGZHUU7T1A,R19G9M4DV85UZR,RI0WQOZ9OHFQR,RMHY4XGSZT7UR,R84PM9B4EXEQX"/>
    <s v="RU4VUDDZCAKWJ,"/>
  </r>
  <r>
    <s v="B00UGZWM2I"/>
    <s v="OfficeProducts|OfficePaperProducts|Paper|Stationery|Notebooks,WritingPads&amp;Diaries|Notepads&amp;MemoBooks"/>
    <x v="3"/>
    <x v="77"/>
    <n v="198"/>
    <n v="800"/>
    <n v="0.75"/>
    <n v="4.0999999999999996"/>
    <n v="9344"/>
    <s v="R1XME75YUKM2OB,RZ4IS44C3AS2F,RDD5TKKRXAHI6,R3IYQJAV7Z3IIJ,R1OUFD8RNQEGRO,RUTSM8SFB6IK1,RD1I9V3J84SRN,R19Y060OGX1449"/>
    <s v="R1XME75YUKM2OB"/>
  </r>
  <r>
    <s v="B00R1P3B4O"/>
    <s v="Electronics|Cameras&amp;Photography|Accessories|Film"/>
    <x v="1"/>
    <x v="78"/>
    <n v="549"/>
    <n v="549"/>
    <n v="0"/>
    <n v="4.5"/>
    <n v="4875"/>
    <s v="RPGQI0SP1LWQD,RQ38JN12KFAGP,R3HYEK5C8SAQU7,R3B1AQRLPRCM0G,R2ZAAKRLUZBNOY,RINQEFDY3172H,R3S8DLWTVTZT74,R2889VE9YMT0EZ"/>
    <s v="RPGQI0SP1LWQD,"/>
  </r>
  <r>
    <s v="B0B3MWYCHQ"/>
    <s v="Electronics|WearableTechnology|SmartWatches"/>
    <x v="1"/>
    <x v="19"/>
    <n v="2999"/>
    <n v="9999"/>
    <n v="0.7"/>
    <n v="4.2"/>
    <n v="20881"/>
    <s v="R1AIQQLE21YDXS,R26ABOIUJ8UXJ7,R93L2MCBC4Y90,R2GDAM50Z413JN,R16TI1N60Q41BB,R1UEYEMD03OA5C,R16D88E4TNGL3M,R1WSNRYZ7VK0KB"/>
    <s v="R1AIQQLE21YDXS"/>
  </r>
  <r>
    <s v="B09DG9VNWB"/>
    <s v="Electronics|WearableTechnology|SmartWatches"/>
    <x v="1"/>
    <x v="19"/>
    <n v="12000"/>
    <n v="29999"/>
    <n v="0.6"/>
    <n v="4.3"/>
    <n v="4744"/>
    <s v="R3KPZ8P5M4PG72,R2HSDBDLRKBOC0,R2EI8C7FUKOSDO,R3BRLV8FDVV6QB,R1YHHQ223HBPE9,R2UAVXBGV8WK3N,RPTZZYC6X5HF,R327KYMPRK1R5H"/>
    <s v="R3KPZ8P5M4PG72"/>
  </r>
  <r>
    <s v="B09Y5MP7C4"/>
    <s v="Electronics|Headphones,Earbuds&amp;Accessories|Headphones|In-Ear"/>
    <x v="1"/>
    <x v="24"/>
    <n v="1299"/>
    <n v="3499"/>
    <n v="0.63"/>
    <n v="3.9"/>
    <n v="12452"/>
    <s v="R2XES5SVJG8YP1,R3ISE0B84H2FC4,R32PBSE5T01GP3,RF7XT25GUKMXL,R90ADLZBP2L4B,R1ININDVW54554,RSL20NEE3CM3Z,R8NGRUX0L544R"/>
    <s v="R2XES5SVJG8YP1"/>
  </r>
  <r>
    <s v="B01DJJVFPC"/>
    <s v="Electronics|GeneralPurposeBatteries&amp;BatteryChargers|DisposableBatteries"/>
    <x v="1"/>
    <x v="50"/>
    <n v="269"/>
    <n v="315"/>
    <n v="0.15"/>
    <n v="4.5"/>
    <n v="17810"/>
    <s v="R3NINARQVMB04K,R3V669AZP1XAAF,R20I705WTEEW1V,RY83C96248L5V,R26RSSJWPNLVT2,R19L3YHA555YWV,R1ZAZH2LQQV1BO,R2X7KQZQ9OM9SP"/>
    <s v="R3NINARQVMB04K"/>
  </r>
  <r>
    <s v="B07DFYJRQV"/>
    <s v="Electronics|Headphones,Earbuds&amp;Accessories|Headphones|In-Ear"/>
    <x v="1"/>
    <x v="24"/>
    <n v="799"/>
    <n v="1499"/>
    <n v="0.47"/>
    <n v="4.0999999999999996"/>
    <n v="53648"/>
    <s v="RO083A44QXKV9,R3C3602BFFOSHL,R3CJ93AM926Y16,RG0532BEQHFMJ,R664LC5TVQ8FY,R351V55RSSHHKF,R1O8VW90GF66XT,R15LLQQDFS6UUR"/>
    <s v="RO083A44QXKV9,"/>
  </r>
  <r>
    <s v="B08L879JSN"/>
    <s v="Computers&amp;Accessories|Monitors"/>
    <x v="0"/>
    <x v="79"/>
    <n v="6299"/>
    <n v="13750"/>
    <n v="0.54"/>
    <n v="4.2"/>
    <n v="2014"/>
    <s v="R12NQTT6JQ7IUU,RY86UV8SMZI90,R2AAYZE6G6UIAU,R39Q207BAEQQWR,RSZFFKU0IDHKS,R2GFFY2F5H41KG,R36TOBMRAZCRCQ,R2DCMA2LKZOX95"/>
    <s v="R12NQTT6JQ7IUU"/>
  </r>
  <r>
    <s v="B08TDJNM3G"/>
    <s v="Computers&amp;Accessories|Accessories&amp;Peripherals|USBGadgets|Lamps"/>
    <x v="0"/>
    <x v="80"/>
    <n v="59"/>
    <n v="59"/>
    <n v="0"/>
    <n v="3.8"/>
    <n v="5958"/>
    <s v="R3CEIRJ8YFRONO,R3ICE0RT3T14TH,R17764XIRZDB5H,RI1X7COS2IBOL,R33A1O2FLMSC3Z,RHFEA5EOYKD7Q,R1GTW2UMC0N8KZ,R33OGOISGY92FA"/>
    <s v="R3CEIRJ8YFRONO"/>
  </r>
  <r>
    <s v="B06XSK3XL6"/>
    <s v="Electronics|Mobiles&amp;Accessories|MobileAccessories|Chargers|AutomobileChargers"/>
    <x v="1"/>
    <x v="25"/>
    <n v="571"/>
    <n v="999"/>
    <n v="0.43"/>
    <n v="4.3"/>
    <n v="38221"/>
    <s v="R9OEDGO6AP6W,R18J04KXIBBB6N,R70MW25QBMRGK,R3AX6PA4E2TM2G,R7HUKVB4XODCQ,R1J8EL6DD8FXI4,R1GYAYF8LG0P4Y,R2O8NMN02QCYQT"/>
    <s v="R9OEDGO6AP6W,R"/>
  </r>
  <r>
    <s v="B07YNTJ8ZM"/>
    <s v="Electronics|HomeAudio|Speakers|BluetoothSpeakers"/>
    <x v="1"/>
    <x v="70"/>
    <n v="549"/>
    <n v="999"/>
    <n v="0.45"/>
    <n v="3.9"/>
    <n v="64705"/>
    <s v="R2SK5PPC2ZKCL5,RD7IHEAUK0KA6,R32GOT9K2GCKQG,R2ODSY8YMSYDBQ,R1GJIXYJ1WCO16,R3F1T36YXCNJUT,R1TWYPGF1F4VJW,R2ZI8M3NTETFJT"/>
    <s v="R2SK5PPC2ZKCL5"/>
  </r>
  <r>
    <s v="B07KR5P3YD"/>
    <s v="Computers&amp;Accessories|Accessories&amp;Peripherals|Keyboards,Mice&amp;InputDevices|Keyboard&amp;MouseSets"/>
    <x v="0"/>
    <x v="53"/>
    <n v="448"/>
    <n v="699"/>
    <n v="0.36"/>
    <n v="3.9"/>
    <n v="17348"/>
    <s v="R1JXCQXDJH1CEV,R3C6DZWAYPPVIX,R2RMNGCEK9JTR6,R2TWPQKNMIHDWC,R2GAXBVB8VNNFW,RS8LJM8U4MFL9,R36X9P0X5BIB9V,RC4NQGWR1VSW1"/>
    <s v="R1JXCQXDJH1CEV"/>
  </r>
  <r>
    <s v="B08FB2LNSZ"/>
    <s v="Electronics|Headphones,Earbuds&amp;Accessories|Headphones|In-Ear"/>
    <x v="1"/>
    <x v="24"/>
    <n v="1499"/>
    <n v="2999"/>
    <n v="0.5"/>
    <n v="3.7"/>
    <n v="87798"/>
    <s v="R3NMIVJ17E0X21,RB5W0IR72WUCL,RYFMIDRTCXL9G,RAXJMWTTGEC3N,R3NIYIIT389DWG,R9X812EYFQOYQ,R3JUK9JGV9M0OZ,R11666SEDDXZ66"/>
    <s v="R3NMIVJ17E0X21"/>
  </r>
  <r>
    <s v="B01IBRHE3E"/>
    <s v="Electronics|Cameras&amp;Photography|Accessories|Cleaners|CleaningKits"/>
    <x v="1"/>
    <x v="81"/>
    <n v="299"/>
    <n v="499"/>
    <n v="0.4"/>
    <n v="4.2"/>
    <n v="24432"/>
    <s v="R1B4X8ITOATQ0C,R5WG9NHM3YOOT,R3TAVI48RMGJX5,RILQMI1I1DYD1,R1R099R1LF5U9A,R26A4K18YPO7PL,R336HLDD03LJVQ,R21IQ39FHPMSQZ"/>
    <s v="R1B4X8ITOATQ0C"/>
  </r>
  <r>
    <s v="B01N6LU1VF"/>
    <s v="Computers&amp;Accessories|ExternalDevices&amp;DataStorage|PenDrives"/>
    <x v="0"/>
    <x v="43"/>
    <n v="579"/>
    <n v="1400"/>
    <n v="0.59"/>
    <n v="4.3"/>
    <n v="189104"/>
    <s v="R3D9U8JX5A9TUJ,R35QH8XSF5Q7Q8,R2GIERTOOHJ61Y,R1C41WPHWU3HQU,R1KWYGPK5B25QW,R29JX6DV9W8CEX,R2NC01NL944UV6,R383NYRRUUA4RG"/>
    <s v="R3D9U8JX5A9TUJ"/>
  </r>
  <r>
    <s v="B07XLML2YS"/>
    <s v="Electronics|Cameras&amp;Photography|SecurityCameras|DomeCameras"/>
    <x v="1"/>
    <x v="82"/>
    <n v="2499"/>
    <n v="3299"/>
    <n v="0.24"/>
    <n v="4.2"/>
    <n v="93112"/>
    <s v="R3B27WULJTV0TX,R17QJ5UVWP6FA3,R3QKFVLI9WHP40,R3LEQKCCAHPSWR,R11H2N84QPASNY,R393EMOMYGZ5FU,R17HKZQD6S4TMP,R16FEY4VDG9V22"/>
    <s v="R3B27WULJTV0TX"/>
  </r>
  <r>
    <s v="B086WMSCN3"/>
    <s v="Electronics|Headphones,Earbuds&amp;Accessories|Headphones|In-Ear"/>
    <x v="1"/>
    <x v="24"/>
    <n v="1199"/>
    <n v="5999"/>
    <n v="0.8"/>
    <n v="3.9"/>
    <n v="47521"/>
    <s v="R9WFEPTQ1AVOT,R21UPDIAM0TVWB,RHZHGXAI6M674,R3IWE5ZPWKQ69C,RMVC4YY8V7RYM,R1G1RT7104E5RE,R14Q3C6MLJ03P2,R35VJEPZY0GU3B"/>
    <s v="R9WFEPTQ1AVOT,"/>
  </r>
  <r>
    <s v="B003B00484"/>
    <s v="Electronics|GeneralPurposeBatteries&amp;BatteryChargers|RechargeableBatteries"/>
    <x v="1"/>
    <x v="73"/>
    <n v="399"/>
    <n v="499"/>
    <n v="0.2"/>
    <n v="4.3"/>
    <n v="27201"/>
    <s v="R5L3FAFS6JXJF,R1VTQ25LXQX5UD,R6RJYAZUM5240,R1S8HH7X7WWELD,R3VAP7JD6S5Q9B,R2RJV9PK2QMAQJ,R2JSE9NKI4XHKF,R1LUV2WJODYVJ2"/>
    <s v="R5L3FAFS6JXJF,"/>
  </r>
  <r>
    <s v="B003L62T7W"/>
    <s v="Computers&amp;Accessories|Accessories&amp;Peripherals|Keyboards,Mice&amp;InputDevices|Mice"/>
    <x v="0"/>
    <x v="44"/>
    <n v="279"/>
    <n v="375"/>
    <n v="0.26"/>
    <n v="4.3"/>
    <n v="31534"/>
    <s v="R3U9FRV2Q625DO,R3EJZ83W9OHW3D,RSH53O0JL66NL,R3BMZS3M7NRJ6H,R1KGMYE82EPYDO,RG1M1ENVZBFAP,R1WFXJNNGSCEPV,R1NAE9JMVSXVA1"/>
    <s v="R3U9FRV2Q625DO"/>
  </r>
  <r>
    <s v="B09P18XVW6"/>
    <s v="Electronics|WearableTechnology|SmartWatches"/>
    <x v="1"/>
    <x v="19"/>
    <n v="2499"/>
    <n v="4999"/>
    <n v="0.5"/>
    <n v="3.9"/>
    <n v="7571"/>
    <s v="R1VSKOXXZVR2QQ,RTHHAHQ848PU8,R1RNS2YZ7FXVD1,RMYPWXFB5Y3MQ,R2ZCXVKC7DFULV,R1MBN704BJGOUR,R357MDXJPLIJ9E,R38J3H1JQN20BI"/>
    <s v="R1VSKOXXZVR2QQ"/>
  </r>
  <r>
    <s v="B00LZLPYHW"/>
    <s v="OfficeProducts|OfficePaperProducts|Paper|Stationery|Notebooks,WritingPads&amp;Diaries|WireboundNotebooks"/>
    <x v="3"/>
    <x v="72"/>
    <n v="137"/>
    <n v="160"/>
    <n v="0.14000000000000001"/>
    <n v="4.4000000000000004"/>
    <n v="6537"/>
    <s v="R2GUYHS0CU32OU,R3TKVWL3ZLGJ2L,R1EC5MKPYJIUG3,R3MLY4J9APFPSY,R1Q2LLFMPBKRC5,R10RLPU4M73CP6,R34MKCOD6O491E,R3R6D9TUIP8SNV"/>
    <s v="R2GUYHS0CU32OU"/>
  </r>
  <r>
    <s v="B00NNQMYNE"/>
    <s v="Computers&amp;Accessories|Accessories&amp;Peripherals|HardDiskBags"/>
    <x v="0"/>
    <x v="65"/>
    <n v="299"/>
    <n v="499"/>
    <n v="0.4"/>
    <n v="4.5"/>
    <n v="21010"/>
    <s v="R3CX62IV0TSF01,R2K650XLDC67WC,RIL3X4K17UXMZ,RSOVJCRH662YN,R20C8843BM8Z3U,R2WQI4JZU8FHJA,R47YX2LMQDMCL,R2Y2GMH611HDB2"/>
    <s v="R3CX62IV0TSF01"/>
  </r>
  <r>
    <s v="B0B217Z5VK"/>
    <s v="Electronics|Headphones,Earbuds&amp;Accessories|Headphones|In-Ear"/>
    <x v="1"/>
    <x v="24"/>
    <n v="1799"/>
    <n v="3999"/>
    <n v="0.55000000000000004"/>
    <n v="3.9"/>
    <n v="3517"/>
    <s v="R1H4NEOQ6UEAUO,R1EXCFKOXU8V4G,R26ZOQR926DPVQ,R29VVCLZZLXMKP,R1EQ6Z6IDFUDQU,R2OOANZHYPNGCF,R22ZFYL3I9O4CV,R3SHUZZHWO2W3P"/>
    <s v="R1H4NEOQ6UEAUO"/>
  </r>
  <r>
    <s v="B07B88KQZ8"/>
    <s v="Electronics|HomeAudio|Speakers|BluetoothSpeakers"/>
    <x v="1"/>
    <x v="70"/>
    <n v="1999"/>
    <n v="2999"/>
    <n v="0.33"/>
    <n v="4.3"/>
    <n v="63899"/>
    <s v="R1HX6VQS2UYU8R,R3A39U8MP8LIWS,R2Y7Y17C8YALB,RSQG0AYJ4V2D8,R2WV6HSBBEWM30,R1AHXLKGDRQUYJ,R1BTJA3264JTT5,R1CIASP6T84E5I"/>
    <s v="R1HX6VQS2UYU8R"/>
  </r>
  <r>
    <s v="B07Z3K96FR"/>
    <s v="Computers&amp;Accessories|Accessories&amp;Peripherals|TabletAccessories|ScreenProtectors"/>
    <x v="0"/>
    <x v="34"/>
    <n v="399"/>
    <n v="1499"/>
    <n v="0.73"/>
    <n v="4.0999999999999996"/>
    <n v="5730"/>
    <s v="R207L99B0HON4H,REU6EKQK98RBL,RM596L5QWH41H,R3S583DFLJ72KS,R2RV6Q4UAGYKUY,R3O59TXWPHOPEO,RMVC7IIYGMZJ8,R2V8YZ8X1YQY5C"/>
    <s v="R207L99B0HON4H"/>
  </r>
  <r>
    <s v="B0756CLQWL"/>
    <s v="Computers&amp;Accessories|Accessories&amp;Peripherals|PCGamingPeripherals|Gamepads"/>
    <x v="0"/>
    <x v="83"/>
    <n v="1699"/>
    <n v="3999"/>
    <n v="0.57999999999999996"/>
    <n v="4.2"/>
    <n v="25488"/>
    <s v="R1CKJXFP143T9U,R31WPX3OC28CK7,R1S0S55YJ1UNXW,R1VQUWXWHW7F39,R2YJT6N81TWW2J,R3TY53243YFG8E,RFMQXL2EJSMQ9,R1ZD2CRP65AO8B"/>
    <s v="R1CKJXFP143T9U"/>
  </r>
  <r>
    <s v="B004IO5BMQ"/>
    <s v="Computers&amp;Accessories|Accessories&amp;Peripherals|Keyboards,Mice&amp;InputDevices|Mice"/>
    <x v="0"/>
    <x v="44"/>
    <n v="699"/>
    <n v="995"/>
    <n v="0.3"/>
    <n v="4.5"/>
    <n v="54405"/>
    <s v="R28ZB0YUM6FKKB,RNB44LXBJIPTL,RVSWATRY0CJIV,R3IJ7R6T1XNRDW,RDC2ZTQAO2XXC,R1RFN16MM6BMUM,R2O8DIRX6ME9HQ,R50QNWM2SDL2V"/>
    <s v="R28ZB0YUM6FKKB"/>
  </r>
  <r>
    <s v="B01HGCLUH6"/>
    <s v="Computers&amp;Accessories|NetworkingDevices|Routers"/>
    <x v="0"/>
    <x v="68"/>
    <n v="1149"/>
    <n v="1699"/>
    <n v="0.32"/>
    <n v="4.2"/>
    <n v="122478"/>
    <s v="RYVGISVDMR782,R2SUYAKH1B3Y9A,R2A98UDM7A9PQZ,R24J0BEZA2THE5,R1PUJMNHTMHNWS,RWIBZAS0R8OND,R1042SYVJXWW5H,R1MPZFZKGIYFRW"/>
    <s v="RYVGISVDMR782,"/>
  </r>
  <r>
    <s v="B01N4EV2TL"/>
    <s v="Computers&amp;Accessories|Accessories&amp;Peripherals|Keyboards,Mice&amp;InputDevices|Keyboard&amp;MouseSets"/>
    <x v="0"/>
    <x v="53"/>
    <n v="1495"/>
    <n v="1995"/>
    <n v="0.25"/>
    <n v="4.3"/>
    <n v="7241"/>
    <s v="R1RUKN8RB2RKOV,R2DBKFMLI7ZC68,R2935VQS8956B4,R2HNYWLYAUUF0,RPZX6OUAQAC2Q,R2M2E3K9WCOT8C,R3I4DTEZHG51AT,R3HSC8JRXPXLN5"/>
    <s v="R1RUKN8RB2RKOV"/>
  </r>
  <r>
    <s v="B08MZQBFLN"/>
    <s v="Computers&amp;Accessories|Accessories&amp;Peripherals|LaptopAccessories|Lapdesks"/>
    <x v="0"/>
    <x v="46"/>
    <n v="849"/>
    <n v="4999"/>
    <n v="0.83"/>
    <n v="4"/>
    <n v="20457"/>
    <s v="R1GJXMBEY4O49A,R2RJ4QKYQ0VWIL,R2C6XBMID12B8B,R3MT7MII7720H4,RRGGJ6YHE8TBS,RU9GH76MXDYL8,R30MQSL9GAYO5P,R1IO6YQ3NZVJIK"/>
    <s v="R1GJXMBEY4O49A"/>
  </r>
  <r>
    <s v="B0752LL57V"/>
    <s v="OfficeProducts|OfficeElectronics|Calculators|Basic"/>
    <x v="3"/>
    <x v="84"/>
    <n v="440"/>
    <n v="440"/>
    <n v="0"/>
    <n v="4.5"/>
    <n v="8610"/>
    <s v="R3S29FN21O2CMZ,R11MO8HH0GUD1M,R3TQJKN7EJKGXO,R1TC8NPQAQ5J3C,R1PFTUO42S9ALO,R3GFV68WKN08V3,R2Y75UNA9CGD8E,RV7AO8FJ14RY7"/>
    <s v="R3S29FN21O2CMZ"/>
  </r>
  <r>
    <s v="B09Z28BQZT"/>
    <s v="Computers&amp;Accessories|Accessories&amp;Peripherals|LaptopAccessories|Lapdesks"/>
    <x v="0"/>
    <x v="46"/>
    <n v="599"/>
    <n v="3999"/>
    <n v="0.85"/>
    <n v="3.9"/>
    <n v="1087"/>
    <s v="R1IF6OX5EMCHRA,R11D9Q1R128JAS,RYHX3VX289G1,R19FHZ8XC2J59F,R30VMLL7S21LYI,R2SB7CBS0DFSTW,RQWYUTNJ2RA2L,R1TM8DUKLOEWBV"/>
    <s v="R1IF6OX5EMCHRA"/>
  </r>
  <r>
    <s v="B094DQWV9B"/>
    <s v="Computers&amp;Accessories|Accessories&amp;Peripherals|Adapters|USBtoUSBAdapters"/>
    <x v="0"/>
    <x v="75"/>
    <n v="149"/>
    <n v="399"/>
    <n v="0.63"/>
    <n v="4"/>
    <n v="1540"/>
    <s v="R1QIWMR6C3F3U0,R1MSGOZTOMZE4B,R20OZCEE82GU0W,RMKY6FED1DV2L,R3BYJ1ULP499GK,R3G93XCNRW5ZRM,R2AKI7N239TKC6,R1QCWFZKUGG13I"/>
    <s v="R1QIWMR6C3F3U0"/>
  </r>
  <r>
    <s v="B0BBMPH39N"/>
    <s v="Computers&amp;Accessories|Accessories&amp;Peripherals|Keyboards,Mice&amp;InputDevices|GraphicTablets"/>
    <x v="0"/>
    <x v="45"/>
    <n v="289"/>
    <n v="999"/>
    <n v="0.71"/>
    <n v="4.0999999999999996"/>
    <n v="401"/>
    <s v="R37B1CGX8LWLNS,RUFFDMZAXAV0E,R1FUPYVQBR42LV,R283XBLNQ2SZ1E,REJ2BDZ46X1UX,R1I8OS16C2AHO1,R3JWC2LKUMZBD3,R1F3K6BW2IEZBJ"/>
    <s v="R37B1CGX8LWLNS"/>
  </r>
  <r>
    <s v="B097JQ1J5G"/>
    <s v="Computers&amp;Accessories|Accessories&amp;Peripherals|USBHubs"/>
    <x v="0"/>
    <x v="85"/>
    <n v="179"/>
    <n v="499"/>
    <n v="0.64"/>
    <n v="3.4"/>
    <n v="9385"/>
    <s v="R2OTWTVJ7UBDIL,R3I2UK18RSKIIX,R3F9R8G9YHTF6,R2KV2L7KD9GGXJ,R3HJSJJMUWOH8Y,ROTCPLKO6UKDA,R3QONJCF8NKEWD,R1FEIDBQF2KF9N"/>
    <s v="R2OTWTVJ7UBDIL"/>
  </r>
  <r>
    <s v="B07YY1BY5B"/>
    <s v="Electronics|WearableTechnology|SmartWatches"/>
    <x v="1"/>
    <x v="19"/>
    <n v="1499"/>
    <n v="4999"/>
    <n v="0.7"/>
    <n v="4"/>
    <n v="92588"/>
    <s v="R2IUZKZ2BFCQPB,RS3FCMS4SCQ6V,R1DKS4CX2ELE9L,R2O8KBZUC4EB8A,RNT0QZ6SRDN5V,R3H9YQ6S3H3GLL,R3W56W4AW11KW1,RPJ5DDRIN3STD"/>
    <s v="R2IUZKZ2BFCQPB"/>
  </r>
  <r>
    <s v="B08VRMK55F"/>
    <s v="Electronics|Headphones,Earbuds&amp;Accessories|Headphones|In-Ear"/>
    <x v="1"/>
    <x v="24"/>
    <n v="399"/>
    <n v="699"/>
    <n v="0.43"/>
    <n v="3.4"/>
    <n v="3454"/>
    <s v="R14UKNZTUGMLYJ,R1W6GXERH9XYVJ,R2XFIAZAPHYP3B,R2NKYQY8W7X4HQ,R1JJLPIVVGYYVD,R34HN1WQOVXABP,R1CFS1H3NYJT22,R2LARKDVN5VEA6"/>
    <s v="R14UKNZTUGMLYJ"/>
  </r>
  <r>
    <s v="B08CHZ3ZQ7"/>
    <s v="Computers&amp;Accessories|Accessories&amp;Peripherals|PCGamingPeripherals|GamingMice"/>
    <x v="0"/>
    <x v="62"/>
    <n v="599"/>
    <n v="799"/>
    <n v="0.25"/>
    <n v="4.3"/>
    <n v="15790"/>
    <s v="RU005HHB0U3FV,R2OH909YAN0NWP,R2QUS4TP2AQD7Y,R11IIB56J49ZMK,R27X20M16J5I2V,R3LJECTJJCPCMA,R1VLU5EP1LPYG5,R3N7Q2Z3RUDS01"/>
    <s v="RU005HHB0U3FV,"/>
  </r>
  <r>
    <s v="B08SCCG9D4"/>
    <s v="Computers&amp;Accessories|Accessories&amp;Peripherals|Audio&amp;VideoAccessories|PCMicrophones"/>
    <x v="0"/>
    <x v="86"/>
    <n v="949"/>
    <n v="2000"/>
    <n v="0.53"/>
    <n v="3.9"/>
    <n v="14969"/>
    <s v="R20M6JOASW88SS,RPM4RV2MQNNN0,R19KRP5SDTN2NL,R1HQBX8OVYYO7W,RQ9RWJZB21GNX,R26WA9NHSG09V,R1R02S6NW8I5BS,R3SFPV2D6N2S9Q"/>
    <s v="R20M6JOASW88SS"/>
  </r>
  <r>
    <s v="B0972BQ2RS"/>
    <s v="Electronics|WearableTechnology|SmartWatches"/>
    <x v="1"/>
    <x v="19"/>
    <n v="2499"/>
    <n v="9999"/>
    <n v="0.75"/>
    <n v="4.0999999999999996"/>
    <n v="42139"/>
    <s v="R2WBBSKN8SRWUM,R1OG8IBJAU5BIT,R1QPUP4Q0343RD,RO0RSJKPHXH1A,R1B9XZHVQ5HH89,R329DLXLSGR4NS,R18BCRG4WYODGG,R3U7XXGC3DE0IB"/>
    <s v="R2WBBSKN8SRWUM"/>
  </r>
  <r>
    <s v="B00ZRBWPA0"/>
    <s v="Electronics|GeneralPurposeBatteries&amp;BatteryChargers|DisposableBatteries"/>
    <x v="1"/>
    <x v="50"/>
    <n v="159"/>
    <n v="180"/>
    <n v="0.12"/>
    <n v="4.3"/>
    <n v="989"/>
    <s v="R1VCGAPSS4LWYQ,R3DS8EL4VV5LS6,R28MH1Y6O92EOP,R2LSJ2G7AP9NOB,R1PQZNZQJTBMBQ,RWTE7DKXWTMG4,R28PL0MBBIPZ4K,RB89710Z7M8OV"/>
    <s v="R1VCGAPSS4LWYQ"/>
  </r>
  <r>
    <s v="B0B2DD66GS"/>
    <s v="Electronics|Accessories|MemoryCards|MicroSD"/>
    <x v="1"/>
    <x v="22"/>
    <n v="1329"/>
    <n v="2900"/>
    <n v="0.54"/>
    <n v="4.5"/>
    <n v="19624"/>
    <s v="R1360ADBA61XQM,R1YCLZFS3H9P60,R159078GR81Y7Y,R31DBGRCUR5AST,ROVLXRDLVHM2,R16HXTV0DXLCCP,R106IUE0WPQTUA,R2FZPC9CVOXDZW"/>
    <s v="R1360ADBA61XQM"/>
  </r>
  <r>
    <s v="B09M869Z5V"/>
    <s v="Computers&amp;Accessories|Accessories&amp;Peripherals|USBHubs"/>
    <x v="0"/>
    <x v="85"/>
    <n v="570"/>
    <n v="999"/>
    <n v="0.43"/>
    <n v="4.2"/>
    <n v="3201"/>
    <s v="R26P3IBAM6K3G2,R3CVDCIJEXR401,RD43FPKWA79MH,R1YKAB3FD4RLRW,R2U91VYOKF6LVK,R3V5G6EGGCQHO4,R1BB8COTPRTP6K,R18TEDAS6UADRD"/>
    <s v="R26P3IBAM6K3G2"/>
  </r>
  <r>
    <s v="B07W6VWZ8C"/>
    <s v="Electronics|HomeAudio|Speakers|OutdoorSpeakers"/>
    <x v="1"/>
    <x v="87"/>
    <n v="899"/>
    <n v="1999"/>
    <n v="0.55000000000000004"/>
    <n v="4.0999999999999996"/>
    <n v="30469"/>
    <s v="RELVLPI29SFMO,R36OP1C03QSZ5Y,R2NSFR0LROJK0S,R3BBTJD6N50F7O,R3E5KUVXIJ4N3T,R36Q3E93BNHP9F,RG44LYJXRFLJJ,R4NG5TLAQ0WZR"/>
    <s v="RELVLPI29SFMO,"/>
  </r>
  <r>
    <s v="B07Z1X6VFC"/>
    <s v="Computers&amp;Accessories|Accessories&amp;Peripherals|LaptopAccessories|Bags&amp;Sleeves|LaptopSleeves&amp;Slipcases"/>
    <x v="0"/>
    <x v="88"/>
    <n v="449"/>
    <n v="999"/>
    <n v="0.55000000000000004"/>
    <n v="4.4000000000000004"/>
    <n v="9940"/>
    <s v="R1ECNC3Z6G8AI6,R13F6K3KB7TV8S,R1C6OIUE3XPQJM,R3LW2PWBJNEED5,RCECT6PI2SW9H,R22KQJAFOAG5S5,R16CC39OV5RVVM,RVMBP0ZUQJNKH"/>
    <s v="R1ECNC3Z6G8AI6"/>
  </r>
  <r>
    <s v="B07YL54NVJ"/>
    <s v="Computers&amp;Accessories|ExternalDevices&amp;DataStorage|ExternalMemoryCardReaders"/>
    <x v="0"/>
    <x v="89"/>
    <n v="549"/>
    <n v="999"/>
    <n v="0.45"/>
    <n v="4.3"/>
    <n v="7758"/>
    <s v="R2WYKIWLGH956S,RK46ZE8SQLQTZ,R2K7BE9W9WKQ8R,R1JU5B0EE4G4ZV,R1H5ZT10PEDXJ6,R308SN93TO86XV,R30JYCY5VQ94Q1,R1KMZ68IN7744Q"/>
    <s v="R2WYKIWLGH956S"/>
  </r>
  <r>
    <s v="B0759QMF85"/>
    <s v="Computers&amp;Accessories|NetworkingDevices|Routers"/>
    <x v="0"/>
    <x v="68"/>
    <n v="1529"/>
    <n v="2399"/>
    <n v="0.36"/>
    <n v="4.3"/>
    <n v="68409"/>
    <s v="R2BEEAB4R73028,RVYFHH68OOF4I,R1A2F19DLEHURS,R2AMJOZKUX3Y7Z,R1HTW1Z8CLVRAF,R2DMS9H5A7V306,R329AA8VGH4II1,R3S7L5IYOMYVDS"/>
    <s v="R2BEEAB4R73028"/>
  </r>
  <r>
    <s v="B00LM4X0KU"/>
    <s v="OfficeProducts|OfficePaperProducts|Paper|Stationery|Pens,Pencils&amp;WritingSupplies|Pens&amp;Refills|BottledInk"/>
    <x v="3"/>
    <x v="90"/>
    <n v="100"/>
    <n v="100"/>
    <n v="0"/>
    <n v="4.3"/>
    <n v="3095"/>
    <s v="R1T4TKPYU5EJCB,R1D38AX8G0RVNS,R1KHCRDEEREQG7,R396UL83OTSD8F,R3CY781PK5CB8A,RBCCWRI4IUHH5,R2K7JYQMGQ31YJ,R3P0GJ4V5HPF2M"/>
    <s v="R1T4TKPYU5EJCB"/>
  </r>
  <r>
    <s v="B08PFSZ7FH"/>
    <s v="Computers&amp;Accessories|Accessories&amp;Peripherals|LaptopAccessories|NotebookComputerStands"/>
    <x v="0"/>
    <x v="47"/>
    <n v="299"/>
    <n v="1499"/>
    <n v="0.8"/>
    <n v="4.2"/>
    <n v="903"/>
    <s v="R1150W07XAD9VL,R3GGVC0WYVIRNV,R36CFZQPBAIJV8,R3T6U58L22D6SD,R39TOZVXSZ59VA,R2DHJONKVFGM3R,R1M7J8UDV9HJV9,RI4FDI27R40FR"/>
    <s v="R1150W07XAD9VL"/>
  </r>
  <r>
    <s v="B012MQS060"/>
    <s v="Computers&amp;Accessories|Accessories&amp;Peripherals|Keyboards,Mice&amp;InputDevices|Keyboard&amp;MouseSets"/>
    <x v="0"/>
    <x v="53"/>
    <n v="1295"/>
    <n v="1795"/>
    <n v="0.28000000000000003"/>
    <n v="4.0999999999999996"/>
    <n v="25771"/>
    <s v="R3VOHGBLWI7YD3,RHFB5XTT2UM3K,R2L7XKQS97BFMT,R2KF02T0Q3ZKXV,R3HDI961AWUXP3,R2W2JH4PRGQ6DD,R200U4666Y0M6S,RIGD9PRAW6OA7"/>
    <s v="R3VOHGBLWI7YD3"/>
  </r>
  <r>
    <s v="B01MF8MB65"/>
    <s v="Electronics|Headphones,Earbuds&amp;Accessories|Headphones|In-Ear"/>
    <x v="1"/>
    <x v="24"/>
    <n v="699"/>
    <n v="999"/>
    <n v="0.3"/>
    <n v="4.0999999999999996"/>
    <n v="273189"/>
    <s v="R1MI8HNTIFTDYT,R1FAUB93NWC6U5,R1Y816Y6XQ56H1,R1PHO0AIE206X2,R1HFRZM6ZBIQP8,R22N6KOWY37W1C,R14L1X0OOX0LFP,RS4WBWB5R5HX3"/>
    <s v="R1MI8HNTIFTDYT"/>
  </r>
  <r>
    <s v="B00LHZWD0C"/>
    <s v="OfficeProducts|OfficePaperProducts|Paper|Stationery|Notebooks,WritingPads&amp;Diaries|CompositionNotebooks"/>
    <x v="3"/>
    <x v="91"/>
    <n v="252"/>
    <n v="315"/>
    <n v="0.2"/>
    <n v="4.5"/>
    <n v="3785"/>
    <s v="R1ERT7AXR5RE2,R1OBNL676FOQDS,R3FYTFWQDO4FYY,R2VQ9R0Y5A3Y9M,R88P3ETAAIQ4M,R2T4IOSJDUMW7R,R3U82K5ODIGUF6,R2H41QRZLGX98E"/>
    <s v="R1ERT7AXR5RE2,"/>
  </r>
  <r>
    <s v="B08QDPB1SL"/>
    <s v="Electronics|GeneralPurposeBatteries&amp;BatteryChargers|DisposableBatteries"/>
    <x v="1"/>
    <x v="50"/>
    <n v="190"/>
    <n v="220"/>
    <n v="0.14000000000000001"/>
    <n v="4.4000000000000004"/>
    <n v="2866"/>
    <s v="R1S4YGGQJ3UWOL,R3VGJSGVVRKN24,R80WOLVHE45AG,R10XJXDKS199JT,R3I4CLISF0ZG1X,RJ7M5SZZI5210,R2Z63F1D26ZLCT,R2D4YWF3QBKU80"/>
    <s v="R1S4YGGQJ3UWOL"/>
  </r>
  <r>
    <s v="B07BRKK9JQ"/>
    <s v="Computers&amp;Accessories|Accessories&amp;Peripherals|Keyboards,Mice&amp;InputDevices|Keyboard&amp;MouseSets"/>
    <x v="0"/>
    <x v="53"/>
    <n v="1299"/>
    <n v="1599"/>
    <n v="0.19"/>
    <n v="4.3"/>
    <n v="27223"/>
    <s v="R1WLR0EBTL2IX6,R2B2JBTK9WXMZZ,R2WHZGSNHBX43O,R12HTO2PX060ZT,R3H313KLTQI8QQ,RQJXA2JEYSLSP,R1Z13D8JB8JB67,R1I9TU0BB63YQ"/>
    <s v="R1WLR0EBTL2IX6"/>
  </r>
  <r>
    <s v="B01EZ0X3L8"/>
    <s v="Computers&amp;Accessories|ExternalDevices&amp;DataStorage|PenDrives"/>
    <x v="0"/>
    <x v="43"/>
    <n v="729"/>
    <n v="1650"/>
    <n v="0.56000000000000005"/>
    <n v="4.3"/>
    <n v="82356"/>
    <s v="R26QLWXRSR9RZS,R1JQYEGHAEV3LM,R6JXH6RLGD3NV,R30RWR4U1S29DD,R10QFC3QA5200V,R379I7FFI2OSHR,R3DQ86RMYHDHKS,R1YL8BCUH3Z6IN"/>
    <s v="R26QLWXRSR9RZS"/>
  </r>
  <r>
    <s v="B00LM4W1N2"/>
    <s v="OfficeProducts|OfficePaperProducts|Paper|Stationery|Pens,Pencils&amp;WritingSupplies|Pens&amp;Refills|RetractableBallpointPens"/>
    <x v="3"/>
    <x v="92"/>
    <n v="480"/>
    <n v="600"/>
    <n v="0.2"/>
    <n v="4.3"/>
    <n v="5719"/>
    <s v="R18AG9M9HHC6RB,R3AQT2WK20V0JD,R10LMVOXP4TLSA,RBEWSTPDQYHFQ,R1G8K5ZMYOL0YS,R38235O5C7I4YE,R3861NUR0UF7SN,R2OM14SFAPVT51"/>
    <s v="R18AG9M9HHC6RB"/>
  </r>
  <r>
    <s v="B08YD264ZS"/>
    <s v="Computers&amp;Accessories|Accessories&amp;Peripherals|LaptopAccessories|Lapdesks"/>
    <x v="0"/>
    <x v="46"/>
    <n v="999"/>
    <n v="2499"/>
    <n v="0.6"/>
    <n v="4.3"/>
    <n v="1690"/>
    <s v="R236C7OLIIWMX1,R3PN1HMPH33439,RDW68UNQSWDHI,R36NXFD7X76116,RRXQSGPAF67RM,R1KNLZI3NA0IPB,R2KM3VBJ74IH5I,R1JE1EDZWAW8GG"/>
    <s v="R236C7OLIIWMX1"/>
  </r>
  <r>
    <s v="B00GZLB57U"/>
    <s v="Computers&amp;Accessories|Accessories&amp;Peripherals|Cables&amp;Accessories|Cables|EthernetCables"/>
    <x v="0"/>
    <x v="93"/>
    <n v="238"/>
    <n v="699"/>
    <n v="0.66"/>
    <n v="4.4000000000000004"/>
    <n v="8372"/>
    <s v="R1ORJ2TKW4MHLY,R1ENNLA4ML94UZ,R2BTEV9E0OA1I7,R2QYFQOWFQ5N9A,R1OFN67CO7XLBV,R3H8FPIBYNXMGC,R1723NE9TCCXVP,R2B8M2FRBIDGX9"/>
    <s v="R1ORJ2TKW4MHLY"/>
  </r>
  <r>
    <s v="B07V82W5CN"/>
    <s v="Computers&amp;Accessories|Accessories&amp;Peripherals|Keyboards,Mice&amp;InputDevices|Keyboard&amp;MouseSets"/>
    <x v="0"/>
    <x v="53"/>
    <n v="1349"/>
    <n v="2198"/>
    <n v="0.39"/>
    <n v="4"/>
    <n v="7113"/>
    <s v="R15X8TSLB82W2J,R1EI6L4P0NUWLK,R1XPA9CXQ07FQW,RGBXMT5Q7DSGO,R2SRH5XZ5MY04L,R22XW48SVD9N5F,RAYTSZHN0P9H5,R26ULECYB1ZKE1"/>
    <s v="R15X8TSLB82W2J"/>
  </r>
  <r>
    <s v="B08HD7JQHX"/>
    <s v="Computers&amp;Accessories|Accessories&amp;Peripherals|Audio&amp;VideoAccessories|PCMicrophones"/>
    <x v="0"/>
    <x v="86"/>
    <n v="199"/>
    <n v="499"/>
    <n v="0.6"/>
    <n v="3.3"/>
    <n v="2804"/>
    <s v="REQ74ZVYY2I01,R15RS7QIKMBY5Z,RCYHKHTW0MAL8,R1AB17ZPSW1AE1,R145BZJOMF3WT1,R11AYTN6DNN25S,R17NRPNYVC5XVK,R2U218ZDN8D849"/>
    <s v="REQ74ZVYY2I01,"/>
  </r>
  <r>
    <s v="B0B31FR4Y2"/>
    <s v="Electronics|Headphones,Earbuds&amp;Accessories|Headphones|In-Ear"/>
    <x v="1"/>
    <x v="24"/>
    <n v="1999"/>
    <n v="9999"/>
    <n v="0.8"/>
    <n v="3.7"/>
    <n v="1986"/>
    <s v="R2IMML4LPCQ5C0,R24NQRDGFWSFO8,R2ONXP5WQXARB6,RIEIIOVX84JE9,R1IU46EQPTHDU,R3QWLI0TRYXK2S,R9Z8ZA620SXJR,R33PT3WKA3D15Q"/>
    <s v="R2IMML4LPCQ5C0"/>
  </r>
  <r>
    <s v="B09Y14JLP3"/>
    <s v="Electronics|Mobiles&amp;Accessories|MobileAccessories|Stands"/>
    <x v="1"/>
    <x v="31"/>
    <n v="99"/>
    <n v="499"/>
    <n v="0.8"/>
    <n v="4.0999999999999996"/>
    <n v="2451"/>
    <s v="R1SWNKZP36AU1J,R2T4RPK1O46TBX,RE0HLO48TPM4O,R1WBRQ50IN70OF,R2V8WPXZSTAKKE,RMQ0XU5QGL5LV,R2URDJTQLPFEYH,R2P9AVX3K59AMP"/>
    <s v="R1SWNKZP36AU1J"/>
  </r>
  <r>
    <s v="B09ZHCJDP1"/>
    <s v="Computers&amp;Accessories|Accessories&amp;Peripherals|Keyboards,Mice&amp;InputDevices|Mice"/>
    <x v="0"/>
    <x v="44"/>
    <n v="499"/>
    <n v="1000"/>
    <n v="0.5"/>
    <n v="5"/>
    <n v="23"/>
    <s v="R76XPXMKXLWKH,R23S77AWPH5FP5,RK7Q6W5FOPESC,R2X5K6OCG1KJ3I,R27S1KARCAPY6C,R25RJ35CXQYW5C,R1ASXFOSQ5BCR7,R3UZGGP0USHERY"/>
    <s v="R76XPXMKXLWKH,"/>
  </r>
  <r>
    <s v="B08C4Z69LN"/>
    <s v="Computers&amp;Accessories|Components|Memory"/>
    <x v="0"/>
    <x v="94"/>
    <n v="1792"/>
    <n v="3500"/>
    <n v="0.49"/>
    <n v="4.5"/>
    <n v="26194"/>
    <s v="R3KX3LZE5DF03I,R2PFGVPB5LCT72,RMB267WFB3JDM,R2CRRWR0OSA7BG,R1EUG815WO4EYL,R1UKGB5AFT0U5N,RYLJRVXKJQYQE,R3JP9UQ5V9B751"/>
    <s v="R3KX3LZE5DF03I"/>
  </r>
  <r>
    <s v="B016XVRKZM"/>
    <s v="Computers&amp;Accessories|Accessories&amp;Peripherals|UninterruptedPowerSupplies"/>
    <x v="0"/>
    <x v="95"/>
    <n v="3299"/>
    <n v="4100"/>
    <n v="0.2"/>
    <n v="3.9"/>
    <n v="15783"/>
    <s v="R2IKZK0CHQ08WM,RGU29XK250TD5,R29P8YX2GHMMNH,R2XHYS27FFFDC0,R2H3LRA8OB7ZUF,R1E9O49QVK1MOR,RUO5Z5INF7INR,R2LRYN93E4OFJK"/>
    <s v="R2IKZK0CHQ08WM"/>
  </r>
  <r>
    <s v="B00LHZW3XY"/>
    <s v="OfficeProducts|OfficePaperProducts|Paper|Stationery|Notebooks,WritingPads&amp;Diaries|CompositionNotebooks"/>
    <x v="3"/>
    <x v="91"/>
    <n v="125"/>
    <n v="180"/>
    <n v="0.31"/>
    <n v="4.4000000000000004"/>
    <n v="8053"/>
    <s v="R278Z7QRKL9FVR,R3GXAQ1UB2M9YQ,R3PVGKMU58BIN3,R3FCVJEGVHP86V,R3T10F5XX7DYJ8,R336MX0EBVUGIL,R2EYFONXLL6M0H,R1MZ8SNMN1RGHO"/>
    <s v="R278Z7QRKL9FVR"/>
  </r>
  <r>
    <s v="B098JYT4SY"/>
    <s v="Computers&amp;Accessories|Accessories&amp;Peripherals|Keyboards,Mice&amp;InputDevices|Mice"/>
    <x v="0"/>
    <x v="44"/>
    <n v="399"/>
    <n v="1190"/>
    <n v="0.66"/>
    <n v="4.0999999999999996"/>
    <n v="2809"/>
    <s v="RJ12PR5BVXX0Q,R3H0LVMEVLPV0H,R2FBLIQAWQ0OB1,R1OYJYTUTJGQNJ,RJFSSIL53ZUE,R2BSLK9P1R33T2,R2LBT1J4TAF4AL,RCJDG69APX3S0"/>
    <s v="RJ12PR5BVXX0Q,"/>
  </r>
  <r>
    <s v="B08CFCK6CW"/>
    <s v="Electronics|Headphones,Earbuds&amp;Accessories|Headphones|In-Ear"/>
    <x v="1"/>
    <x v="24"/>
    <n v="1199"/>
    <n v="7999"/>
    <n v="0.85"/>
    <n v="3.6"/>
    <n v="25910"/>
    <s v="R3T1GTTWKWWNZZ,R2YQKYW342PMX8,R3OSOTBK6ZE6IW,R35RC96UA66N6R,R2JWTE1QNDWW2W,R3A3YAK7RGKIF4,R22Z4U7R15TVLK,R1ENC0P3ZUKQO"/>
    <s v="R3T1GTTWKWWNZZ"/>
  </r>
  <r>
    <s v="B09P564ZTJ"/>
    <s v="Computers&amp;Accessories|Accessories&amp;Peripherals|Keyboards,Mice&amp;InputDevices|GraphicTablets"/>
    <x v="0"/>
    <x v="45"/>
    <n v="235"/>
    <n v="1599"/>
    <n v="0.85"/>
    <n v="3.8"/>
    <n v="1173"/>
    <s v="R1CJX9OC7AG847,R3ATBUNL84UH5W,RP4NUVUGYLM25,R2U6XBEYSG8MMM,R17I7S12FBOI63,R3KY6XKRALU1LR,R33ESF798DW0KS,R39ZX8VQLNEF80"/>
    <s v="R1CJX9OC7AG847"/>
  </r>
  <r>
    <s v="B07MSLTW8Z"/>
    <s v="Computers&amp;Accessories|Accessories&amp;Peripherals|LaptopAccessories|Lapdesks"/>
    <x v="0"/>
    <x v="46"/>
    <n v="549"/>
    <n v="1999"/>
    <n v="0.73"/>
    <n v="3.6"/>
    <n v="6422"/>
    <s v="R2YQPN91YO0X0O,R1LSBBVTFFMUBD,RM5YUP58CTVMN,R8D1M05NWS80B,R3BSHLY6DC169B,RPQSMIZYYZ5XY,RSN8CDJ5X1XI1,RBZWRPAGEE7YW"/>
    <s v="R2YQPN91YO0X0O"/>
  </r>
  <r>
    <s v="B09N6TTHT6"/>
    <s v="Computers&amp;Accessories|Accessories&amp;Peripherals|USBGadgets|Lamps"/>
    <x v="0"/>
    <x v="80"/>
    <n v="89"/>
    <n v="99"/>
    <n v="0.1"/>
    <n v="4.2"/>
    <n v="241"/>
    <s v="R1YVU5NMCJDX8M,R3MG5C14NRKOHR,R1T3DO26SFI3TL,R2MM0U3FL0ZO3T,R36Y3XNBK12QV8,R23WOLPX6D4VDT,R8BJJZVA7O7SE,R1P2BGW89EV4L3"/>
    <s v="R1YVU5NMCJDX8M"/>
  </r>
  <r>
    <s v="B098R25TGC"/>
    <s v="Electronics|Headphones,Earbuds&amp;Accessories|Headphones|In-Ear"/>
    <x v="1"/>
    <x v="24"/>
    <n v="1299"/>
    <n v="2999"/>
    <n v="0.56999999999999995"/>
    <n v="3.8"/>
    <n v="14629"/>
    <s v="RXB5KHLQUXONP,R2OFHGGYIJGFUR,R3UGUI3KYDDOC2,R2ATZMV7IH43ZE,R2IO934AS2Z5U4,RPEKYFBH5K20D,R1SWRY6BH8CTRE,R2GSWL2NSJI166"/>
    <s v="RXB5KHLQUXONP,"/>
  </r>
  <r>
    <s v="B0B2PQL5N3"/>
    <s v="Computers&amp;Accessories|Accessories&amp;Peripherals|Keyboards,Mice&amp;InputDevices|Keyboard&amp;MiceAccessories|MousePads"/>
    <x v="0"/>
    <x v="64"/>
    <n v="230"/>
    <n v="999"/>
    <n v="0.77"/>
    <n v="4.2"/>
    <n v="1528"/>
    <s v="RDZVWJ2BSZH21,R2S2PTON4F7OCO,RUYKZDXCHIL0A,R1JEG3UOIZGFZW,R3D5HS0620V0R4,R3D0S9D7QZ3MLY,R2W1IP0RH2CLD2,R1DAI3K8QBX111"/>
    <s v="RDZVWJ2BSZH21,"/>
  </r>
  <r>
    <s v="B07DKZCZ89"/>
    <s v="Electronics|Headphones,Earbuds&amp;Accessories|Cases"/>
    <x v="1"/>
    <x v="96"/>
    <n v="119"/>
    <n v="499"/>
    <n v="0.76"/>
    <n v="4.3"/>
    <n v="15032"/>
    <s v="R2MDGELCMDX7QG,R2LQAWSINTMSEV,RJRZYF6J55OCD,R1GQRPLQMYKNC6,R29DSMGZH30105,R1EDPIX8TYMOOX,R1DU2WW6ZJRU4M,R3O68SXAARCNVV"/>
    <s v="R2MDGELCMDX7QG"/>
  </r>
  <r>
    <s v="B08GYG6T12"/>
    <s v="Electronics|Accessories|MemoryCards|SecureDigitalCards"/>
    <x v="1"/>
    <x v="97"/>
    <n v="449"/>
    <n v="800"/>
    <n v="0.44"/>
    <n v="4.4000000000000004"/>
    <n v="69585"/>
    <s v="R25MV5W3PW3AZM,R4L3BQHQJOIO7,R1Q4N7W1AGXVR1,R2XTH0U6G7AQPW,R2H0NX7RGGBP17,R3S263IWR7GQ9,R1BWUDH6P42FOV,RFNJ1019NIZ43"/>
    <s v="R25MV5W3PW3AZM"/>
  </r>
  <r>
    <s v="B09BN2NPBD"/>
    <s v="Electronics|Mobiles&amp;Accessories|MobileAccessories|Photo&amp;VideoAccessories|Flashes&amp;SelfieLights|SelfieLights"/>
    <x v="1"/>
    <x v="98"/>
    <n v="1699"/>
    <n v="3495"/>
    <n v="0.51"/>
    <n v="4.0999999999999996"/>
    <n v="14371"/>
    <s v="R2CT4DH25YL8VY,R3M6VQI4E94D8T,R3PW0HIELRL2VT,R25XSP1RJOM11V,R3EHM43Q6M2Q3X,RHNG6YOP5P6GA,R2HLEU219CZ1TH,R2NYUU14YCLUYX"/>
    <s v="R2CT4DH25YL8VY"/>
  </r>
  <r>
    <s v="B00J4YG0PC"/>
    <s v="OfficeProducts|OfficePaperProducts|Paper|Stationery|Notebooks,WritingPads&amp;Diaries|CompositionNotebooks"/>
    <x v="3"/>
    <x v="91"/>
    <n v="561"/>
    <n v="720"/>
    <n v="0.22"/>
    <n v="4.4000000000000004"/>
    <n v="3182"/>
    <s v="RSB9VP4KY975L,RIV5YY3MLWNHU,RHJIGY0KORSEO,R1FNYNKTOZYQOM,RQFE7KDITY77S,R2107RZYEL68HX,R3KNMX723Q8CWZ,R254VXG5JSSX0W"/>
    <s v="RSB9VP4KY975L,"/>
  </r>
  <r>
    <s v="B073BRXPZX"/>
    <s v="Computers&amp;Accessories|Accessories&amp;Peripherals|Keyboards,Mice&amp;InputDevices|Mice"/>
    <x v="0"/>
    <x v="44"/>
    <n v="289"/>
    <n v="590"/>
    <n v="0.51"/>
    <n v="4.4000000000000004"/>
    <n v="25886"/>
    <s v="R8W5BHTVFMCB2,R34BR22MYWCGQM,R1D3IFV0IYNC39,R1K5TK6UQ9WLRX,R1V2N0TIMCANVI,R2UOCIGLOQ0CAD,R1JGKZGY686LSU,R3CM6K3CTECGER"/>
    <s v="R8W5BHTVFMCB2,"/>
  </r>
  <r>
    <s v="B08LHTJTBB"/>
    <s v="Computers&amp;Accessories|Accessories&amp;Peripherals|LaptopAccessories|NotebookComputerStands"/>
    <x v="0"/>
    <x v="47"/>
    <n v="599"/>
    <n v="1999"/>
    <n v="0.7"/>
    <n v="4.4000000000000004"/>
    <n v="4736"/>
    <s v="R2VX3WP87K1FJ7,R1S6VK3U765LYF,R11EG1L6YLD853,R3AMWWIWWWURKZ,R3RGAH7ANQFR10,RNLXNQ72I1GIR,R1AM78XFWDU92S,R2OFXYE4YAEW7L"/>
    <s v="R2VX3WP87K1FJ7"/>
  </r>
  <r>
    <s v="B07VTFN6HM"/>
    <s v="Computers&amp;Accessories|ExternalDevices&amp;DataStorage|ExternalHardDisks"/>
    <x v="0"/>
    <x v="54"/>
    <n v="5599"/>
    <n v="7350"/>
    <n v="0.24"/>
    <n v="4.4000000000000004"/>
    <n v="73005"/>
    <s v="RCUOZRUAOVZKU,R3ISBRG3RQ4LR7,R1FDKQ7C8HRHK8,R1HT915CFN9EXH,RMD5MQGT1Z7TX,RDYCQRETZ04TO,R2204P0EK8HOJE,R3U23VHZY4V64Z"/>
    <s v="RCUOZRUAOVZKU,"/>
  </r>
  <r>
    <s v="B008QS9J6Y"/>
    <s v="Computers&amp;Accessories|Accessories&amp;Peripherals|Audio&amp;VideoAccessories|Webcams&amp;VoIPEquipment|Webcams"/>
    <x v="0"/>
    <x v="99"/>
    <n v="1990"/>
    <n v="2595"/>
    <n v="0.23"/>
    <n v="4.3"/>
    <n v="20398"/>
    <s v="R1J7T5AF9JYH0A,R2KHKT0GP9IKS2,R1SYS92X1W5JGW,R11JTLY59LQL00,R1L5U7V71A020J,R26HZDGQ08R98N,RRXUVCKCU8ZYM,R2HA8IL3LD2XPI"/>
    <s v="R1J7T5AF9JYH0A"/>
  </r>
  <r>
    <s v="B09M8888DM"/>
    <s v="Computers&amp;Accessories|Accessories&amp;Peripherals|USBHubs"/>
    <x v="0"/>
    <x v="85"/>
    <n v="499"/>
    <n v="799"/>
    <n v="0.38"/>
    <n v="4.3"/>
    <n v="2125"/>
    <s v="R1AUCEV80AWV4E,R3GAYL3CQ6GTJA,R3NN6TXOM5MD2S,RY4WXRNZKRVWP,RLQGXS14ZJDHJ,RIZJA1XHKPH5M,R3C83NGWIRB2VT,R2WOO592FU73V7"/>
    <s v="R1AUCEV80AWV4E"/>
  </r>
  <r>
    <s v="B07Z1YVP72"/>
    <s v="Computers&amp;Accessories|Accessories&amp;Peripherals|LaptopAccessories|Bags&amp;Sleeves|LaptopSleeves&amp;Slipcases"/>
    <x v="0"/>
    <x v="88"/>
    <n v="449"/>
    <n v="999"/>
    <n v="0.55000000000000004"/>
    <n v="4.3"/>
    <n v="11330"/>
    <s v="R1D6BKF30HRM19,R3OYZMQFEF9WV7,R26PEUHOY5RZ02,R1KMSZQENOGR9,R31LY209STYNRQ,RTLATKAZTO4KF,R2XOSRQC5GHA7O,R1G2WWLFIFDIPM"/>
    <s v="R1D6BKF30HRM19"/>
  </r>
  <r>
    <s v="B082FTPRSK"/>
    <s v="Computers&amp;Accessories|Accessories&amp;Peripherals|LaptopAccessories|CoolingPads"/>
    <x v="0"/>
    <x v="100"/>
    <n v="999"/>
    <n v="1999"/>
    <n v="0.5"/>
    <n v="4.2"/>
    <n v="27441"/>
    <s v="R2OP8NFYDOS39J,R2RQTRMPYMIHAE,R2V61JLM0WASPT,R1X1019MPG8CR4,RWZEH4UX501RZ,R1I8MWON0D5I5L,R2Q9MII6JST2K,R2Q1TJV6BGHGPB"/>
    <s v="R2OP8NFYDOS39J"/>
  </r>
  <r>
    <s v="B09RF2QXGX"/>
    <s v="Computers&amp;Accessories|Accessories&amp;Peripherals|LaptopAccessories|CameraPrivacyCovers"/>
    <x v="0"/>
    <x v="40"/>
    <n v="69"/>
    <n v="299"/>
    <n v="0.77"/>
    <n v="4.3"/>
    <n v="255"/>
    <s v="R73A6T8MRDZIC,R2JEX8R7VL6Y0W,R11E62NE328JVS,R3A3FOYWKUNHMM,RIQXPCOM8RRPS,R3VCIW3UM7QMO0,R1KGLT77FP3X13,R375ZRISQJ6XN5"/>
    <s v="R73A6T8MRDZIC,"/>
  </r>
  <r>
    <s v="B01KK0HU3Y"/>
    <s v="Computers&amp;Accessories|Accessories&amp;Peripherals|Keyboards,Mice&amp;InputDevices|Mice"/>
    <x v="0"/>
    <x v="44"/>
    <n v="899"/>
    <n v="1499"/>
    <n v="0.4"/>
    <n v="4.2"/>
    <n v="23174"/>
    <s v="R1PPN2ZEJNHJMZ,RQHAXYP2AT1QP,R24T21LAESQMWZ,R2DHPJ5GKKTVRH,R1H8KH8U0Z46S2,R46IEAURB1339,R15MRX4VNCKX84,R2RJ09MTLVJZ3C"/>
    <s v="R1PPN2ZEJNHJMZ"/>
  </r>
  <r>
    <s v="B07JF9B592"/>
    <s v="MusicalInstruments|Microphones|Condenser"/>
    <x v="2"/>
    <x v="49"/>
    <n v="478"/>
    <n v="699"/>
    <n v="0.32"/>
    <n v="3.8"/>
    <n v="20218"/>
    <s v="RKBKQKSEET7CC,RQM34GWJC0DPJ,R1PJNXT9PME2I1,R2VL3P4XIHJFY,R2HZEV0BNY3064,R3HBAZIE8PAIXC,R3LFVYT98WRBZ1,RJPAKDZRUJIDF"/>
    <s v="RKBKQKSEET7CC,"/>
  </r>
  <r>
    <s v="B086394NY5"/>
    <s v="Computers&amp;Accessories|Accessories&amp;Peripherals|LaptopAccessories"/>
    <x v="0"/>
    <x v="101"/>
    <n v="1399"/>
    <n v="2490"/>
    <n v="0.44"/>
    <n v="4.3"/>
    <n v="11074"/>
    <s v="R21VW93DSBYENF,R3MKRK9JVBJ22C,ROBLP3CK320DX,R14L8HWTVI4YOT,RT2C0KDRUBKGV,R3JUJ27CXBI0QN,RO4BI7QVTST6E,R1NSRWB0V1BQKD"/>
    <s v="R21VW93DSBYENF"/>
  </r>
  <r>
    <s v="B017PDR9N0"/>
    <s v="Computers&amp;Accessories|Accessories&amp;Peripherals|TabletAccessories|Stands"/>
    <x v="0"/>
    <x v="31"/>
    <n v="149"/>
    <n v="499"/>
    <n v="0.7"/>
    <n v="4.0999999999999996"/>
    <n v="25607"/>
    <s v="R3ZXPPAOL3P9C,R50YC789QBGLM,R17IHHWVFSBEZZ,R3VH5ITHUL3GUT,R36V21B0F30IAW,R22ISA1UVT45QP,R3RD0LCTRTMC3M,R1TWNRM3JLQ2JF"/>
    <s v="R3ZXPPAOL3P9C,"/>
  </r>
  <r>
    <s v="B07NC12T2R"/>
    <s v="Electronics|HomeAudio|Speakers|BluetoothSpeakers"/>
    <x v="1"/>
    <x v="70"/>
    <n v="1799"/>
    <n v="4990"/>
    <n v="0.64"/>
    <n v="4.2"/>
    <n v="41226"/>
    <s v="R2HAE08L30C2AN,R3F8JOBWK5R0I9,R1MNK92W012DJ0,RRLP9GLVLYZF1,R3ODRY6PH6VBRV,R24O2F7357YB8L,RJ13RMYUVYNIW,RZN6P7BA3HCH5"/>
    <s v="R2HAE08L30C2AN"/>
  </r>
  <r>
    <s v="B07WKBD37W"/>
    <s v="HomeImprovement|Electrical|Adapters&amp;Multi-Outlets"/>
    <x v="5"/>
    <x v="102"/>
    <n v="425"/>
    <n v="999"/>
    <n v="0.56999999999999995"/>
    <n v="4"/>
    <n v="2581"/>
    <s v="R186EFJU37UPS6,R2KC2H7A99Y8J6,R25FE16IQR653P,R1Q6E8EBLHDKEC,RNH0MZ907JI2S,R18J8NK2242FA2,RC7ZMZ000I0FQ,R3LF4N05QHM907"/>
    <s v="R186EFJU37UPS6"/>
  </r>
  <r>
    <s v="B08JMC1988"/>
    <s v="Electronics|HomeAudio|Speakers|OutdoorSpeakers"/>
    <x v="1"/>
    <x v="87"/>
    <n v="999"/>
    <n v="2490"/>
    <n v="0.6"/>
    <n v="4.0999999999999996"/>
    <n v="18331"/>
    <s v="R16I46MPR0NO8S,RC8A7CPLOKIQ1,RXMRIDNTYYGO0,RBD55BYULL457,R2CDPRTPCIO5H4,R2GWMPGA1WXZ80,R1C7OH3WXNJHJ,R3N6TUU2QT818A"/>
    <s v="R16I46MPR0NO8S"/>
  </r>
  <r>
    <s v="B09GFN8WZL"/>
    <s v="Computers&amp;Accessories|Accessories&amp;Peripherals|Keyboards,Mice&amp;InputDevices|GraphicTablets"/>
    <x v="0"/>
    <x v="45"/>
    <n v="378"/>
    <n v="999"/>
    <n v="0.62"/>
    <n v="4.0999999999999996"/>
    <n v="1779"/>
    <s v="R20Q4B16AEFTPT,R1BG411LZ5XP61,R1FHFXAGKZ127T,R1LFPZC0A29D8D,R1PIOZ70CD7P9D,R1ID5DTYN1L39B,RCKVFOB5KX6F3,R3PCRI9KDXF4QD"/>
    <s v="R20Q4B16AEFTPT"/>
  </r>
  <r>
    <s v="B095X38CJS"/>
    <s v="OfficeProducts|OfficePaperProducts|Paper|Copy&amp;PrintingPaper|ColouredPaper"/>
    <x v="3"/>
    <x v="103"/>
    <n v="99"/>
    <n v="99"/>
    <n v="0"/>
    <n v="4.3"/>
    <n v="388"/>
    <s v="R2ETD6AVA4AFF1,R3CUOW1DUP8N92,R3NYD5UBRVJDWP,ROK6ZCMA5J3HR,R3GWUP5VQM4PIW,R2DBDFFUMF72A7,R3CTPZMQDFCSGL,RDDDVU6EMW3OP"/>
    <s v="R2ETD6AVA4AFF1"/>
  </r>
  <r>
    <s v="B07ZKD8T1Q"/>
    <s v="Computers&amp;Accessories|NetworkingDevices|Routers"/>
    <x v="0"/>
    <x v="68"/>
    <n v="1499"/>
    <n v="2999"/>
    <n v="0.5"/>
    <n v="4.5"/>
    <n v="8656"/>
    <s v="R322EU1EPO0EFK,RKIITDXE4AGW3,R2MPRUBHGVAK2R,R13E9GP8EQCMZ3,R2ID65YG8CVX9K,RX6LRL2BB59G,R1K208FSP9EL6F,R1QH3BPFU8VE89"/>
    <s v="R322EU1EPO0EFK"/>
  </r>
  <r>
    <s v="B07G3YNLJB"/>
    <s v="Computers&amp;Accessories|Components|InternalSolidStateDrives"/>
    <x v="0"/>
    <x v="104"/>
    <n v="1815"/>
    <n v="3100"/>
    <n v="0.41"/>
    <n v="4.5"/>
    <n v="92925"/>
    <s v="R34WAR6NQSVZBI,RGG00MCOD3B6A,R2RO4Z1CBF2G1I,R1BPV52HUSVZF8,R3IZK8U5HI1XOS,RE0OUI8Y9LSQY,R3IDL21XUYVUUK,R2YEAFFD5E02TL"/>
    <s v="R34WAR6NQSVZBI"/>
  </r>
  <r>
    <s v="B00P93X2H6"/>
    <s v="OfficeProducts|OfficePaperProducts|Paper|Stationery|Notebooks,WritingPads&amp;Diaries|CompositionNotebooks"/>
    <x v="3"/>
    <x v="91"/>
    <n v="67"/>
    <n v="75"/>
    <n v="0.11"/>
    <n v="4.0999999999999996"/>
    <n v="1269"/>
    <s v="R3QLOAFS794JE2,R3N8H6JX73IGQM,RR2G573NOMISE,R1710I0LBXO0RZ,RSAY82S1YEY1A,R3T3F038IAP2Z5,R2E19RVGQBXFIY,R20HG64QT9A05Z"/>
    <s v="R3QLOAFS794JE2"/>
  </r>
  <r>
    <s v="B0798PJPCL"/>
    <s v="Computers&amp;Accessories|Accessories&amp;Peripherals|LaptopAccessories|Lapdesks"/>
    <x v="0"/>
    <x v="46"/>
    <n v="1889"/>
    <n v="2699"/>
    <n v="0.3"/>
    <n v="4.3"/>
    <n v="17394"/>
    <s v="R3MDF3ZNTMFS3M,R14ZE6MPCOTRV6,R3E4CVN1BSCB0O,R2Z8KROCR44X60,R386VV5RV4L5UI,R2VCH24UHL9UA3,RP810P9RDWC3G,R2EIJACLUEEYUJ"/>
    <s v="R3MDF3ZNTMFS3M"/>
  </r>
  <r>
    <s v="B09GFWJDY1"/>
    <s v="Electronics|Headphones,Earbuds&amp;Accessories|Headphones|In-Ear"/>
    <x v="1"/>
    <x v="24"/>
    <n v="499"/>
    <n v="1499"/>
    <n v="0.67"/>
    <n v="3.6"/>
    <n v="9169"/>
    <s v="R1ZVVISXKO1JOK,R1ZPSHX28L5WL0,R1CDARD5LUVUAJ,R1HCEZCBOONRT6,R3LW1RYTWDVNZK,R14K7AW0ZFZRGD,RZ3JLZP8FSO3I,R12VALC47YCIOT"/>
    <s v="R1ZVVISXKO1JOK"/>
  </r>
  <r>
    <s v="B09MZ6WZ6V"/>
    <s v="Computers&amp;Accessories|Accessories&amp;Peripherals|Keyboards,Mice&amp;InputDevices|Keyboard&amp;MiceAccessories|MousePads"/>
    <x v="0"/>
    <x v="64"/>
    <n v="499"/>
    <n v="999"/>
    <n v="0.5"/>
    <n v="4.4000000000000004"/>
    <n v="1030"/>
    <s v="R116YMD72TSY5Z,R258CFU2YKTK58,R24DFHVPXSIU8W,R24XEY7CTDRFXZ,RRVW4AYAAM5V4,R1HRIY8O1PGOO5,R2CGJ2P2BBLM08,RK1J2BJVDS8SY"/>
    <s v="R116YMD72TSY5Z"/>
  </r>
  <r>
    <s v="B094QZLJQ6"/>
    <s v="Computers&amp;Accessories|ExternalDevices&amp;DataStorage|ExternalHardDisks"/>
    <x v="0"/>
    <x v="54"/>
    <n v="5799"/>
    <n v="7999"/>
    <n v="0.28000000000000003"/>
    <n v="4.5"/>
    <n v="50273"/>
    <s v="R2X0Z7BS12ZYFD,R1CZP476IRR94Y,RF43347JSIPWZ,R24SRHM43OZ36M,R3UV9O11G5O7EC,R1B2U1Q7GBEMF3,R1A1W7XEE0YP4V,R15MT5JTR5BOXS"/>
    <s v="R2X0Z7BS12ZYFD"/>
  </r>
  <r>
    <s v="B07L3NDN24"/>
    <s v="Electronics|HomeAudio|Speakers|MultimediaSpeakerSystems"/>
    <x v="1"/>
    <x v="105"/>
    <n v="499"/>
    <n v="799"/>
    <n v="0.38"/>
    <n v="3.9"/>
    <n v="6742"/>
    <s v="RQ03WWKIJ86VR,R3S0S1OUOOTNC2,R2EEZPKARXPCYZ,R1INKZP3Y4L085,R2CLAZMKKPEP0Y,R3TCUV39Q5GMP7,RZO17F76OW8H9,R201RFHN6XKRPR"/>
    <s v="RQ03WWKIJ86VR,"/>
  </r>
  <r>
    <s v="B08WD18LJZ"/>
    <s v="Computers&amp;Accessories|Accessories&amp;Peripherals|Keyboards,Mice&amp;InputDevices|GraphicTablets"/>
    <x v="0"/>
    <x v="45"/>
    <n v="249"/>
    <n v="600"/>
    <n v="0.59"/>
    <n v="4"/>
    <n v="1208"/>
    <s v="R3SIBLYM5T5AFY,R1YQKXTIBLGEMJ,R2XT2VFFBQ2UR1,R2ONCZT1YUWAWU,R3OTWNGHV08YRV,R3B9Q9MFSBVIRZ,R1LDGC41ZEL8NC,R3KE4RPQT1E3NR"/>
    <s v="R3SIBLYM5T5AFY"/>
  </r>
  <r>
    <s v="B09CMM3VGK"/>
    <s v="Computers&amp;Accessories|Accessories&amp;Peripherals|Cables&amp;Accessories|Cables|USBCables"/>
    <x v="0"/>
    <x v="0"/>
    <n v="179"/>
    <n v="499"/>
    <n v="0.64"/>
    <n v="4"/>
    <n v="1933"/>
    <s v="R223OIZPTZ994S,RATMJ847EPDQX,RHWJXUIB7QJY4,RKKX7CGMNCZLA,RL8AFQ3JO8B1N,R152XS08W2OG38,R2RS0DMJ29X2W6,RLLQ8T7VXWR65"/>
    <s v="R223OIZPTZ994S"/>
  </r>
  <r>
    <s v="B06XDKWLJH"/>
    <s v="Computers&amp;Accessories|ExternalDevices&amp;DataStorage|ExternalHardDisks"/>
    <x v="0"/>
    <x v="54"/>
    <n v="4449"/>
    <n v="5734"/>
    <n v="0.22"/>
    <n v="4.4000000000000004"/>
    <n v="25006"/>
    <s v="R3JLT7LH2SOF0V,R2KT1SVXND1VWG,R24OK0MVA1SNAD,R28CT5JQ1R02CZ,RYKHQ54JHJYQB,RF0NNFS6PEPAV,R2I21A2MTQV7JX,RZ5JP629DU70F"/>
    <s v="R3JLT7LH2SOF0V"/>
  </r>
  <r>
    <s v="B01J1CFO5I"/>
    <s v="Computers&amp;Accessories|Accessories&amp;Peripherals|PCGamingPeripherals|Gamepads"/>
    <x v="0"/>
    <x v="83"/>
    <n v="299"/>
    <n v="550"/>
    <n v="0.46"/>
    <n v="4.5999999999999996"/>
    <n v="33434"/>
    <s v="R3358EO9V9WHQ0,R18X1NBWPX45CL,R34LKJ4RXUSRS3,RXXQRRV1RLLF8,R2EEDDUJ9LA2DH,R3BA5G740XADYD,R2LB699Y251V7J,R2O7189IATRJH2"/>
    <s v="R3358EO9V9WHQ0"/>
  </r>
  <r>
    <s v="B07J2NGB69"/>
    <s v="Computers&amp;Accessories|Accessories&amp;Peripherals|Keyboards,Mice&amp;InputDevices|Mice"/>
    <x v="0"/>
    <x v="44"/>
    <n v="629"/>
    <n v="1390"/>
    <n v="0.55000000000000004"/>
    <n v="4.4000000000000004"/>
    <n v="6301"/>
    <s v="R3WA8CHZXMRJR,R22MH6ZS821G9A,R1FIRMYTZRF479,R112HB5700T6SG,RJFBAWAVEG383,RUM1Z3OU0DSOB,R23D5V15U3KQAT,R270Z7KVYYU4Y7"/>
    <s v="R3WA8CHZXMRJR,"/>
  </r>
  <r>
    <s v="B00MUTWLW4"/>
    <s v="Computers&amp;Accessories|Accessories&amp;Peripherals|Keyboards,Mice&amp;InputDevices|Keyboards"/>
    <x v="0"/>
    <x v="48"/>
    <n v="2595"/>
    <n v="3295"/>
    <n v="0.21"/>
    <n v="4.4000000000000004"/>
    <n v="22618"/>
    <s v="R1AJ6U452B6VPM,RAPJSV76BEX8A,RZV4F09ALESRQ,R14QZDM2M04IAH,R23U8C99ZSTVP,R17KECO74AO7FC,R3HC5G436ZWUNB,ROOYF4SUB0DMH"/>
    <s v="R1AJ6U452B6VPM"/>
  </r>
  <r>
    <s v="B017NC2IPM"/>
    <s v="Computers&amp;Accessories|NetworkingDevices|Routers"/>
    <x v="0"/>
    <x v="68"/>
    <n v="1799"/>
    <n v="2911"/>
    <n v="0.38"/>
    <n v="4.3"/>
    <n v="20342"/>
    <s v="R3IAV5LSI3J7ME,RQRYBRNF648MR,R2TVUO2ZZ7TXFC,R1KGPK8S5IYLBR,R40G9679B3M95,R1BV2CXD5S6CGL,RNE99IXSFU1NV,R3OVGAKIXHYTLX"/>
    <s v="R3IAV5LSI3J7ME"/>
  </r>
  <r>
    <s v="B00N1U7JXM"/>
    <s v="OfficeProducts|OfficePaperProducts|Paper|Stationery|Notebooks,WritingPads&amp;Diaries|Notepads&amp;MemoBooks"/>
    <x v="3"/>
    <x v="77"/>
    <n v="90"/>
    <n v="175"/>
    <n v="0.49"/>
    <n v="4.4000000000000004"/>
    <n v="7429"/>
    <s v="R3JRQ21J8LHK67,R2100TLJUT7YQM,R12XEPS4NQ1XIR,R2QO6YC2WQ78Y4,R3HTM8I9Y12U7R,R2X56GH9II23XQ,R975UDYN89ORH,R1G9Y353J4EWAK"/>
    <s v="R3JRQ21J8LHK67"/>
  </r>
  <r>
    <s v="B08HQL67D6"/>
    <s v="Computers&amp;Accessories|Accessories&amp;Peripherals|LaptopAccessories|Lapdesks"/>
    <x v="0"/>
    <x v="46"/>
    <n v="599"/>
    <n v="599"/>
    <n v="0"/>
    <n v="4"/>
    <n v="26423"/>
    <s v="R3O03EUB6UY68T,R1FMMOPHEXIHKO,R23PAXUWIYVJ2W,RSUWXFVM9EBIO,RGNGF6Z9XB5LH,R1KF7DT0S28EXC,RC4T7CRXKZKTB,R1WY5QNGHALX9Z"/>
    <s v="R3O03EUB6UY68T"/>
  </r>
  <r>
    <s v="B09RKFBCV7"/>
    <s v="Electronics|WearableTechnology|SmartWatches"/>
    <x v="1"/>
    <x v="19"/>
    <n v="1999"/>
    <n v="7999"/>
    <n v="0.75"/>
    <n v="4.2"/>
    <n v="31305"/>
    <s v="R2ATT3WQL0UB7P,R1VHI2ZGJSCFVO,R1UHC2M2KPN7W4,RL2IQ53WUNMXA,R2ZU0WUMZ3CLX6,R3C01TBTCD6UB0,R17G6J6XU7GMYG,R2TLAX7VNYS983"/>
    <s v="R2ATT3WQL0UB7P"/>
  </r>
  <r>
    <s v="B08KHM9VBJ"/>
    <s v="Computers&amp;Accessories|NetworkingDevices|DataCards&amp;Dongles"/>
    <x v="0"/>
    <x v="106"/>
    <n v="2099"/>
    <n v="3250"/>
    <n v="0.35"/>
    <n v="3.8"/>
    <n v="11213"/>
    <s v="R1YI2RI1JC36SO,R3K5ZW63M5MIRN,RK2GIVBNOGOZ3,R25A4JO66YW0TS,RVQD2WX9EIW0W,R35YIQ96ZXOU58,R393HAUNLQT4YD,R1ULBGLCI3H1YU"/>
    <s v="R1YI2RI1JC36SO"/>
  </r>
  <r>
    <s v="B01IOZUHRS"/>
    <s v="Computers&amp;Accessories|Accessories&amp;Peripherals|LaptopAccessories|LaptopChargers&amp;PowerSupplies"/>
    <x v="0"/>
    <x v="107"/>
    <n v="179"/>
    <n v="499"/>
    <n v="0.64"/>
    <n v="4.0999999999999996"/>
    <n v="10174"/>
    <s v="R2CQA45JW6KW09,R175UKN3MEJOV5,R25CE9M9A1ZKSG,R39ODDV5YDGF8T,R2W5LI9FGSKNYU,RVVK1C0RQFZYV,RT8EWW3VVXA67,RL4FCGDFPX5JP"/>
    <s v="R2CQA45JW6KW09"/>
  </r>
  <r>
    <s v="B00CEQEGPI"/>
    <s v="Computers&amp;Accessories|Accessories&amp;Peripherals|Keyboards,Mice&amp;InputDevices|Keyboard&amp;MouseSets"/>
    <x v="0"/>
    <x v="53"/>
    <n v="1345"/>
    <n v="2295"/>
    <n v="0.41"/>
    <n v="4.2"/>
    <n v="17413"/>
    <s v="RUGMBPEU1O5TW,R8ZNW2WNUSCA3,R19M1F36BH6M45,R3CP5684696DX2,R4F8T565MXCHD,RRBQIRD7QU74J,R2WL65WCEQTHQX,R7D8YGIM2DO6R"/>
    <s v="RUGMBPEU1O5TW,"/>
  </r>
  <r>
    <s v="B08B6XWQ1C"/>
    <s v="Electronics|Cameras&amp;Photography|Accessories|Tripods&amp;Monopods|TripodLegs"/>
    <x v="1"/>
    <x v="59"/>
    <n v="349"/>
    <n v="995"/>
    <n v="0.65"/>
    <n v="4.2"/>
    <n v="6676"/>
    <s v="R2DRK3ADKHLE1X,R27UPOY045409N,R2L4TR6OY6H27M,ROT0JJ2ZLKMPF,R1N6J3UIYH39UI,R18Z1ZRI0LMRT,RV22EDSI7F9WX,RAUA868KW5M5W"/>
    <s v="R2DRK3ADKHLE1X"/>
  </r>
  <r>
    <s v="B01DGVKBC6"/>
    <s v="Computers&amp;Accessories|Accessories&amp;Peripherals|Cables&amp;Accessories|Cables|EthernetCables"/>
    <x v="0"/>
    <x v="93"/>
    <n v="287"/>
    <n v="499"/>
    <n v="0.42"/>
    <n v="4.4000000000000004"/>
    <n v="8076"/>
    <s v="R3J8OMTJB5P038,R1ZFZHJQD4WTQL,R3U6Q310IX6DDS,RON8WF9GCAV06,R3A03VLDTWQIFH,RL4BDAUF747PA,R1RUG6JNEQNLSV,R3TQ0TEJ67VL2V"/>
    <s v="R3J8OMTJB5P038"/>
  </r>
  <r>
    <s v="B08JD36C6H"/>
    <s v="Computers&amp;Accessories|ExternalDevices&amp;DataStorage|PenDrives"/>
    <x v="0"/>
    <x v="43"/>
    <n v="349"/>
    <n v="450"/>
    <n v="0.22"/>
    <n v="4.0999999999999996"/>
    <n v="18656"/>
    <s v="R30EQTCL98LVFB,R28SCUN7KMQ9JC,R15H3DOQB6XN75,R2JG1LT0NXKUR1,R3C08PZFZRT41X,RP577JII0SXT0,R2IB02FZ1RPV0T,RA7EY4YTEQ2E"/>
    <s v="R30EQTCL98LVFB"/>
  </r>
  <r>
    <s v="B00E3DVQFS"/>
    <s v="Electronics|GeneralPurposeBatteries&amp;BatteryChargers|DisposableBatteries"/>
    <x v="1"/>
    <x v="50"/>
    <n v="879"/>
    <n v="1109"/>
    <n v="0.21"/>
    <n v="4.4000000000000004"/>
    <n v="31599"/>
    <s v="R2JBBXANAGGS7E,R1YGEHICFHX12U,R3HUGR7IWPGRAN,R1KVE2R9JJGTG,R1F56P7OJH1IMZ,R3AWFIALUK2HLQ,R2LMBFFKJ27EKX,R175DY4RNX6VZB"/>
    <s v="R2JBBXANAGGS7E"/>
  </r>
  <r>
    <s v="B00BN5SNF0"/>
    <s v="Electronics|GeneralPurposeBatteries&amp;BatteryChargers|RechargeableBatteries"/>
    <x v="1"/>
    <x v="73"/>
    <n v="250"/>
    <n v="250"/>
    <n v="0"/>
    <n v="3.9"/>
    <n v="13971"/>
    <s v="R2VFXFP75ZPQF6,R31BYR22O09BLQ,RKMFDAV9I8Z3,R3VO2OQU0NX1GE,R3H4WLHQYRTZ3H,REW2CYD532JB3,R1QTUL5N1ZE9S3,R15FMRVH2UDP2X"/>
    <s v="R2VFXFP75ZPQF6"/>
  </r>
  <r>
    <s v="B09SGGRKV8"/>
    <s v="Electronics|Headphones,Earbuds&amp;Accessories|Headphones|In-Ear"/>
    <x v="1"/>
    <x v="24"/>
    <n v="199"/>
    <n v="499"/>
    <n v="0.6"/>
    <n v="3.6"/>
    <n v="2492"/>
    <s v="R3H500MXJWRGI,R23WZ2PU1E2ZTM,R26VZERXGYOH61,R6BH0WP7AU7K5,R3Q5DCTI9MGLIN,RKLM5089QQVNH,R12GPK5AS5ZUZN,R1DMSSN400Y30K"/>
    <s v="R3H500MXJWRGI,"/>
  </r>
  <r>
    <s v="B09RZS1NQT"/>
    <s v="Computers&amp;Accessories|Accessories&amp;Peripherals|Cables&amp;Accessories|Cables|USBCables"/>
    <x v="0"/>
    <x v="0"/>
    <n v="199"/>
    <n v="999"/>
    <n v="0.8"/>
    <n v="4"/>
    <n v="575"/>
    <s v="RW294SCHB5QTK,R24AGC1O5RVWYI,R3NT7AA2V3I2FB,R2WGLZMFMUHY4G,R34ZQBSQFAGSQB,R26YQ2I8VG8AXE,R1M1FEBTZ4UHXZ,R1QV3OMDYZ42VP"/>
    <s v="RW294SCHB5QTK,"/>
  </r>
  <r>
    <s v="B084BR3QX8"/>
    <s v="Computers&amp;Accessories|Accessories&amp;Peripherals|LaptopAccessories|LaptopChargers&amp;PowerSupplies"/>
    <x v="0"/>
    <x v="107"/>
    <n v="149"/>
    <n v="999"/>
    <n v="0.85"/>
    <n v="3.5"/>
    <n v="2523"/>
    <s v="RTD1L3LGGMBG3,R1C6Z9AXP9ICQM,R3IAQHMHSD92O6,R1SH5KG6YVLJ0H,R2ST8W6PO0TBDR,R1SD1W9T3GM23X,R3J5HRLH5MG85E,R302A87U6XE21L"/>
    <s v="RTD1L3LGGMBG3,"/>
  </r>
  <r>
    <s v="B09VC2D2WG"/>
    <s v="Computers&amp;Accessories|Accessories&amp;Peripherals|Keyboards,Mice&amp;InputDevices|GraphicTablets"/>
    <x v="0"/>
    <x v="45"/>
    <n v="469"/>
    <n v="1499"/>
    <n v="0.69"/>
    <n v="4.0999999999999996"/>
    <n v="352"/>
    <s v="R2IVS0EXZ8BPG6,R2QAT75MT7S765,R383L7XTQG2UD9,R1NGVP9RH0O5FM,RGCUCD1BJZ3QB,R11NVDOMRAN1N9,R4JGI2NFX4AOT,RL8266FZ4TCDG"/>
    <s v="R2IVS0EXZ8BPG6"/>
  </r>
  <r>
    <s v="B09163Q5CD"/>
    <s v="Computers&amp;Accessories|Accessories&amp;Peripherals|USBHubs"/>
    <x v="0"/>
    <x v="85"/>
    <n v="1187"/>
    <n v="1929"/>
    <n v="0.38"/>
    <n v="4.0999999999999996"/>
    <n v="1662"/>
    <s v="R2OQSICTGUIV9L,R972JSI8VWR33,R135GA3VHX1SD1,RCK3L91V5KB3H,R344OPOOMTSVT8,R2QZCWEELOUVY0,R1CSJT44WVD786,R3UFTGEYELMOS2"/>
    <s v="R2OQSICTGUIV9L"/>
  </r>
  <r>
    <s v="B08K9PX15C"/>
    <s v="Computers&amp;Accessories|Accessories&amp;Peripherals|Audio&amp;VideoAccessories|PCSpeakers"/>
    <x v="0"/>
    <x v="108"/>
    <n v="849"/>
    <n v="1499"/>
    <n v="0.43"/>
    <n v="4"/>
    <n v="7352"/>
    <s v="R2USVKN5VQX7ZL,R36O11JTBG8NKH,R1OC5OKQ1ZHRT4,R1DSMD8RKWG5SN,R1NRFX7JSECICX,R37FILR40ZQ5CU,R2XJMXNKVIUUL5,R3AGSJ4P5W4OG4"/>
    <s v="R2USVKN5VQX7ZL"/>
  </r>
  <r>
    <s v="B083RD1J99"/>
    <s v="Computers&amp;Accessories|Accessories&amp;Peripherals|Keyboards,Mice&amp;InputDevices|Mice"/>
    <x v="0"/>
    <x v="44"/>
    <n v="328"/>
    <n v="399"/>
    <n v="0.18"/>
    <n v="4.0999999999999996"/>
    <n v="3441"/>
    <s v="R28LVJV0VALRCQ,RUMWHXUP5WKO2,R3D5OM30BEDYE0,R2X9E8CREU3PI8,R1DWE4B2XWK08G,R27HOGDG67KNQO,R1QYLVRY3M6HLE,RA2K9X6CPRLS3"/>
    <s v="R28LVJV0VALRCQ"/>
  </r>
  <r>
    <s v="B09Z7YGV3R"/>
    <s v="Computers&amp;Accessories|Accessories&amp;Peripherals|LaptopAccessories|Lapdesks"/>
    <x v="0"/>
    <x v="46"/>
    <n v="269"/>
    <n v="699"/>
    <n v="0.62"/>
    <n v="4"/>
    <n v="93"/>
    <s v="R3VZ6Z283J13QS,R1A8F37C7OKF8,R2RQS98AMZ4NJG,R1DGW1VG83PPCR,RURU97F6DP2YP,RKZFNA3ZOCH42,R2OOZRPNVR6EVK,R4KKHOLNKM7XN"/>
    <s v="R3VZ6Z283J13QS"/>
  </r>
  <r>
    <s v="B00N3XLDW0"/>
    <s v="Electronics|Cameras&amp;Photography|Accessories|Batteries&amp;Chargers|BatteryChargers"/>
    <x v="1"/>
    <x v="109"/>
    <n v="299"/>
    <n v="400"/>
    <n v="0.25"/>
    <n v="3.8"/>
    <n v="40895"/>
    <s v="RXTFUL32UVMBF,RKILLVCVGFROD,R2JYW5X6BHMXBV,R18M0I706P5O3,RCG0RE5G16O10,R1CRK2KTT4Z4C5,R28M2PKJ99LPKF,R35HIF5EVQDYIM"/>
    <s v="RXTFUL32UVMBF,"/>
  </r>
  <r>
    <s v="B07Z53L5QL"/>
    <s v="Computers&amp;Accessories|Accessories&amp;Peripherals|TabletAccessories|Bags,Cases&amp;Sleeves|Cases"/>
    <x v="0"/>
    <x v="96"/>
    <n v="549"/>
    <n v="1499"/>
    <n v="0.63"/>
    <n v="4.3"/>
    <n v="11006"/>
    <s v="R8BSHHFRCZ0MJ,R1FFF30F0OPJ84,R2FNCOSNHKOTQI,RPWUK2BJQ0G68,R3F280BE2HYWNR,R2MM29A786UNMO,R20FESVOJ2K0RP,R3IX2AJH4QZL8U"/>
    <s v="R8BSHHFRCZ0MJ,"/>
  </r>
  <r>
    <s v="B00P93X0VO"/>
    <s v="OfficeProducts|OfficePaperProducts|Paper|Stationery|Notebooks,WritingPads&amp;Diaries|WireboundNotebooks"/>
    <x v="3"/>
    <x v="72"/>
    <n v="114"/>
    <n v="120"/>
    <n v="0.05"/>
    <n v="4.2"/>
    <n v="8938"/>
    <s v="RFFLKG1LJ0XOI,R8X3CAMJEQANF,R31072TMP1DQYQ,R1YNKT2ZV9UMI9,R39R9TDUJOXVNW,R310CKEQ2EYBD8,R2ZRRP5SOEP2S6,R2FADI2UFYIDMF"/>
    <s v="RFFLKG1LJ0XOI,"/>
  </r>
  <r>
    <s v="B07SBGFDX9"/>
    <s v="OfficeProducts|OfficePaperProducts|Paper|Stationery|Pens,Pencils&amp;WritingSupplies|Pens&amp;Refills|StickBallpointPens"/>
    <x v="3"/>
    <x v="110"/>
    <n v="120"/>
    <n v="120"/>
    <n v="0"/>
    <n v="4.0999999999999996"/>
    <n v="4308"/>
    <s v="R1FXYA8WISUWTK,R2C5SUFAIFCKV9,RD87PA0KNH3GQ,R1HMNBP2MAYYGJ,R1491D1ND0TLA1,R3QTDYT0UEVTKT,R44E31ZTVX5VT,R27QM0PFEZ5LDE"/>
    <s v="R1FXYA8WISUWTK"/>
  </r>
  <r>
    <s v="B00NH11KIK"/>
    <s v="Computers&amp;Accessories|Accessories&amp;Peripherals|Cables&amp;Accessories|Cables|USBCables"/>
    <x v="0"/>
    <x v="0"/>
    <n v="209"/>
    <n v="695"/>
    <n v="0.7"/>
    <n v="4.5"/>
    <n v="107686"/>
    <s v="R2AE3BN2Y58N55,R6YVRITBSRECR,R232KD83Q3MVML,R23FRK2ABESQGU,R3NE24KAHO8M69,R2PZRPBF9ZAOMA,R1DC9VBYLSSEB,R2BBEAL7JZWXYR"/>
    <s v="R2AE3BN2Y58N55"/>
  </r>
  <r>
    <s v="B07X2L5Z8C"/>
    <s v="Computers&amp;Accessories|Accessories&amp;Peripherals|Keyboards,Mice&amp;InputDevices|Mice"/>
    <x v="0"/>
    <x v="44"/>
    <n v="1490"/>
    <n v="2295"/>
    <n v="0.35"/>
    <n v="4.5999999999999996"/>
    <n v="10652"/>
    <s v="R17OGPT2IDXIGX,RBEABUL23L3HP,R15G3N5DHVIH7Y,REGCZ4KOQ0OWS,R11EN6UQ5L17PW,R2KOGJ8NE8RTBZ,R34E060GCVBLI5,R5N1E18Z4JNOH"/>
    <s v="R17OGPT2IDXIGX"/>
  </r>
  <r>
    <s v="B00VA7YYUO"/>
    <s v="Home&amp;Kitchen|CraftMaterials|DrawingMaterials|DrawingMedia|Pencils|WoodenPencils"/>
    <x v="4"/>
    <x v="111"/>
    <n v="99"/>
    <n v="99"/>
    <n v="0"/>
    <n v="4.3"/>
    <n v="5036"/>
    <s v="R3V5B4OYIG9WX6,R287NQW44CH5BZ,RL140F6KGYTH4,R2D7WN5M1VMOJZ,R2D5P5WYK76VHV,RH7OQL4IKCOHR,R3O343FKFZ25X1,R396V5FTETX0DC"/>
    <s v="R3V5B4OYIG9WX6"/>
  </r>
  <r>
    <s v="B07L9FW9GF"/>
    <s v="Computers&amp;Accessories|Accessories&amp;Peripherals|Keyboards,Mice&amp;InputDevices|Mice"/>
    <x v="0"/>
    <x v="44"/>
    <n v="149"/>
    <n v="249"/>
    <n v="0.4"/>
    <n v="4"/>
    <n v="5057"/>
    <s v="R2JCUKBR0BQ8ES,RNVX0V6SJF3CP,RW5MJG9LTX6QD,R37PSG13H70Z1F,R17RIHK0XXQDH5,R2P187SBO4SEMH,R1V49G7PD8Y93G,RU78E5A4MW0PK"/>
    <s v="R2JCUKBR0BQ8ES"/>
  </r>
  <r>
    <s v="B08D64C9FN"/>
    <s v="Computers&amp;Accessories|Accessories&amp;Peripherals|PCGamingPeripherals|GamingMice"/>
    <x v="0"/>
    <x v="62"/>
    <n v="575"/>
    <n v="2799"/>
    <n v="0.79"/>
    <n v="4.2"/>
    <n v="8537"/>
    <s v="RO0S1HB5CYIZ9,R1D7LUGU7FIF6R,R5VZWTCWXT2WY,R33JXSES80JB74,R2GY2F5IO2PURC,R3REX484T6TAC7,R2K44XXHGOOAHD,RV56YWKRKX22O"/>
    <s v="RO0S1HB5CYIZ9,"/>
  </r>
  <r>
    <s v="B00LOD70SC"/>
    <s v="OfficeProducts|OfficePaperProducts|Paper|Stationery|Pens,Pencils&amp;WritingSupplies|Pens&amp;Refills|RetractableBallpointPens"/>
    <x v="3"/>
    <x v="92"/>
    <n v="178"/>
    <n v="210"/>
    <n v="0.15"/>
    <n v="4.3"/>
    <n v="2450"/>
    <s v="R1AY8EXPHPWDDR,R24503W0UJGTMU,R27P97SD5T4MUX,R11RMBECT7059U,R3RA6FKE9WX9CM,R1EG7C09VOFN8O,R18T3RD211CPKE,R1Q9BAGEC9G5VN"/>
    <s v="R1AY8EXPHPWDDR"/>
  </r>
  <r>
    <s v="B09X76VL5L"/>
    <s v="Electronics|Headphones,Earbuds&amp;Accessories|Headphones|In-Ear"/>
    <x v="1"/>
    <x v="24"/>
    <n v="1599"/>
    <n v="3490"/>
    <n v="0.54"/>
    <n v="3.7"/>
    <n v="676"/>
    <s v="R3HH89QPKPPH0N,R1RDMIVEKQR627,RA53P1TSFESWJ,R1YDORG7TANTE7,R2K9RPCJJ2IR5W,RLPU6DY334IHA,R35VO8VW4L2KA4,R1JJS4OLQE80Q4"/>
    <s v="R3HH89QPKPPH0N"/>
  </r>
  <r>
    <s v="B091JF2TFD"/>
    <s v="Electronics|Headphones,Earbuds&amp;Accessories|Headphones|In-Ear"/>
    <x v="1"/>
    <x v="24"/>
    <n v="499"/>
    <n v="1299"/>
    <n v="0.62"/>
    <n v="3.9"/>
    <n v="1173"/>
    <s v="R3BZHVNU56YYR,R3JMZ9FQ4EE6ZQ,RCREBFSXZQ9JF,R1L60WAZORSA1X,R1WB0TXVLEXMUH,R3I31OWBU6CU10,R16KH7YOYW7TU,R3ETTCKO1FPQCK"/>
    <s v="R3BZHVNU56YYR,"/>
  </r>
  <r>
    <s v="B07S7DCJKS"/>
    <s v="Computers&amp;Accessories|Accessories&amp;Peripherals|Keyboards,Mice&amp;InputDevices|Keyboard&amp;MiceAccessories|MousePads"/>
    <x v="0"/>
    <x v="64"/>
    <n v="199"/>
    <n v="499"/>
    <n v="0.6"/>
    <n v="4.3"/>
    <n v="9998"/>
    <s v="R272I3YE9KXOQX,R1K8DTC1CSURL,REZ13G8C3Z7KF,REDXJWMNEPZK1,R1IIZGEPBEPGD3,R1BWJBXPCDWW1E,R3IPHL9D75XHNO,R1OES56UGU6UD1"/>
    <s v="R272I3YE9KXOQX"/>
  </r>
  <r>
    <s v="B09NC2TY11"/>
    <s v="Electronics|WearableTechnology|SmartWatches"/>
    <x v="1"/>
    <x v="19"/>
    <n v="2499"/>
    <n v="5999"/>
    <n v="0.57999999999999996"/>
    <n v="4.0999999999999996"/>
    <n v="5852"/>
    <s v="R3K08458ILZK0F,R3OJTSZV57IWTC,R1DLM3QOLR43NS,R3N1UVS0VJ5GTV,R1LVGTLDN1T30E,R20R8KWXWTCHQ2,R2MOJO4ZT07XX7,R16TO2UAY38GXA"/>
    <s v="R3K08458ILZK0F"/>
  </r>
  <r>
    <s v="B0BDS8MY8J"/>
    <s v="Computers&amp;Accessories|Components|InternalHardDrives"/>
    <x v="0"/>
    <x v="112"/>
    <n v="199"/>
    <n v="999"/>
    <n v="0.8"/>
    <n v="4.2"/>
    <n v="362"/>
    <s v="R1WLBATEAWUA8W,R39NO1SN8E0IFY,R2HHNNLIN82NKF,RDL2RYETBREO3,R27PDPH941DJ28,RT7VNN6MKVQIW,R3ZUCD78I2REL,R2AHEFOKBSIJZ9"/>
    <s v="R1WLBATEAWUA8W"/>
  </r>
  <r>
    <s v="B09X7DY7Q4"/>
    <s v="Electronics|Accessories|MemoryCards|MicroSD"/>
    <x v="1"/>
    <x v="22"/>
    <n v="939"/>
    <n v="1800"/>
    <n v="0.48"/>
    <n v="4.5"/>
    <n v="205052"/>
    <s v="R3QA00SN4P1YUC,R2L5K9DSEJSNFK,R3IUT3P06QBO1J,R3I104PGW6NC5D,R3H3D0V1SJ0ZT9,R1H77M0601ZL6T,R29AVRAIY0C408,R8N82LBHX7SR4"/>
    <s v="R3QA00SN4P1YUC"/>
  </r>
  <r>
    <s v="B09YV575RK"/>
    <s v="Electronics|WearableTechnology|SmartWatches"/>
    <x v="1"/>
    <x v="19"/>
    <n v="2499"/>
    <n v="9999"/>
    <n v="0.75"/>
    <n v="4"/>
    <n v="9090"/>
    <s v="R21XA337NNFD76,R2OFB11N0PESRG,R3DOZ8EPZ446YS,R384EFXOF0C77Z,R2DDDGG3PWCLY2,R1J7BOV2DXMCNY,R2B7M0U2JE9CCK,R24JB7H5RQY452"/>
    <s v="R21XA337NNFD76"/>
  </r>
  <r>
    <s v="B08LW31NQ6"/>
    <s v="Computers&amp;Accessories|Accessories&amp;Peripherals|Keyboards,Mice&amp;InputDevices|Mice"/>
    <x v="0"/>
    <x v="44"/>
    <n v="1439"/>
    <n v="2890"/>
    <n v="0.5"/>
    <n v="4.5"/>
    <n v="4099"/>
    <s v="RY3SD0VYKQNWV,R12V38GYJNML2L,R7KZZYD3ECD0T,R20YUGVFVISC0B,R2C53N1IKIMU1I,R2YFM623TOZ0UA,R3G6AC2S24F16S,RORPHMFZM8M9X"/>
    <s v="RY3SD0VYKQNWV,"/>
  </r>
  <r>
    <s v="B09ND94ZRG"/>
    <s v="Electronics|Headphones,Earbuds&amp;Accessories|Headphones|In-Ear"/>
    <x v="1"/>
    <x v="24"/>
    <n v="1099"/>
    <n v="5999"/>
    <n v="0.82"/>
    <n v="3.5"/>
    <n v="12966"/>
    <s v="R2AV9AKW9EB7C1,RWSKD0OJUSGQS,RJHYN4I6B113J,RI9CLAGH4SW9S,R3VW4D1UNO8HON,R1JGOZA805HVQF,R38KJ4OR66OTV1,R121BDXPB86E0M"/>
    <s v="R2AV9AKW9EB7C1"/>
  </r>
  <r>
    <s v="B00P93X6EK"/>
    <s v="OfficeProducts|OfficePaperProducts|Paper|Stationery|Notebooks,WritingPads&amp;Diaries|WireboundNotebooks"/>
    <x v="3"/>
    <x v="72"/>
    <n v="157"/>
    <n v="160"/>
    <n v="0.02"/>
    <n v="4.5"/>
    <n v="4428"/>
    <s v="R1ZMG6JMM25J27,R1EUV4ATCRZ8QQ,R2PKQZQ27VFBPN,R2DVP7WSMPM39C,R1T9AFIN8C42UZ,R1F39THH27Q2Z,R1JSV6H34UH2MI,R1FEDIXZYRE83X"/>
    <s v="R1ZMG6JMM25J27"/>
  </r>
  <r>
    <s v="B0994GP1CX"/>
    <s v="Computers&amp;Accessories|Accessories&amp;Peripherals|Keyboards,Mice&amp;InputDevices|Keyboard&amp;MiceAccessories|DustCovers"/>
    <x v="0"/>
    <x v="61"/>
    <n v="115"/>
    <n v="999"/>
    <n v="0.88"/>
    <n v="3.3"/>
    <n v="5692"/>
    <s v="R26Z6SSJJ8MDIO,R15G5H4WP7FUQI,R1APGF7RYJ6OGH,RC2RF00D78VWN,R38AYQ8T47YGQK,RJ855UPV0ZZIX,RBUWQS3IU65ZP,R20GDL1J7ZSXHQ"/>
    <s v="R26Z6SSJJ8MDIO"/>
  </r>
  <r>
    <s v="B07H8W9PB6"/>
    <s v="Computers&amp;Accessories|Accessories&amp;Peripherals|Keyboards,Mice&amp;InputDevices|GraphicTablets"/>
    <x v="0"/>
    <x v="45"/>
    <n v="175"/>
    <n v="499"/>
    <n v="0.65"/>
    <n v="4.0999999999999996"/>
    <n v="21"/>
    <s v="R2JX4PS0VEXLP8,R2Z993M5W7NJG7,R3IGL48GSRQXBK,R1BYNHCUKYRIY7,R2UO0TB6OD6VT,R2XRTP1KSM2DSA,RTKFSPNDCXIKO,R3MBRCZ7N5RCQG"/>
    <s v="R2JX4PS0VEXLP8"/>
  </r>
  <r>
    <s v="B09NNHFSSF"/>
    <s v="Electronics|Cameras&amp;Photography|SecurityCameras|DomeCameras"/>
    <x v="1"/>
    <x v="82"/>
    <n v="1999"/>
    <n v="4700"/>
    <n v="0.56999999999999995"/>
    <n v="3.8"/>
    <n v="1880"/>
    <s v="R3LRHEV5RKBZQH,R9P75XMCRRIIA,R2CONBLYQT7R1K,R2GAWVA9AW8ERQ,R38DWVOKKMHUBK,R2W4X1BRWCBV9U,R1X9VVCTEHSYMY,R1KS2EJEP1K3AO"/>
    <s v="R3LRHEV5RKBZQH"/>
  </r>
  <r>
    <s v="B08D9NDZ1Y"/>
    <s v="Computers&amp;Accessories|Printers,Inks&amp;Accessories|Printers"/>
    <x v="0"/>
    <x v="113"/>
    <n v="3999"/>
    <n v="4332.96"/>
    <n v="0.08"/>
    <n v="3.5"/>
    <n v="21762"/>
    <s v="RS75FOY13AIG9,R3E7YWE1ALH6JF,R2L2RD1CNKUYC9,REHZ3AO9CMIAV,R19S8PMWV5DGXC,RC85YPCMOFPON,R1LU60M8E0H6MN,RRNOZ5CUP4LFK"/>
    <s v="RS75FOY13AIG9,"/>
  </r>
  <r>
    <s v="B0085IATT6"/>
    <s v="Computers&amp;Accessories|NetworkingDevices|Routers"/>
    <x v="0"/>
    <x v="68"/>
    <n v="899"/>
    <n v="1800"/>
    <n v="0.5"/>
    <n v="4.0999999999999996"/>
    <n v="22375"/>
    <s v="R2YMRG3A0V8G85,R27COSSPQBTUO,R1O5UQG385C46V,R26MFURZRSSHGW,R1GKE5LP5F6CT4,R27JPBJL5CIARJ,ROAF183XMTYOB,RNA18UM3K1AE5"/>
    <s v="R2YMRG3A0V8G85"/>
  </r>
  <r>
    <s v="B08WJ86PV2"/>
    <s v="Computers&amp;Accessories|Accessories&amp;Peripherals|Keyboards,Mice&amp;InputDevices|Keyboard&amp;MiceAccessories|MousePads"/>
    <x v="0"/>
    <x v="64"/>
    <n v="299"/>
    <n v="990"/>
    <n v="0.7"/>
    <n v="4.5"/>
    <n v="2453"/>
    <s v="R1AJ8691TX1VPW,R1F6CCFSHMMDWL,R13ZVLYNBP29HS,R3GODXDJ5ZWRLY,RO5CYFP6J9F8A,R2BX7280T023IK,R1TQ5TYNE44TQS,R3BIERQ9BEQR9M"/>
    <s v="R1AJ8691TX1VPW"/>
  </r>
  <r>
    <s v="B078HRR1XV"/>
    <s v="Computers&amp;Accessories|Accessories&amp;Peripherals|Keyboards,Mice&amp;InputDevices|GraphicTablets"/>
    <x v="0"/>
    <x v="45"/>
    <n v="3303"/>
    <n v="4699"/>
    <n v="0.3"/>
    <n v="4.4000000000000004"/>
    <n v="13544"/>
    <s v="R2GO2QUMZFP1CS,R278O60L9LLNGF,R1YZQUQ2V6NQK6,R13KVD5NMA72K1,RAL7X08LLK26F,R2TIGQXINQG5U9,R13L5OV3OFG590,R7YQR5EWPT7UD"/>
    <s v="R2GO2QUMZFP1CS"/>
  </r>
  <r>
    <s v="B09P22HXH6"/>
    <s v="Computers&amp;Accessories|Accessories&amp;Peripherals|Audio&amp;VideoAccessories|Webcams&amp;VoIPEquipment|Webcams"/>
    <x v="0"/>
    <x v="99"/>
    <n v="1890"/>
    <n v="5490"/>
    <n v="0.66"/>
    <n v="4.0999999999999996"/>
    <n v="10976"/>
    <s v="R3S6FZ236ULL4K,R3U8F3JQ8WX7NS,R20EGFOQRBXT5B,R2TIXFYMKJN2M2,R107X637OTGBDN,R2I0H4HLC84J5K,R2W5JWALRE30FZ,R2EJWWUBGMPY0A"/>
    <s v="R3S6FZ236ULL4K"/>
  </r>
  <r>
    <s v="B00LM4X3XE"/>
    <s v="OfficeProducts|OfficePaperProducts|Paper|Stationery|Pens,Pencils&amp;WritingSupplies|Pens&amp;Refills|BottledInk"/>
    <x v="3"/>
    <x v="90"/>
    <n v="90"/>
    <n v="100"/>
    <n v="0.1"/>
    <n v="4.3"/>
    <n v="3061"/>
    <s v="R39KVWDTJLV7UW,R1WL0UPYXNV0DD,R2PGY7OWESCS6I,R26LH8QOEED5O0,R10DQL9ALWH0DB,R1C3VSMXFDAFH3,R19F1VFEULFO9,R1U4HHWBLSHIIC"/>
    <s v="R39KVWDTJLV7UW"/>
  </r>
  <r>
    <s v="B09YLFHFDW"/>
    <s v="Electronics|Headphones,Earbuds&amp;Accessories|Headphones|In-Ear"/>
    <x v="1"/>
    <x v="24"/>
    <n v="1599"/>
    <n v="2790"/>
    <n v="0.43"/>
    <n v="3.6"/>
    <n v="2272"/>
    <s v="R3F2RGMVGXBBAW,R1QF8TBA1FDIL8,R3PQ1KGTPP89XV,RV46F0P6E6UXD,R39L5C9XC2E993,R3UGNLBXR6LUNT,R1F5TB9ITVZPUQ,R15YXHS43BMUK1"/>
    <s v="R3F2RGMVGXBBAW"/>
  </r>
  <r>
    <s v="B07YWS9SP9"/>
    <s v="Computers&amp;Accessories|Accessories&amp;Peripherals|LaptopAccessories|CoolingPads"/>
    <x v="0"/>
    <x v="100"/>
    <n v="599"/>
    <n v="999"/>
    <n v="0.4"/>
    <n v="4"/>
    <n v="7601"/>
    <s v="R3MYQGY75L0ECV,R21ADVLZZGGC89,R12GZJW2W11L5I,RIGWLTT24Q9NI,RT8FDK4YOM2GF,R3AB3X4KBEGJ4J,R3MUC8BNID58B0,RWBPIAS5R7Z75"/>
    <s v="R3MYQGY75L0ECV"/>
  </r>
  <r>
    <s v="B08WLY8V9S"/>
    <s v="Computers&amp;Accessories|Accessories&amp;Peripherals|Keyboards,Mice&amp;InputDevices|Keyboard&amp;MiceAccessories|MousePads"/>
    <x v="0"/>
    <x v="64"/>
    <n v="425"/>
    <n v="899"/>
    <n v="0.53"/>
    <n v="4.5"/>
    <n v="4219"/>
    <s v="R9J8N0DJ50QX8,R1UV6JTZUUJW6R,R1UZJ01XMNK62P,R2LMO0022YYFU3,RJ7LTANMKSLFC,RSWGOFTPZPLTL,R1NOCFUD15CTS7,R1TOO76VMEWVRB"/>
    <s v="R9J8N0DJ50QX8,"/>
  </r>
  <r>
    <s v="B0873L7J6X"/>
    <s v="Electronics|Headphones,Earbuds&amp;Accessories|Headphones|On-Ear"/>
    <x v="1"/>
    <x v="39"/>
    <n v="1499"/>
    <n v="3999"/>
    <n v="0.63"/>
    <n v="4.2"/>
    <n v="42775"/>
    <s v="R1N3LBU331N1YS,R2NMV5Q9AYU4RM,R11KVGFT3HQ3AS,R3GHP1CGUXLWU3,R3G1HG1GBQSQDV,R3KKDRBZBH0TFL,R2PGSE5NZMJR53,R3SS3G4T33J3WS"/>
    <s v="R1N3LBU331N1YS"/>
  </r>
  <r>
    <s v="B07YNHCW6N"/>
    <s v="Computers&amp;Accessories|Accessories&amp;Peripherals|TabletAccessories|Bags,Cases&amp;Sleeves|Cases"/>
    <x v="0"/>
    <x v="96"/>
    <n v="549"/>
    <n v="2499"/>
    <n v="0.78"/>
    <n v="4.3"/>
    <n v="5556"/>
    <s v="R2NBHF3UEC50C6,R3ENGSS93WOPV4,R1260HX2KSZV0W,RDCOOX58V6318,RWV1P8F9DC6TT,R1FIDRTPFM02B2,R2K2IBAH6ADK2E,R2FSR8AVBBDIQK"/>
    <s v="R2NBHF3UEC50C6"/>
  </r>
  <r>
    <s v="B01MQ2A86A"/>
    <s v="Computers&amp;Accessories|Accessories&amp;Peripherals|Keyboards,Mice&amp;InputDevices|Mice"/>
    <x v="0"/>
    <x v="44"/>
    <n v="1295"/>
    <n v="1645"/>
    <n v="0.21"/>
    <n v="4.5999999999999996"/>
    <n v="12375"/>
    <s v="R17S7JVWFH1X6W,R1HINIS5AG6PXD,R3VZFLZVFVZ13G,R15TQGQAAQ9BO6,R1ESBYDNXT6O96,R1GSE3A3Y8JFOQ,R1UNAIG317Z7UH,RVYEL8OR4M003"/>
    <s v="R17S7JVWFH1X6W"/>
  </r>
  <r>
    <s v="B00KIE28X0"/>
    <s v="Home&amp;Kitchen|CraftMaterials|PaintingMaterials|Paints"/>
    <x v="4"/>
    <x v="63"/>
    <n v="310"/>
    <n v="310"/>
    <n v="0"/>
    <n v="4.5"/>
    <n v="5882"/>
    <s v="R37O1AOVLZR8TU,RUYL5687EN2BX,R8U5WNK0AIG7Y,R3H9P56ULTAQPF,R30PHBPIAKX58X,R21C69PPTIH20R,R32PBJHMTKPBKA,R15OREDN2ZTOEY"/>
    <s v="R37O1AOVLZR8TU"/>
  </r>
  <r>
    <s v="B0BHYJ8CVF"/>
    <s v="Computers&amp;Accessories|Accessories&amp;Peripherals|Keyboards,Mice&amp;InputDevices|Keyboard&amp;MouseSets"/>
    <x v="0"/>
    <x v="53"/>
    <n v="1149"/>
    <n v="1499"/>
    <n v="0.23"/>
    <n v="4.0999999999999996"/>
    <n v="10443"/>
    <s v="R29R3M1OPGKF30,R2EA2LLSJBRXSC,R1AWRF1U7C7UME,R3UF71OXPULBHN,R2DIUZDH7Z3QB2,R1BUOT39KDHX4R,R2X9N8M3OSTGOH,RA12UNLR8Z325"/>
    <s v="R29R3M1OPGKF30"/>
  </r>
  <r>
    <s v="B0BCVJ3PVP"/>
    <s v="Computers&amp;Accessories|Accessories&amp;Peripherals|LaptopAccessories|Lapdesks"/>
    <x v="0"/>
    <x v="46"/>
    <n v="499"/>
    <n v="1299"/>
    <n v="0.62"/>
    <n v="4.5"/>
    <n v="434"/>
    <s v="RIDGDE0K9RNRA,R2CZAG8WC0MD86,R35BM4THHJHAUB,R20902QQAPEVUE,R33GS11AUPGB40,R3GVTF10HD3160,R35KXOR5W6GU19,R3NSG8LKQJ0JJB"/>
    <s v="RIDGDE0K9RNRA,"/>
  </r>
  <r>
    <s v="B0B2931FCV"/>
    <s v="Electronics|Headphones,Earbuds&amp;Accessories|Headphones|In-Ear"/>
    <x v="1"/>
    <x v="24"/>
    <n v="999"/>
    <n v="4199"/>
    <n v="0.76"/>
    <n v="3.5"/>
    <n v="1913"/>
    <s v="R3TGQK7IIJLS03,RUOMB8W6YK7QR,R3CFBAHDNZG57Q,R1C5UGJUKUS15H,R3ERTH3R5JIJFV,RPRA1IC9U989B,R2WCM1JXL4364G,R1UCY8XB55U6XH"/>
    <s v="R3TGQK7IIJLS03"/>
  </r>
  <r>
    <s v="B09TMZ1MF8"/>
    <s v="Computers&amp;Accessories|Components|InternalSolidStateDrives"/>
    <x v="0"/>
    <x v="104"/>
    <n v="1709"/>
    <n v="4000"/>
    <n v="0.56999999999999995"/>
    <n v="4.4000000000000004"/>
    <n v="3029"/>
    <s v="R1EFJNZ479B858,R2RW2HKD2AP8SI,R1C0OAF6VG7C6I,RVLHMAS6PSLC9,R2OWSR5QQ8ZBV2,R1O4UBO1Z22XD2,RDZVN2ZMIRT0Z,RUBFE0WN34MVP"/>
    <s v="R1EFJNZ479B858"/>
  </r>
  <r>
    <s v="B07VV37FT4"/>
    <s v="OfficeProducts|OfficePaperProducts|Paper|Stationery|Pens,Pencils&amp;WritingSupplies|Pens&amp;Refills|GelInkRollerballPens"/>
    <x v="3"/>
    <x v="51"/>
    <n v="250"/>
    <n v="250"/>
    <n v="0"/>
    <n v="4.2"/>
    <n v="2628"/>
    <s v="R199HA6OB5QGOH,R2EXF5TBUFMEKO,R138UM3OBL4EGD,R1GBVQ0ZBHBV86,R26DK1JPO4MUBA,RU7Y6AS0UOPYI,R16N53F8X3IPIE,R2DK49S02V1UFR"/>
    <s v="R199HA6OB5QGOH"/>
  </r>
  <r>
    <s v="B07JB2Y4SR"/>
    <s v="Home&amp;Kitchen|CraftMaterials|DrawingMaterials|DrawingMedia|Pens"/>
    <x v="4"/>
    <x v="114"/>
    <n v="90"/>
    <n v="100"/>
    <n v="0.1"/>
    <n v="4.4000000000000004"/>
    <n v="10718"/>
    <s v="R1NXQAUJ3LO3OW,R1MWEBTA35BES8,R2OTG33BME1DP2,R2ADKUIQDNC4CS,RXCSU83UL85LG,R1IU2CXD6J2VT9,RXCA5L1FET3BK,R2PXB1JH0VU4MO"/>
    <s v="R1NXQAUJ3LO3OW"/>
  </r>
  <r>
    <s v="B08KRMK9LZ"/>
    <s v="Electronics|Mobiles&amp;Accessories|MobileAccessories|StylusPens"/>
    <x v="1"/>
    <x v="35"/>
    <n v="2025"/>
    <n v="5999"/>
    <n v="0.66"/>
    <n v="4.2"/>
    <n v="6233"/>
    <s v="R35P4RV0EBJYMG,R2O1Y08F8IMHQ4,R6V7QSZXNVMZ1,REQ2U03TENWZ5,R2PKT81AEN2THV,R9ZTXWWLOMGJA,R1HS0F8PB696H,R2LQX411MJOWYZ"/>
    <s v="R35P4RV0EBJYMG"/>
  </r>
  <r>
    <s v="B08LT9BMPP"/>
    <s v="Computers&amp;Accessories|Accessories&amp;Peripherals|PCGamingPeripherals|GamingMice"/>
    <x v="0"/>
    <x v="62"/>
    <n v="1495"/>
    <n v="1995"/>
    <n v="0.25"/>
    <n v="4.5"/>
    <n v="10541"/>
    <s v="R13B5RZ3XMANFO,R2GO21J4ID21ZA,RTM2W77UCIN1G,R2LTFKUSNDR93Y,R170XLDGS3W2DH,R4U8VD6OEEGE4,R36S9O1V8N2YVM,R3R7LS0IO8KO0S"/>
    <s v="R13B5RZ3XMANFO"/>
  </r>
  <r>
    <s v="B0814ZY6FP"/>
    <s v="Electronics|HomeAudio|Speakers|BluetoothSpeakers"/>
    <x v="1"/>
    <x v="70"/>
    <n v="899"/>
    <n v="1199"/>
    <n v="0.25"/>
    <n v="3.8"/>
    <n v="10751"/>
    <s v="R2B9AWHBJL5Z8U,R2OCSSQTFKSY5C,R2IC20U151H5EL,R2CKRVI3RAKV3R,R17F6JLUKCCNJE,R2DRWDUDK4VP5J,R1ZUANXQSKI8Q8,R1RYTXARLTEC3K"/>
    <s v="R2B9AWHBJL5Z8U"/>
  </r>
  <r>
    <s v="B09F3PDDRF"/>
    <s v="Computers&amp;Accessories|Accessories&amp;Peripherals|Cables&amp;Accessories|Cables|SATACables"/>
    <x v="0"/>
    <x v="115"/>
    <n v="349"/>
    <n v="999"/>
    <n v="0.65"/>
    <n v="3.9"/>
    <n v="817"/>
    <s v="R1CJ0MB11B1FIY,RIDJYDQN13E73,R34VA5BFT3PL9D,R1P01XZPNVOUL6,RZBWQXTRZLTAQ,R3TR96F911X3VY,R1UJODUANPA0J0,R2JQLH3JBPGEJ7"/>
    <s v="R1CJ0MB11B1FIY"/>
  </r>
  <r>
    <s v="B07X963JNS"/>
    <s v="Electronics|Mobiles&amp;Accessories|MobileAccessories|Chargers|PowerBanks"/>
    <x v="1"/>
    <x v="20"/>
    <n v="900"/>
    <n v="2499"/>
    <n v="0.64"/>
    <n v="4"/>
    <n v="36384"/>
    <s v="R3FQMPLCZV75E,R3CXYW32DE2XCE,R3VMIAJI5S2S9M,R33BXR8IIASQCO,R31X014WG1MEMQ,RNZ3UOYY7B2N0,R28IU0P7UBCRG6,R34GOU1HWA68GA"/>
    <s v="R3FQMPLCZV75E,"/>
  </r>
  <r>
    <s v="B09LD3116F"/>
    <s v="Electronics|Cameras&amp;Photography|SecurityCameras|DomeCameras"/>
    <x v="1"/>
    <x v="82"/>
    <n v="2490"/>
    <n v="3990"/>
    <n v="0.38"/>
    <n v="4.0999999999999996"/>
    <n v="3606"/>
    <s v="R36Y9I6V38K4CI,RSVUYAJ0BU54O,RQCS96BTP35A9,R2KWQCCKQIEP62,R2RCVI71R2P9QI,R17SDYK2YOVXU0,RX8EJPUCGLGYM,R12Y07JTP88MO6"/>
    <s v="R36Y9I6V38K4CI"/>
  </r>
  <r>
    <s v="B08Y5QJTVK"/>
    <s v="Electronics|GeneralPurposeBatteries&amp;BatteryChargers"/>
    <x v="1"/>
    <x v="71"/>
    <n v="116"/>
    <n v="200"/>
    <n v="0.42"/>
    <n v="4.4000000000000004"/>
    <n v="357"/>
    <s v="R3P3UORQU1RBUS,R2HBDV18FAU41T,R8K9J0PO0U7SZ,R3DVQHUR48AQ50,R299I3R11BG6DW,RB4G46R1235AZ,R2BTB8CU6EX1ZM,R3BRKYAMSBIRZI"/>
    <s v="R3P3UORQU1RBUS"/>
  </r>
  <r>
    <s v="B00LY1FN1K"/>
    <s v="Home&amp;Kitchen|CraftMaterials|PaintingMaterials|Paints"/>
    <x v="4"/>
    <x v="63"/>
    <n v="200"/>
    <n v="230"/>
    <n v="0.13"/>
    <n v="4.4000000000000004"/>
    <n v="10170"/>
    <s v="RXQTOG0MDLE3A,R1VHBXS1C5UHWA,R2B1K6QHH8HZMB,R1HDUYLE83VR3D,R8R0S99ZI0KQV,R3E4NAR8EOM44W,R3R6G8YFZJEHDX,R2GX99LZCQPVTB"/>
    <s v="RXQTOG0MDLE3A,"/>
  </r>
  <r>
    <s v="B07DJ5KYDZ"/>
    <s v="Computers&amp;Accessories|Accessories&amp;Peripherals|LaptopAccessories|LaptopChargers&amp;PowerSupplies"/>
    <x v="0"/>
    <x v="107"/>
    <n v="1249"/>
    <n v="2796"/>
    <n v="0.55000000000000004"/>
    <n v="4.4000000000000004"/>
    <n v="4598"/>
    <s v="R2H5SF6IVR6BJT,RBI1IUQXMHF9H,R382PF9LBJ2LFC,R1UR1TZLC731PQ,R26NP9V89IYAS8,R2EVEPEGBDK0GS,RL6Y1UJJL18A1,RDYBCWGPZF1K1"/>
    <s v="R2H5SF6IVR6BJT"/>
  </r>
  <r>
    <s v="B009LJ2BXA"/>
    <s v="Computers&amp;Accessories|Accessories&amp;Peripherals|Audio&amp;VideoAccessories|PCHeadsets"/>
    <x v="0"/>
    <x v="116"/>
    <n v="649"/>
    <n v="999"/>
    <n v="0.35"/>
    <n v="3.5"/>
    <n v="7222"/>
    <s v="R392ZYXC6D3GY0,R1MJHZXZ09ETAE,R20PJKJTCF9RXN,RRBGOD13SHW3G,RFKGZ644H33WX,R21KI36AKNFJAM,R2641YZI4YBHDF,R15FO6TEAGIRJO"/>
    <s v="R392ZYXC6D3GY0"/>
  </r>
  <r>
    <s v="B09BVCVTBC"/>
    <s v="Computers&amp;Accessories|Accessories&amp;Peripherals|PCGamingPeripherals|GamingKeyboards"/>
    <x v="0"/>
    <x v="117"/>
    <n v="2649"/>
    <n v="3499"/>
    <n v="0.24"/>
    <n v="4.5"/>
    <n v="1271"/>
    <s v="R2FMPKQXCZIRV1,R3B9RMX16ONMZ,R97EXY4ON0ZL7,R1KUI19PS7DV2O,R6U8VVIZKHF7Y,RYG609Z9J78L1,R3JITXTZXXJC25,RG6KQGZF3D6EB"/>
    <s v="R2FMPKQXCZIRV1"/>
  </r>
  <r>
    <s v="B07SY4C3TD"/>
    <s v="Computers&amp;Accessories|Printers,Inks&amp;Accessories|Inks,Toners&amp;Cartridges|InkjetInkCartridges"/>
    <x v="0"/>
    <x v="60"/>
    <n v="596"/>
    <n v="723"/>
    <n v="0.18"/>
    <n v="4.4000000000000004"/>
    <n v="3219"/>
    <s v="RJW0MA6VZOJLA,R3J2O4XRRJFQ15,RVIOYPQ1ULDAW,R6Y5P0TXY8RZN,RRNZU0RMAOHLI,R2847VR34HZCCM,R2JI2VU4R585F8,R245AZKOPK5DPI"/>
    <s v="RJW0MA6VZOJLA,"/>
  </r>
  <r>
    <s v="B094JB13XL"/>
    <s v="Electronics|WearableTechnology|SmartWatches"/>
    <x v="1"/>
    <x v="19"/>
    <n v="2499"/>
    <n v="5999"/>
    <n v="0.57999999999999996"/>
    <n v="4.0999999999999996"/>
    <n v="38879"/>
    <s v="R1JO87DOGUEQHC,R1UQ0AYNB30CZS,R34O4E591I5RJN,R2X9U1VWHBNIAX,RPRRWM1J2QDNP,R32LTUGL01I85B,R1HKJTBFVLO3DB,R3S7HEACPHR8D5"/>
    <s v="R1JO87DOGUEQHC"/>
  </r>
  <r>
    <s v="B08CRRQK6Z"/>
    <s v="Electronics|HomeAudio|Speakers|SoundbarSpeakers"/>
    <x v="1"/>
    <x v="118"/>
    <n v="4999"/>
    <n v="12499"/>
    <n v="0.6"/>
    <n v="4.2"/>
    <n v="4541"/>
    <s v="R15LP4CHWX2U71,RNN7UL8Y8WODW,R1HRCJ7XQY80Z7,R1P0HMRSS4MV42,R7X57IG9SMZ9I,R2LRVWCRPJU2HW,R14DQ7KNNHLJA2,R564J6V9I533Q"/>
    <s v="R15LP4CHWX2U71"/>
  </r>
  <r>
    <s v="B08MTLLSL8"/>
    <s v="Electronics|Headphones,Earbuds&amp;Accessories|Headphones|In-Ear"/>
    <x v="1"/>
    <x v="24"/>
    <n v="399"/>
    <n v="1290"/>
    <n v="0.69"/>
    <n v="4.2"/>
    <n v="76042"/>
    <s v="R1V27KSTIYDLNO,ROMIRCTILGR1L,RJEZREZBPBIOE,RD6B051DBXTKA,R393QKRRRTUDD,R19F9OZQQEJOMR,R1EQ9Z8CW9646C,R2T9D5WZDBILVX"/>
    <s v="R1V27KSTIYDLNO"/>
  </r>
  <r>
    <s v="B08Y57TPDM"/>
    <s v="Electronics|GeneralPurposeBatteries&amp;BatteryChargers"/>
    <x v="1"/>
    <x v="71"/>
    <n v="116"/>
    <n v="200"/>
    <n v="0.42"/>
    <n v="4.3"/>
    <n v="485"/>
    <s v="RKDNXHI6GT6UZ,R2665SN6A29V01,R2J30R8O3UHZRI,R35EO3S4EWYA5S,R2LI2GPYRBO35C,R1JYP2Y4BB5L6K,R2MQ6PENPS15K6,R4ZVFDLVBQV07"/>
    <s v="RKDNXHI6GT6UZ,"/>
  </r>
  <r>
    <s v="B09CYTJV3N"/>
    <s v="Electronics|Cameras&amp;Photography|SecurityCameras|DomeCameras"/>
    <x v="1"/>
    <x v="82"/>
    <n v="4499"/>
    <n v="5999"/>
    <n v="0.25"/>
    <n v="4.3"/>
    <n v="44696"/>
    <s v="R1X5M1FCOWKT0B,R3S0NP80Q732UM,R3A9W4A6KUCBJE,R3UONEK0PLA01H,RCN9YFDUB1BZL,R1AELDOYHXC120,R3N7IVWTZUMGDK,RM8NC55MRQ6V9"/>
    <s v="R1X5M1FCOWKT0B"/>
  </r>
  <r>
    <s v="B07GLNJC25"/>
    <s v="Computers&amp;Accessories|Accessories&amp;Peripherals|USBHubs"/>
    <x v="0"/>
    <x v="85"/>
    <n v="330"/>
    <n v="499"/>
    <n v="0.34"/>
    <n v="3.7"/>
    <n v="8566"/>
    <s v="RM008Z6AJ6V5D,RKFTTUKO1A54T,R20P3T7U9RKSBG,R1P1QHB04XGZML,R1ST7955NYDAIL,RFZ5R15WZV8SZ,R1X10TKU9WRYCY,R2EVJ2LKLX2AAJ"/>
    <s v="RM008Z6AJ6V5D,"/>
  </r>
  <r>
    <s v="B08FY4FG5X"/>
    <s v="Electronics|Headphones,Earbuds&amp;Accessories|Headphones|Over-Ear"/>
    <x v="1"/>
    <x v="69"/>
    <n v="649"/>
    <n v="2499"/>
    <n v="0.74"/>
    <n v="3.9"/>
    <n v="13049"/>
    <s v="R30IUGWUAWZ7VQ,R2YU0RDOUNLB5M,RXK8OJ3F42ATY,R2M9M458Q96FUE,R3H1PC871H1GM5,R1K9QL3Y422K6J,R3C4RMUOAJHGYO,R169IX82EZNIGB"/>
    <s v="R30IUGWUAWZ7VQ"/>
  </r>
  <r>
    <s v="B07TMCXRFV"/>
    <s v="Computers&amp;Accessories|Accessories&amp;Peripherals|TabletAccessories|ScreenProtectors"/>
    <x v="0"/>
    <x v="34"/>
    <n v="1234"/>
    <n v="1599"/>
    <n v="0.23"/>
    <n v="4.5"/>
    <n v="16680"/>
    <s v="R3SZOTNLJ4B1LL,R2IMWFUUTWH8H1,R113GHLAS618M5,RH3EG6R2EK2UJ,R2HHF3YVPUJ5KJ,RJXAZXDE8B60L,R1U7NNCJTZHVTB,RH4Z7TDR11EEK"/>
    <s v="R3SZOTNLJ4B1LL"/>
  </r>
  <r>
    <s v="B01FSYQ2A4"/>
    <s v="Electronics|Headphones,Earbuds&amp;Accessories|Headphones|On-Ear"/>
    <x v="1"/>
    <x v="39"/>
    <n v="1399"/>
    <n v="2990"/>
    <n v="0.53"/>
    <n v="4.0999999999999996"/>
    <n v="97174"/>
    <s v="R2E3GV1LFGQNFD,R3IM6TBVGY4SYQ,R236B8Q3BSGZJ7,RO9KNXZ2RH2TI,RT2VNM024LSCP,R3PRBLGHPRCZ6A,R1AYA1JIHAVM50,RR81G0GIJQKT9"/>
    <s v="R2E3GV1LFGQNFD"/>
  </r>
  <r>
    <s v="B00LZPQVMK"/>
    <s v="OfficeProducts|OfficePaperProducts|Paper|Stationery|Pens,Pencils&amp;WritingSupplies|Pens&amp;Refills|StickBallpointPens"/>
    <x v="3"/>
    <x v="110"/>
    <n v="272"/>
    <n v="320"/>
    <n v="0.15"/>
    <n v="4"/>
    <n v="3686"/>
    <s v="RD6OIJUG0R241,R3EUJ7A6LG8X7V,R1DWGT4USEVGYK,R187KH5XJBPS86,R2XYH31E9NK0GU,RDYNZZPHU7SZK,R2MR0DYZVFN3HA,R3PV91U8ZYN5DU"/>
    <s v="RD6OIJUG0R241,"/>
  </r>
  <r>
    <s v="B08X77LM8C"/>
    <s v="Electronics|Headphones,Earbuds&amp;Accessories|Earpads"/>
    <x v="1"/>
    <x v="119"/>
    <n v="99"/>
    <n v="999"/>
    <n v="0.9"/>
    <n v="3.8"/>
    <n v="594"/>
    <s v="R2NZAVDD3V0QHH,RH94RL6QTX9ZG,RPERYOA7LX9AI,R1TOKDZGUZS111,R1JDICDMH5NNRY,R1VM1MXG5JB9MB,R19JHRALQ1YOQ3,RT2PBCZXFIDGN"/>
    <s v="R2NZAVDD3V0QHH"/>
  </r>
  <r>
    <s v="B01EJ5MM5M"/>
    <s v="Computers&amp;Accessories|Printers,Inks&amp;Accessories|Printers|InkjetPrinters"/>
    <x v="0"/>
    <x v="120"/>
    <n v="3498"/>
    <n v="3875"/>
    <n v="0.1"/>
    <n v="3.4"/>
    <n v="12185"/>
    <s v="RGQ39S8C5PP47,R3EJOUTC62KKUN,RJ8QD3DJEQ5JN,RW1HT9YU7JHSI,R1AP7ME9Q3JURN,R1TOT1Q6G43B7U,RH7QC8KMYJACT,R1HRQS0EW6WD1C"/>
    <s v="RGQ39S8C5PP47,"/>
  </r>
  <r>
    <s v="B08J82K4GX"/>
    <s v="Computers&amp;Accessories|Monitors"/>
    <x v="0"/>
    <x v="79"/>
    <n v="10099"/>
    <n v="19110"/>
    <n v="0.47"/>
    <n v="4.3"/>
    <n v="2623"/>
    <s v="R1R5HVWWX3D0P9,RRDFD5UYQWGA2,R1U2VOC38FXAK5,R3JUHPJLOMYOTC,RZZ1KIFLBPEDW,R1D9GKU0IJATXF,R3DFY4QAXRWGIR,RQGX2ONVZ89F8"/>
    <s v="R1R5HVWWX3D0P9"/>
  </r>
  <r>
    <s v="B07Z1Z77ZZ"/>
    <s v="Computers&amp;Accessories|Accessories&amp;Peripherals|LaptopAccessories|Bags&amp;Sleeves|LaptopSleeves&amp;Slipcases"/>
    <x v="0"/>
    <x v="88"/>
    <n v="449"/>
    <n v="999"/>
    <n v="0.55000000000000004"/>
    <n v="4.3"/>
    <n v="9701"/>
    <s v="RS93FM8EGCGVK,R2H6JE1EKT8ABD,RVNAAQ2FDKBI9,RH47AG02THZJ9,R3LS2IUM23YXEX,R3RKYBJ36UG0KS,R14ODWGQZ7FOGH,R3THK9M26CIDNQ"/>
    <s v="RS93FM8EGCGVK,"/>
  </r>
  <r>
    <s v="B00DJ5N9VK"/>
    <s v="Toys&amp;Games|Arts&amp;Crafts|Drawing&amp;PaintingSupplies|ColouringPens&amp;Markers"/>
    <x v="6"/>
    <x v="121"/>
    <n v="150"/>
    <n v="150"/>
    <n v="0"/>
    <n v="4.3"/>
    <n v="15867"/>
    <s v="R39PYNXMLNEIYW,R3AMNR0LJWNAUU,R2P5M80U8OL9OQ,R6IL66UV4Q64X,R1T1HIPZYE4LDI,R387TYNEGM23O8,R337P06I7YZ3FT,R2MI5HSUR25XG2"/>
    <s v="R39PYNXMLNEIYW"/>
  </r>
  <r>
    <s v="B08FGNPQ9X"/>
    <s v="Computers&amp;Accessories|NetworkingDevices|Routers"/>
    <x v="0"/>
    <x v="68"/>
    <n v="1199"/>
    <n v="2999"/>
    <n v="0.6"/>
    <n v="4.0999999999999996"/>
    <n v="10725"/>
    <s v="R323XTLZ6XF443,R2PU5PLM2D5A9P,R109BR31BO9U9O,RP81LPR632RSZ,R219G800XSZ211,R1HP18PZMA7RRO,R2NUEOM6M6XSIE,R13BCLN31UCTUC"/>
    <s v="R323XTLZ6XF443"/>
  </r>
  <r>
    <s v="B07NTKGW45"/>
    <s v="Computers&amp;Accessories|Accessories&amp;Peripherals|HardDiskBags"/>
    <x v="0"/>
    <x v="65"/>
    <n v="397"/>
    <n v="899"/>
    <n v="0.56000000000000005"/>
    <n v="4"/>
    <n v="3025"/>
    <s v="R3D7XJFJ5YMCGX,R1XFCHMC5NZ1Y5,R1CKJ6H0A3FZI0,RX6GFI0WHX38M,R1AN2V2QZ2S8KM,R23KGXQ1Q93GB,RH9TQT6VOR6JJ,R3N6ZYBTC2LJVW"/>
    <s v="R3D7XJFJ5YMCGX"/>
  </r>
  <r>
    <s v="B08J4PL1Z3"/>
    <s v="Computers&amp;Accessories|Accessories&amp;Peripherals|PCGamingPeripherals|Gamepads"/>
    <x v="0"/>
    <x v="83"/>
    <n v="699"/>
    <n v="1490"/>
    <n v="0.53"/>
    <n v="4"/>
    <n v="5736"/>
    <s v="R16URT7BDNOV2D,R2YWPNEAQVJ9ZA,REXSBUHVOE0WE,R2RUHQW0ZWPFCE,R2NSG94BDOKV6F,R3PCRURZ1LS5JQ,R1FR7S9JNBVXBT,R29RRJ2OJ6GC7"/>
    <s v="R16URT7BDNOV2D"/>
  </r>
  <r>
    <s v="B07XJWTYM2"/>
    <s v="Electronics|Headphones,Earbuds&amp;Accessories|Headphones|In-Ear"/>
    <x v="1"/>
    <x v="24"/>
    <n v="1679"/>
    <n v="1999"/>
    <n v="0.16"/>
    <n v="4.0999999999999996"/>
    <n v="72563"/>
    <s v="R1AKJKNRBIBCV4,R2ZG9F0E80XAWQ,R39LC2YR7L3N4E,R2ADNFHJ2J8A7L,R3VV8VK7HOOYQS,RXGEG3BUDZOW0"/>
    <s v="R1AKJKNRBIBCV4"/>
  </r>
  <r>
    <s v="B09939XJX8"/>
    <s v="Computers&amp;Accessories|Accessories&amp;Peripherals|Keyboards,Mice&amp;InputDevices|GraphicTablets"/>
    <x v="0"/>
    <x v="45"/>
    <n v="354"/>
    <n v="1500"/>
    <n v="0.76"/>
    <n v="4"/>
    <n v="1026"/>
    <s v="R374DNITJO308B,R39OSBCH26FDGW,RFTP6BKBX70WI,R1VHLDAFRQLBMI,R36AIOIL7WO6HZ,RIVLIRNSSO3M1,R3BIRKRJLDWL46,R1N8K5CG19N1KY"/>
    <s v="R374DNITJO308B"/>
  </r>
  <r>
    <s v="B09MDCZJXS"/>
    <s v="Computers&amp;Accessories|Accessories&amp;Peripherals|PCGamingPeripherals|Headsets"/>
    <x v="0"/>
    <x v="122"/>
    <n v="1199"/>
    <n v="5499"/>
    <n v="0.78"/>
    <n v="3.8"/>
    <n v="2043"/>
    <s v="R1WZU792ROLKVF,R1X4YGIN6CWPH4,R32Z0RYAEN1DFC,R1DN8SF3OFPFAQ,RNHRK657LGIDV,R1DOJAY4KQGAI6,RXQATD7YRR3TA,R3HP5GYAC6M219"/>
    <s v="R1WZU792ROLKVF"/>
  </r>
  <r>
    <s v="B08CTQP51L"/>
    <s v="Computers&amp;Accessories|Accessories&amp;Peripherals|TabletAccessories|ScreenProtectors"/>
    <x v="0"/>
    <x v="34"/>
    <n v="379"/>
    <n v="1499"/>
    <n v="0.75"/>
    <n v="4.2"/>
    <n v="4149"/>
    <s v="R24LA0QD5OLK8G,R3Q8NDQHWTOEMA,RLU72AJAAOA8D,R2Y2ISC0E5DQJ7,R1VS3VC0CZ24XB,R2787ZH86GWL84,R1VDA6PEVBN4E3,RWWGO6H2DZMYC"/>
    <s v="R24LA0QD5OLK8G"/>
  </r>
  <r>
    <s v="B0BG62HMDJ"/>
    <s v="Computers&amp;Accessories|ExternalDevices&amp;DataStorage|ExternalHardDisks"/>
    <x v="0"/>
    <x v="54"/>
    <n v="499"/>
    <n v="775"/>
    <n v="0.36"/>
    <n v="4.3"/>
    <n v="74"/>
    <s v="R1NVL27P8VGTP1,RK381D6AH8JFI,R145H2IMWSHSP5,RXUFYS6IXXC27,R23QFCUMOAAF6,RWOQMMEBT56CR,R3NQ4FM9WQJM1R,R1GOBOH4PV5F5E"/>
    <s v="R1NVL27P8VGTP1"/>
  </r>
  <r>
    <s v="B08GTYFC37"/>
    <s v="Computers&amp;Accessories|ExternalDevices&amp;DataStorage|ExternalSolidStateDrives"/>
    <x v="0"/>
    <x v="123"/>
    <n v="10389"/>
    <n v="32000"/>
    <n v="0.68"/>
    <n v="4.4000000000000004"/>
    <n v="41398"/>
    <s v="RRJFTC0VXGP9F,R39JQE75EPS5DO,RUZV4DZKBFJGE,R1SBQDN9157ZTO,R1O8LE9DENM39V,R1QGJPE1M4YZKR,R240LL92WXKRRY,R3GECDAI29GH5G"/>
    <s v="RRJFTC0VXGP9F,"/>
  </r>
  <r>
    <s v="B08SBH499M"/>
    <s v="Computers&amp;Accessories|Accessories&amp;Peripherals|Audio&amp;VideoAccessories|PCSpeakers"/>
    <x v="0"/>
    <x v="108"/>
    <n v="649"/>
    <n v="1300"/>
    <n v="0.5"/>
    <n v="4.0999999999999996"/>
    <n v="5195"/>
    <s v="R1LREWJCMBQIRO,R2HU0UF6QY4WZD,R1M3HZPOB2BCPA,R3PLOVWNC48BP6,R1K70M5N1R1FLT,R2HZYR1RYPYEVR,R6HSVD0DMTQMY,R6X92GH1ETNJ"/>
    <s v="R1LREWJCMBQIRO"/>
  </r>
  <r>
    <s v="B08FYB5HHK"/>
    <s v="Computers&amp;Accessories|NetworkingDevices|NetworkAdapters|PowerLANAdapters"/>
    <x v="0"/>
    <x v="124"/>
    <n v="1199"/>
    <n v="1999"/>
    <n v="0.4"/>
    <n v="4.5"/>
    <n v="22420"/>
    <s v="R30SWI8U6K7PDR,R2K3WL7JFGLDI,R2WXWZRPAKQ1GP,R29PWDI4WOF8FK,R26V2X161L8NR5,R3B4VBD2NKURWM,R3A6QVJ73S0FLJ,RSP7D739UWRFL"/>
    <s v="R30SWI8U6K7PDR"/>
  </r>
  <r>
    <s v="B0B5GJRTHB"/>
    <s v="Electronics|Headphones,Earbuds&amp;Accessories|Headphones|In-Ear"/>
    <x v="1"/>
    <x v="24"/>
    <n v="889"/>
    <n v="1999"/>
    <n v="0.56000000000000005"/>
    <n v="4.2"/>
    <n v="2284"/>
    <s v="R1R1JK1E1KZYX8,R2XZC0TY29XVLD,R10HYVIHZWKK1K,R60DKH62VTGDU,R3OEUY99P64UA3,R32UNDTOGI8EL1,R3GLNMEB5Q7VW0,R1DEKW8DZTEK4A"/>
    <s v="R1R1JK1E1KZYX8"/>
  </r>
  <r>
    <s v="B09GBBJV72"/>
    <s v="Computers&amp;Accessories|Accessories&amp;Peripherals|Keyboards,Mice&amp;InputDevices|Keyboard&amp;MouseSets"/>
    <x v="0"/>
    <x v="53"/>
    <n v="1409"/>
    <n v="2199"/>
    <n v="0.36"/>
    <n v="3.9"/>
    <n v="427"/>
    <s v="R2RDB07DGL4GM9,R3H2WY92CQUJMX,R2LDUGW3VRNHAB,R1LRB29GJ35245,R2S4Q38HCR9GEQ,R34PYQGTCYUFYB,R2FNNM6IUQZGWK,R3GR8P4J5HK9VV"/>
    <s v="R2RDB07DGL4GM9"/>
  </r>
  <r>
    <s v="B07P434WJY"/>
    <s v="Computers&amp;Accessories|Printers,Inks&amp;Accessories|Inks,Toners&amp;Cartridges|InkjetInkRefills&amp;Kits"/>
    <x v="0"/>
    <x v="125"/>
    <n v="549"/>
    <n v="1999"/>
    <n v="0.73"/>
    <n v="4.3"/>
    <n v="1367"/>
    <s v="R2LRRBAFN6I6AZ,R1FBE05UZD56IF,R1IRK5NMYFJN5T,R69JBU6LC4NYC,R1ZEDLFB9T6IJU,RN12RA7AP349F,R1OGL3O5NB3GXJ,R3JRPVNGDP2W8A"/>
    <s v="R2LRRBAFN6I6AZ"/>
  </r>
  <r>
    <s v="B07T9FV9YP"/>
    <s v="Computers&amp;Accessories|Accessories&amp;Peripherals|PCGamingPeripherals|Headsets"/>
    <x v="0"/>
    <x v="122"/>
    <n v="749"/>
    <n v="1799"/>
    <n v="0.57999999999999996"/>
    <n v="4"/>
    <n v="13199"/>
    <s v="R1VOPN2U7TR5UG,RCVPU4XZ7O68C,R3AAGR6XT4RZOC,R1D1CF1TVUQET4,R2ICO6IKYO6I6A,R2JZS7D3SMFU1T,R3FZTFENXGCM9,R3TK26WSQHBGNK"/>
    <s v="R1VOPN2U7TR5UG"/>
  </r>
  <r>
    <s v="B08WKFSN84"/>
    <s v="Computers&amp;Accessories|Accessories&amp;Peripherals|Cables&amp;Accessories|Cables|USBCables"/>
    <x v="0"/>
    <x v="0"/>
    <n v="379"/>
    <n v="1099"/>
    <n v="0.66"/>
    <n v="4.3"/>
    <n v="2806"/>
    <s v="RGNARUOE22V1A,R5KYEFZM5496A,R38R0ACYQPV9HZ,R17M1JPCDUNH21,R1H9QE5M69Z3VS,R249MO4XBSOM0Q,R2BI8BOVC79W95,R1V5XKRZ49DQK3"/>
    <s v="RGNARUOE22V1A,"/>
  </r>
  <r>
    <s v="B09TBCVJS3"/>
    <s v="Electronics|WearableTechnology|SmartWatches"/>
    <x v="1"/>
    <x v="19"/>
    <n v="5998"/>
    <n v="7999"/>
    <n v="0.25"/>
    <n v="4.2"/>
    <n v="30355"/>
    <s v="R32FKIYH8C9GMX,RYBDLIADVEHDR,R3QUBDARIE2ZHS,R3V1NU4NDXXV74,R2FJDY45GI3UEC"/>
    <s v="R32FKIYH8C9GMX"/>
  </r>
  <r>
    <s v="B08TR61BVK"/>
    <s v="Computers&amp;Accessories|Accessories&amp;Peripherals|LaptopAccessories|Bags&amp;Sleeves|LaptopSleeves&amp;Slipcases"/>
    <x v="0"/>
    <x v="88"/>
    <n v="299"/>
    <n v="1499"/>
    <n v="0.8"/>
    <n v="4.2"/>
    <n v="2868"/>
    <s v="R1EGA4C6RWIIZ3,R2LUR26FVHY2J9,R3EIY77S1ST0FV,R2C5MD2U054FTI,R20BW7AKMPLR7O,R1N81GRGOUWSG0,R27N6D9QGKDDY2,R38PPB7S465YMD"/>
    <s v="R1EGA4C6RWIIZ3"/>
  </r>
  <r>
    <s v="B0B2CPVXHX"/>
    <s v="Computers&amp;Accessories|Accessories&amp;Peripherals|TabletAccessories|ScreenProtectors"/>
    <x v="0"/>
    <x v="34"/>
    <n v="379"/>
    <n v="1499"/>
    <n v="0.75"/>
    <n v="4.0999999999999996"/>
    <n v="670"/>
    <s v="R1FUZJ0GWDCLUS,R3VJ1YSW5XZI0D,R2659C1LEZY2BE,R2SCWNAAVSIAY,RUV07628Q4D75,RZ10G9SIHUWRY,R1I8JVDSJD2ODS,R3NGRQVZQY9RYR"/>
    <s v="R1FUZJ0GWDCLUS"/>
  </r>
  <r>
    <s v="B08XNL93PL"/>
    <s v="OfficeProducts|OfficePaperProducts|Paper|Stationery|Notebooks,WritingPads&amp;Diaries"/>
    <x v="3"/>
    <x v="126"/>
    <n v="1399"/>
    <n v="2999"/>
    <n v="0.53"/>
    <n v="4.3"/>
    <n v="3530"/>
    <s v="R174KRUPEU2G7V,RW2VQKGRRIM41,R3PCJMP1XTXVUP,R1Z8IGSA8ZO3WN,RE91TY7MTPBCX,R3AW009ZNTYU8I,RQI0L92ZT0TOP,RG9LN7755H1GQ"/>
    <s v="R174KRUPEU2G7V"/>
  </r>
  <r>
    <s v="B088GXTJM3"/>
    <s v="Electronics|Cameras&amp;Photography|Accessories|PhotoStudio&amp;Lighting|PhotoBackgroundAccessories|BackgroundSupports"/>
    <x v="1"/>
    <x v="127"/>
    <n v="699"/>
    <n v="1299"/>
    <n v="0.46"/>
    <n v="4.3"/>
    <n v="6183"/>
    <s v="R1KOODMSYFQFQK,R1WX5RVYVOE2Z8,RU34IVNRBGN2X,R115NGNFV75VQZ,R2IELMO4REP9U3,R2CGUT8QR29GBL,RP30K2QKPN7RL,R2527FDBEJ54SC"/>
    <s v="R1KOODMSYFQFQK"/>
  </r>
  <r>
    <s v="B099S26HWG"/>
    <s v="OfficeProducts|OfficePaperProducts|Paper|Stationery|Notebooks,WritingPads&amp;Diaries|CompositionNotebooks"/>
    <x v="3"/>
    <x v="91"/>
    <n v="300"/>
    <n v="300"/>
    <n v="0"/>
    <n v="4.2"/>
    <n v="419"/>
    <s v="R3I568NWPF5187,R19KS9NAHZME09,R384JBLG7VAYNP,R3T6PJ40WKL2M2,R2HOVG7RABKNQ7,R2PVJY6ZKTLSAS,R2PIAZDEUTARUA,R8S61DB3WGBVT"/>
    <s v="R3I568NWPF5187"/>
  </r>
  <r>
    <s v="B08461VC1Z"/>
    <s v="Computers&amp;Accessories|Accessories&amp;Peripherals|Keyboards,Mice&amp;InputDevices|Keyboard&amp;MiceAccessories|MousePads"/>
    <x v="0"/>
    <x v="64"/>
    <n v="999"/>
    <n v="1995"/>
    <n v="0.5"/>
    <n v="4.5"/>
    <n v="7317"/>
    <s v="R21X3T7OXJDYF5,RFZ7PECSOYOD0,RCNWHX6JCJZ24,R13B46MR7D4UW6,R2WIO7GRU4X1VE,R15WY8KFOZPEO0,R1GZSDMDXLI6UA,R2GSFMREX0SZF0"/>
    <s v="R21X3T7OXJDYF5"/>
  </r>
  <r>
    <s v="B00K32PEW4"/>
    <s v="OfficeProducts|OfficeElectronics|Calculators|Financial&amp;Business"/>
    <x v="3"/>
    <x v="128"/>
    <n v="535"/>
    <n v="535"/>
    <n v="0"/>
    <n v="4.4000000000000004"/>
    <n v="4426"/>
    <s v="R1JB53IQ0AXIHW,RPKOAVSXXPSKU,R3AIW6ZYB8OS8W,R1FANNDP3KWHH8,R2ESITUL5GM8WX,R39Y7SUMSOWEBW,R6EAH6XUMX4SX,RXPO6LV61TV1T"/>
    <s v="R1JB53IQ0AXIHW"/>
  </r>
  <r>
    <s v="B09F9YQQ7B"/>
    <s v="Electronics|HomeTheater,TV&amp;Video|Televisions|SmartTelevisions"/>
    <x v="1"/>
    <x v="3"/>
    <n v="13999"/>
    <n v="24999"/>
    <n v="0.44"/>
    <n v="4.2"/>
    <n v="45237"/>
    <s v="R3CR9H6ABJ4Q4O,R2S5VBYYN51ELA,R1U0718A15KBBU,R9YRKNJ667H1E,RAWMG4UI4CZD3,R877Y6K5MW32G,RC458V57ETXDN,R2VOHT3T6361C5"/>
    <s v="R3CR9H6ABJ4Q4O"/>
  </r>
  <r>
    <s v="B07LFWP97N"/>
    <s v="Computers&amp;Accessories|Accessories&amp;Peripherals|LaptopAccessories|Bags&amp;Sleeves|LaptopSleeves&amp;Slipcases"/>
    <x v="0"/>
    <x v="88"/>
    <n v="269"/>
    <n v="1099"/>
    <n v="0.76"/>
    <n v="4.0999999999999996"/>
    <n v="1092"/>
    <s v="R306AT7RAPPB4F,R13JZJWRO3P3CG,R14BZPIXU4V009,R2OJGM7XU1KK02,R32XRJ1D68UAD7,R3681SST4J2Y3Q,R12QP5JRRTJNES,R1APJCJMBLJK5J"/>
    <s v="R306AT7RAPPB4F"/>
  </r>
  <r>
    <s v="B0746N6WML"/>
    <s v="OfficeProducts|OfficePaperProducts|Paper|Stationery|Pens,Pencils&amp;WritingSupplies|Pens&amp;Refills|StickBallpointPens"/>
    <x v="3"/>
    <x v="110"/>
    <n v="341"/>
    <n v="450"/>
    <n v="0.24"/>
    <n v="4.3"/>
    <n v="2493"/>
    <s v="R37OWPWWYU7L3G,R2AQ3J8DYODY55,RA0RPO7G5XXOL,R1FPO08RUBD4EV,RY9JUX3BONIOX,R39E5IAGZK66QW,R28QG0162ONGDW,R1BZN1SP6YIRH2"/>
    <s v="R37OWPWWYU7L3G"/>
  </r>
  <r>
    <s v="B07W9KYT62"/>
    <s v="Computers&amp;Accessories|NetworkingDevices|Routers"/>
    <x v="0"/>
    <x v="68"/>
    <n v="2499"/>
    <n v="3999"/>
    <n v="0.38"/>
    <n v="4.4000000000000004"/>
    <n v="12679"/>
    <s v="RS0YPV8CGGS8R,R3LR647NBSDMCU,R3INDETNPWMHWX,R2N03PA780KAJD,R1I4DIVJ3IZNGG,R3LGQPRXIGK0OZ,R9H7E21WJPRKL,R662AI3F4SL2W"/>
    <s v="RS0YPV8CGGS8R,"/>
  </r>
  <r>
    <s v="B08D9MNH4B"/>
    <s v="Computers&amp;Accessories|Printers,Inks&amp;Accessories|Printers"/>
    <x v="0"/>
    <x v="113"/>
    <n v="5899"/>
    <n v="7005"/>
    <n v="0.16"/>
    <n v="3.6"/>
    <n v="4199"/>
    <s v="R36ZW65JOPFS8L,RAEGRKQ26HAKB,R3U1GKVTCQ21OO,RAHRN3DS37LUC,R176NMLL4UKOG4,R1OZH39239I73K,RS9AG75KQ5ZWV,RSG6CEI9TVLPB"/>
    <s v="R36ZW65JOPFS8L"/>
  </r>
  <r>
    <s v="B078G6ZF5Z"/>
    <s v="Electronics|Mobiles&amp;Accessories|MobileAccessories|Chargers|WallChargers"/>
    <x v="1"/>
    <x v="27"/>
    <n v="699"/>
    <n v="1199"/>
    <n v="0.42"/>
    <n v="4"/>
    <n v="14403"/>
    <s v="R1DSLJ58BW45MG,RZF2IS7TK6MF4,RLAJSE9228SAA,RHZFWFPW57PEH,R5V3SEBXEYTV9,R3QW79LOKH6EDA,R15LLZLNGUHHTJ,R2NS5ZCYJFF5KE"/>
    <s v="R1DSLJ58BW45MG"/>
  </r>
  <r>
    <s v="B09MKG4ZCM"/>
    <s v="Computers&amp;Accessories|NetworkingDevices|Routers"/>
    <x v="0"/>
    <x v="68"/>
    <n v="1565"/>
    <n v="2999"/>
    <n v="0.48"/>
    <n v="4"/>
    <n v="11113"/>
    <s v="R1LQVBM4K06W5S,R2JOL8YUJPQPHV,R4GYZF4RHILFG,R1N31UERSTNV5O,R2MUNSVDTDZEWJ,R1KOFVG8EPNCLM,R2COFUCWX7JY7G,RFCY28Q2RJYLY"/>
    <s v="R1LQVBM4K06W5S"/>
  </r>
  <r>
    <s v="B07RZZ1QSW"/>
    <s v="Electronics|Cameras&amp;Photography|Accessories|Tripods&amp;Monopods|Tabletop&amp;TravelTripods"/>
    <x v="1"/>
    <x v="56"/>
    <n v="326"/>
    <n v="799"/>
    <n v="0.59"/>
    <n v="4.4000000000000004"/>
    <n v="10773"/>
    <s v="R3URKY34C3O6C6,R2SMDSG8MX72UY,RH36PLQFRREG5,R50KZDO2KFBYT,R2XL28KE1P2MKO,R3DA5G1OV59TGX,RSFTU5X4MU4K0,R33V9MXUFMY7S8"/>
    <s v="R3URKY34C3O6C6"/>
  </r>
  <r>
    <s v="B07222HQKP"/>
    <s v="Computers&amp;Accessories|ExternalDevices&amp;DataStorage|ExternalHardDisks"/>
    <x v="0"/>
    <x v="54"/>
    <n v="657"/>
    <n v="999"/>
    <n v="0.34"/>
    <n v="4.3"/>
    <n v="13944"/>
    <s v="R14SXAZCRPQZNK,RA7ZKRJ46E457,R311BANNTQSXO1,RFEQZHNT7QDV3,R12TLXBNBGY3Y7,R31NPLPBEHHJVO,R1T99LYGHCHHML,RIW7K2PKLTNVA"/>
    <s v="R14SXAZCRPQZNK"/>
  </r>
  <r>
    <s v="B00NFD0ETQ"/>
    <s v="Computers&amp;Accessories|Accessories&amp;Peripherals|PCGamingPeripherals|GamingMice"/>
    <x v="0"/>
    <x v="62"/>
    <n v="1995"/>
    <n v="2895"/>
    <n v="0.31"/>
    <n v="4.5999999999999996"/>
    <n v="10760"/>
    <s v="R2W6BKEVXNT3N,R1W63TB4MX8482,R28EZ6Q89SHMHD,R1D7A93DR9F1F8,R3GZGLWVKTBWY0,R1VY2XWEWPHWWO,R2I50QOEBLLIHS,R2U71462QVBEYX"/>
    <s v="R2W6BKEVXNT3N,"/>
  </r>
  <r>
    <s v="B075DB1F13"/>
    <s v="Electronics|GeneralPurposeBatteries&amp;BatteryChargers"/>
    <x v="1"/>
    <x v="71"/>
    <n v="1500"/>
    <n v="1500"/>
    <n v="0"/>
    <n v="4.4000000000000004"/>
    <n v="25996"/>
    <s v="R1JNM12EEHAKDU,R3D30LR1EYBE2P,R30L9O9HJ5UAK7,R3QZUREJQF2YLA,R3MY5QLMJHTG5E,RBTESL54NFQBN,R3S8IJGRFFCKTT,R14K1I1T1JA1QO"/>
    <s v="R1JNM12EEHAKDU"/>
  </r>
  <r>
    <s v="B0148NPH9I"/>
    <s v="Computers&amp;Accessories|Accessories&amp;Peripherals|Keyboards,Mice&amp;InputDevices|Keyboards"/>
    <x v="0"/>
    <x v="48"/>
    <n v="2640"/>
    <n v="3195"/>
    <n v="0.17"/>
    <n v="4.5"/>
    <n v="16146"/>
    <s v="R26QIZZV7XHNIM,R1GG4OCTVMJ08P,R17YPP58KBZRVP,R2KAS4LGHND8IP,R1R2V16C9M5EE5,R3JFQAZ34O319C,R24Z5Y8NGE1CA4,R3QQUAIJT1HNL4"/>
    <s v="R26QIZZV7XHNIM"/>
  </r>
  <r>
    <s v="B01JOFKL0A"/>
    <s v="Computers&amp;Accessories|Printers,Inks&amp;Accessories|Printers"/>
    <x v="0"/>
    <x v="113"/>
    <n v="5299"/>
    <n v="6355"/>
    <n v="0.17"/>
    <n v="3.9"/>
    <n v="8280"/>
    <s v="R113XKB6ZAUQF,R2SOXALV4NB8GQ,RONEN38QVS6OD,R1SSASOUEVFGI9,R3NJ4S4NF2MA16,RCNZVZSXG9YK0,RAN94F4HUX984,R2PCQJOKH6H8MK"/>
    <s v="R113XKB6ZAUQF,"/>
  </r>
  <r>
    <s v="B079S811J3"/>
    <s v="Computers&amp;Accessories|Accessories&amp;Peripherals|PCGamingPeripherals|Headsets"/>
    <x v="0"/>
    <x v="122"/>
    <n v="1990"/>
    <n v="2999"/>
    <n v="0.34"/>
    <n v="4.3"/>
    <n v="14237"/>
    <s v="RNAHH2L1RS339,R25LKZL3WI5EYS,R1KYR1BYKCW4XR,R1Z2TE2D9DSTWJ,R3D1T07CPJPZ8M,RN0DG3MRTSSP6,RLK0Q8WACYKMY,R2FOHIRKITGEFQ"/>
    <s v="RNAHH2L1RS339,"/>
  </r>
  <r>
    <s v="B0083T231O"/>
    <s v="Electronics|PowerAccessories|SurgeProtectors"/>
    <x v="1"/>
    <x v="129"/>
    <n v="1289"/>
    <n v="1499"/>
    <n v="0.14000000000000001"/>
    <n v="4.5"/>
    <n v="20668"/>
    <s v="R1DQD1BRKH1AIO,R3ESPNPFL2XD8Z,RS64CINVRWLQ7,R38X9EM0L2O5AW,R2DB9HD4SGR8PU,R3CRC3DNW750LR,RKS4KUTPX1X5Z,RF9V415MCUOM1"/>
    <s v="R1DQD1BRKH1AIO"/>
  </r>
  <r>
    <s v="B086PXQ2R4"/>
    <s v="OfficeProducts|OfficePaperProducts|Paper|Stationery|Notebooks,WritingPads&amp;Diaries|CompositionNotebooks"/>
    <x v="3"/>
    <x v="91"/>
    <n v="165"/>
    <n v="165"/>
    <n v="0"/>
    <n v="4.5"/>
    <n v="1674"/>
    <s v="R17OSOGCSZ1TU1,R2V3IDY4X5DO07,R10YPJXXLIT9PF,R2NI83SF805SZB,R2O53KW0B4KLDY,R24235I5D6EXHG,R2ATCM75K287E3,R15Z1PSJ93SSWJ"/>
    <s v="R17OSOGCSZ1TU1"/>
  </r>
  <r>
    <s v="B07L1N3TJX"/>
    <s v="Computers&amp;Accessories|Accessories&amp;Peripherals|LaptopAccessories|LaptopChargers&amp;PowerSupplies"/>
    <x v="0"/>
    <x v="107"/>
    <n v="1699"/>
    <n v="3499"/>
    <n v="0.51"/>
    <n v="3.6"/>
    <n v="7689"/>
    <s v="R268UIIQ8R8LOR,R15VZPEXXYZB7I,R3R1OIOGZG4W4C,R3EQ4KGEQ3TQLL,R2N86U6QNUP5VH,R3E30BZGJ93XEM,R3M5YID5J08Y5T,R3BE5A24UBV6J7"/>
    <s v="R268UIIQ8R8LOR"/>
  </r>
  <r>
    <s v="B07YFWVRCM"/>
    <s v="Electronics|Cameras&amp;Photography|SecurityCameras|DomeCameras"/>
    <x v="1"/>
    <x v="82"/>
    <n v="2299"/>
    <n v="7500"/>
    <n v="0.69"/>
    <n v="4.0999999999999996"/>
    <n v="5554"/>
    <s v="R1OSNR3MGFRFSP,R30DTM6QZ6M7WP,R3S13J4FS6WPSO,RLZ31DCVWX3TE,R1P3GEEP9IQDDU,R37LC3F796EB2F,R96RJS8HIVU9Y,R2RNSF4YBRGI3I"/>
    <s v="R1OSNR3MGFRFSP"/>
  </r>
  <r>
    <s v="B08TDJ5BVF"/>
    <s v="Computers&amp;Accessories|Accessories&amp;Peripherals|USBGadgets|Lamps"/>
    <x v="0"/>
    <x v="80"/>
    <n v="39"/>
    <n v="39"/>
    <n v="0"/>
    <n v="3.8"/>
    <n v="3344"/>
    <s v="R3163MRJDEJMN7,RSQGCR6V7H766,R39PS8UO1CZS2D,R2G3S1O4BOU5BM,R2OKTDJ57O6M8M,R2Y0AL3630YZ03,R3PUTU32IYSOX0,R1NV8Q97WIK4LE"/>
    <s v="R3163MRJDEJMN7"/>
  </r>
  <r>
    <s v="B09XXZXQC1"/>
    <s v="Computers&amp;Accessories|Tablets"/>
    <x v="0"/>
    <x v="130"/>
    <n v="26999"/>
    <n v="37999"/>
    <n v="0.28999999999999998"/>
    <n v="4.5999999999999996"/>
    <n v="2886"/>
    <s v="R2BT60BZIDC986,R17KDJGM0QOT3P,R2U9CP6B4FEVBN,RJ29G3M313IFR"/>
    <s v="R2BT60BZIDC986"/>
  </r>
  <r>
    <s v="B083T5G5PM"/>
    <s v="Electronics|Headphones,Earbuds&amp;Accessories|Headphones|In-Ear"/>
    <x v="1"/>
    <x v="24"/>
    <n v="1490"/>
    <n v="1990"/>
    <n v="0.25"/>
    <n v="4.0999999999999996"/>
    <n v="98250"/>
    <s v="R69FUCBNGBRX1,R8VZ569JVM3CS"/>
    <s v="R69FUCBNGBRX1,"/>
  </r>
  <r>
    <s v="B0BHVPTM2C"/>
    <s v="Computers&amp;Accessories|Accessories&amp;Peripherals|LaptopAccessories|Lapdesks"/>
    <x v="0"/>
    <x v="46"/>
    <n v="398"/>
    <n v="1949"/>
    <n v="0.8"/>
    <n v="4"/>
    <n v="75"/>
    <s v="RLHRP9RFNLBWY,R2C5QG39XNO5MS,R18G29NPVIGLWJ,RX6C2AZO7L6A3,R17FIVZES7T2LX,R2KKPSW7W1WW38,R322DDJFFCLA2H,RHR04GI4R2ULD"/>
    <s v="RLHRP9RFNLBWY,"/>
  </r>
  <r>
    <s v="B01NBX5RSB"/>
    <s v="Computers&amp;Accessories|Accessories&amp;Peripherals|LaptopAccessories|LaptopChargers&amp;PowerSupplies"/>
    <x v="0"/>
    <x v="107"/>
    <n v="770"/>
    <n v="1547"/>
    <n v="0.5"/>
    <n v="4.3"/>
    <n v="2585"/>
    <s v="R1TJKL76C0W8AT,RI1F2WGK4HN7I,RC05PR7RHAM9E,R1LKX7E6XKVV27,R2FOPD4PXWCP5N,R2URWEN1QK21IU,R37JHQEP9ROA6N,R3DE3ZEHY39HOR"/>
    <s v="R1TJKL76C0W8AT"/>
  </r>
  <r>
    <s v="B08MWJTST6"/>
    <s v="Electronics|Mobiles&amp;Accessories|MobileAccessories|Stands"/>
    <x v="1"/>
    <x v="31"/>
    <n v="279"/>
    <n v="1299"/>
    <n v="0.79"/>
    <n v="4"/>
    <n v="5072"/>
    <s v="R3GUXZHJQIMMGG,R27GLD21LM330R,R1QKCIUA11Q764,R1H8WXNDG50VLO,R3UCW7IYN6BWZ3,R5ADY24AITSUM,R9FF9TS3M8P92,R20I0S1U3RR780"/>
    <s v="R3GUXZHJQIMMGG"/>
  </r>
  <r>
    <s v="B07R99NBVB"/>
    <s v="HomeImprovement|Electrical|CordManagement"/>
    <x v="5"/>
    <x v="131"/>
    <n v="249"/>
    <n v="599"/>
    <n v="0.57999999999999996"/>
    <n v="4.5"/>
    <n v="5985"/>
    <s v="R3L1T1SL8IC3UH,R250EC6F25GMQ2,R394W20XOQRZP5,R2QGR6SJBD2P9Z,R186IO80N0J27F,R87MN20OCTGUO,R371GCMZMTM6ZS,R2ELNQ06PADW2K"/>
    <s v="R3L1T1SL8IC3UH"/>
  </r>
  <r>
    <s v="B00LY12TH6"/>
    <s v="Home&amp;Kitchen|CraftMaterials|PaintingMaterials"/>
    <x v="4"/>
    <x v="132"/>
    <n v="230"/>
    <n v="230"/>
    <n v="0"/>
    <n v="4.5"/>
    <n v="9427"/>
    <s v="R1XLI27TRADFPX,R7BJF3442UAD5,R3G24OOLVH7NPF,R12IKB9O73E02,R2ACTXOL3JK11B,R1TI7GK9XO06OA,R1AP03CT7J9XZY,R1DYZ7SHA1FWJ0"/>
    <s v="R1XLI27TRADFPX"/>
  </r>
  <r>
    <s v="B08497Z1MQ"/>
    <s v="Computers&amp;Accessories|Accessories&amp;Peripherals|PCGamingPeripherals|GamingMice"/>
    <x v="0"/>
    <x v="62"/>
    <n v="599"/>
    <n v="700"/>
    <n v="0.14000000000000001"/>
    <n v="4.3"/>
    <n v="2301"/>
    <s v="R1YFWBTKE811UK,R7JA1V7MRECMB,R21GDLJZA5TI9W,R1O4EEFOQBZ0JO,R15B7E5SEJPSZC,R197ZA6SKUG991,R3ND0LPTOXRICR,R2NAFIJTOX2QVU"/>
    <s v="R1YFWBTKE811UK"/>
  </r>
  <r>
    <s v="B07KNM95JK"/>
    <s v="Computers&amp;Accessories|Printers,Inks&amp;Accessories|Inks,Toners&amp;Cartridges|TonerCartridges"/>
    <x v="0"/>
    <x v="133"/>
    <n v="598"/>
    <n v="1150"/>
    <n v="0.48"/>
    <n v="4.0999999999999996"/>
    <n v="2535"/>
    <s v="R367C8BV6Z0S2R,R9M1ZHBVREOSZ,R1B2QSKDQHE9QB,R1Q0759SBMZ8Q0,R3TSRA5SXC5XJ9,R31U43BO6CMP8K,RICP1UJVB4PBJ,R1T3MQ9K7LNI8D"/>
    <s v="R367C8BV6Z0S2R"/>
  </r>
  <r>
    <s v="B09Q3M3WLJ"/>
    <s v="Computers&amp;Accessories|Accessories&amp;Peripherals|TabletAccessories|ScreenProtectors"/>
    <x v="0"/>
    <x v="34"/>
    <n v="399"/>
    <n v="1499"/>
    <n v="0.73"/>
    <n v="4"/>
    <n v="691"/>
    <s v="R2I07NZ3TO67ZS,R1TFPBGO0PT14P,R7XWY4BKE5UP3,R2O91G56I5D5YG,R2AXSATZZSSY51,R1V45KR4JDINGH,R28IIWM1MJ40FD,R1T583O5CK7Y4T"/>
    <s v="R2I07NZ3TO67ZS"/>
  </r>
  <r>
    <s v="B09B9SPC7F"/>
    <s v="Computers&amp;Accessories|Accessories&amp;Peripherals|LaptopAccessories|Lapdesks"/>
    <x v="0"/>
    <x v="46"/>
    <n v="499"/>
    <n v="1299"/>
    <n v="0.62"/>
    <n v="4.0999999999999996"/>
    <n v="2740"/>
    <s v="R2HI3320WX2KM4,R10IFN992C8DZK,RCUB5N7M7W4XM,R3PSGENDBUUIVP,RJ60KRLZG27ON,RV54JVI6BCMEA,R1FU3HL7CR7VVB,R23MCK9MV2XQ7W"/>
    <s v="R2HI3320WX2KM4"/>
  </r>
  <r>
    <s v="B099SD8PRP"/>
    <s v="Computers&amp;Accessories|Accessories&amp;Peripherals|Keyboards,Mice&amp;InputDevices|Mice"/>
    <x v="0"/>
    <x v="44"/>
    <n v="579"/>
    <n v="1090"/>
    <n v="0.47"/>
    <n v="4.4000000000000004"/>
    <n v="3482"/>
    <s v="R27KFK4I73JLFE,R8V781K3EEXOA,R1MJD5E998G25Q,RNPXYD8APOUDV,R1C5WKDF78NSE7,R1T6TU1EH6B8FD,RATCMF628XERW,R1ICHIF70ULN6O"/>
    <s v="R27KFK4I73JLFE"/>
  </r>
  <r>
    <s v="B00S2SEV7K"/>
    <s v="OfficeProducts|OfficePaperProducts|Paper|Stationery|Pens,Pencils&amp;WritingSupplies|Pens&amp;Refills|LiquidInkRollerballPens"/>
    <x v="3"/>
    <x v="134"/>
    <n v="90"/>
    <n v="100"/>
    <n v="0.1"/>
    <n v="4.0999999999999996"/>
    <n v="6199"/>
    <s v="R1QL22IXTM3HYM,R2BCCQQCMW4X56,R8MW9P91PIMJ3,R1IR8LR4A6GBLG,RO0DFX54L3NCC,R1KTHYCCXHUBFI,R19DP6TCU06P4W,R30Y585J7G8SHZ"/>
    <s v="R1QL22IXTM3HYM"/>
  </r>
  <r>
    <s v="B08WKCTFF3"/>
    <s v="Computers&amp;Accessories|Accessories&amp;Peripherals|LaptopAccessories|Lapdesks"/>
    <x v="0"/>
    <x v="46"/>
    <n v="899"/>
    <n v="1999"/>
    <n v="0.55000000000000004"/>
    <n v="4.4000000000000004"/>
    <n v="1667"/>
    <s v="R2QMH49QWXWXD5,RZE6PGLAOZVVT,R1PHM7L7T8WXRZ,RL0X3ZRIGX4DE,R1XNTF1614VIVX,R32J5M2PXSRPZ9,R3BK8L5F69OOGH,R2QI0ODM6RBGCL"/>
    <s v="R2QMH49QWXWXD5"/>
  </r>
  <r>
    <s v="B08498D67S"/>
    <s v="Computers&amp;Accessories|Accessories&amp;Peripherals|PCGamingPeripherals|GamingKeyboards"/>
    <x v="0"/>
    <x v="117"/>
    <n v="1149"/>
    <n v="1800"/>
    <n v="0.36"/>
    <n v="4.3"/>
    <n v="4723"/>
    <s v="R3TXEYX89U440E,R3IK34WOY8BHL6,R3QGSGJ6K6D8R9,R2G3VN5XLQYOVV,R1N6IARF74XEVV,R37LARJ1BGF0R1,R156J5Q0HIXPHD,R2QGF4PD8AJCSS"/>
    <s v="R3TXEYX89U440E"/>
  </r>
  <r>
    <s v="B00C3GBCIS"/>
    <s v="Computers&amp;Accessories|Accessories&amp;Peripherals|LaptopAccessories|Bags&amp;Sleeves|LaptopSleeves&amp;Slipcases"/>
    <x v="0"/>
    <x v="88"/>
    <n v="249"/>
    <n v="499"/>
    <n v="0.5"/>
    <n v="4.2"/>
    <n v="22860"/>
    <s v="R29R1TCYOAWFAX,RIIZL921VLEN2,R3H6WPGK1I39B6,R2QHCEASALRHYF,RQ1YOGR9ENQ0S,R218PBX172UQIP,RRQXXW3ICBFQF,ROR9XQ354KNW2"/>
    <s v="R29R1TCYOAWFAX"/>
  </r>
  <r>
    <s v="B00URH5E34"/>
    <s v="Computers&amp;Accessories|Accessories&amp;Peripherals|USBGadgets|Lamps"/>
    <x v="0"/>
    <x v="80"/>
    <n v="39"/>
    <n v="39"/>
    <n v="0"/>
    <n v="3.6"/>
    <n v="13572"/>
    <s v="R1NAJ7CT76Z9SF,R17L9205IYOD,R2GAKH6NBQPCFV,R12VH0YMA85Z6G,R241P9DGAUL3DX,R3GYBSPX62MJ3L,R2YP7C5YQJME2G,R2HJ98L0OHC1I4"/>
    <s v="R1NAJ7CT76Z9SF"/>
  </r>
  <r>
    <s v="B00EYW1U68"/>
    <s v="Computers&amp;Accessories|NetworkingDevices|Repeaters&amp;Extenders"/>
    <x v="0"/>
    <x v="58"/>
    <n v="1599"/>
    <n v="3599"/>
    <n v="0.56000000000000005"/>
    <n v="4.2"/>
    <n v="16182"/>
    <s v="R1UJCPI3A1IO62,R2PYJXSSG9BFTD,R16SXX1OBUEAMB,R4TFLMVQ5UVRJ,R8DMW17GQ6AOQ,R2Z1QU2RURR98B,R1FYTHP32JRK5P,RY5MNH5OG5MSW"/>
    <s v="R1UJCPI3A1IO62"/>
  </r>
  <r>
    <s v="B08SMJT55F"/>
    <s v="Electronics|HomeAudio|Speakers|BluetoothSpeakers"/>
    <x v="1"/>
    <x v="70"/>
    <n v="1199"/>
    <n v="3990"/>
    <n v="0.7"/>
    <n v="4.2"/>
    <n v="2908"/>
    <s v="RLXE2MCKLCYMB,R39DFUZXNDFQ4,R30U7W2G83AI48,R2XV70VLS1FAG4,R2J9MLKK77OS34,R26A2586S9NYG2,R3MYYL9O8BO3GS,R1MGSYIMCSNMTO"/>
    <s v="RLXE2MCKLCYMB,"/>
  </r>
  <r>
    <s v="B08Y7MXFMK"/>
    <s v="Computers&amp;Accessories|Accessories&amp;Peripherals|Keyboards,Mice&amp;InputDevices|Mice"/>
    <x v="0"/>
    <x v="44"/>
    <n v="1099"/>
    <n v="1499"/>
    <n v="0.27"/>
    <n v="4.2"/>
    <n v="2375"/>
    <s v="RK1D5GNVFWW81,R1J8O3B5JA0UAZ,R2MSW0Q2BS0Y0P,RSN8DME4CMZOS,R2FWC32CELK3AN,R1S08DNN0E78R7,R1ASEJB3TZPPVG,R1X9I04FF3QE0A"/>
    <s v="RK1D5GNVFWW81,"/>
  </r>
  <r>
    <s v="B086Q3QMFS"/>
    <s v="OfficeProducts|OfficePaperProducts|Paper|Stationery|Notebooks,WritingPads&amp;Diaries|CompositionNotebooks"/>
    <x v="3"/>
    <x v="91"/>
    <n v="120"/>
    <n v="120"/>
    <n v="0"/>
    <n v="4.5"/>
    <n v="4951"/>
    <s v="RSVV6T480YK7W,R22DHM4LC4189N,RS51GZQV4URIF,R3KIJ4STUFAA1,R3VBGTOFWPE9OQ,R34NVGOBJPJX6D,R20XKKJEEML1C9,R8EZGLNJWYUI0"/>
    <s v="RSVV6T480YK7W,"/>
  </r>
  <r>
    <s v="B08498H13H"/>
    <s v="Computers&amp;Accessories|Accessories&amp;Peripherals|PCGamingPeripherals|GamingKeyboards"/>
    <x v="0"/>
    <x v="117"/>
    <n v="1519"/>
    <n v="3499"/>
    <n v="0.56999999999999995"/>
    <n v="4.3"/>
    <n v="408"/>
    <s v="R3I9XKM92J6MPP,R3LL7D9XJ1KM17,RYLP8P4MU9IXE,R33MZE2UWBBE68,R1R07DE8BH5DW4,RR4IXFU8KX870,R32JIC0LIX3QC8,R33RK3EZHCIJ1U"/>
    <s v="R3I9XKM92J6MPP"/>
  </r>
  <r>
    <s v="B07LFQLKFZ"/>
    <s v="OfficeProducts|OfficePaperProducts|Paper|Stationery|Pens,Pencils&amp;WritingSupplies|Pens&amp;Refills|LiquidInkRollerballPens"/>
    <x v="3"/>
    <x v="134"/>
    <n v="420"/>
    <n v="420"/>
    <n v="0"/>
    <n v="4.2"/>
    <n v="1926"/>
    <s v="R2CZ99K13VTGRS,R34J3428JVACPO,R2F41WQEBTUTFF,RD1MU2VG6M6UQ,R1SIJVA8560EVD,R21LU3V1GD14WH,R2F33G5FCPMU0I,R3BJSYU0KEIL4K"/>
    <s v="R2CZ99K13VTGRS"/>
  </r>
  <r>
    <s v="B00LY17RHI"/>
    <s v="OfficeProducts|OfficePaperProducts|Paper|Stationery|Pens,Pencils&amp;WritingSupplies|Pens&amp;Refills|FountainPens"/>
    <x v="3"/>
    <x v="135"/>
    <n v="225"/>
    <n v="225"/>
    <n v="0"/>
    <n v="4.0999999999999996"/>
    <n v="4798"/>
    <s v="R1KPESOANRAUT2,R2765UCQGUXR8Z,R1MIY4MLC7OEMH,R13HF7067D65NX,R2GFTD22MUWJXJ,R22XIU2YN41JLY,R3Q3101C0DYUP7,R3V7O33VH25ONB"/>
    <s v="R1KPESOANRAUT2"/>
  </r>
  <r>
    <s v="B07W14CHV8"/>
    <s v="Computers&amp;Accessories|Accessories&amp;Peripherals|HardDriveAccessories|Caddies"/>
    <x v="0"/>
    <x v="136"/>
    <n v="199"/>
    <n v="799"/>
    <n v="0.75"/>
    <n v="4.0999999999999996"/>
    <n v="7333"/>
    <s v="R15FTQ3OTL54HG,R5WNQOBU27J2R,R30NWHS9ZD2AZJ,R3MZE0LEVB688M,R8HUCZYM2F8UJ,R3NK0HFG8JUGIP,R3MEDM094JOZHW,R8TG7TKO28ONS"/>
    <s v="R15FTQ3OTL54HG"/>
  </r>
  <r>
    <s v="B09F5Z694W"/>
    <s v="Computers&amp;Accessories|Printers,Inks&amp;Accessories|Printers|InkjetPrinters"/>
    <x v="0"/>
    <x v="120"/>
    <n v="8349"/>
    <n v="9625"/>
    <n v="0.13"/>
    <n v="3.8"/>
    <n v="3652"/>
    <s v="R323N508KO5VMR,R1C2X37S59TO4B,R25UIJAM26JMGL,R3B7Y8E7QNUYOP,R1PH3YZVBU4KKT,R2WLFM05B2CXXU,R3DCHC8ODVBGAP,R36UJ8EW67NBJ8"/>
    <s v="R323N508KO5VMR"/>
  </r>
  <r>
    <s v="B0B25LQQPC"/>
    <s v="Computers&amp;Accessories|Components|InternalSolidStateDrives"/>
    <x v="0"/>
    <x v="104"/>
    <n v="3307"/>
    <n v="6100"/>
    <n v="0.46"/>
    <n v="4.3"/>
    <n v="2515"/>
    <s v="R2ZRD154AT00TN,R3L76N34IVRAX6,R12UEJEYKOVC8X,R3GAOZKSESNEO4,R2DFA3EK07XPQO,R11GWINZ2PW06X,R19LZZQS4ZQGQ6,R2SH0PV3XYF4NG"/>
    <s v="R2ZRD154AT00TN"/>
  </r>
  <r>
    <s v="B01LYLJ99X"/>
    <s v="Computers&amp;Accessories|ExternalDevices&amp;DataStorage|PenDrives"/>
    <x v="0"/>
    <x v="43"/>
    <n v="449"/>
    <n v="1300"/>
    <n v="0.65"/>
    <n v="4.2"/>
    <n v="4959"/>
    <s v="RHINAF5XZTNSB,R2MV5SCZODNS7N,R29OYK770YQY7B,R2Z7DBSSRDF206,R2OXL4LSDBE7OC,R26JU6NE3CKF6P,R1G19TM00P58C,R1BI8J8CW8LH64"/>
    <s v="RHINAF5XZTNSB,"/>
  </r>
  <r>
    <s v="B014SZPBM4"/>
    <s v="Electronics|GeneralPurposeBatteries&amp;BatteryChargers|DisposableBatteries"/>
    <x v="1"/>
    <x v="50"/>
    <n v="380"/>
    <n v="400"/>
    <n v="0.05"/>
    <n v="4.4000000000000004"/>
    <n v="2111"/>
    <s v="R1RXFMVZ8EKN3Q,R2YX4PL3F59OHC,RUDJ9ISAQDD3B,R308RAFFO7RANL,R2AV85XOQ7KR6O,R1ZFK8N1J8X6BY,R18VD7VF8AEMCV,R35JPXHI3F33IB"/>
    <s v="R1RXFMVZ8EKN3Q"/>
  </r>
  <r>
    <s v="B08CZHGHKH"/>
    <s v="Computers&amp;Accessories|Accessories&amp;Peripherals|Keyboards,Mice&amp;InputDevices|GraphicTablets"/>
    <x v="0"/>
    <x v="45"/>
    <n v="499"/>
    <n v="1399"/>
    <n v="0.64"/>
    <n v="3.9"/>
    <n v="1462"/>
    <s v="RXZ81N4MLYOJV,RSP3LVQQTLFHS,R2UXGNDYUTV459,R28D154XP60HC3,R2JGEMVYSCKSMJ,RTYO6OF7GIUIT,R1VM0YRY453I9F,R380AS2WJQL3HN"/>
    <s v="RXZ81N4MLYOJV,"/>
  </r>
  <r>
    <s v="B0B2RBP83P"/>
    <s v="Computers&amp;Accessories|Laptops|TraditionalLaptops"/>
    <x v="0"/>
    <x v="137"/>
    <n v="37247"/>
    <n v="59890"/>
    <n v="0.38"/>
    <n v="4"/>
    <n v="323"/>
    <s v="R2WGS6Q7F9F4Y5,R1VS2WU12H9Z2C,RMPKJJKZC848Y,R4AMYK7Z8U971,R2RU2H3FY7R8JW,R2BQB4B9QNZ12P,R1B7GP3CDJYWX3,R1XRDM19EARF9P"/>
    <s v="R2WGS6Q7F9F4Y5"/>
  </r>
  <r>
    <s v="B078W65FJ7"/>
    <s v="Electronics|Headphones,Earbuds&amp;Accessories|Headphones|On-Ear"/>
    <x v="1"/>
    <x v="39"/>
    <n v="849"/>
    <n v="2490"/>
    <n v="0.66"/>
    <n v="4.2"/>
    <n v="91188"/>
    <s v="R1ENIO169KEJPW,R1V9WVGGU6G0SZ,R1CS1EB6REPXU6,R124CFJ8HVQXQW,R2UUTWT22U0UM4,R1NKNVVZBRBSKX,RIZ4B3XEDA5K2,R2N30KA75TRVCA"/>
    <s v="R1ENIO169KEJPW"/>
  </r>
  <r>
    <s v="B08S74GTBT"/>
    <s v="Electronics|HomeAudio|Speakers|OutdoorSpeakers"/>
    <x v="1"/>
    <x v="87"/>
    <n v="799"/>
    <n v="1999"/>
    <n v="0.6"/>
    <n v="3.7"/>
    <n v="418"/>
    <s v="R1PUDD2V2KQP06,R1LRN5EFJ0Y717,R1S7Q7UW9FO9LY,R3J9HR69Y4XKV5,RQ6P92L8AVQVW,R3L08DWQKGHDK7,R2EUWEVREWQ4SL,R1POJ3SHK8MNS0"/>
    <s v="R1PUDD2V2KQP06"/>
  </r>
  <r>
    <s v="B07QMRHWJD"/>
    <s v="Computers&amp;Accessories|Accessories&amp;Peripherals|USBGadgets|Lamps"/>
    <x v="0"/>
    <x v="80"/>
    <n v="298"/>
    <n v="999"/>
    <n v="0.7"/>
    <n v="4.3"/>
    <n v="1552"/>
    <s v="RTNU6RMF947TL,R2EDFUKTI01DH4,R2DXZK9Y1QZKSU,R1X0SKU3MLH5BS,R3RR7IUQGDTSNR,R2Z407G3IUP73E,R2JFEOGWTTUVMM,R3F3YRVOF923CK"/>
    <s v="RTNU6RMF947TL,"/>
  </r>
  <r>
    <s v="B07W7Z6DVL"/>
    <s v="Electronics|HomeAudio|Speakers|OutdoorSpeakers"/>
    <x v="1"/>
    <x v="87"/>
    <n v="1499"/>
    <n v="2999"/>
    <n v="0.5"/>
    <n v="4.0999999999999996"/>
    <n v="25262"/>
    <s v="R2NQLS6I62ASDV,RIT3TAH74G3JM,R3V03S1XKJWJ4F,RTNPJ485GGG0B,R37FLGM56SKQDQ,R3LPNHIQDOG8J9,R13ZLVXBTCNIUC,R1CEC872UPQJTP"/>
    <s v="R2NQLS6I62ASDV"/>
  </r>
  <r>
    <s v="B07WMS7TWB"/>
    <s v="Home&amp;Kitchen|Kitchen&amp;HomeAppliances|SmallKitchenAppliances|Kettles&amp;HotWaterDispensers|ElectricKettles"/>
    <x v="4"/>
    <x v="138"/>
    <n v="649"/>
    <n v="1245"/>
    <n v="0.48"/>
    <n v="3.9"/>
    <n v="123365"/>
    <s v="RVSI68M0EPAVZ,ROQNJTEGAA7VN,R1YNME95M4J2H7,R17RLWB0UMGULZ,R3N9JK1RH8STLG,R30Y52H4BDOPGE,R2VJ4LI8OPJ6TJ,R9N6QZH6MI5P4"/>
    <s v="RVSI68M0EPAVZ,"/>
  </r>
  <r>
    <s v="B00H47GVGY"/>
    <s v="Home&amp;Kitchen|Heating,Cooling&amp;AirQuality|RoomHeaters|ElectricHeaters"/>
    <x v="4"/>
    <x v="139"/>
    <n v="1199"/>
    <n v="1695"/>
    <n v="0.28999999999999998"/>
    <n v="3.6"/>
    <n v="13300"/>
    <s v="R2PFPVD7QTRJC6,RI7CEYXWJ4WUJ,R26D8KBCMOE84W,R19IYA3EBVQNHL,R28KN014376DH8,R2MRD2AYGLWP61,RXV0W64L9ITU1,R1VBNBY9DR8FJ9"/>
    <s v="R2PFPVD7QTRJC6"/>
  </r>
  <r>
    <s v="B07VX71FZP"/>
    <s v="Home&amp;Kitchen|Heating,Cooling&amp;AirQuality|RoomHeaters|FanHeaters"/>
    <x v="4"/>
    <x v="140"/>
    <n v="1199"/>
    <n v="2000"/>
    <n v="0.4"/>
    <n v="4"/>
    <n v="18543"/>
    <s v="R35ER803GJHN21,R28J7FISAIMQI1,R1Y9J4QQ06U3WN,R1Q08JSHK5T03E,RTTCI4WPA20T0,R1PC85VCE15LM6,R3AIUHXWWU3Y64,R2UO2UH9UCUYJ0"/>
    <s v="R35ER803GJHN21"/>
  </r>
  <r>
    <s v="B07NCKMXVZ"/>
    <s v="Home&amp;Kitchen|Kitchen&amp;HomeAppliances|Vacuum,Cleaning&amp;Ironing|Irons,Steamers&amp;Accessories|LintShavers"/>
    <x v="4"/>
    <x v="141"/>
    <n v="455"/>
    <n v="999"/>
    <n v="0.54"/>
    <n v="4.0999999999999996"/>
    <n v="3578"/>
    <s v="R3C4MJ8AHKD85X,R37VBDPMWP0C2Q,RW0LXEHCN4GNH,R15XRU3CK9QJH5,R3249U1QZNGT1F,R2YWR1DW9SZNN2,R3LUVGT7CIHP3C,R71B6O4PJPF1A"/>
    <s v="R3C4MJ8AHKD85X"/>
  </r>
  <r>
    <s v="B0B61DSF17"/>
    <s v="Home&amp;Kitchen|Kitchen&amp;HomeAppliances|SmallKitchenAppliances|DigitalKitchenScales"/>
    <x v="4"/>
    <x v="142"/>
    <n v="199"/>
    <n v="1999"/>
    <n v="0.9"/>
    <n v="3.7"/>
    <n v="2031"/>
    <s v="R3RYMJ2WU0SE6K,R227GDWBCUSPRB,R286TLT09XAP0T,RIM7DE0ZQWVZC,R25KRHUD4YX0FP,R213I1AK7MT44H,R7MF48JTCLE3I,R35SELFZYYMUZP"/>
    <s v="R3RYMJ2WU0SE6K"/>
  </r>
  <r>
    <s v="B07VQGVL68"/>
    <s v="Home&amp;Kitchen|Kitchen&amp;HomeAppliances|SmallKitchenAppliances|DigitalKitchenScales"/>
    <x v="4"/>
    <x v="142"/>
    <n v="293"/>
    <n v="499"/>
    <n v="0.41"/>
    <n v="3.9"/>
    <n v="44994"/>
    <s v="R2EGEMPWBI2FRM,RVKAO44KF8EF2,RI96NGZIWTIRY,R3P7QO38TZ591S,R1S48QX02VP0F8,RHPAZK9629WGB,R2FCIF9RYZF42Z,R1PDWR0TBE0Y7C"/>
    <s v="R2EGEMPWBI2FRM"/>
  </r>
  <r>
    <s v="B01LWYDEQ7"/>
    <s v="Home&amp;Kitchen|Kitchen&amp;Dining|KitchenTools|ManualChoppers&amp;Chippers|Choppers"/>
    <x v="4"/>
    <x v="143"/>
    <n v="199"/>
    <n v="495"/>
    <n v="0.6"/>
    <n v="4.0999999999999996"/>
    <n v="270563"/>
    <s v="R284SZGRNQQXYS,R3O2GOW05S3YSF,R28FXK3KNQP51T,R10HDAKYPSY8DY,RRHPL4BMSGAYI,R36VHNVQVB9LZQ,RM8OH7G4FEYF2,R281F6NM4QUQ2K"/>
    <s v="R284SZGRNQQXYS"/>
  </r>
  <r>
    <s v="B07VNFP3C2"/>
    <s v="Home&amp;Kitchen|Kitchen&amp;HomeAppliances|SmallKitchenAppliances|Kettles&amp;HotWaterDispensers|ElectricKettles"/>
    <x v="4"/>
    <x v="138"/>
    <n v="749"/>
    <n v="1245"/>
    <n v="0.4"/>
    <n v="3.9"/>
    <n v="31783"/>
    <s v="R3QP7PGD3SMG5I,R3ANC3TLK8732Y,RE9NKZ6CH2C3S,R2KGRD3G11ZE61,R38DXL79EKGXCA,R3MFG4MODO6DW6,R1X00FRQGJ1J7M,R1SX47T0QOY50H"/>
    <s v="R3QP7PGD3SMG5I"/>
  </r>
  <r>
    <s v="B00LUGTJGO"/>
    <s v="Home&amp;Kitchen|Heating,Cooling&amp;AirQuality|RoomHeaters|ElectricHeaters"/>
    <x v="4"/>
    <x v="139"/>
    <n v="1399"/>
    <n v="1549"/>
    <n v="0.1"/>
    <n v="3.9"/>
    <n v="2602"/>
    <s v="R2556DFD2ZXACT,RT20S82LT3HZF,R5PBZ2AGECCNG,R1XSSAS2EQFOVQ,R2HJ4MWS6TL6WQ,RVBQL14APCWFY,R2WCBDYBF6XI7R,R9MK42KRU62FP"/>
    <s v="R2556DFD2ZXACT"/>
  </r>
  <r>
    <s v="B01MQZ7J8K"/>
    <s v="Home&amp;Kitchen|Kitchen&amp;HomeAppliances|SmallKitchenAppliances|Kettles&amp;HotWaterDispensers|ElectricKettles"/>
    <x v="4"/>
    <x v="138"/>
    <n v="749"/>
    <n v="1445"/>
    <n v="0.48"/>
    <n v="3.9"/>
    <n v="63350"/>
    <s v="R2HZ5T2XT2798Y,R28I6WAWTMIYM4,R3EU822EF5KFY,RAKJKLDU074QU,RS7UBBKWLI55Z,R27KBQUHQTGHED,R3F2RL6ZJQTR56,RZF02EKCFFWGK"/>
    <s v="R2HZ5T2XT2798Y"/>
  </r>
  <r>
    <s v="B01GFTEV5Y"/>
    <s v="Home&amp;Kitchen|Kitchen&amp;HomeAppliances|SmallKitchenAppliances|InductionCooktop"/>
    <x v="4"/>
    <x v="144"/>
    <n v="1699"/>
    <n v="3193"/>
    <n v="0.47"/>
    <n v="3.8"/>
    <n v="54032"/>
    <s v="RRHMKA6B4XPL7,RY4GOMU0VCJ6I,R2UUJP85K7YKSM,ROS8J8LJM2XVI,RAIDTB825PVVB,R3OQN6ALK8PU16,R2UQJ0K34UMKUX,R3G0MU15OGGN78"/>
    <s v="RRHMKA6B4XPL7,"/>
  </r>
  <r>
    <s v="B00NW4UWN6"/>
    <s v="Home&amp;Kitchen|Kitchen&amp;HomeAppliances|SmallKitchenAppliances|Kettles&amp;HotWaterDispensers|ElectricKettles"/>
    <x v="4"/>
    <x v="138"/>
    <n v="1043"/>
    <n v="1345"/>
    <n v="0.22"/>
    <n v="3.8"/>
    <n v="15592"/>
    <s v="R2OV4KZZ6XRELD,R2NCVAGOIOJ3T9,R3IT25FXKUMTLG,R11NV4VR04QD1Q,R23TFS98AJGVBP,RLO8C2QNQ5TH,R15DH1CRJ7FWKD,R35TV0FXFCYQ7I"/>
    <s v="R2OV4KZZ6XRELD"/>
  </r>
  <r>
    <s v="B01NCVJMKX"/>
    <s v="Home&amp;Kitchen|Kitchen&amp;HomeAppliances|Vacuum,Cleaning&amp;Ironing|Irons,Steamers&amp;Accessories|LintShavers"/>
    <x v="4"/>
    <x v="141"/>
    <n v="499"/>
    <n v="999"/>
    <n v="0.5"/>
    <n v="4.0999999999999996"/>
    <n v="4859"/>
    <s v="R2MP2RC761IOHP,R2ZSKNB3CB2RWC,R35EVJOKZHKDLL,R2HBA84L1S9KKW,RDWMFBKOBMYGY,R2Z9AE3YXBSR2C,R30A4W4FNOBF2H,R3MS03C3MG2C7C"/>
    <s v="R2MP2RC761IOHP"/>
  </r>
  <r>
    <s v="B00O24PUO6"/>
    <s v="Home&amp;Kitchen|Heating,Cooling&amp;AirQuality|RoomHeaters|FanHeaters"/>
    <x v="4"/>
    <x v="140"/>
    <n v="1464"/>
    <n v="1650"/>
    <n v="0.11"/>
    <n v="4.0999999999999996"/>
    <n v="14120"/>
    <s v="R7PI4N37TBENX,R3I2QVDWKPGC9X,R2LQQ6C82WI6BM,R3FO563J6UPF3T,R24CIFW4SYVOYS,RU9KVASNZ0OC3,R1OQURWFW1ZVPV,R2CKGXKYTAVL1F"/>
    <s v="R7PI4N37TBENX,"/>
  </r>
  <r>
    <s v="B07GXPDLYQ"/>
    <s v="Home&amp;Kitchen|Kitchen&amp;HomeAppliances|SmallKitchenAppliances|HandBlenders"/>
    <x v="4"/>
    <x v="145"/>
    <n v="249"/>
    <n v="499"/>
    <n v="0.5"/>
    <n v="3.3"/>
    <n v="8427"/>
    <s v="RC4P64ZDVMZCM,R36FWR9CD7IDB9,RZIKHTHHFH1HV,R1TGDKQE54FA2J,RW5C887MDJQZV,R13SM3HJNFXCUQ,R28PNX6EWUIWHL,R28EVOHYE4S212"/>
    <s v="RC4P64ZDVMZCM,"/>
  </r>
  <r>
    <s v="B01C8P29N0"/>
    <s v="Home&amp;Kitchen|Kitchen&amp;HomeAppliances|Vacuum,Cleaning&amp;Ironing|Irons,Steamers&amp;Accessories|Irons|DryIrons"/>
    <x v="4"/>
    <x v="146"/>
    <n v="625"/>
    <n v="1400"/>
    <n v="0.55000000000000004"/>
    <n v="4.2"/>
    <n v="23316"/>
    <s v="RN09522VLQZIP,RCXEZXWETXG3,R3NJ39MOXXHP2D,R350NLPEFNPHPG,R1P56R44Z4N1H6,R3PQCDKA1JZC5J,RF5IPHWYF1726,R1ABBZP8P5GKQD"/>
    <s v="RN09522VLQZIP,"/>
  </r>
  <r>
    <s v="B08KDBLMQP"/>
    <s v="Home&amp;Kitchen|Kitchen&amp;HomeAppliances|SmallKitchenAppliances|MixerGrinders"/>
    <x v="4"/>
    <x v="147"/>
    <n v="1290"/>
    <n v="2500"/>
    <n v="0.48"/>
    <n v="4"/>
    <n v="6530"/>
    <s v="R1SSAFQAM97XHV,R131W5582A5499,RDE1ESVYI4CAI,R2RN8NCKNI5DZ4,RRQ95R1ZRK9NS,R3PJ930B4YQATF,R2V2HJSJQBW2CM,R1C7QRPXGO6AI3"/>
    <s v="R1SSAFQAM97XHV"/>
  </r>
  <r>
    <s v="B078JDNZJ8"/>
    <s v="Home&amp;Kitchen|Heating,Cooling&amp;AirQuality|WaterHeaters&amp;Geysers|InstantWaterHeaters"/>
    <x v="4"/>
    <x v="148"/>
    <n v="3600"/>
    <n v="6190"/>
    <n v="0.42"/>
    <n v="4.3"/>
    <n v="11924"/>
    <s v="R1A8JNU8MFLA7O,R2U25KOA2BKH1Z,R2KGC42T422YER,R35EUWKBBEGRNB,R3ATDC4RIULGSV,REILW6738EJTP,R1YLD6RPVA8MU9,R2F1RVL1LCI2S"/>
    <s v="R1A8JNU8MFLA7O"/>
  </r>
  <r>
    <s v="B01M5F614J"/>
    <s v="Home&amp;Kitchen|Heating,Cooling&amp;AirQuality|RoomHeaters"/>
    <x v="4"/>
    <x v="149"/>
    <n v="6549"/>
    <n v="13999"/>
    <n v="0.53"/>
    <n v="4"/>
    <n v="2961"/>
    <s v="R352VUE5QTHFFF,R2RC6R2E0OMNQ9,RJ12UME7RFM5D,R22YTLRMKBWQM,R3BTY7HUJDNKG8,R3R812J0VVBD0A,R32X1CLMKWWKDE,R12N4I2XRPP114"/>
    <s v="R352VUE5QTHFFF"/>
  </r>
  <r>
    <s v="B083GKDRKR"/>
    <s v="Home&amp;Kitchen|Kitchen&amp;HomeAppliances|SmallKitchenAppliances|Kettles&amp;HotWaterDispensers|ElectricKettles"/>
    <x v="4"/>
    <x v="138"/>
    <n v="1625"/>
    <n v="2995"/>
    <n v="0.46"/>
    <n v="4.5"/>
    <n v="23484"/>
    <s v="R28QM0P3RHPNCA,R2C7MCJCGZE9XH,RBX2T333MBFDW,RGOII6UHDBYOT,RDVZX2VNEXWBJ,RIIJNBY14TAEF,RNHUBO94L9NVZ,R2E1X7DV8KUF1D"/>
    <s v="R28QM0P3RHPNCA"/>
  </r>
  <r>
    <s v="B097R2V1W8"/>
    <s v="Home&amp;Kitchen|Heating,Cooling&amp;AirQuality|WaterHeaters&amp;Geysers|InstantWaterHeaters"/>
    <x v="4"/>
    <x v="148"/>
    <n v="2599"/>
    <n v="5890"/>
    <n v="0.56000000000000005"/>
    <n v="4.0999999999999996"/>
    <n v="21783"/>
    <s v="R3C9QHHIKL25X,R2GR5HNF37OK9H,R2D3UNSYPKZPEU,RWC90IUA5DUMH,RB3V1I84PKVH4,R12D2U23M2187O,R2TJFFSM0TFRTM,R22G5J4Q8W0QFW"/>
    <s v="R3C9QHHIKL25X,"/>
  </r>
  <r>
    <s v="B07YR26BJ3"/>
    <s v="Home&amp;Kitchen|Kitchen&amp;HomeAppliances|SmallKitchenAppliances|Kettles&amp;HotWaterDispensers|Kettle&amp;ToasterSets"/>
    <x v="4"/>
    <x v="150"/>
    <n v="1199"/>
    <n v="2000"/>
    <n v="0.4"/>
    <n v="4"/>
    <n v="14030"/>
    <s v="R2CHW3XC8GDNT5,RFAF6MDWADF00,R23QEG8B7XCK1D,R2S0FMCLE93A6C,R3FVV3CRZDOTB4,R32B17ZRIFM6DK,R3V12FGGUVZMOD,RH6S639ZX7JLT"/>
    <s v="R2CHW3XC8GDNT5"/>
  </r>
  <r>
    <s v="B097R45BH8"/>
    <s v="Home&amp;Kitchen|Heating,Cooling&amp;AirQuality|WaterHeaters&amp;Geysers|StorageWaterHeaters"/>
    <x v="4"/>
    <x v="151"/>
    <n v="5499"/>
    <n v="13150"/>
    <n v="0.57999999999999996"/>
    <n v="4.2"/>
    <n v="6398"/>
    <s v="R3F6A5JNIS8BKN,RJIVL7YN5KMKL,R5B8NDUDBMN6W,R23GKZFUJMY8QV,RDYVX68OZFVLI,R1LP0ND0ZDZGGH,R2TF08PD7O9XTJ,R1IDV66IOQUN6C"/>
    <s v="R3F6A5JNIS8BKN"/>
  </r>
  <r>
    <s v="B09X5C9VLK"/>
    <s v="Home&amp;Kitchen|Kitchen&amp;HomeAppliances|SmallKitchenAppliances|MixerGrinders"/>
    <x v="4"/>
    <x v="147"/>
    <n v="1299"/>
    <n v="3500"/>
    <n v="0.63"/>
    <n v="3.8"/>
    <n v="44050"/>
    <s v="R13NH1L2MEEDOH,R2EJHR16R59BAG,R3HAH8XOGKHIXW,R17F67QP052I6V,R1ALQKLZ6VYQ60,R1BT7T8Z44ABYG,R2XLWIOFDI6ZSP,R2S1CVBMATHCP6"/>
    <s v="R13NH1L2MEEDOH"/>
  </r>
  <r>
    <s v="B01C8P29T4"/>
    <s v="Home&amp;Kitchen|Kitchen&amp;HomeAppliances|Vacuum,Cleaning&amp;Ironing|Irons,Steamers&amp;Accessories|Irons|DryIrons"/>
    <x v="4"/>
    <x v="146"/>
    <n v="599"/>
    <n v="785"/>
    <n v="0.24"/>
    <n v="4.2"/>
    <n v="24247"/>
    <s v="RJRMSM1RS2W29,R1FUD6WTEWE55Z,R4GY3NDK1NKOJ,R38TZP7WV0VCU6,R181U3E7BIFOGL,R2DYRVQL68LUYF,R384I01GDFXYKP,R2PHC69QRUFILG"/>
    <s v="RJRMSM1RS2W29,"/>
  </r>
  <r>
    <s v="B00HVXS7WC"/>
    <s v="Home&amp;Kitchen|Kitchen&amp;HomeAppliances|SmallKitchenAppliances|MixerGrinders"/>
    <x v="4"/>
    <x v="147"/>
    <n v="1999"/>
    <n v="3210"/>
    <n v="0.38"/>
    <n v="4.2"/>
    <n v="41349"/>
    <s v="R143O8SM7QE4W5,RQBZ31QLH40O,R3KZC4ST0RAK64,R2PVFA4RIQ1WL1,R2XIVM74HXUSEW,R1C7Q0M8AFXEVH,R3A13PH3SRI7XM,RX58FZYTDEIBU"/>
    <s v="R143O8SM7QE4W5"/>
  </r>
  <r>
    <s v="B096YCN3SD"/>
    <s v="Home&amp;Kitchen|Kitchen&amp;HomeAppliances|SmallKitchenAppliances|Kettles&amp;HotWaterDispensers|Kettle&amp;ToasterSets"/>
    <x v="4"/>
    <x v="150"/>
    <n v="549"/>
    <n v="1000"/>
    <n v="0.45"/>
    <n v="3.6"/>
    <n v="1074"/>
    <s v="R2QR5PM0ELMWD3,RZFX345XRS4V2,R352PKGSDAV1AW,R1ADWIR5IE7VTW,R3MBQFNM21T9KF,R1SOOON7GH1FJU,R3JFY66W19993Z,R2T4620MS8F12N"/>
    <s v="R2QR5PM0ELMWD3"/>
  </r>
  <r>
    <s v="B09LQH3SD9"/>
    <s v="Home&amp;Kitchen|Heating,Cooling&amp;AirQuality|RoomHeaters|ElectricHeaters"/>
    <x v="4"/>
    <x v="139"/>
    <n v="999"/>
    <n v="2000"/>
    <n v="0.5"/>
    <n v="3.8"/>
    <n v="1163"/>
    <s v="R2OBP2X45UMKY,R1G8BV220OV6QB,RSCD0432EVS8F,R2UUNBV2RXZFTV,R19ESU0Z989JZ,R20ZKROW9KONFG,R16LDZIOWBV5AK,R2A0LOXVERHXL7"/>
    <s v="R2OBP2X45UMKY,"/>
  </r>
  <r>
    <s v="B09KNMLH4Y"/>
    <s v="Home&amp;Kitchen|Kitchen&amp;HomeAppliances|Vacuum,Cleaning&amp;Ironing|Irons,Steamers&amp;Accessories|LintShavers"/>
    <x v="4"/>
    <x v="141"/>
    <n v="398"/>
    <n v="1999"/>
    <n v="0.8"/>
    <n v="4.0999999999999996"/>
    <n v="257"/>
    <s v="R27SHBAT3K3F1R,R3EMA46KP56OXK,R2D7V4YKNKCXD4,R3UHV5AN1DF5H3,RV77H2T0BJN4V,R3O7GL8KXFAPBF,R2HXBI1ECJPV3J,R2QICML7QBXEC0"/>
    <s v="R27SHBAT3K3F1R"/>
  </r>
  <r>
    <s v="B00ABMASXG"/>
    <s v="Home&amp;Kitchen|Heating,Cooling&amp;AirQuality|WaterHeaters&amp;Geysers|ImmersionRods"/>
    <x v="4"/>
    <x v="152"/>
    <n v="539"/>
    <n v="720"/>
    <n v="0.25"/>
    <n v="4.0999999999999996"/>
    <n v="36017"/>
    <s v="RRXL16HKP2N8T,R393T7L96T42QM,R1AKC2C4ZC3TTS,R2HZAE8933X17E,R3R9U30Y3LL03Z,R3MQR2IAST1ABB,R1HZ9B0WMCF7N2,RKFAA9SRDAAR0"/>
    <s v="RRXL16HKP2N8T,"/>
  </r>
  <r>
    <s v="B07QDSN9V6"/>
    <s v="Home&amp;Kitchen|Kitchen&amp;HomeAppliances|SmallKitchenAppliances|Kettles&amp;HotWaterDispensers|ElectricKettles"/>
    <x v="4"/>
    <x v="138"/>
    <n v="699"/>
    <n v="1595"/>
    <n v="0.56000000000000005"/>
    <n v="4.0999999999999996"/>
    <n v="8090"/>
    <s v="R2KXEQMYGQGIP3,ROBRVYJQR5A81,R2FKC4JNAQC8XB,R3P6GI329T63NN,R14ZFU2T66RJZV,R2CV8RLRP5J7O5,R311N5TCOLN080,R1SVR7X4MBEVT"/>
    <s v="R2KXEQMYGQGIP3"/>
  </r>
  <r>
    <s v="B00YMJ0OI8"/>
    <s v="Home&amp;Kitchen|Kitchen&amp;HomeAppliances|SmallKitchenAppliances|InductionCooktop"/>
    <x v="4"/>
    <x v="144"/>
    <n v="2148"/>
    <n v="3645"/>
    <n v="0.41"/>
    <n v="4.0999999999999996"/>
    <n v="31388"/>
    <s v="R14ACX2RTXLHYX,R3J3Q72YY1P7V8,RARQJ27WIF1OJ,R2TPR12UVBF64N,R22Y8NE6V63V9O,R1VZ6UI5AM70RB,R30OIQ72ROOPO7,R25BAU2IP6DAPW"/>
    <s v="R14ACX2RTXLHYX"/>
  </r>
  <r>
    <s v="B0B8XNPQPN"/>
    <s v="Home&amp;Kitchen|Kitchen&amp;HomeAppliances|SmallKitchenAppliances|DeepFatFryers|AirFryers"/>
    <x v="4"/>
    <x v="153"/>
    <n v="3599"/>
    <n v="7950"/>
    <n v="0.55000000000000004"/>
    <n v="4.2"/>
    <n v="136"/>
    <s v="R12B5CYZJNMJ8U,R32EKF5FX50T0C,R3IN47V9QGF1K8,R3CL181R3N0TCN,R2ZR4F1TUAY3MT,RF70HM6O98GV9,RN4L9AGI1M35U,R3QISO0RQ0Q3Y9"/>
    <s v="R12B5CYZJNMJ8U"/>
  </r>
  <r>
    <s v="B0814P4L98"/>
    <s v="Home&amp;Kitchen|HomeStorage&amp;Organization|LaundryOrganization|LaundryBaskets"/>
    <x v="4"/>
    <x v="154"/>
    <n v="351"/>
    <n v="999"/>
    <n v="0.65"/>
    <n v="4"/>
    <n v="5380"/>
    <s v="R13P4JW3JTQ20L,R2SCPX6U0LMXGX,R3L4ND79MO2CRG,R2POE009U0A4JH,R101TILZBOMQ6F,R33U1N9CEPKMUI,R26BFL8JZYQC4F,R14BVAFCMFPDDX"/>
    <s v="R13P4JW3JTQ20L"/>
  </r>
  <r>
    <s v="B008QTK47Q"/>
    <s v="Home&amp;Kitchen|Kitchen&amp;HomeAppliances|Vacuum,Cleaning&amp;Ironing|Irons,Steamers&amp;Accessories|Irons|SteamIrons"/>
    <x v="4"/>
    <x v="155"/>
    <n v="1614"/>
    <n v="1745"/>
    <n v="0.08"/>
    <n v="4.3"/>
    <n v="37974"/>
    <s v="R15OH35Q9GBPXD,R1TM2Y96J4GB3H,RXPI0WC1C9QAK,RH11TBBZE9F1S,R1R6QT7MSELRON,R1STE4UF85D4HE,R1AHNATNU8WZ9Q,RCOBXDIQSU3M5"/>
    <s v="R15OH35Q9GBPXD"/>
  </r>
  <r>
    <s v="B088ZTJT2R"/>
    <s v="Home&amp;Kitchen|Heating,Cooling&amp;AirQuality|WaterHeaters&amp;Geysers|ImmersionRods"/>
    <x v="4"/>
    <x v="152"/>
    <n v="719"/>
    <n v="1295"/>
    <n v="0.44"/>
    <n v="4.2"/>
    <n v="17218"/>
    <s v="R1HLV52BSW2J74,R3TNI0JHPOWSE6,R1E17Z1ZU7IEFH,R3RT5I5JOFAPWD,R2MEOYKZYP0J2I,R2H579I6NH2BT7,R12SFXHRPKR19Z,R1GYEM1YCJ5DD1"/>
    <s v="R1HLV52BSW2J74"/>
  </r>
  <r>
    <s v="B0BK1K598K"/>
    <s v="Home&amp;Kitchen|Kitchen&amp;HomeAppliances|Vacuum,Cleaning&amp;Ironing|Irons,Steamers&amp;Accessories|LintShavers"/>
    <x v="4"/>
    <x v="141"/>
    <n v="678"/>
    <n v="1499"/>
    <n v="0.55000000000000004"/>
    <n v="4.2"/>
    <n v="900"/>
    <s v="R1EU51LVE60B7C,R18PRSQIFU4R7M,R19E4QY5JWKCDD,R3KJZPFCPU10HY,R7IC04YHLBUXZ,R1O3ABBLOBUAOQ,R3U5F3UJMK0DZP,RS0ZV034M4T2G"/>
    <s v="R1EU51LVE60B7C"/>
  </r>
  <r>
    <s v="B09Y5FZK9N"/>
    <s v="Home&amp;Kitchen|Kitchen&amp;HomeAppliances|SmallKitchenAppliances|Kettles&amp;HotWaterDispensers|Kettle&amp;ToasterSets"/>
    <x v="4"/>
    <x v="150"/>
    <n v="809"/>
    <n v="1545"/>
    <n v="0.48"/>
    <n v="3.7"/>
    <n v="976"/>
    <s v="RBEG7QZLRCJDN,R28QMPIJNBM5OK,R14J3NXQ5NAC7R,RKRTDX4HUEL24,RHALLXNBV1RXU,R3D6738NEAKY6,R37JRTFT78JQZP,R6IZF0GLY43S"/>
    <s v="RBEG7QZLRCJDN,"/>
  </r>
  <r>
    <s v="B09J2SCVQT"/>
    <s v="Home&amp;Kitchen|Kitchen&amp;HomeAppliances|SmallKitchenAppliances|JuicerMixerGrinders"/>
    <x v="4"/>
    <x v="156"/>
    <n v="1969"/>
    <n v="5000"/>
    <n v="0.61"/>
    <n v="4.0999999999999996"/>
    <n v="4927"/>
    <s v="R1B9F9IRGMO01I,R1RO3J9EEFFHMF,RLXVHHR81VC4Q,R2XA4OT3Q76L0T,R1HBCLTEUAY2M3,R11UPSK2R29X8M,R2NDNJ4SQ59K19,RLNOOCUPB3G8H"/>
    <s v="R1B9F9IRGMO01I"/>
  </r>
  <r>
    <s v="B00TDD0YM4"/>
    <s v="Home&amp;Kitchen|Kitchen&amp;HomeAppliances|Vacuum,Cleaning&amp;Ironing|Irons,Steamers&amp;Accessories|LintShavers"/>
    <x v="4"/>
    <x v="141"/>
    <n v="1490"/>
    <n v="1695"/>
    <n v="0.12"/>
    <n v="4.4000000000000004"/>
    <n v="3543"/>
    <s v="R1P8LA1US4WV0S,R13BIW8MBG5VX1,RPJVB23K2QB2Z,R2AH0ULO6G9Q9B,R3EVYZ8A3LVBC9,R3QWMJ5DS2A0B9,R1V4PTSXK0QY54,ROUIP06IT2CPE"/>
    <s v="R1P8LA1US4WV0S"/>
  </r>
  <r>
    <s v="B078KRFWQB"/>
    <s v="Home&amp;Kitchen|Heating,Cooling&amp;AirQuality|RoomHeaters|ElectricHeaters"/>
    <x v="4"/>
    <x v="139"/>
    <n v="2499"/>
    <n v="3945"/>
    <n v="0.37"/>
    <n v="3.8"/>
    <n v="2732"/>
    <s v="R2CQXUNYCW3XME,R2KAKW6DIB247K,R2JS1CRHA1ZVXX,R22QERXUM2BL5Z,R383MV0MEIDU7H,R2SKAQP8H3C1JO,R2YFUOABG0IRC6,R2BOI1RPBGON4U"/>
    <s v="R2CQXUNYCW3XME"/>
  </r>
  <r>
    <s v="B07SRM58TP"/>
    <s v="Home&amp;Kitchen|Kitchen&amp;HomeAppliances|Vacuum,Cleaning&amp;Ironing|Vacuums&amp;FloorCare|Vacuums|HandheldVacuums"/>
    <x v="4"/>
    <x v="157"/>
    <n v="1665"/>
    <n v="2099"/>
    <n v="0.21"/>
    <n v="4"/>
    <n v="14368"/>
    <s v="R2UOEYQ2VM1TH,RZDYJDLTYVU7Y,R1BBUKP0LQXX24,R13WVC502PM2JO,R3HZ2W80EMHUG2,R3ES0KDR3E4O9P,R2RNRH4SM11DC6,RYS9FSF2IYAMQ"/>
    <s v="R2UOEYQ2VM1TH,"/>
  </r>
  <r>
    <s v="B00EDJJ7FS"/>
    <s v="Home&amp;Kitchen|Kitchen&amp;HomeAppliances|SmallKitchenAppliances|InductionCooktop"/>
    <x v="4"/>
    <x v="144"/>
    <n v="3229"/>
    <n v="5295"/>
    <n v="0.39"/>
    <n v="4.2"/>
    <n v="39724"/>
    <s v="R20RA7F53RKEWU,RX5JXI5MY648T,R1P43OQ1EQ8EIT,R18PMGZTANNTV7,R1UZ4DMD2H0S1H,R1I1N1NYQ2TMVX,R3CZD69S9SFWJT,R3IRM4HQ0TXTJB"/>
    <s v="R20RA7F53RKEWU"/>
  </r>
  <r>
    <s v="B0832W3B7Q"/>
    <s v="Home&amp;Kitchen|Kitchen&amp;HomeAppliances|SmallKitchenAppliances|InductionCooktop"/>
    <x v="4"/>
    <x v="144"/>
    <n v="1799"/>
    <n v="3595"/>
    <n v="0.5"/>
    <n v="3.8"/>
    <n v="9791"/>
    <s v="RWY553B13GWAK,R23QMRIS0UXNQL,R2ZZZJ36VTNHMV,R38CKW00NINQ49,R1FBBD2SP4W76F,R3C67N77WGMHKM,R1GQ8VSBRXN2GB,R2B8DPA0SN9518"/>
    <s v="RWY553B13GWAK,"/>
  </r>
  <r>
    <s v="B07WNK1FFN"/>
    <s v="Home&amp;Kitchen|Kitchen&amp;HomeAppliances|SmallKitchenAppliances|Kettles&amp;HotWaterDispensers|ElectricKettles"/>
    <x v="4"/>
    <x v="138"/>
    <n v="1260"/>
    <n v="1699"/>
    <n v="0.26"/>
    <n v="4.2"/>
    <n v="2891"/>
    <s v="R27191EB7KCEZP,R3KKAMYDQAI5WH,R3MSYM05H7OI65,R1KCIHR6YIA803,R2RVRY8NZ4GKVX,RPM4MVT8HNIXD,RXKHOEIGETJQK,RNQ3UU0QIAJO3"/>
    <s v="R27191EB7KCEZP"/>
  </r>
  <r>
    <s v="B009P2LK08"/>
    <s v="Home&amp;Kitchen|Heating,Cooling&amp;AirQuality|RoomHeaters|ElectricHeaters"/>
    <x v="4"/>
    <x v="139"/>
    <n v="749"/>
    <n v="1129"/>
    <n v="0.34"/>
    <n v="4"/>
    <n v="2446"/>
    <s v="R2Z21OHZH69ASO,R3SYP2PI42JEC,R2YFP1LKOMNN5J,R33NMVBM2NHVRJ,RQCGOLYO4S7UF,R3NI7GYUBF68Y7,R2XGVVTMBU4PQP,RC2P508NWBM5I"/>
    <s v="R2Z21OHZH69ASO"/>
  </r>
  <r>
    <s v="B07DGD4Z4C"/>
    <s v="Home&amp;Kitchen|Kitchen&amp;HomeAppliances|SmallKitchenAppliances|MixerGrinders"/>
    <x v="4"/>
    <x v="147"/>
    <n v="3499"/>
    <n v="5795"/>
    <n v="0.4"/>
    <n v="3.9"/>
    <n v="25340"/>
    <s v="R1MX1ES6AZNSD8,R222NCQOR0GD05,RSLWFI693E1IC,RKS2GT83G9XWF,R2ZJA3OLIBCR6J,R3GIIUNIWHKBGU,R2A08NUNO1EBI3,R15G7XHEWED07R"/>
    <s v="R1MX1ES6AZNSD8"/>
  </r>
  <r>
    <s v="B07GMFY9QM"/>
    <s v="Home&amp;Kitchen|Kitchen&amp;HomeAppliances|SmallKitchenAppliances|EggBoilers"/>
    <x v="4"/>
    <x v="158"/>
    <n v="379"/>
    <n v="999"/>
    <n v="0.62"/>
    <n v="4.3"/>
    <n v="3096"/>
    <s v="RA7Q9QDG5JCPA,R22K8FW0YEB5RU,R2BVDAB2VQXQ5K,R9MSI1TDK6AI7,RU2SGN0UVZU6E,ROIO5NPQ0WAKA,R3M83FVS6RZHFI,R3QMLOKIJFMZ4P"/>
    <s v="RA7Q9QDG5JCPA,"/>
  </r>
  <r>
    <s v="B0BGPN4GGH"/>
    <s v="Home&amp;Kitchen|Heating,Cooling&amp;AirQuality|RoomHeaters|ElectricHeaters"/>
    <x v="4"/>
    <x v="139"/>
    <n v="1099"/>
    <n v="2400"/>
    <n v="0.54"/>
    <n v="3.8"/>
    <n v="4"/>
    <s v="R32KN5G7FW7ZJ9,RGFPF1FPU9POV,R166LGSC344H4W"/>
    <s v="R32KN5G7FW7ZJ9"/>
  </r>
  <r>
    <s v="B0B2DZ5S6R"/>
    <s v="Home&amp;Kitchen|Kitchen&amp;HomeAppliances|SmallKitchenAppliances|Kettles&amp;HotWaterDispensers|Kettle&amp;ToasterSets"/>
    <x v="4"/>
    <x v="150"/>
    <n v="749"/>
    <n v="1299"/>
    <n v="0.42"/>
    <n v="4"/>
    <n v="119"/>
    <s v="R13JNSWNKVVI9T,R2JSC7U8B4MA2C,RRNJOTGQVMBP9,R2IEKQ2HBHTPYC,R3PJHP1S75AYAW,R12BP3F974Z6HW,R39E7VJSOOBTO8,RAB464T30GKBZ"/>
    <s v="R13JNSWNKVVI9T"/>
  </r>
  <r>
    <s v="B07S851WX5"/>
    <s v="Home&amp;Kitchen|Kitchen&amp;HomeAppliances|SmallKitchenAppliances|SandwichMakers"/>
    <x v="4"/>
    <x v="159"/>
    <n v="1299"/>
    <n v="1299"/>
    <n v="0"/>
    <n v="4.2"/>
    <n v="40106"/>
    <s v="R3B1NJNBALUM2H,R1EFUHICJGU63W,R3HFY8AWPFLRNT,R3LVLRY6NMIF7B,R2Y0A81BUR7EDN,R33DUUU55Z1BOA,R32UYDCW4OGWK2,R1XBU0BS4M545R"/>
    <s v="R3B1NJNBALUM2H"/>
  </r>
  <r>
    <s v="B01MY839VW"/>
    <s v="Home&amp;Kitchen|Kitchen&amp;HomeAppliances|Vacuum,Cleaning&amp;Ironing|Irons,Steamers&amp;Accessories|Irons|DryIrons"/>
    <x v="4"/>
    <x v="146"/>
    <n v="549"/>
    <n v="1090"/>
    <n v="0.5"/>
    <n v="4.2"/>
    <n v="13029"/>
    <s v="R3K3UN3YSLI8K9,RE7V0E8WMQXEZ,R1G9EQA21P73JD,R3HUUS03G360Q3,R36NLGQ9NGSPCE,R1KB6EXTCM1C1H,R2YGR0FZXDNLXL,R1X3FG1SX99UKT"/>
    <s v="R3K3UN3YSLI8K9"/>
  </r>
  <r>
    <s v="B09LV1CMGH"/>
    <s v="Home&amp;Kitchen|Heating,Cooling&amp;AirQuality|RoomHeaters|FanHeaters"/>
    <x v="4"/>
    <x v="140"/>
    <n v="899"/>
    <n v="2000"/>
    <n v="0.55000000000000004"/>
    <n v="3.6"/>
    <n v="291"/>
    <s v="R2GKWK7SWXRZHR,R3ME9LEM264R7O,R2B4QC6Z8AM7H1,RZLN7G4GGELUS,R26JLYEZYUE691,R2ZHISR958ZRRA,R2GXFJHTKM6SQ5,R29Z3ZW915UAB9"/>
    <s v="R2GKWK7SWXRZHR"/>
  </r>
  <r>
    <s v="B01EY310UM"/>
    <s v="Home&amp;Kitchen|Kitchen&amp;HomeAppliances|Vacuum,Cleaning&amp;Ironing|Irons,Steamers&amp;Accessories|Irons|DryIrons"/>
    <x v="4"/>
    <x v="146"/>
    <n v="1321"/>
    <n v="1545"/>
    <n v="0.14000000000000001"/>
    <n v="4.3"/>
    <n v="15453"/>
    <s v="R3RTCJ45K1TVI5,R2TNNBN083XH9K,R2FLP6EL0L0JOS,R1RLWIOVF1FTHT,R9N90QYWD7OVZ,R1J6WTXOR5BCPR,RGAWUJYXKIWME,R3L2SDIE2FLY0Z"/>
    <s v="R3RTCJ45K1TVI5"/>
  </r>
  <r>
    <s v="B09NL7LBWT"/>
    <s v="Home&amp;Kitchen|Kitchen&amp;HomeAppliances|Vacuum,Cleaning&amp;Ironing|Irons,Steamers&amp;Accessories|LintShavers"/>
    <x v="4"/>
    <x v="141"/>
    <n v="1099"/>
    <n v="1999"/>
    <n v="0.45"/>
    <n v="4"/>
    <n v="604"/>
    <s v="R72U42YTSBK1O,R10B9A5RIHMWPY,R1ATLW10SEN45D,RHLZDSUTN4WQ,R2CREC0HRFEXPQ,R3BW6OLRVHFFWR,R1HUWMLHIVMIKD,R2S8FH6HRDDSCF"/>
    <s v="R72U42YTSBK1O,"/>
  </r>
  <r>
    <s v="B008YW8M0G"/>
    <s v="Home&amp;Kitchen|Kitchen&amp;HomeAppliances|Vacuum,Cleaning&amp;Ironing|Irons,Steamers&amp;Accessories|Irons|DryIrons"/>
    <x v="4"/>
    <x v="146"/>
    <n v="775"/>
    <n v="875"/>
    <n v="0.11"/>
    <n v="4.2"/>
    <n v="46647"/>
    <s v="R3CBVBYG86OTNE,R1ORPCJXGPUPVE,R37U89LOKROQXX,R2T042UGY7VP5N,R2Z4FJ0M105SGA,R22ODR0WD8IETY,RB0722F22JJV4,R2QCWTQIE87QBV"/>
    <s v="R3CBVBYG86OTNE"/>
  </r>
  <r>
    <s v="B097R3XH9R"/>
    <s v="Home&amp;Kitchen|Heating,Cooling&amp;AirQuality|WaterHeaters&amp;Geysers|StorageWaterHeaters"/>
    <x v="4"/>
    <x v="151"/>
    <n v="6299"/>
    <n v="15270"/>
    <n v="0.59"/>
    <n v="4.0999999999999996"/>
    <n v="3233"/>
    <s v="RHFP87WF4XV8F,R518SEQWS6UN3,R2SSQY5IJHOMR9,R18ORA3QQMPD6D,R47L546EDBNEC,R2FMLW4ZS4UMFX,R3SVFIOXQ99SOJ,R2QHH7W2X55NO9"/>
    <s v="RHFP87WF4XV8F,"/>
  </r>
  <r>
    <s v="B08TM71L54"/>
    <s v="Home&amp;Kitchen|Kitchen&amp;HomeAppliances|Vacuum,Cleaning&amp;Ironing|Irons,Steamers&amp;Accessories|Irons|SteamIrons"/>
    <x v="4"/>
    <x v="155"/>
    <n v="3190"/>
    <n v="4195"/>
    <n v="0.24"/>
    <n v="4"/>
    <n v="1282"/>
    <s v="R1DFQV12SBF48C,R2ZGW8UHY6BQD,R2K40LX6HLG4KR,R2TWSF8LLSTBK3,R1SWDMF0MUV9S6,RPQO0HYCTUH5T,R3EGTJAA4SWQD1,R3DIL16GD1YVNB"/>
    <s v="R1DFQV12SBF48C"/>
  </r>
  <r>
    <s v="B0BPBXNQQT"/>
    <s v="Home&amp;Kitchen|Heating,Cooling&amp;AirQuality|RoomHeaters|ElectricHeaters"/>
    <x v="4"/>
    <x v="139"/>
    <n v="799"/>
    <n v="1989"/>
    <n v="0.6"/>
    <n v="4.3"/>
    <n v="70"/>
    <s v="RZO6XGE3P1DX,R3RCHNNZ1GVHBL,R32VH8C2WKSPBO,RHPUY1L6EN7BY,RIVPXD585WKHV,RJBJT7A32QWPV,R1E92T2MFYX7MK,R2K5O9IMJOXBEX"/>
    <s v="RZO6XGE3P1DX,R"/>
  </r>
  <r>
    <s v="B00W56GLOQ"/>
    <s v="Home&amp;Kitchen|Kitchen&amp;HomeAppliances|SmallKitchenAppliances|JuicerMixerGrinders"/>
    <x v="4"/>
    <x v="156"/>
    <n v="2699"/>
    <n v="5000"/>
    <n v="0.46"/>
    <n v="4"/>
    <n v="26164"/>
    <s v="R2YKA1GGN5SFQE,RTTEA9QADDEHQ,R1BDGOIPZLHU2G,RM02DLDK8Q9KI,R2FJWWKXNWRCSL,R1I0EQAJVORCDA,R29U6K5WH64OHN,R1AWHL4BABVEDS"/>
    <s v="R2YKA1GGN5SFQE"/>
  </r>
  <r>
    <s v="B0883KDSXC"/>
    <s v="Home&amp;Kitchen|Kitchen&amp;HomeAppliances|Vacuum,Cleaning&amp;Ironing|Irons,Steamers&amp;Accessories|Irons|DryIrons"/>
    <x v="4"/>
    <x v="146"/>
    <n v="599"/>
    <n v="990"/>
    <n v="0.39"/>
    <n v="3.9"/>
    <n v="16166"/>
    <s v="R3DHTSOB1MY0F8,R26JO5R53V41U4,R101VJD80D1Z15,RWULGXZ2D26AB,R2K0DC0RJV28S5,R3ONAP5KD4Q7QH,R6GTVCFXBWOXH,R13MW2BGCZLD8H"/>
    <s v="R3DHTSOB1MY0F8"/>
  </r>
  <r>
    <s v="B078V8R9BS"/>
    <s v="Home&amp;Kitchen|Kitchen&amp;HomeAppliances|SmallKitchenAppliances|Kettles&amp;HotWaterDispensers|Kettle&amp;ToasterSets"/>
    <x v="4"/>
    <x v="150"/>
    <n v="749"/>
    <n v="1111"/>
    <n v="0.33"/>
    <n v="4.2"/>
    <n v="35693"/>
    <s v="RVAAWJ5HR7RIW,R721PFMOZ1ZA7,R2HWABS4MOVI9G,R186LHMB2LEVGF,R171FM8L9EECPR,R10ZCCIEHFV5NF,R1YCURS5X1FQES,R28EUGRAUN436B"/>
    <s v="RVAAWJ5HR7RIW,"/>
  </r>
  <r>
    <s v="B08GSQXLJ2"/>
    <s v="Home&amp;Kitchen|Heating,Cooling&amp;AirQuality|WaterHeaters&amp;Geysers|StorageWaterHeaters"/>
    <x v="4"/>
    <x v="151"/>
    <n v="6199"/>
    <n v="10400"/>
    <n v="0.4"/>
    <n v="4.0999999999999996"/>
    <n v="14391"/>
    <s v="RYZ8HY7V1JOX0,R15W9YNUHPIVOA,R53M82T1POPU,RHIVLM50D4L50,R2U3O1QBYLBWRS,RAXM0B85QNFMQ,R52YG96EXD03Q,R3BD16X4UBSUZT"/>
    <s v="RYZ8HY7V1JOX0,"/>
  </r>
  <r>
    <s v="B01M5B0TPW"/>
    <s v="Home&amp;Kitchen|Kitchen&amp;HomeAppliances|SmallKitchenAppliances|MiniFoodProcessors&amp;Choppers"/>
    <x v="4"/>
    <x v="160"/>
    <n v="1819"/>
    <n v="2490"/>
    <n v="0.27"/>
    <n v="4.4000000000000004"/>
    <n v="7946"/>
    <s v="ROFN3NUPDY258,RIN8HIN341K9M,R3EEILWVIR596A,R212U2C7WSD2JX,R3WKLPJAQHGX0,R2KTBHHUQRW3CA,R3HHOGWJYSJSB3,R3C57OMUNT7LU5"/>
    <s v="ROFN3NUPDY258,"/>
  </r>
  <r>
    <s v="B082KVTRW8"/>
    <s v="Home&amp;Kitchen|Kitchen&amp;HomeAppliances|SmallKitchenAppliances|Kettles&amp;HotWaterDispensers|Kettle&amp;ToasterSets"/>
    <x v="4"/>
    <x v="150"/>
    <n v="1199"/>
    <n v="1900"/>
    <n v="0.37"/>
    <n v="4"/>
    <n v="1765"/>
    <s v="R1J9OKSG2W4I8B,RNUAYGA4DMRC3,R2KEXCUZDLX4JM,R1JA8CJ88GCQBW,R3QZ5MNLOXLYOJ,RWVKTGUMXNHW6,R23Z4SCVPIU17S,R31840VH3LEY09"/>
    <s v="R1J9OKSG2W4I8B"/>
  </r>
  <r>
    <s v="B08CFJBZRK"/>
    <s v="Home&amp;Kitchen|Kitchen&amp;HomeAppliances|SmallKitchenAppliances|MixerGrinders"/>
    <x v="4"/>
    <x v="147"/>
    <n v="3249"/>
    <n v="6295"/>
    <n v="0.48"/>
    <n v="3.8"/>
    <n v="14062"/>
    <s v="RJ9UNCLT4UGVW,R1WU3UJKULS586,R1B72Y9UYMCWVG,R23L241XIDFJB3,RZ0VG2M2MCERQ,R22UFBT27YYXB,R3MGVFU1ZMOBFD,R2VOFP1CZA700L"/>
    <s v="RJ9UNCLT4UGVW,"/>
  </r>
  <r>
    <s v="B07H3WDC4X"/>
    <s v="Home&amp;Kitchen|Kitchen&amp;HomeAppliances|SmallKitchenAppliances|EggBoilers"/>
    <x v="4"/>
    <x v="158"/>
    <n v="349"/>
    <n v="999"/>
    <n v="0.65"/>
    <n v="4"/>
    <n v="15646"/>
    <s v="R1VMENOQG4X4G8,R3IIEUKG1YSWAI,R3OXTS2IRETRU3,R1XKM8QOGIHV22,R23A496I1RGZE6,R1T3OG0I4EWZ3U,RSJ54MT2ZA62K,R2HKEZ0IYD1DZ9"/>
    <s v="R1VMENOQG4X4G8"/>
  </r>
  <r>
    <s v="B09ZTZ9N3Q"/>
    <s v="Home&amp;Kitchen|Heating,Cooling&amp;AirQuality|RoomHeaters|FanHeaters"/>
    <x v="4"/>
    <x v="140"/>
    <n v="1049"/>
    <n v="1699"/>
    <n v="0.38"/>
    <n v="3.1"/>
    <n v="111"/>
    <s v="R3VGVVQLQT97ML,R1Y56E8635Y7QD,RT5YXKE0NNQ8F,R2GEEMC0X545J5,R3KWBNS9ODP471,R3JEC32DYAIG6W,R1VD5AUGPRPO7H,R17S3I8NWLC4F1"/>
    <s v="R3VGVVQLQT97ML"/>
  </r>
  <r>
    <s v="B083P71WKK"/>
    <s v="Home&amp;Kitchen|Kitchen&amp;HomeAppliances|SmallKitchenAppliances|DigitalKitchenScales|DigitalScales"/>
    <x v="4"/>
    <x v="161"/>
    <n v="799"/>
    <n v="1500"/>
    <n v="0.47"/>
    <n v="4.3"/>
    <n v="9695"/>
    <s v="R2Q0HVU9HQYNAO,R1OZZ5G1ZCM0EO,R1919QG9AN4GQK,R2VN0XDC0OW8L0,R1SEP4WEGNE51N,R2ZWFXXHXYUE8T,R1BRBMJQSQ0DYE,R1RPBTYBT8DYMT"/>
    <s v="R2Q0HVU9HQYNAO"/>
  </r>
  <r>
    <s v="B097R4D42G"/>
    <s v="Home&amp;Kitchen|Heating,Cooling&amp;AirQuality|WaterHeaters&amp;Geysers|StorageWaterHeaters"/>
    <x v="4"/>
    <x v="151"/>
    <n v="4999"/>
    <n v="9650"/>
    <n v="0.48"/>
    <n v="4.2"/>
    <n v="1772"/>
    <s v="R6J12JP3JTH6C,R248K7KLOFX63T,R2L9NIJL2B64D6,R3ABOR236EQ7BG,R1UHIUJB5KVIQJ,R1LB16AI14U5D7,R2BB93LFDY6684,R2434EOFPB1SHN"/>
    <s v="R6J12JP3JTH6C,"/>
  </r>
  <r>
    <s v="B07MKMFKPG"/>
    <s v="Home&amp;Kitchen|Kitchen&amp;HomeAppliances|SmallKitchenAppliances|MixerGrinders"/>
    <x v="4"/>
    <x v="147"/>
    <n v="6999"/>
    <n v="10590"/>
    <n v="0.34"/>
    <n v="4.4000000000000004"/>
    <n v="11499"/>
    <s v="R1JTUZX1N4PB0Q,R3B09N3U7H83ID,R1OTV47779RDA9,R2MQVFFGUF68HF,RNR1ZWXYAVZB1,R2D6WQYG47AV4E,R2F9BO4HLTQ6YH,R3NTM54N8T1YCL"/>
    <s v="R1JTUZX1N4PB0Q"/>
  </r>
  <r>
    <s v="B0949FPSFY"/>
    <s v="Home&amp;Kitchen|Kitchen&amp;HomeAppliances|SmallKitchenAppliances|DigitalKitchenScales"/>
    <x v="4"/>
    <x v="142"/>
    <n v="799"/>
    <n v="1999"/>
    <n v="0.6"/>
    <n v="4.0999999999999996"/>
    <n v="2162"/>
    <s v="R1B9VBHIA1B6YJ,RTDFS7CJWZ7Z9,R1YP1C1QB10QCD,RWBH0HJW2II45,R1FWK8U9SNC5ZM,R3OQFNCN0XCNKV,R151B4W3HCJDLT,RCELKVG2GR6IG"/>
    <s v="R1B9VBHIA1B6YJ"/>
  </r>
  <r>
    <s v="B08F47T4X5"/>
    <s v="Home&amp;Kitchen|Kitchen&amp;HomeAppliances|SmallKitchenAppliances|VacuumSealers"/>
    <x v="4"/>
    <x v="162"/>
    <n v="89"/>
    <n v="89"/>
    <n v="0"/>
    <n v="4.2"/>
    <n v="19621"/>
    <s v="R37CHVALZ1PLJG,R2DLNWVOG65T2N,R1OXPNJF31B34Y,R1VVNP7FCJG1NN,R2JI9O83E5RUI,R2TNDYT4SMKKMQ,R34BRCDN96SCK5,R32BKKKHT3F1P3"/>
    <s v="R37CHVALZ1PLJG"/>
  </r>
  <r>
    <s v="B01M0505SJ"/>
    <s v="Home&amp;Kitchen|Heating,Cooling&amp;AirQuality|Fans|CeilingFans"/>
    <x v="4"/>
    <x v="163"/>
    <n v="1400"/>
    <n v="2485"/>
    <n v="0.44"/>
    <n v="4.0999999999999996"/>
    <n v="19998"/>
    <s v="RT1WYUXVBO1SA,R1JS6GSMVKIL88,RVAITDIGNV43K,R3R8PESWWVT8XO,R2U3RDKWADJN30,RAUIJTIWYWXZO,R5IN013LBDOSD,R1214YKOSWOBHC"/>
    <s v="RT1WYUXVBO1SA,"/>
  </r>
  <r>
    <s v="B08D6RCM3Q"/>
    <s v="Home&amp;Kitchen|HomeStorage&amp;Organization|LaundryOrganization|LaundryBaskets"/>
    <x v="4"/>
    <x v="154"/>
    <n v="355"/>
    <n v="899"/>
    <n v="0.61"/>
    <n v="4.0999999999999996"/>
    <n v="1051"/>
    <s v="R3JQM04HFALWJX,R3DI9SP7OE34C9,R2RL7RJ6QY2YRW,R2OGLI7UQD4OD8,R3U8L7PHH3OIZC,R6KSB6ZQJ1N9,R26R5DS3LBXK1,R1VK57CI0VREP"/>
    <s v="R3JQM04HFALWJX"/>
  </r>
  <r>
    <s v="B009P2LITG"/>
    <s v="Home&amp;Kitchen|Heating,Cooling&amp;AirQuality|RoomHeaters|ElectricHeaters"/>
    <x v="4"/>
    <x v="139"/>
    <n v="2169"/>
    <n v="3279"/>
    <n v="0.34"/>
    <n v="4.0999999999999996"/>
    <n v="1716"/>
    <s v="R3A1SIG9EP9AZE,R1L38OH40ISFFV,R2GOHLBL7K97JD,RL2BJ2CXUV5RX,RI4AALZTE7G17,R3M6UUHPBSVWBJ,RS9M0L1XRI2AT,R1IHK1MJBO1L8X"/>
    <s v="R3A1SIG9EP9AZE"/>
  </r>
  <r>
    <s v="B00V9NHDI4"/>
    <s v="Home&amp;Kitchen|Kitchen&amp;HomeAppliances|Vacuum,Cleaning&amp;Ironing|Vacuums&amp;FloorCare|Vacuums|CanisterVacuums"/>
    <x v="4"/>
    <x v="164"/>
    <n v="2799"/>
    <n v="3799"/>
    <n v="0.26"/>
    <n v="3.9"/>
    <n v="32931"/>
    <s v="R3DIC1PKBZ9GQG,RWMXE334TZ0PH,R39LOZ2XWCT0YP,R3VHQRRATDBKW3,RX4PUH3NZTZHT,R2VQDV7DN7CU5W,R14X4SYV6YO5SV,RAXXIP39FK2ZL"/>
    <s v="R3DIC1PKBZ9GQG"/>
  </r>
  <r>
    <s v="B07WGPBXY9"/>
    <s v="Home&amp;Kitchen|Kitchen&amp;HomeAppliances|SmallKitchenAppliances|Kettles&amp;HotWaterDispensers|ElectricKettles"/>
    <x v="4"/>
    <x v="138"/>
    <n v="899"/>
    <n v="1249"/>
    <n v="0.28000000000000003"/>
    <n v="3.9"/>
    <n v="17424"/>
    <s v="R2YO9JLN30A1KG,R6ZS6BQ48ID7H,RS0V18ODCDQYA,R4DZTYE4O453G,R3039214P7QOXS,RJC9WVXKSYT99,RC8319TSKZZXN,R2C00975BDT0FR"/>
    <s v="R2YO9JLN30A1KG"/>
  </r>
  <r>
    <s v="B00KRCBA6E"/>
    <s v="Home&amp;Kitchen|Heating,Cooling&amp;AirQuality|RoomHeaters"/>
    <x v="4"/>
    <x v="149"/>
    <n v="2499"/>
    <n v="5000"/>
    <n v="0.5"/>
    <n v="3.8"/>
    <n v="1889"/>
    <s v="R3RNBI15LHZP4A,RISUZF7W6LE2K,R10FSXTXXK9XYF,R2BQKY1TVJYAS6,R3471IKLH5WNBP,RSL3RF7SXG9CZ,RT90DRDTG154I,RGXQJUL1WL355"/>
    <s v="R3RNBI15LHZP4A"/>
  </r>
  <r>
    <s v="B0B3X2BY3M"/>
    <s v="Home&amp;Kitchen|Heating,Cooling&amp;AirQuality|WaterHeaters&amp;Geysers|InstantWaterHeaters"/>
    <x v="4"/>
    <x v="148"/>
    <n v="3599"/>
    <n v="7299"/>
    <n v="0.51"/>
    <n v="4"/>
    <n v="10324"/>
    <s v="R3KN7L5WYSR0QX,R9S8ITSL78R5U,RPLQJZOGRLKVX,RLYFQIPR3R7CX,R33HUOHF3IL2CM,R34FJ47D26EV7N,R1EVL6MX9LL7WN,R6DAU516QU91Z"/>
    <s v="R3KN7L5WYSR0QX"/>
  </r>
  <r>
    <s v="B00F159RIK"/>
    <s v="Home&amp;Kitchen|Kitchen&amp;HomeAppliances|Vacuum,Cleaning&amp;Ironing|Irons,Steamers&amp;Accessories|Irons|DryIrons"/>
    <x v="4"/>
    <x v="146"/>
    <n v="499"/>
    <n v="625"/>
    <n v="0.2"/>
    <n v="4.2"/>
    <n v="5355"/>
    <s v="R2GGV4P4HG0X8B,R53JNVT67N0WC,R9UERN9FGRIX9,R2US3C091Y5ARU,R2HO7NRHHFVU0C,R2KPHXYR0CVC3R,RTBK03ZGZJSAC,RFDIHHBHV6149"/>
    <s v="R2GGV4P4HG0X8B"/>
  </r>
  <r>
    <s v="B08MV82R99"/>
    <s v="Home&amp;Kitchen|Heating,Cooling&amp;AirQuality|WaterHeaters&amp;Geysers|ImmersionRods"/>
    <x v="4"/>
    <x v="152"/>
    <n v="653"/>
    <n v="1020"/>
    <n v="0.36"/>
    <n v="4.0999999999999996"/>
    <n v="3366"/>
    <s v="R2J2IOT0TNI4A3,R1QZAKLANOSUFY,R14AS7M62D2KQM,R2BFUZH6EQZAEL,R2ZKYL29SIG5A3,R2OFJVIMAW1O90,R2XY66AR8RK3HZ,R1EAHDQFHPDQUT"/>
    <s v="R2J2IOT0TNI4A3"/>
  </r>
  <r>
    <s v="B09VKWGZD7"/>
    <s v="Home&amp;Kitchen|Kitchen&amp;HomeAppliances|Vacuum,Cleaning&amp;Ironing|PressureWashers,Steam&amp;WindowCleaners"/>
    <x v="4"/>
    <x v="165"/>
    <n v="4789"/>
    <n v="8990"/>
    <n v="0.47"/>
    <n v="4.3"/>
    <n v="1017"/>
    <s v="R29L0E3P64C6H5,R25VCXJ891RAYE,RG7LDRDT2XW44,R1F97CSIBQ7F3H,R35MC54M7PLU14,R1BBR0MU78BRXK,R39C4QE74H9OU6,R24VYXU03FZS0A"/>
    <s v="R29L0E3P64C6H5"/>
  </r>
  <r>
    <s v="B009P2LK80"/>
    <s v="Home&amp;Kitchen|Heating,Cooling&amp;AirQuality|RoomHeaters|HalogenHeaters"/>
    <x v="4"/>
    <x v="166"/>
    <n v="1409"/>
    <n v="1639"/>
    <n v="0.14000000000000001"/>
    <n v="3.7"/>
    <n v="787"/>
    <s v="R46KBLJ4XGT53,R3MF95QMC31H35,ROL6AMVOS7M31,RQ5130GKWN0HP,R32BWJB87WA6L9,R2MGDWN8G3RSC2,R388CGQNXAHDE2,R265Q8SU92ZX8Q"/>
    <s v="R46KBLJ4XGT53,"/>
  </r>
  <r>
    <s v="B00A7PLVU6"/>
    <s v="Home&amp;Kitchen|Kitchen&amp;HomeAppliances|SmallKitchenAppliances|HandBlenders"/>
    <x v="4"/>
    <x v="145"/>
    <n v="753"/>
    <n v="899"/>
    <n v="0.16"/>
    <n v="4.2"/>
    <n v="18462"/>
    <s v="RZU7M4VT3VR9I,R34QGD0WN73BME,R3GPSO444Z45JY,R8V5HHELYQBN5,R1G5OOXJUH8OOQ,R1PJIEUCR1A06F,R2401CXS8NQ487,R2S7S3AL8MC5ZU"/>
    <s v="RZU7M4VT3VR9I,"/>
  </r>
  <r>
    <s v="B0B25DJ352"/>
    <s v="Home&amp;Kitchen|Kitchen&amp;HomeAppliances|SmallKitchenAppliances|EggBoilers"/>
    <x v="4"/>
    <x v="158"/>
    <n v="353"/>
    <n v="1199"/>
    <n v="0.71"/>
    <n v="4.3"/>
    <n v="629"/>
    <s v="R3B2VNS1Q5M7NI,R2FKC4BNR12YR,R2QL8IDEY4CYMQ,R29W5GFT7N67BK,R52TPUGTJPEEN,R1VMPT5F3R92O1,R2XIY1Q0JEYNIH,RHJOMDBO7WS73"/>
    <s v="R3B2VNS1Q5M7NI"/>
  </r>
  <r>
    <s v="B013B2WGT6"/>
    <s v="Home&amp;Kitchen|Kitchen&amp;HomeAppliances|SmallKitchenAppliances|DigitalKitchenScales"/>
    <x v="4"/>
    <x v="142"/>
    <n v="1099"/>
    <n v="1899"/>
    <n v="0.42"/>
    <n v="4.3"/>
    <n v="15276"/>
    <s v="R3W4R95XAZYMHH,R2YRO4XIULCK99,R1ZVNKQLPAUPBF,R13W8DDVDXK6T5,R2IPFX7782Q30U,R3LN2K5C6IXQJN,R2TEQS2T0L15D8,RE17RGP11IXFB"/>
    <s v="R3W4R95XAZYMHH"/>
  </r>
  <r>
    <s v="B097RJ867P"/>
    <s v="Home&amp;Kitchen|Kitchen&amp;HomeAppliances|SmallKitchenAppliances|DeepFatFryers|AirFryers"/>
    <x v="4"/>
    <x v="153"/>
    <n v="8799"/>
    <n v="11595"/>
    <n v="0.24"/>
    <n v="4.4000000000000004"/>
    <n v="2981"/>
    <s v="R1A0SO04CI28XA,RUEU6D8W0ESGK,R1T919CASQEMR1,R1HG6W50P22SO6,R2K9WFWQZRDRKR,R1RBKHL1S7T79X,RUBTHCF19J4V,R29F4J434SCT1D"/>
    <s v="R1A0SO04CI28XA"/>
  </r>
  <r>
    <s v="B091V8HK8Z"/>
    <s v="Home&amp;Kitchen|Kitchen&amp;HomeAppliances|SmallKitchenAppliances|Kettles&amp;HotWaterDispensers|ElectricKettles"/>
    <x v="4"/>
    <x v="138"/>
    <n v="1345"/>
    <n v="1750"/>
    <n v="0.23"/>
    <n v="3.8"/>
    <n v="2466"/>
    <s v="R2WPRTHSHZCDS5,R2W0ORTQOGIIZF,RIBJBDPVX394D,R3933GDKAVC9EN,R29MO5VSDLP6NL,R3IE847XT3SPSB,R188KHDVSCEEY0,R1KYNNIQ0JW7C8"/>
    <s v="R2WPRTHSHZCDS5"/>
  </r>
  <r>
    <s v="B071VNHMX2"/>
    <s v="Home&amp;Kitchen|Kitchen&amp;HomeAppliances|SmallKitchenAppliances|Pop-upToasters"/>
    <x v="4"/>
    <x v="167"/>
    <n v="2095"/>
    <n v="2095"/>
    <n v="0"/>
    <n v="4.5"/>
    <n v="7949"/>
    <s v="R18OC1M5ERXJ0,R2VDUDAU7MGHVM,RVLRZGC6D01FK,R1ZX1J20BL0RDU,R1BPNRYUL32FN5,R1I3ZV1S9Z08AL,R2ILU2ZYAIN700,R3LEO43599XYH1"/>
    <s v="R18OC1M5ERXJ0,"/>
  </r>
  <r>
    <s v="B08MVSGXMY"/>
    <s v="Home&amp;Kitchen|Heating,Cooling&amp;AirQuality|RoomHeaters|ElectricHeaters"/>
    <x v="4"/>
    <x v="139"/>
    <n v="1498"/>
    <n v="2300"/>
    <n v="0.35"/>
    <n v="3.8"/>
    <n v="95"/>
    <s v="R3CDTV5JOEQJB6,R2OOA2Q6V7X8S6,R1VANIESY8QF0E,RYL1C4JQ1KCOH,R35KJ7NCHW1X1E,RIKQ3HQUQVC0Q,R2BSID2R1SF0GZ,R2SSCAXKIHE4Y6"/>
    <s v="R3CDTV5JOEQJB6"/>
  </r>
  <r>
    <s v="B00H0B29DI"/>
    <s v="Home&amp;Kitchen|Heating,Cooling&amp;AirQuality|RoomHeaters|HeatConvectors"/>
    <x v="4"/>
    <x v="168"/>
    <n v="2199"/>
    <n v="2990"/>
    <n v="0.26"/>
    <n v="3.8"/>
    <n v="1558"/>
    <s v="R2B84AYCEVIUNW,RMWY1UTR0CJR3,RMA1TQHKE89WV,R2FS78A2WRAN90,R15E6DDVQN9C2,R2UWUP980GHPEU,RAG8BKBQRDKAD,R34270LQWK88DA"/>
    <s v="R2B84AYCEVIUNW"/>
  </r>
  <r>
    <s v="B01GZSQJPA"/>
    <s v="Home&amp;Kitchen|Kitchen&amp;HomeAppliances|SmallKitchenAppliances|MixerGrinders"/>
    <x v="4"/>
    <x v="147"/>
    <n v="3699"/>
    <n v="4295"/>
    <n v="0.14000000000000001"/>
    <n v="4.0999999999999996"/>
    <n v="26543"/>
    <s v="R33ZSGGVAEU2PL,R2UWRSENOS2J8R,RB3KGEQP8LOJ1,R2GAN84BM7PMBE,RVQ4ZTYZQXEP5,R1TUZAFJG24UKV,RHHZ7GL342YDW,R1JZ7EB8RY3DOO"/>
    <s v="R33ZSGGVAEU2PL"/>
  </r>
  <r>
    <s v="B08VGFX2B6"/>
    <s v="Home&amp;Kitchen|HomeStorage&amp;Organization|LaundryOrganization|LaundryBaskets"/>
    <x v="4"/>
    <x v="154"/>
    <n v="177"/>
    <n v="199"/>
    <n v="0.11"/>
    <n v="4.0999999999999996"/>
    <n v="3688"/>
    <s v="R20PP3QU2OXVOH,R24JMSEEM3755G,R1IWN9BPDUY3BS,R19B3I4NRNXU86,R32K7NCIA17OJN,RGRROWWT9JAHP,R1P7PAXB06JTJU,R13JQ20APUVZ1O"/>
    <s v="R20PP3QU2OXVOH"/>
  </r>
  <r>
    <s v="B09GYBZPHF"/>
    <s v="Home&amp;Kitchen|Kitchen&amp;HomeAppliances|SmallKitchenAppliances|MixerGrinders"/>
    <x v="4"/>
    <x v="147"/>
    <n v="1149"/>
    <n v="2499"/>
    <n v="0.54"/>
    <n v="3.8"/>
    <n v="4383"/>
    <s v="R3LQ2TPKG42KG8,R1MWKBSQIK2J04,RWB0U0JJ3NG4J,R3PKUJGSWS6X6T,R2UVD7MDXJ06D6,R5JWWU7OUVRAK,R24PULBZDL0QM1,R1NZ6RZXK2W0S7"/>
    <s v="R3LQ2TPKG42KG8"/>
  </r>
  <r>
    <s v="B0B4KPCBSH"/>
    <s v="Home&amp;Kitchen|Kitchen&amp;HomeAppliances|Coffee,Tea&amp;Espresso|CoffeeGrinders|ElectricGrinders"/>
    <x v="4"/>
    <x v="169"/>
    <n v="244"/>
    <n v="499"/>
    <n v="0.51"/>
    <n v="3.3"/>
    <n v="478"/>
    <s v="R31M7C08CPXCB3,R25R4S2V6XLP70,RCOR7R8N8DCVR,R30CBX7NG9VUZ6,RT55L3CO3TSZ6,RRO6AFAOOQJAK,R3D0ONOZPIAWS9,R1ZOXK6L3BJ049"/>
    <s v="R31M7C08CPXCB3"/>
  </r>
  <r>
    <s v="B09CGLY5CX"/>
    <s v="Home&amp;Kitchen|Heating,Cooling&amp;AirQuality|RoomHeaters|ElectricHeaters"/>
    <x v="4"/>
    <x v="139"/>
    <n v="1959"/>
    <n v="2400"/>
    <n v="0.18"/>
    <n v="4"/>
    <n v="237"/>
    <s v="R7X2SNIY1SC15,RG8BSIGRIQFID,R3BN90I5BQ14ZV,R131YF9XI5CCEX,R3O40F4X6UJHEZ,R8K4AKD25TGGM,R1G7J0WCVPAH6R,RASSFJPXJD0WU"/>
    <s v="R7X2SNIY1SC15,"/>
  </r>
  <r>
    <s v="B09JN37WBX"/>
    <s v="Home&amp;Kitchen|Kitchen&amp;HomeAppliances|Vacuum,Cleaning&amp;Ironing|Irons,Steamers&amp;Accessories|LintShavers"/>
    <x v="4"/>
    <x v="141"/>
    <n v="319"/>
    <n v="749"/>
    <n v="0.56999999999999995"/>
    <n v="4.5999999999999996"/>
    <n v="124"/>
    <s v="R1XULCDQK9G8I7,RHPQ553ZWQIME,RNQB4SFH4DX7B,RMGGBMIVVTPJU,RDJVGMEMJEEZM,R11I303S1BQCT9,R1H7KY4OIM4XC3,R13OEY5VD2OOR7"/>
    <s v="R1XULCDQK9G8I7"/>
  </r>
  <r>
    <s v="B01I1LDZGA"/>
    <s v="Home&amp;Kitchen|Kitchen&amp;HomeAppliances|SmallKitchenAppliances|Kettles&amp;HotWaterDispensers|ElectricKettles"/>
    <x v="4"/>
    <x v="138"/>
    <n v="1499"/>
    <n v="1775"/>
    <n v="0.16"/>
    <n v="3.9"/>
    <n v="14667"/>
    <s v="R3SMQ18FRX81ZM,RM8D6XNWRSKRD,R20K0WT99IF7SW,R2HR4PDE372C8Y,R14YIMXOROB60G,R21FDK7L8Q1LUO,R2NXFE1SH67GQC,R1EYKC1W1EPYIL"/>
    <s v="R3SMQ18FRX81ZM"/>
  </r>
  <r>
    <s v="B0BN2576GQ"/>
    <s v="Home&amp;Kitchen|Kitchen&amp;HomeAppliances|Vacuum,Cleaning&amp;Ironing|Irons,Steamers&amp;Accessories|LintShavers"/>
    <x v="4"/>
    <x v="141"/>
    <n v="469"/>
    <n v="1599"/>
    <n v="0.71"/>
    <n v="3.7"/>
    <n v="6"/>
    <s v="R5GIMGF2NA526,R2XWYU5AL9FITX"/>
    <s v="R5GIMGF2NA526,"/>
  </r>
  <r>
    <s v="B06XPYRWV5"/>
    <s v="Home&amp;Kitchen|Kitchen&amp;HomeAppliances|SmallKitchenAppliances|Pop-upToasters"/>
    <x v="4"/>
    <x v="167"/>
    <n v="1099"/>
    <n v="1795"/>
    <n v="0.39"/>
    <n v="4.2"/>
    <n v="4244"/>
    <s v="RPHKXENT6881N,R14GIM1TQZM2WS,R22GCXSWUPXZ37,R1BODEGMFJ7WTL,R2NHEH4AZSRE24,R1WO9OM8O2713U,RS2T771TLOD14,R32DSGGUO0K1G0"/>
    <s v="RPHKXENT6881N,"/>
  </r>
  <r>
    <s v="B01N1XVVLC"/>
    <s v="Home&amp;Kitchen|Heating,Cooling&amp;AirQuality|RoomHeaters|FanHeaters"/>
    <x v="4"/>
    <x v="140"/>
    <n v="9590"/>
    <n v="15999"/>
    <n v="0.4"/>
    <n v="4.0999999999999996"/>
    <n v="1017"/>
    <s v="R21ED050VWAF23,R3EA9NKMCKHQUN,R387DPEXYRMJVW,R37X1B6A8MRS2G,R34OFX5U5EEJNN,R2RAGNI18M2ZT9,R1ZKGW1E97R6UE,R1PWCV334TATWX"/>
    <s v="R21ED050VWAF23"/>
  </r>
  <r>
    <s v="B00O2R38C4"/>
    <s v="Home&amp;Kitchen|Heating,Cooling&amp;AirQuality|Fans|ExhaustFans"/>
    <x v="4"/>
    <x v="170"/>
    <n v="999"/>
    <n v="1490"/>
    <n v="0.33"/>
    <n v="4.0999999999999996"/>
    <n v="12999"/>
    <s v="R3G68H04E1SWMO,RQPUD710DM4CJ,R3LKDTQ3F3YBBP,R2I80SWXJJ8NVS,RLJKQ3A9HU77X,R2LZZWYUQPL9MH,R2KNV63N41W1CA,R2YEAAIS3ZXXW4"/>
    <s v="R3G68H04E1SWMO"/>
  </r>
  <r>
    <s v="B0B2CZTCL2"/>
    <s v="Home&amp;Kitchen|Kitchen&amp;HomeAppliances|SmallKitchenAppliances|Kettles&amp;HotWaterDispensers|Kettle&amp;ToasterSets"/>
    <x v="4"/>
    <x v="150"/>
    <n v="1299"/>
    <n v="1999"/>
    <n v="0.35"/>
    <n v="3.8"/>
    <n v="311"/>
    <s v="R1C4CJG4YFPOQZ,RQHLZKD65C2,R1LPNPFT8RUFN7,R1QAZXMA5885V5,RZW6HFWRZFZSM,R3HJO9H24LZ86,RP49KRXSTSAZO,R2C43NGT4YSFCZ"/>
    <s v="R1C4CJG4YFPOQZ"/>
  </r>
  <r>
    <s v="B00PVT30YI"/>
    <s v="Home&amp;Kitchen|Kitchen&amp;HomeAppliances|Coffee,Tea&amp;Espresso|DripCoffeeMachines"/>
    <x v="4"/>
    <x v="171"/>
    <n v="292"/>
    <n v="499"/>
    <n v="0.41"/>
    <n v="4.0999999999999996"/>
    <n v="4238"/>
    <s v="R2UUBE6SD6DQ9Y,RYT31I1KBXJ0V,R4JW61N9AEDHA,R2DFCN1ASN82RE,R8FKFWXGMFKWC,RS75WH30OYOY3,R2SK1NLKEM8K2X,R3EIW26LRB8R4P"/>
    <s v="R2UUBE6SD6DQ9Y"/>
  </r>
  <r>
    <s v="B00SH18114"/>
    <s v="Home&amp;Kitchen|Kitchen&amp;HomeAppliances|SmallKitchenAppliances|VacuumSealers"/>
    <x v="4"/>
    <x v="162"/>
    <n v="160"/>
    <n v="299"/>
    <n v="0.46"/>
    <n v="4.5999999999999996"/>
    <n v="2781"/>
    <s v="R1NAAWWJ35RMQR,R3S2CEY1ZBAKJJ,R38NYOW9S7HMO0,R3HDEMCCETO0EJ,R2NU3DH06WH2AY,R2Y5029I4S9DKF,RSJC3VP7IBJJY,R2IBCZ7N2I5JI4"/>
    <s v="R1NAAWWJ35RMQR"/>
  </r>
  <r>
    <s v="B00E9G8KOY"/>
    <s v="Home&amp;Kitchen|Kitchen&amp;HomeAppliances|WaterPurifiers&amp;Accessories|WaterPurifierAccessories"/>
    <x v="4"/>
    <x v="172"/>
    <n v="600"/>
    <n v="600"/>
    <n v="0"/>
    <n v="4.0999999999999996"/>
    <n v="10907"/>
    <s v="R3E4HUJ56AF24X,R3SEMQ02KZ7NN5,R3JNI0V7L0UEHY,R1PDJF9WLDOJZS,R3O35YTLY12KW4,R2U39FEDPQZCPN,R3R825GTA0F2EB,R3IAO81DOA9DOK"/>
    <s v="R3E4HUJ56AF24X"/>
  </r>
  <r>
    <s v="B00H3H03Q4"/>
    <s v="Home&amp;Kitchen|Kitchen&amp;HomeAppliances|WaterPurifiers&amp;Accessories|WaterCartridges"/>
    <x v="4"/>
    <x v="173"/>
    <n v="1130"/>
    <n v="1130"/>
    <n v="0"/>
    <n v="4.2"/>
    <n v="13250"/>
    <s v="R2KI2IDJL2BY7K,R1KYGT5PRP2IEC,R2HEJVRW7X3SPT,R2VESGVS16ALQY,R32M7U7Z9W2OU1,R1MRHN8DMJZGJY,R17V0HLP8F6QN1,R3NCHTJEG96BIG"/>
    <s v="R2KI2IDJL2BY7K"/>
  </r>
  <r>
    <s v="B0756K5DYZ"/>
    <s v="Home&amp;Kitchen|Kitchen&amp;HomeAppliances|SmallKitchenAppliances|MixerGrinders"/>
    <x v="4"/>
    <x v="147"/>
    <n v="3249"/>
    <n v="6295"/>
    <n v="0.48"/>
    <n v="3.9"/>
    <n v="43070"/>
    <s v="R4FRMNYYMSIBC,R3L7S5SH36JCUJ,R1YN1N7YNW7AIJ,RF6JADMLOSANJ,R14CIKGGK258KG,R3E1LOFVZINEMG,R3J7G7NK5FW8U9,R13DVAUMRLLEK8"/>
    <s v="R4FRMNYYMSIBC,"/>
  </r>
  <r>
    <s v="B0188KPKB2"/>
    <s v="Home&amp;Kitchen|Kitchen&amp;HomeAppliances|SmallKitchenAppliances|MixerGrinders"/>
    <x v="4"/>
    <x v="147"/>
    <n v="3599"/>
    <n v="9455"/>
    <n v="0.62"/>
    <n v="4.0999999999999996"/>
    <n v="11828"/>
    <s v="R2YFSMMIRV8IPD,R27QQGJOAE6DGX,R2ERM6UKGXZ0JU,R25VZN18D8ZKXO,R2I9QXQ7GDNCHK,R2EQ5AV50NYVRH,R1AQZR852OXC6W,RVC7CUNCVWKT0"/>
    <s v="R2YFSMMIRV8IPD"/>
  </r>
  <r>
    <s v="B091KNVNS9"/>
    <s v="Home&amp;Kitchen|Kitchen&amp;HomeAppliances|SmallKitchenAppliances|EggBoilers"/>
    <x v="4"/>
    <x v="158"/>
    <n v="368"/>
    <n v="699"/>
    <n v="0.47"/>
    <n v="4.0999999999999996"/>
    <n v="1240"/>
    <s v="R29ILL57SN471R,R3CAGP76ZXUZZA,RIB8B25Y91N0Y,R1AAW2JH0C8ABZ,REO6KS9OTSOLA,R3D2RS12J4S2B1,R31SLKS6LD3XU1,R2NJHP9OAM0TRZ"/>
    <s v="R29ILL57SN471R"/>
  </r>
  <r>
    <s v="B075JJ5NQC"/>
    <s v="Home&amp;Kitchen|Kitchen&amp;HomeAppliances|SmallKitchenAppliances|MixerGrinders"/>
    <x v="4"/>
    <x v="147"/>
    <n v="3199"/>
    <n v="4999"/>
    <n v="0.36"/>
    <n v="4"/>
    <n v="20869"/>
    <s v="R2PD0ZPWRGTUJG,RTS3Q7O97I2P7,R1ZXJ9R8WX5DF7,R3GFYL52VNNQE6,RYQLHSHBY786Z,R1DO6BQM7OB7KF,R3V94LO1BMB55D,R11Q826IS7DFMG"/>
    <s v="R2PD0ZPWRGTUJG"/>
  </r>
  <r>
    <s v="B0B5KZ3C53"/>
    <s v="Home&amp;Kitchen|Kitchen&amp;HomeAppliances|SmallKitchenAppliances|Rice&amp;PastaCookers"/>
    <x v="4"/>
    <x v="174"/>
    <n v="1599"/>
    <n v="2900"/>
    <n v="0.45"/>
    <n v="3.7"/>
    <n v="441"/>
    <s v="RVJJVCMWN8Y41,R14A126YKLIWX,RJC5HHN4FL2JC,R1APUQA31CW43L,R2K9GKKR6MR93W,R11HJ548X7I0KV,R3GDVPN872JGGU,RJ3JAJU16YNQM"/>
    <s v="RVJJVCMWN8Y41,"/>
  </r>
  <r>
    <s v="B09NTHQRW3"/>
    <s v="Home&amp;Kitchen|Kitchen&amp;HomeAppliances|SmallKitchenAppliances|HandBlenders"/>
    <x v="4"/>
    <x v="145"/>
    <n v="1999"/>
    <n v="2499"/>
    <n v="0.2"/>
    <n v="4.0999999999999996"/>
    <n v="1034"/>
    <s v="R2DCP4Q11B1C32,R355OON0DQZ7G1,R3G1G06J7O6ZO7,R37AW7ZXTQ47JI,R2HA5H3EQB936G,RIEIASWD1PQYW,RRCUB6J7H9WK8,RKC66BZO3QSXE"/>
    <s v="R2DCP4Q11B1C32"/>
  </r>
  <r>
    <s v="B008YW3CYM"/>
    <s v="Home&amp;Kitchen|Kitchen&amp;HomeAppliances|Vacuum,Cleaning&amp;Ironing|Irons,Steamers&amp;Accessories|Irons|DryIrons"/>
    <x v="4"/>
    <x v="146"/>
    <n v="616"/>
    <n v="1190"/>
    <n v="0.48"/>
    <n v="4.0999999999999996"/>
    <n v="37126"/>
    <s v="R2HZX52OZX1DSZ,R1RIP30E4OV9HY,RKBKMUMLLEFJZ,R235OIEM1YE5VP,R19Y9MV672O2K9,R1BQY5JVY4A6ZN,RUKFW1KM46G2K,RTZTMUWT2I4GS"/>
    <s v="R2HZX52OZX1DSZ"/>
  </r>
  <r>
    <s v="B07QHHCB27"/>
    <s v="Home&amp;Kitchen|Kitchen&amp;HomeAppliances|SmallKitchenAppliances|HandBlenders"/>
    <x v="4"/>
    <x v="145"/>
    <n v="1499"/>
    <n v="2100"/>
    <n v="0.28999999999999998"/>
    <n v="4.0999999999999996"/>
    <n v="6355"/>
    <s v="R1S4Y5TIEL5G8R,R1SGD2AC3S8KEG,R3JP8FW93ND491,R3HWDXEJX098MC,R3FCWGOVQZII60,RCQ75ERMBZMJ5,R1PYXQO11OT86M,R2R1QS9VQ64ZCO"/>
    <s v="R1S4Y5TIEL5G8R"/>
  </r>
  <r>
    <s v="B0BMFD94VD"/>
    <s v="Home&amp;Kitchen|Kitchen&amp;HomeAppliances|SmallKitchenAppliances|VacuumSealers"/>
    <x v="4"/>
    <x v="162"/>
    <n v="199"/>
    <n v="499"/>
    <n v="0.6"/>
    <n v="3.3"/>
    <n v="12"/>
    <s v="R34X4JUGZSMYZ3,R2TB24I6XAJI0Z,R3RXQPQONGB1ZD,R22SRYSCQLD82X,R21QE5K1YSVD6,R16HPFUZ08GGKB"/>
    <s v="R34X4JUGZSMYZ3"/>
  </r>
  <r>
    <s v="B00HZIOGXW"/>
    <s v="Home&amp;Kitchen|Heating,Cooling&amp;AirQuality|WaterHeaters&amp;Geysers|ImmersionRods"/>
    <x v="4"/>
    <x v="152"/>
    <n v="610"/>
    <n v="825"/>
    <n v="0.26"/>
    <n v="4.0999999999999996"/>
    <n v="13165"/>
    <s v="RP16HJYUCT002,R3GZTZYTLP44FR,R19XRLSCH2Y5CF,R6R86HD57LOXJ,R2X8UW5NDZWYUK,R3NED3VC2G6UB3,RNGWBEEZP77VF,R2MRS41GH0VLP0"/>
    <s v="RP16HJYUCT002,"/>
  </r>
  <r>
    <s v="B09CKSYBLR"/>
    <s v="Home&amp;Kitchen|Kitchen&amp;HomeAppliances|SmallKitchenAppliances|MiniFoodProcessors&amp;Choppers"/>
    <x v="4"/>
    <x v="160"/>
    <n v="999"/>
    <n v="1499"/>
    <n v="0.33"/>
    <n v="4.0999999999999996"/>
    <n v="1646"/>
    <s v="RUF8L2BWE5FXM,RO31NNHWLOQF4,RBSI4Y0V4BQ0A,R10UVB3K1LK8T6,RBPZ3TL6JUGB7,R2TVC6SLRPOAJU,R4UCVBMFQCOB2,ROWPNMWIGNJ78"/>
    <s v="RUF8L2BWE5FXM,"/>
  </r>
  <r>
    <s v="B072J83V9W"/>
    <s v="Home&amp;Kitchen|Kitchen&amp;HomeAppliances|Vacuum,Cleaning&amp;Ironing|Vacuums&amp;FloorCare|Vacuums|CanisterVacuums"/>
    <x v="4"/>
    <x v="164"/>
    <n v="8999"/>
    <n v="9995"/>
    <n v="0.1"/>
    <n v="4.4000000000000004"/>
    <n v="17994"/>
    <s v="R1PZ2XBD6GD0UY,RMQA2CY9FRUOR,R55EXM1PLX7BM,R26ZJ9VXF4PWCA,R2S9JPUNTGN4DX,R2M8WSNRMQDR8C,RNY8DA1733V0U,R1F1ZMII16AUTP"/>
    <s v="R1PZ2XBD6GD0UY"/>
  </r>
  <r>
    <s v="B09MTLG4TP"/>
    <s v="Home&amp;Kitchen|Kitchen&amp;HomeAppliances|Vacuum,Cleaning&amp;Ironing|Irons,Steamers&amp;Accessories|LintShavers"/>
    <x v="4"/>
    <x v="141"/>
    <n v="453"/>
    <n v="999"/>
    <n v="0.55000000000000004"/>
    <n v="4.3"/>
    <n v="610"/>
    <s v="R2CZP30I91CUT0,RXZL00UV67477,R6ZMVE3VFMOTC,R2I6TTT5KYXNTV,R2GN5SX03J3GX6,R2GOTOGR1W1XL9,R2U3WOI0TIDIEB,R35L3DFIR2VJXK"/>
    <s v="R2CZP30I91CUT0"/>
  </r>
  <r>
    <s v="B097XJQZ8H"/>
    <s v="Home&amp;Kitchen|Kitchen&amp;HomeAppliances|SmallKitchenAppliances|MixerGrinders"/>
    <x v="4"/>
    <x v="147"/>
    <n v="2464"/>
    <n v="6000"/>
    <n v="0.59"/>
    <n v="4.0999999999999996"/>
    <n v="8866"/>
    <s v="R2CCAIITXBUWWK,R34WQMRY9WM6SZ,RMO1CT02OKUNJ,R2RMMS8KOSZFRR,RHABSU5NRAV4F,R1DLWFDXTPMUND,RMT3S18UOGE3G,R2GPPUURLGA92X"/>
    <s v="R2CCAIITXBUWWK"/>
  </r>
  <r>
    <s v="B00935MD1C"/>
    <s v="Home&amp;Kitchen|Kitchen&amp;HomeAppliances|SmallKitchenAppliances|Rice&amp;PastaCookers"/>
    <x v="4"/>
    <x v="174"/>
    <n v="2719"/>
    <n v="3945"/>
    <n v="0.31"/>
    <n v="3.7"/>
    <n v="13406"/>
    <s v="RK2SK2T9306PY,R1NOMIUDTGHCGD,RW21FMMFE7BFI,RHNPI4ITBJ1DZ,R1KTIYVU8CINBK,R2RSJBZJN8UU71,R7UCJZNVINTCF,R3EAXIJ37NBEG7"/>
    <s v="RK2SK2T9306PY,"/>
  </r>
  <r>
    <s v="B0BR4F878Q"/>
    <s v="Home&amp;Kitchen|Heating,Cooling&amp;AirQuality|WaterHeaters&amp;Geysers|InstantWaterHeaters"/>
    <x v="4"/>
    <x v="148"/>
    <n v="1439"/>
    <n v="1999"/>
    <n v="0.28000000000000003"/>
    <n v="4.8"/>
    <n v="53803"/>
    <s v="R2WHW4PEF14WOD,R2DCCZWUGI0O0K,R1FA1HH6VL1RAL"/>
    <s v="R2WHW4PEF14WOD"/>
  </r>
  <r>
    <s v="B0B3G5XZN5"/>
    <s v="Home&amp;Kitchen|Kitchen&amp;HomeAppliances|SmallKitchenAppliances|HandBlenders"/>
    <x v="4"/>
    <x v="145"/>
    <n v="2799"/>
    <n v="3499"/>
    <n v="0.2"/>
    <n v="4.5"/>
    <n v="546"/>
    <s v="R27BUVT5CYDJ4X,R1G8GRI01F5Q5F,R3FDZTVK38PZJW,RD4E7SRKUIIAA,R21HKT5W7PTQ6N,RM9IAPXXFI5L,RAK9U4VEYZCB7,R2WJ7II930TLUO"/>
    <s v="R27BUVT5CYDJ4X"/>
  </r>
  <r>
    <s v="B07WKB69RS"/>
    <s v="Home&amp;Kitchen|Heating,Cooling&amp;AirQuality|WaterHeaters&amp;Geysers|InstantWaterHeaters"/>
    <x v="4"/>
    <x v="148"/>
    <n v="2088"/>
    <n v="5550"/>
    <n v="0.62"/>
    <n v="4"/>
    <n v="5292"/>
    <s v="R36G8V9B8EIG4Z,R1UQJ38MFDF636,R3GHKCA6I36EBF,R18AIQACXT7PHC,R195YCVDM72DUH,R2WQTWSNOHI3GW,R1XYEVCQ9QZ69I,RQIV7RKXG033Q"/>
    <s v="R36G8V9B8EIG4Z"/>
  </r>
  <r>
    <s v="B09DL9978Y"/>
    <s v="Home&amp;Kitchen|Heating,Cooling&amp;AirQuality|WaterHeaters&amp;Geysers|InstantWaterHeaters"/>
    <x v="4"/>
    <x v="148"/>
    <n v="2399"/>
    <n v="4590"/>
    <n v="0.48"/>
    <n v="4.0999999999999996"/>
    <n v="444"/>
    <s v="R3DYK05V939SQQ,R3KM8XQNWHJ7SW,R1SJ4CTWGTJ76Q,R2U2FM7CGUNYST,R315NLYKTWFJX2,R2D852O0DSZ1EG,R1QTNL2ADP427,R30ZEL9WYE5DVP"/>
    <s v="R3DYK05V939SQQ"/>
  </r>
  <r>
    <s v="B06XMZV7RH"/>
    <s v="Home&amp;Kitchen|Kitchen&amp;HomeAppliances|SmallKitchenAppliances|DigitalKitchenScales"/>
    <x v="4"/>
    <x v="142"/>
    <n v="308"/>
    <n v="499"/>
    <n v="0.38"/>
    <n v="3.9"/>
    <n v="4584"/>
    <s v="R3KA8I1JO7VWHM,RGN972IS97APK,R19V3GRW0VRBAC,RAXEY84M4ISW1,R1PSYUMKHDXHVU,R1625BVG24Y7M,R1KYTADP38QAD0,RTX0APKPL4NRR"/>
    <s v="R3KA8I1JO7VWHM"/>
  </r>
  <r>
    <s v="B09WMTJPG7"/>
    <s v="Home&amp;Kitchen|Heating,Cooling&amp;AirQuality|WaterHeaters&amp;Geysers|InstantWaterHeaters"/>
    <x v="4"/>
    <x v="148"/>
    <n v="2599"/>
    <n v="4400"/>
    <n v="0.41"/>
    <n v="4.0999999999999996"/>
    <n v="14947"/>
    <s v="R2EMWU4SGRHF3S,R3426BT3R5BO5T,RLO3JXRM2INDT,R3GACMOLXD7OVV,RZTG7YA8FY53X,R2DLIVX26S8EQB,R18R92YT47JI00,RLPZWUOSK6F4U"/>
    <s v="R2EMWU4SGRHF3S"/>
  </r>
  <r>
    <s v="B09ZK6THRR"/>
    <s v="Home&amp;Kitchen|Kitchen&amp;HomeAppliances|Vacuum,Cleaning&amp;Ironing|Irons,Steamers&amp;Accessories|Irons|DryIrons"/>
    <x v="4"/>
    <x v="146"/>
    <n v="479"/>
    <n v="1000"/>
    <n v="0.52"/>
    <n v="4.2"/>
    <n v="1559"/>
    <s v="RTBI29BIALOQ4,R2Q29R8EM2KDMM,R2OD88UTINAZSL,R32MZ6ODLN2H45,R21CNC8OVM396T,RUHJ2QE6OWH81,R2S56ZTRZ86VN0,R2G6SFWPU9FYII"/>
    <s v="RTBI29BIALOQ4,"/>
  </r>
  <r>
    <s v="B07MP21WJD"/>
    <s v="Home&amp;Kitchen|Kitchen&amp;HomeAppliances|Vacuum,Cleaning&amp;Ironing|Irons,Steamers&amp;Accessories|LintShavers"/>
    <x v="4"/>
    <x v="141"/>
    <n v="245"/>
    <n v="299"/>
    <n v="0.18"/>
    <n v="4.0999999999999996"/>
    <n v="1660"/>
    <s v="R2KZ25NB09PATY,R1XF8C95D03EEC,R1GVL4PLXBCL2L,R2ZE7W8O3H9N0D,R3G7TLZ13MZLMX,R2K04Z11HTJYRK,R2FWJPPT7MVMW0,R3LFL6Y72YQGDZ"/>
    <s v="R2KZ25NB09PATY"/>
  </r>
  <r>
    <s v="B09XB1R2F3"/>
    <s v="Home&amp;Kitchen|Kitchen&amp;HomeAppliances|Vacuum,Cleaning&amp;Ironing|Irons,Steamers&amp;Accessories|LintShavers"/>
    <x v="4"/>
    <x v="141"/>
    <n v="179"/>
    <n v="799"/>
    <n v="0.78"/>
    <n v="3.5"/>
    <n v="132"/>
    <s v="R5Z3PXJSYP16A,R3SCTI2ZS83HM4,R1ZK4MSQURH3VQ,RGEJZY2OM7YJ2,R2CITAVLIYLHU7,R3MZJHQ8REYS8C,R1MSAB5BD0D8JE,R1MTUFX2G4V92J"/>
    <s v="R5Z3PXJSYP16A,"/>
  </r>
  <r>
    <s v="B08Y5QJXSR"/>
    <s v="Home&amp;Kitchen|Heating,Cooling&amp;AirQuality|Fans|CeilingFans"/>
    <x v="4"/>
    <x v="163"/>
    <n v="3569"/>
    <n v="5190"/>
    <n v="0.31"/>
    <n v="4.3"/>
    <n v="28629"/>
    <s v="R2IIQ5X1KFC218,R3GC9FMTX9ZRBD,R1KTDK3ZQXXKD1,R3BU5QCZ6URHIV,R2IUXE2RH8OJ2A,RTJCKSW3MGDCJ,R25B5M8BFZ5APO,R3IYSZRJ55ATP3"/>
    <s v="R2IIQ5X1KFC218"/>
  </r>
  <r>
    <s v="B07WJXCTG9"/>
    <s v="Home&amp;Kitchen|Kitchen&amp;HomeAppliances|SmallKitchenAppliances|Kettles&amp;HotWaterDispensers|ElectricKettles"/>
    <x v="4"/>
    <x v="138"/>
    <n v="699"/>
    <n v="1345"/>
    <n v="0.48"/>
    <n v="3.9"/>
    <n v="8446"/>
    <s v="R2US7Y06YM7OHR,R2OAKOAGTGVUTN,R3DVFQGVFX84XI,R1WAPDS97JZKIA,R1ESX1X8D1NBKP,R2AUA7VTJ8T109,R2UBSM7L5I24EO,R1G0Q0UJ7FBXGP"/>
    <s v="R2US7Y06YM7OHR"/>
  </r>
  <r>
    <s v="B09NBZ36F7"/>
    <s v="Home&amp;Kitchen|Kitchen&amp;HomeAppliances|SmallKitchenAppliances|InductionCooktop"/>
    <x v="4"/>
    <x v="144"/>
    <n v="2089"/>
    <n v="4000"/>
    <n v="0.48"/>
    <n v="4.2"/>
    <n v="11199"/>
    <s v="R3OIY3XB4667JN,R343JP2QEQ4OU1,R1YVJDFTPY1227,R3LVWE3Q7WY798,R7GMXPSA7U047,R2ZI5FCZK684JN,R2CTSF9ABMHN6C,R3T9C8BMA8PF8P"/>
    <s v="R3OIY3XB4667JN"/>
  </r>
  <r>
    <s v="B0912WJ87V"/>
    <s v="Car&amp;Motorbike|CarAccessories|InteriorAccessories|AirPurifiers&amp;Ionizers"/>
    <x v="7"/>
    <x v="175"/>
    <n v="2339"/>
    <n v="4000"/>
    <n v="0.42"/>
    <n v="3.8"/>
    <n v="1118"/>
    <s v="R3TOOFPX256D59,R1PR50BDQOEIIO,R392FI4QWXWOX5,R85UZWVZHVWQF,R67DCS6U6YAX1,R1D0FB7K1UOFSJ,R24HHC45FGAWV3,R26PXJ8P5Q5FHH"/>
    <s v="R3TOOFPX256D59"/>
  </r>
  <r>
    <s v="B0BMTZ4T1D"/>
    <s v="Home&amp;Kitchen|Heating,Cooling&amp;AirQuality|RoomHeaters|FanHeaters"/>
    <x v="4"/>
    <x v="140"/>
    <n v="784"/>
    <n v="1599"/>
    <n v="0.51"/>
    <n v="4.5"/>
    <n v="11"/>
    <s v="R2SBOJRVH87Z3A,R2JZAP6U9T86EI,R2FUR9B0B9PHCM,R31RUINAE4JQ9V,R1L8EBC22RKCG5"/>
    <s v="R2SBOJRVH87Z3A"/>
  </r>
  <r>
    <s v="B07Z51CGGH"/>
    <s v="Home&amp;Kitchen|Kitchen&amp;HomeAppliances|Vacuum,Cleaning&amp;Ironing|Vacuums&amp;FloorCare|Vacuums|Wet-DryVacuums"/>
    <x v="4"/>
    <x v="176"/>
    <n v="5499"/>
    <n v="9999"/>
    <n v="0.45"/>
    <n v="3.8"/>
    <n v="4353"/>
    <s v="R2IPVSKOO0624U,R358NA83FQL4AE,R2J3IJ37A0TYAL,R114CSTYEOW1ID,R1OFIM5CH5R92R,R26HJA1WW7OTY7,R1LTHOMTCR3MDP,R2U47H32CGIZL5"/>
    <s v="R2IPVSKOO0624U"/>
  </r>
  <r>
    <s v="B0BDG6QDYD"/>
    <s v="Home&amp;Kitchen|Heating,Cooling&amp;AirQuality|RoomHeaters|FanHeaters"/>
    <x v="4"/>
    <x v="140"/>
    <n v="899"/>
    <n v="1990"/>
    <n v="0.55000000000000004"/>
    <n v="4.0999999999999996"/>
    <n v="185"/>
    <s v="RSV9TZFCZGNJM,R2OQAPQPWJ13ZS,R145ESVWL5NKD8,RKVEH58EIOD7R,RPYQ3EMAHHNIH,R2706B6WB0LN1M,R10DZEZJUT4T6K,R3LIDV3FE4WP2U"/>
    <s v="RSV9TZFCZGNJM,"/>
  </r>
  <r>
    <s v="B00YQLG7GK"/>
    <s v="Home&amp;Kitchen|Kitchen&amp;HomeAppliances|SmallKitchenAppliances|HandBlenders"/>
    <x v="4"/>
    <x v="145"/>
    <n v="1695"/>
    <n v="1695"/>
    <n v="0"/>
    <n v="4.2"/>
    <n v="14290"/>
    <s v="R1D9RWNUO50OL2,R3UBUQT5L25WJV,R41I3GR7DNRBK,R3JJ8CIALK6GJI,R2B50JTABPD6LS,R248KORTE9C15N,R26RTMICLY2WE5,R1DZ4NVSGNARIJ"/>
    <s v="R1D9RWNUO50OL2"/>
  </r>
  <r>
    <s v="B00SMJPA9C"/>
    <s v="Home&amp;Kitchen|Kitchen&amp;HomeAppliances|Vacuum,Cleaning&amp;Ironing|Irons,Steamers&amp;Accessories|Irons|DryIrons"/>
    <x v="4"/>
    <x v="146"/>
    <n v="499"/>
    <n v="940"/>
    <n v="0.47"/>
    <n v="4.0999999999999996"/>
    <n v="3036"/>
    <s v="R8MWH2C3FSEK3,R38S0MZVLY0VRM,RFMS5SU0JSYPQ,REHZI4HEMEHJV,R142J5WJGIJ8CO,R2Q5B4SXB4J04I,R1HBTSY0F2IO9D,R3P3N5PQLDHLYS"/>
    <s v="R8MWH2C3FSEK3,"/>
  </r>
  <r>
    <s v="B0B9RN5X8B"/>
    <s v="Home&amp;Kitchen|Heating,Cooling&amp;AirQuality|WaterHeaters&amp;Geysers|InstantWaterHeaters"/>
    <x v="4"/>
    <x v="148"/>
    <n v="2699"/>
    <n v="4700"/>
    <n v="0.43"/>
    <n v="4.2"/>
    <n v="1296"/>
    <s v="R1LI60GXHA0P4R,R3B6HW9V910CZO,RLHRRVTR54DUP,R28T406GWSUMTK,R1JKFY2MLYJM5Z,R27FGZ9C2NRC3J,R3CVRZ2P93GWFR,R21YSBO429830L"/>
    <s v="R1LI60GXHA0P4R"/>
  </r>
  <r>
    <s v="B08QW937WV"/>
    <s v="Home&amp;Kitchen|Heating,Cooling&amp;AirQuality|WaterHeaters&amp;Geysers|InstantWaterHeaters"/>
    <x v="4"/>
    <x v="148"/>
    <n v="1448"/>
    <n v="2999"/>
    <n v="0.52"/>
    <n v="4.5"/>
    <n v="19"/>
    <s v="RXW65D85E5PT7,R26KGH1T4JLVKC,R3M3ZC7HMK17L,R26H1DURWI8AZR,R3JH5EEXSYW5G6,R35C9T5EDL0MJG,R2RSK1JGLBTS0C,R1WSD60MD51CKK"/>
    <s v="RXW65D85E5PT7,"/>
  </r>
  <r>
    <s v="B0B4PPD89B"/>
    <s v="Home&amp;Kitchen|Kitchen&amp;HomeAppliances|SmallKitchenAppliances|VacuumSealers"/>
    <x v="4"/>
    <x v="162"/>
    <n v="79"/>
    <n v="79"/>
    <n v="0"/>
    <n v="4"/>
    <n v="97"/>
    <s v="R2YLDT44YPDA2G,R39360RU5VF8V5,R17JJCUW7LT3JK,R2XRDEM927X3FR,R337QVI8OQCWBB,R2Z2ZTUR54RPC9,R3P4FG9657U0PS,RMKT12XVNLW9K"/>
    <s v="R2YLDT44YPDA2G"/>
  </r>
  <r>
    <s v="B08GM5S4CQ"/>
    <s v="Home&amp;Kitchen|Heating,Cooling&amp;AirQuality|WaterHeaters&amp;Geysers|StorageWaterHeaters"/>
    <x v="4"/>
    <x v="151"/>
    <n v="6990"/>
    <n v="14290"/>
    <n v="0.51"/>
    <n v="4.4000000000000004"/>
    <n v="1771"/>
    <s v="R3N1KWPD82KCJH,RUP7RE9R1GMG7,R1EM1ELIZK4UQO,R1KENVOUNW6R1X,R1N5J4AH4O9X4T,R35QA88TXAIRTF,R1AGOOCPLSM5ZG,R1NA3LLEM31J5M"/>
    <s v="R3N1KWPD82KCJH"/>
  </r>
  <r>
    <s v="B00NM6MO26"/>
    <s v="Home&amp;Kitchen|Kitchen&amp;HomeAppliances|SmallKitchenAppliances|InductionCooktop"/>
    <x v="4"/>
    <x v="144"/>
    <n v="2698"/>
    <n v="3945"/>
    <n v="0.32"/>
    <n v="4"/>
    <n v="15034"/>
    <s v="RM6F2CS52ASGD,RTFZIQRITFCIV,R32FXB6GR3QTL0,R22YPCRTDOIQDE,R35AWS6LOXIHFR,RE4SLVEI48Q4Z,R325EKU2FKEM30,R1JRI27AL0H5MD"/>
    <s v="RM6F2CS52ASGD,"/>
  </r>
  <r>
    <s v="B083M7WPZD"/>
    <s v="Home&amp;Kitchen|Kitchen&amp;HomeAppliances|Vacuum,Cleaning&amp;Ironing|Vacuums&amp;FloorCare|Vacuums|Wet-DryVacuums"/>
    <x v="4"/>
    <x v="176"/>
    <n v="3199"/>
    <n v="5999"/>
    <n v="0.47"/>
    <n v="4"/>
    <n v="3242"/>
    <s v="R3JP9GW6RDG7YF,R2WZQXQJGPUSL9,R3SDM4NN6LFSL,R1MPD1Z1RVWED5,R2DFHZQ2DIC252,R3VXTRX34YFXJ9,R1LCIITYYC3DTG,R16NO3UIEZYUMI"/>
    <s v="R3JP9GW6RDG7YF"/>
  </r>
  <r>
    <s v="B07GLSKXS1"/>
    <s v="Home&amp;Kitchen|Kitchen&amp;HomeAppliances|SmallKitchenAppliances|Kettles&amp;HotWaterDispensers|Kettle&amp;ToasterSets"/>
    <x v="4"/>
    <x v="150"/>
    <n v="1199"/>
    <n v="1950"/>
    <n v="0.39"/>
    <n v="3.9"/>
    <n v="2832"/>
    <s v="R3JRCWMWKXH9IB,R3G026EMLP0VS7,R24JJEFAXZH2J6,R24WHQLDAXAB92,R21V0OVOI8IF8N,RC1OYQZGSAU8Y,R1R8U1O073H76A,R1NVGNWTYT0WZV"/>
    <s v="R3JRCWMWKXH9IB"/>
  </r>
  <r>
    <s v="B09F6KL23R"/>
    <s v="Home&amp;Kitchen|Kitchen&amp;HomeAppliances|SmallKitchenAppliances|MiniFoodProcessors&amp;Choppers"/>
    <x v="4"/>
    <x v="160"/>
    <n v="1414"/>
    <n v="2799"/>
    <n v="0.49"/>
    <n v="4"/>
    <n v="1498"/>
    <s v="R3UIZ85E8RCFUT,R2S1HZIXB203EH,R272XKO2RCSBFJ,R2YTL99CZ1KY8F,R2Q3F8S96PYJK5,R3D0YV4YZWF58X,R3NU9GCTSLCR29,R2EX9GSKA1K6IA"/>
    <s v="R3UIZ85E8RCFUT"/>
  </r>
  <r>
    <s v="B094G9L9LT"/>
    <s v="Home&amp;Kitchen|Kitchen&amp;HomeAppliances|SmallKitchenAppliances|Kettles&amp;HotWaterDispensers|ElectricKettles"/>
    <x v="4"/>
    <x v="138"/>
    <n v="999"/>
    <n v="1950"/>
    <n v="0.49"/>
    <n v="3.8"/>
    <n v="305"/>
    <s v="R18T6LNT4V3WIK,R3J5KJWXWZ9BTL,R27KT7RSJUJ9WK,R24X9LMOOX690Y,RUN0V9GG0NY3K,R898UMT5A5N06,R3EGALHA5I1H5M,RHNR43R07U1HL"/>
    <s v="R18T6LNT4V3WIK"/>
  </r>
  <r>
    <s v="B09FZ89DK6"/>
    <s v="Home&amp;Kitchen|Kitchen&amp;HomeAppliances|Vacuum,Cleaning&amp;Ironing|Vacuums&amp;FloorCare|Vacuums|CanisterVacuums"/>
    <x v="4"/>
    <x v="164"/>
    <n v="5999"/>
    <n v="9999"/>
    <n v="0.4"/>
    <n v="4.2"/>
    <n v="1191"/>
    <s v="R1ZCNUY4FGIBT4,R3PFYE8GPM1BM2,R1PLX62UCX8BEO,RPOJFOW2F49SE,R17TPTBCK87IBF,R3EOBXZZQZEMTI,RW9RTATRE2350,R25FU8ACFGF47V"/>
    <s v="R1ZCNUY4FGIBT4"/>
  </r>
  <r>
    <s v="B0811VCGL5"/>
    <s v="Home&amp;Kitchen|Heating,Cooling&amp;AirQuality|AirPurifiers|HEPAAirPurifiers"/>
    <x v="4"/>
    <x v="177"/>
    <n v="9970"/>
    <n v="12999"/>
    <n v="0.23"/>
    <n v="4.3"/>
    <n v="4049"/>
    <s v="R3PCNE5292DYOG,R6AQ69P24LF60,R260VRUGIHTL9U,R2V10DMI0YG00Z,R26Y3HWJKWSAH,R27ZKRDRKTDH8Q,R2C7WEVAS7L3VM,R2KDBRE8342H5P"/>
    <s v="R3PCNE5292DYOG"/>
  </r>
  <r>
    <s v="B07FXLC2G2"/>
    <s v="Home&amp;Kitchen|Kitchen&amp;HomeAppliances|WaterPurifiers&amp;Accessories|WaterFilters&amp;Purifiers"/>
    <x v="4"/>
    <x v="178"/>
    <n v="698"/>
    <n v="699"/>
    <n v="0"/>
    <n v="4.2"/>
    <n v="3160"/>
    <s v="R3EJ8Q3TMPSQR3,R1LN1C5CM8PCGA,R3KY2YEIO4VRG3,R3VPNPIBWBPUB1,R2MIYHSE2VT4HJ,R2GSMFZARPURF8,RLEOSHQWOXO2M,R24AZS90ZJ7KRC"/>
    <s v="R3EJ8Q3TMPSQR3"/>
  </r>
  <r>
    <s v="B01LYU3BZF"/>
    <s v="Home&amp;Kitchen|Heating,Cooling&amp;AirQuality|Fans|CeilingFans"/>
    <x v="4"/>
    <x v="163"/>
    <n v="2199"/>
    <n v="3190"/>
    <n v="0.31"/>
    <n v="4.3"/>
    <n v="9650"/>
    <s v="R2LMXNB7ADDJWB,R3V1ETN1KQ4QL2,R3GOQBMSH5MIUG,R3MDULNGS6SJBE,R73PI9VTV760M,R2B1S5L1253SQ9,R1GZGDHSXXGJHC,R1XINIJIB8NIAC"/>
    <s v="R2LMXNB7ADDJWB"/>
  </r>
  <r>
    <s v="B083RC4WFJ"/>
    <s v="Home&amp;Kitchen|HomeStorage&amp;Organization|LaundryOrganization|LaundryBags"/>
    <x v="4"/>
    <x v="179"/>
    <n v="320"/>
    <n v="799"/>
    <n v="0.6"/>
    <n v="4.2"/>
    <n v="3846"/>
    <s v="R1BE774NJ5R2DX,R1U4G4C65P8D4G,R2WMQC1KWG94P7,R2J2KA1OUGEH3L,R2Q7JZD5DQRYLN,R1B31T0G8VFWWH,R7K5AJJ5YJMCJ,R1IMH92PEPVZ3Y"/>
    <s v="R1BE774NJ5R2DX"/>
  </r>
  <r>
    <s v="B09SFRNKSR"/>
    <s v="Home&amp;Kitchen|Kitchen&amp;HomeAppliances|Vacuum,Cleaning&amp;Ironing|Irons,Steamers&amp;Accessories|LintShavers"/>
    <x v="4"/>
    <x v="141"/>
    <n v="298"/>
    <n v="499"/>
    <n v="0.4"/>
    <n v="4.4000000000000004"/>
    <n v="290"/>
    <s v="R3CXWGXJIO3QD4,R317WT80E3F4I2,R2TEW122AFHO0N,R2L87VHBYI2A1V,R2NO3GT7CX9TX1,R1H7XDUE2AFTOJ,RW5LMN5G0IGL3,R38ZOGEKGSJBCV"/>
    <s v="R3CXWGXJIO3QD4"/>
  </r>
  <r>
    <s v="B07NRTCDS5"/>
    <s v="Home&amp;Kitchen|Kitchen&amp;HomeAppliances|SmallKitchenAppliances|JuicerMixerGrinders"/>
    <x v="4"/>
    <x v="156"/>
    <n v="1199"/>
    <n v="1499"/>
    <n v="0.2"/>
    <n v="3.8"/>
    <n v="2206"/>
    <s v="RXN6DPSJFAMLA,RNC0MI1CWR8H9,R4E5DYXHHGZTD,R5D0HBQWAXYEP,RM8086AZAWNQB,R1Q5I4OT08XBBP,R1N1J6DCG6LIYP,RMZG7RNEPFOII"/>
    <s v="RXN6DPSJFAMLA,"/>
  </r>
  <r>
    <s v="B07SPVMSC6"/>
    <s v="Home&amp;Kitchen|Heating,Cooling&amp;AirQuality|Fans|CeilingFans"/>
    <x v="4"/>
    <x v="163"/>
    <n v="1399"/>
    <n v="2660"/>
    <n v="0.47"/>
    <n v="4.0999999999999996"/>
    <n v="9349"/>
    <s v="R15AE2SXC1IIK3,RQHVUM93NUCOU,R2DX0NQ3S7KOQ4,R14DYCKOFGZ3G4,R3Q6AZSWSPY4RH,R3JJWGTD07H7HX,R1CHWJNGGBUZD6,RK96X31K91U0O"/>
    <s v="R15AE2SXC1IIK3"/>
  </r>
  <r>
    <s v="B09H3BXWTK"/>
    <s v="Home&amp;Kitchen|Kitchen&amp;HomeAppliances|SmallKitchenAppliances|DigitalKitchenScales"/>
    <x v="4"/>
    <x v="142"/>
    <n v="599"/>
    <n v="2799"/>
    <n v="0.79"/>
    <n v="3.9"/>
    <n v="578"/>
    <s v="R4B8YJ4015C8C,R2XKAK7JRBGM2C,RJ6E5TLJP5Z7S,R21Y12O2T0TTRL,R1A5CC17IZ91M2,R1BO82C1MOQXP,R2I0URMKJL9FJX,R3V5CR48TYWKVC"/>
    <s v="R4B8YJ4015C8C,"/>
  </r>
  <r>
    <s v="B0073QGKAS"/>
    <s v="Home&amp;Kitchen|Kitchen&amp;HomeAppliances|SmallKitchenAppliances|Pop-upToasters"/>
    <x v="4"/>
    <x v="167"/>
    <n v="1499"/>
    <n v="1499"/>
    <n v="0"/>
    <n v="4.3"/>
    <n v="9331"/>
    <s v="R1HBS1IAS9P3EK,R3B3INPXIQLFGO,R3U26KEWXGCBX2,R2MHLMK5VBQRD,R35MGIOUQQHXWK,RO3LTHQ4OZR1F,R35ZZ86LVZLBDC,R3KVONT5CWWQ1V"/>
    <s v="R1HBS1IAS9P3EK"/>
  </r>
  <r>
    <s v="B08GJ57MKL"/>
    <s v="Home&amp;Kitchen|Heating,Cooling&amp;AirQuality|AirPurifiers|HEPAAirPurifiers"/>
    <x v="4"/>
    <x v="177"/>
    <n v="14400"/>
    <n v="59900"/>
    <n v="0.76"/>
    <n v="4.4000000000000004"/>
    <n v="3837"/>
    <s v="R33RASBIQKH1EX,RBOPA6420OHEP,R200UL35KLRW7R,RJP0K4KZDD2HP,R1PMRQ6KVUO5UV,R20LSQBJM9GWDK,R2FMPKSMQSCODD,R120D3AP6AXFGR"/>
    <s v="R33RASBIQKH1EX"/>
  </r>
  <r>
    <s v="B009DA69W6"/>
    <s v="Home&amp;Kitchen|Kitchen&amp;HomeAppliances|WaterPurifiers&amp;Accessories|WaterFilters&amp;Purifiers"/>
    <x v="4"/>
    <x v="178"/>
    <n v="1699"/>
    <n v="1900"/>
    <n v="0.11"/>
    <n v="3.6"/>
    <n v="11456"/>
    <s v="R3ILP34L4UM7UI,R1M3L7485NFGSE,R68JE2G98FHTQ,R2DX8OAP0HXXWP,R2LZF3QSCI31HQ,RCGA8MAYBXPJV,R2OPEWC0J4VGCD,R18ICGMNS6POJN"/>
    <s v="R3ILP34L4UM7UI"/>
  </r>
  <r>
    <s v="B099PR2GQJ"/>
    <s v="Home&amp;Kitchen|Heating,Cooling&amp;AirQuality|RoomHeaters|ElectricHeaters"/>
    <x v="4"/>
    <x v="139"/>
    <n v="649"/>
    <n v="999"/>
    <n v="0.35"/>
    <n v="3.8"/>
    <n v="49"/>
    <s v="R36V1YMVL43QN7,R265AK6OA2TC8X,R1ARTHG7JGRQZM,R2BW4R43F7KEE6,R2DCCCB33HJNSM,R3RIE0EEY4D6AU,R34NVXTC9AB26E,R2DBNW5O341SEP"/>
    <s v="R36V1YMVL43QN7"/>
  </r>
  <r>
    <s v="B08G8H8DPL"/>
    <s v="Home&amp;Kitchen|Kitchen&amp;HomeAppliances|SmallKitchenAppliances|MixerGrinders"/>
    <x v="4"/>
    <x v="147"/>
    <n v="3249"/>
    <n v="6375"/>
    <n v="0.49"/>
    <n v="4"/>
    <n v="4978"/>
    <s v="R1WOCZISS1XXUR,R2M762SF95HF4B,RC6AWPQ7PREJZ,R17NZIN8DSAOFP,R3A3W9KP62H29B,R38E6QSOIKQFIR,R3EUCFMNX3LPQX,R1FVMAOCOXBG2H"/>
    <s v="R1WOCZISS1XXUR"/>
  </r>
  <r>
    <s v="B08VGM3YMF"/>
    <s v="Home&amp;Kitchen|HomeStorage&amp;Organization|LaundryOrganization|LaundryBaskets"/>
    <x v="4"/>
    <x v="154"/>
    <n v="199"/>
    <n v="499"/>
    <n v="0.6"/>
    <n v="4.0999999999999996"/>
    <n v="1996"/>
    <s v="R1JIP74022FMDC,R31SG7WHIC9NCU,R3A3PKTJCGIGIL,RNS7CWZGDI8R0,R11GZVOGK994MO,R38Y84L9CYB7F8,R63Y7I2Q7B0RH,RWBU98UIH3EG4"/>
    <s v="R1JIP74022FMDC"/>
  </r>
  <r>
    <s v="B08TTRVWKY"/>
    <s v="Home&amp;Kitchen|Kitchen&amp;HomeAppliances|SmallKitchenAppliances|EggBoilers"/>
    <x v="4"/>
    <x v="158"/>
    <n v="1099"/>
    <n v="1899"/>
    <n v="0.42"/>
    <n v="4.3"/>
    <n v="1811"/>
    <s v="R1SPFVN2778DYH,R2GUT54B310MIN,R2WBP8YTLS3OPJ,R10U91ZIGVUEQI,R3OLO46FXE0Y7M,R16UMFRRYVRO2D,R36C315MIJHD4N,R150MFQR8MGSDT"/>
    <s v="R1SPFVN2778DYH"/>
  </r>
  <r>
    <s v="B07T4D9FNY"/>
    <s v="Home&amp;Kitchen|Kitchen&amp;HomeAppliances|SmallKitchenAppliances|Kettles&amp;HotWaterDispensers|ElectricKettles"/>
    <x v="4"/>
    <x v="138"/>
    <n v="664"/>
    <n v="1490"/>
    <n v="0.55000000000000004"/>
    <n v="4"/>
    <n v="2198"/>
    <s v="R13QV6AOAYQU6G,R3L6R136L1ST2P,RF99IXGAWSCF8,R1XDPHF5KVF70,R1TR4LHDJK4QWM,RB564J68ZBB84,R1WXATOTR9V2BE,R36V83UCGEC2K2"/>
    <s v="R13QV6AOAYQU6G"/>
  </r>
  <r>
    <s v="B07RX42D3D"/>
    <s v="Home&amp;Kitchen|Kitchen&amp;HomeAppliances|SmallKitchenAppliances|SandwichMakers"/>
    <x v="4"/>
    <x v="159"/>
    <n v="260"/>
    <n v="350"/>
    <n v="0.26"/>
    <n v="3.9"/>
    <n v="13127"/>
    <s v="R1CKI4SPAMK1GB,R2FIM2IXDA4XI9,R1UTSUUY3RC5VJ,R1LJCG64HWSE2H,R1RQCLLYGGFIZ,R2VEEENKBTSZM7,R5DI7U9X7CQ6L,R34PTECLSNQ92Q"/>
    <s v="R1CKI4SPAMK1GB"/>
  </r>
  <r>
    <s v="B08WRKSF9D"/>
    <s v="Home&amp;Kitchen|Heating,Cooling&amp;AirQuality|WaterHeaters&amp;Geysers|StorageWaterHeaters"/>
    <x v="4"/>
    <x v="151"/>
    <n v="6499"/>
    <n v="8500"/>
    <n v="0.24"/>
    <n v="4.4000000000000004"/>
    <n v="5865"/>
    <s v="R3AR7U6LZEKGDZ,R2559XZPCVQQRB,R3C4WERXJ1FXVW,R37J6M8XU8J2UN,R2CIXVM89ZQOMB,RSOZUVKUZCPUL,R2C54R87M3BF97,R2PJG45RZVC1AG"/>
    <s v="R3AR7U6LZEKGDZ"/>
  </r>
  <r>
    <s v="B09R83SFYV"/>
    <s v="Home&amp;Kitchen|Kitchen&amp;HomeAppliances|SewingMachines&amp;Accessories|Sewing&amp;EmbroideryMachines"/>
    <x v="4"/>
    <x v="180"/>
    <n v="1484"/>
    <n v="2499"/>
    <n v="0.41"/>
    <n v="3.7"/>
    <n v="1067"/>
    <s v="R4TD9COGBSNUW,R1N9BISDU5DUKY,R2WUK4CHR50M6P,R3Q3J9ZCQW08SJ,R3R09SQ3LQZWP0,ROG94W9K5IZPP,R19LU5HO0C5G6R,R2SI5AOVPWRB0D"/>
    <s v="R4TD9COGBSNUW,"/>
  </r>
  <r>
    <s v="B07989VV5K"/>
    <s v="Home&amp;Kitchen|Kitchen&amp;HomeAppliances|Vacuum,Cleaning&amp;Ironing|Irons,Steamers&amp;Accessories|Irons|SteamIrons"/>
    <x v="4"/>
    <x v="155"/>
    <n v="999"/>
    <n v="1560"/>
    <n v="0.36"/>
    <n v="3.6"/>
    <n v="4881"/>
    <s v="R3LRZAZO84DZ6K,R2YW5LSIWDR1XE,R6ML5G46VYY0P,R11DL2AWM51JUU,R1B80KWS9LCB8X,RVX4OJQUR5ZVE,RPBCYAHF3NX4E,R14KVXYDLAEBHR"/>
    <s v="R3LRZAZO84DZ6K"/>
  </r>
  <r>
    <s v="B07FL3WRX5"/>
    <s v="Home&amp;Kitchen|Kitchen&amp;HomeAppliances|SmallKitchenAppliances|JuicerMixerGrinders"/>
    <x v="4"/>
    <x v="156"/>
    <n v="3299"/>
    <n v="6500"/>
    <n v="0.49"/>
    <n v="3.7"/>
    <n v="11217"/>
    <s v="RXAODV2OHBKW4,R2AV4UYNGRE33Q,R3KJCPWOGYC672,R2RZ8II2EGKEUF,R20LI4O45SMFP7,R1HPQHT13QYKBK,R110CR4AD558XA,R2GAR49XG4B2MR"/>
    <s v="RXAODV2OHBKW4,"/>
  </r>
  <r>
    <s v="B0BPCJM7TB"/>
    <s v="Home&amp;Kitchen|Kitchen&amp;HomeAppliances|SmallKitchenAppliances|HandBlenders"/>
    <x v="4"/>
    <x v="145"/>
    <n v="259"/>
    <n v="999"/>
    <n v="0.74"/>
    <n v="4"/>
    <n v="43"/>
    <s v="R35KB9ZGJU69DM,R2WAUSC1WTJAI1,R3602Y24JS49JI,R1TBI06WZKGIRG,R20MFO7K9BOV48,R3V4ZRTE667XFW,R1YAJKA5XF1GJY,R24VC2SIKJTTCC"/>
    <s v="R35KB9ZGJU69DM"/>
  </r>
  <r>
    <s v="B08H673XKN"/>
    <s v="Home&amp;Kitchen|Kitchen&amp;HomeAppliances|SmallKitchenAppliances|MixerGrinders"/>
    <x v="4"/>
    <x v="147"/>
    <n v="3249"/>
    <n v="7795"/>
    <n v="0.57999999999999996"/>
    <n v="4.2"/>
    <n v="4664"/>
    <s v="RICLGKGN5RFBD,RQV7WIBD0GS06,R25UI50GV8IC8H,R2LFQN3J98VK9K,R1ATYWNQEP9IRU,R1OKGK70LYSD46,R2LV882ASO4EJM,R1J8XIRST0HDN6"/>
    <s v="RICLGKGN5RFBD,"/>
  </r>
  <r>
    <s v="B07DXRGWDJ"/>
    <s v="Home&amp;Kitchen|Kitchen&amp;HomeAppliances|Vacuum,Cleaning&amp;Ironing|Irons,Steamers&amp;Accessories|Irons|SteamIrons"/>
    <x v="4"/>
    <x v="155"/>
    <n v="4280"/>
    <n v="5995"/>
    <n v="0.28999999999999998"/>
    <n v="3.8"/>
    <n v="2112"/>
    <s v="R31T82ERD3ZMK4,R18IERM1VRE4RO,R94MCO9Z1XEG2,R288LHAQ8X9S9P,R1NW1X48RSET1Z,R2G5RVERUGUY9G,R16IY5HPEMSUGV,R1S5FD0D8T44R5"/>
    <s v="R31T82ERD3ZMK4"/>
  </r>
  <r>
    <s v="B08243SKCK"/>
    <s v="Home&amp;Kitchen|HomeStorage&amp;Organization|LaundryOrganization|IroningAccessories|SprayBottles"/>
    <x v="4"/>
    <x v="181"/>
    <n v="189"/>
    <n v="299"/>
    <n v="0.37"/>
    <n v="4.2"/>
    <n v="2737"/>
    <s v="RA88ON37S8GZ5,R1N9K09PK3ETZK,R2HG9API98AHDB,R10P5LB5B4388O,RGDHODCPC089K,R3RSVTS2C7Q2A5,R3H72Y074V957G,RN321J53AKU0K"/>
    <s v="RA88ON37S8GZ5,"/>
  </r>
  <r>
    <s v="B09SPTNG58"/>
    <s v="Home&amp;Kitchen|Heating,Cooling&amp;AirQuality|Fans|CeilingFans"/>
    <x v="4"/>
    <x v="163"/>
    <n v="1449"/>
    <n v="2349"/>
    <n v="0.38"/>
    <n v="3.9"/>
    <n v="9019"/>
    <s v="R19X0TLJFOL8RV,R3H2XBOSPH6NZR,R187CEHOWSXVIR,R3D78DM0715YW3,R1ZTUD2LMQZ1O0,R2HMMLCLTHHYZ9,R3ETS7YB3Q999V,R8L7UK03RGGA"/>
    <s v="R19X0TLJFOL8RV"/>
  </r>
  <r>
    <s v="B083J64CBB"/>
    <s v="Home&amp;Kitchen|HomeStorage&amp;Organization|LaundryOrganization|LaundryBaskets"/>
    <x v="4"/>
    <x v="154"/>
    <n v="199"/>
    <n v="499"/>
    <n v="0.6"/>
    <n v="4"/>
    <n v="10234"/>
    <s v="R1SRW5MRZ2F6VG,R2BTFTYIMXI30J,R26S60TY88S2K0,R253NRG08YZO1Y,RZAQWZXPXX0WI,R6SYJU2XCOP39,R355AITAQWV51A,R3UYCY0PK6T5JS"/>
    <s v="R1SRW5MRZ2F6VG"/>
  </r>
  <r>
    <s v="B08JV91JTK"/>
    <s v="Home&amp;Kitchen|Kitchen&amp;HomeAppliances|SmallKitchenAppliances|HandMixers"/>
    <x v="4"/>
    <x v="182"/>
    <n v="474"/>
    <n v="1299"/>
    <n v="0.64"/>
    <n v="4.0999999999999996"/>
    <n v="550"/>
    <s v="R3OF7DKU80WNEX,R2D3JX3CMCDYQ7,R2NDSGQUOW1UFI,R39U97UD4PTKP0,R1R7Q9BYUN7EJM,R7PB9YYX02O1S,R407TEVC3CYBY,R1TQ2SCBEDK1NZ"/>
    <s v="R3OF7DKU80WNEX"/>
  </r>
  <r>
    <s v="B0BQ3K23Y1"/>
    <s v="Home&amp;Kitchen|Kitchen&amp;HomeAppliances|SmallKitchenAppliances|HandBlenders"/>
    <x v="4"/>
    <x v="145"/>
    <n v="279"/>
    <n v="499"/>
    <n v="0.44"/>
    <n v="4.8"/>
    <n v="28"/>
    <s v="R3907SDNN9VR5Y,R1NNMXA39722T8,RXQNT49DKJ26S,R22MNVNS4IIKG3,R2CQDP0G85P8C0,RMJZ65KLW040B,R2M6EZZQ3RC4AX,RLWCOK6XMDAGC"/>
    <s v="R3907SDNN9VR5Y"/>
  </r>
  <r>
    <s v="B09MT94QLL"/>
    <s v="Home&amp;Kitchen|Heating,Cooling&amp;AirQuality|Fans|CeilingFans"/>
    <x v="4"/>
    <x v="163"/>
    <n v="1999"/>
    <n v="4775"/>
    <n v="0.57999999999999996"/>
    <n v="4.2"/>
    <n v="1353"/>
    <s v="R1DIZ1VVBM3XF3,R3RUTUF4VKRG87,R3BKZ1CNXYB14D,R3375SVOFCYTFF,R1EYL0456QZ6TD,R7Q0TY2ZGMMIN,R2TFE2JWK585DQ,ROSY5BMO160S8"/>
    <s v="R1DIZ1VVBM3XF3"/>
  </r>
  <r>
    <s v="B07NKNBTT3"/>
    <s v="Home&amp;Kitchen|Kitchen&amp;HomeAppliances|Vacuum,Cleaning&amp;Ironing|Irons,Steamers&amp;Accessories|LintShavers"/>
    <x v="4"/>
    <x v="141"/>
    <n v="799"/>
    <n v="1230"/>
    <n v="0.35"/>
    <n v="4.0999999999999996"/>
    <n v="2138"/>
    <s v="R1S5MM420VK5O,R256KIA5SVIYEY,R1G3NQY6VPZ0W2,R27PE0BR7AFI5K,R30IFO0Q1K73E9,R2AVU3XTD27ZHS,R2VKAANDZUB2TJ,R6GQW6RKQ9MK5"/>
    <s v="R1S5MM420VK5O,"/>
  </r>
  <r>
    <s v="B09KPXTZXN"/>
    <s v="Home&amp;Kitchen|Kitchen&amp;HomeAppliances|SmallKitchenAppliances|MiniFoodProcessors&amp;Choppers"/>
    <x v="4"/>
    <x v="160"/>
    <n v="949"/>
    <n v="1999"/>
    <n v="0.53"/>
    <n v="4"/>
    <n v="1679"/>
    <s v="RAYWMRZPZ14X1,R3DDSZWJ24VK4Z,R3SLQOT4AZDXOJ,R1XNL0XA54KUAZ,R144WYY5PBRA6,R3QCRFDNP1RZM5,R36H099OCB985O,R32C98BJ9DRL79"/>
    <s v="RAYWMRZPZ14X1,"/>
  </r>
  <r>
    <s v="B078HG2ZPS"/>
    <s v="Home&amp;Kitchen|Kitchen&amp;HomeAppliances|SmallKitchenAppliances|Mills&amp;Grinders|WetGrinders"/>
    <x v="4"/>
    <x v="183"/>
    <n v="3657.66"/>
    <n v="5156"/>
    <n v="0.28999999999999998"/>
    <n v="3.9"/>
    <n v="12837"/>
    <s v="R1TKOA0N93W0AF,RZSQX768Q8BRO,R38TTOMI01SZ0M,R2LTDUDDQF0HE0,R3DNOKYB0YB2DZ,R1FGO0SSUJD2TV,R35S3OO2N2ZEAK,R34JI2S82934EL"/>
    <s v="R1TKOA0N93W0AF"/>
  </r>
  <r>
    <s v="B07N2MGB3G"/>
    <s v="Home&amp;Kitchen|Kitchen&amp;HomeAppliances|SmallKitchenAppliances|OvenToasterGrills"/>
    <x v="4"/>
    <x v="184"/>
    <n v="1699"/>
    <n v="1999"/>
    <n v="0.15"/>
    <n v="4.0999999999999996"/>
    <n v="8873"/>
    <s v="R1R0861UO92Z4S,R3TWKN96MA3YTC,RVNYJGF3TJ1HH,R3SO8N3OF4401O,R1349PEO0YF938,R2XTBG5BD9S04B,R242RHYD9YBYGQ,RT127W0ZQV4V6"/>
    <s v="R1R0861UO92Z4S"/>
  </r>
  <r>
    <s v="B008LN8KDM"/>
    <s v="Home&amp;Kitchen|Kitchen&amp;HomeAppliances|Vacuum,Cleaning&amp;Ironing|Irons,Steamers&amp;Accessories|Irons|SteamIrons"/>
    <x v="4"/>
    <x v="155"/>
    <n v="1849"/>
    <n v="2095"/>
    <n v="0.12"/>
    <n v="4.3"/>
    <n v="7681"/>
    <s v="R1F0HJV54WA6Y1,R31EQO2072ECK1,R13WG12278YLU8,R3NE8OQ3WPJOT9,R3VLPV94UNTN7D,RB55IVR4IJ658,R25GNVDCF8MRK4,RITW7QXM8HJHT"/>
    <s v="R1F0HJV54WA6Y1"/>
  </r>
  <r>
    <s v="B08MZNT7GP"/>
    <s v="Home&amp;Kitchen|Heating,Cooling&amp;AirQuality|RoomHeaters|FanHeaters"/>
    <x v="4"/>
    <x v="140"/>
    <n v="12499"/>
    <n v="19825"/>
    <n v="0.37"/>
    <n v="4.0999999999999996"/>
    <n v="322"/>
    <s v="R27CJ1292FG4JG,R1M9SWXRIZJVWU,RVITAAYFIMZKT,RNQDSVULD4JIE,R2D1S7Q52J4VXW,R25IJXPUWT8LFK,R3RITYKX4MWYCK,RP43KMMRPV2Q3"/>
    <s v="R27CJ1292FG4JG"/>
  </r>
  <r>
    <s v="B009P2L7CO"/>
    <s v="Home&amp;Kitchen|Kitchen&amp;HomeAppliances|Vacuum,Cleaning&amp;Ironing|Irons,Steamers&amp;Accessories|Irons|DryIrons"/>
    <x v="4"/>
    <x v="146"/>
    <n v="1099"/>
    <n v="1920"/>
    <n v="0.43"/>
    <n v="4.2"/>
    <n v="9772"/>
    <s v="R2QBFLBABR9GF,R3IJW3DL5R0M17,RTLJ2SFPAH8LU,R2RYJL2TSW8T52,RC81G65D5P4SW,R3J5PW39AP2MFD,R21CUQNQ5BSFGH,R1XBT0HSF7NCKJ"/>
    <s v="R2QBFLBABR9GF,"/>
  </r>
  <r>
    <s v="B07YC8JHMB"/>
    <s v="Home&amp;Kitchen|Kitchen&amp;HomeAppliances|WaterPurifiers&amp;Accessories|WaterFilters&amp;Purifiers"/>
    <x v="4"/>
    <x v="178"/>
    <n v="8199"/>
    <n v="16000"/>
    <n v="0.49"/>
    <n v="3.9"/>
    <n v="18497"/>
    <s v="R14L8SQPUEZAEJ,RGR9FMKB5LX06,R1R0YDAA1E3OBE,RYC3XH9C3EBWK,R12GSMU9X7QCRL,R3IQIN3KU0Q3XX,R1747LGCOQKZPN,R1IBV1QIKU5QG7"/>
    <s v="R14L8SQPUEZAEJ"/>
  </r>
  <r>
    <s v="B0BNQMF152"/>
    <s v="Home&amp;Kitchen|Kitchen&amp;HomeAppliances|SmallKitchenAppliances|JuicerMixerGrinders"/>
    <x v="4"/>
    <x v="156"/>
    <n v="499"/>
    <n v="2199"/>
    <n v="0.77"/>
    <n v="3.7"/>
    <n v="53"/>
    <s v="R188HVUJ3OC30R,R1FIJ9CPDW3WLE,R3NBFPDHO752C6,R1IL2YSPHL7Y9J,RRO3M2JQNUPLE,R3CNLHNBUYL7L8,R1GMZP3OAY2PQ4,R2JUW2AKU9TZVF"/>
    <s v="R188HVUJ3OC30R"/>
  </r>
  <r>
    <s v="B08J7VCT12"/>
    <s v="Home&amp;Kitchen|Kitchen&amp;HomeAppliances|Vacuum,Cleaning&amp;Ironing|Vacuums&amp;FloorCare|Vacuums|HandheldVacuums"/>
    <x v="4"/>
    <x v="157"/>
    <n v="6999"/>
    <n v="14999"/>
    <n v="0.53"/>
    <n v="4.0999999999999996"/>
    <n v="1728"/>
    <s v="R2IC3MR8NSZXMB,R9DLK5R9IBY7H,R3QAFK08KOEM4X,RX0A7QAF3B8I7,R3DM3S7H8XLU0,R2ZXJGVOZAF18U,R13OM9G76N34OR,R2I7KZEBT2RJPK"/>
    <s v="R2IC3MR8NSZXMB"/>
  </r>
  <r>
    <s v="B0989W6J2F"/>
    <s v="Home&amp;Kitchen|Kitchen&amp;HomeAppliances|SmallKitchenAppliances|VacuumSealers"/>
    <x v="4"/>
    <x v="162"/>
    <n v="1595"/>
    <n v="1799"/>
    <n v="0.11"/>
    <n v="4"/>
    <n v="2877"/>
    <s v="R2K6SJH759C5FH,R32T8N4D11SFYS,R2AJIRID0O5M69,R3AFS0Z7NAVP9Y,R1ASKR3Y6EFO9Y,R18WQH7TYX092,R21411AL26C3MR,RW5XWAMBITKJR"/>
    <s v="R2K6SJH759C5FH"/>
  </r>
  <r>
    <s v="B0B84KSH3X"/>
    <s v="Home&amp;Kitchen|Kitchen&amp;HomeAppliances|Vacuum,Cleaning&amp;Ironing|Irons,Steamers&amp;Accessories|Irons|DryIrons"/>
    <x v="4"/>
    <x v="146"/>
    <n v="1049"/>
    <n v="1950"/>
    <n v="0.46"/>
    <n v="3.8"/>
    <n v="250"/>
    <s v="R2HFE6XNQS0UP8,R2BSCK1PAXQ5NH,RZPZS0APQWNRT,R1C19Z7Y860MKY,RZRHOS2N9ZVJM,RUC6VSV4LU9P4,RN8096LY7UFUJ,R355G76ECUQ7GN"/>
    <s v="R2HFE6XNQS0UP8"/>
  </r>
  <r>
    <s v="B08HLC7Z3G"/>
    <s v="Home&amp;Kitchen|Kitchen&amp;HomeAppliances|SmallKitchenAppliances|Kettles&amp;HotWaterDispensers|Kettle&amp;ToasterSets"/>
    <x v="4"/>
    <x v="150"/>
    <n v="1182"/>
    <n v="2995"/>
    <n v="0.61"/>
    <n v="4.2"/>
    <n v="5178"/>
    <s v="R21ZV0J85EQUOH,R2VSWW07HYJWQ8,R1EL7FF3GX730L,R1RT1L8WRAQY5D,R5KGDEFAJ5RVH,R3INXSK9AF574O,RVDYX9SNZJ6MQ,R169WUUXF4ZIUZ"/>
    <s v="R21ZV0J85EQUOH"/>
  </r>
  <r>
    <s v="B0BN6M3TCM"/>
    <s v="Home&amp;Kitchen|Kitchen&amp;HomeAppliances|Vacuum,Cleaning&amp;Ironing|Irons,Steamers&amp;Accessories|LintShavers"/>
    <x v="4"/>
    <x v="141"/>
    <n v="499"/>
    <n v="999"/>
    <n v="0.5"/>
    <n v="4.5999999999999996"/>
    <n v="79"/>
    <s v="R2QT3QBL25HBTG,R3E449S1ZWR7F9,RLHERK8U1LREO,R1NHGLXW1QKLBC,R2MQH21SEZOIUM,R31ZE4UADPDRG4,R3B8J75DKKAPIZ,RYXRDTE7LINT1"/>
    <s v="R2QT3QBL25HBTG"/>
  </r>
  <r>
    <s v="B01L6MT7E0"/>
    <s v="Home&amp;Kitchen|Heating,Cooling&amp;AirQuality|AirPurifiers|HEPAAirPurifiers"/>
    <x v="4"/>
    <x v="177"/>
    <n v="8799"/>
    <n v="11995"/>
    <n v="0.27"/>
    <n v="4.0999999999999996"/>
    <n v="4157"/>
    <s v="R34PWVCC9VENM9,R14WKFJ1BTMD1B,RZRUE1VLMP3QK,R12RV1CVRJOA3Y,R1UVYM31CNIFTO,R2R6FPO6X0GQO4,R7D2D2BOMAUTO,R16S2JKUS18GAB"/>
    <s v="R34PWVCC9VENM9"/>
  </r>
  <r>
    <s v="B0B9F9PT8R"/>
    <s v="Home&amp;Kitchen|Heating,Cooling&amp;AirQuality|RoomHeaters|ElectricHeaters"/>
    <x v="4"/>
    <x v="139"/>
    <n v="1529"/>
    <n v="2999"/>
    <n v="0.49"/>
    <n v="3.3"/>
    <n v="29"/>
    <s v="RNFDIM9PF1C9U,R36YHQKR1456NC,R3SZ6SM72UXPT9,RZYOW4CYXKVOE,R12ZDG5WML5E1Z,RORVGP6V0EP21,RNHLZSPMRSBN3,R2R3PMS05CDPY4"/>
    <s v="RNFDIM9PF1C9U,"/>
  </r>
  <r>
    <s v="B0883LQJ6B"/>
    <s v="Home&amp;Kitchen|Kitchen&amp;HomeAppliances|Vacuum,Cleaning&amp;Ironing|Irons,Steamers&amp;Accessories|Irons|DryIrons"/>
    <x v="4"/>
    <x v="146"/>
    <n v="1199"/>
    <n v="1690"/>
    <n v="0.28999999999999998"/>
    <n v="4.2"/>
    <n v="4580"/>
    <s v="R293AKJY0KAYU2,R1CKLC9EOIW0CO,R1SFNUH4BC29Q4,R23FF4AI11EGQG,R2ITLBT3D3QIFF,RZ2TK6IVJL936,R1ZCONBNFKG8ZC,R1OJUIJC0SV7DS"/>
    <s v="R293AKJY0KAYU2"/>
  </r>
  <r>
    <s v="B099Z83VRC"/>
    <s v="Home&amp;Kitchen|Kitchen&amp;HomeAppliances|SmallKitchenAppliances|EggBoilers"/>
    <x v="4"/>
    <x v="158"/>
    <n v="1052"/>
    <n v="1790"/>
    <n v="0.41"/>
    <n v="4.3"/>
    <n v="1404"/>
    <s v="RCZZ3OE0HNTMR,RKY1OFMHN5A3D,R143FGMXO612N1,R37QUY4LLQBPG3,R2D85FE1SVH9R7,R1JEMHPSAGZKDW,RS2R19WDEHUNL,R1UW9TNRNUY15B"/>
    <s v="RCZZ3OE0HNTMR,"/>
  </r>
  <r>
    <s v="B00S9BSJC8"/>
    <s v="Home&amp;Kitchen|Kitchen&amp;HomeAppliances|SmallKitchenAppliances|Juicers"/>
    <x v="4"/>
    <x v="185"/>
    <n v="6499"/>
    <n v="8995"/>
    <n v="0.28000000000000003"/>
    <n v="4.3"/>
    <n v="2810"/>
    <s v="R35S3FG2J2TJAM,R14JYWLSY6VOZW,R10TNWC8M5M8E9,R1YCJPR648EPXQ,R1ZR7S45YOQHKX,R23T81UVKR2YSW,R1YGKMW5AF14T9,R30ID8UXCDX35K"/>
    <s v="R35S3FG2J2TJAM"/>
  </r>
  <r>
    <s v="B0B4SJKRDF"/>
    <s v="Home&amp;Kitchen|Kitchen&amp;HomeAppliances|SmallKitchenAppliances|DigitalKitchenScales|DigitalScales"/>
    <x v="4"/>
    <x v="161"/>
    <n v="239"/>
    <n v="239"/>
    <n v="0"/>
    <n v="4.3"/>
    <n v="7"/>
    <s v="R1UQOSA7I0B6CT,R1JP6NH8K5NZU5,R2I5H53LBQO3LU,R2GHLGUZHUPKYI,R2LGD1DSKBGHES,R2TZD3HUFR98EF"/>
    <s v="R1UQOSA7I0B6CT"/>
  </r>
  <r>
    <s v="B0BM4KTNL1"/>
    <s v="Home&amp;Kitchen|Kitchen&amp;HomeAppliances|SmallKitchenAppliances|HandBlenders"/>
    <x v="4"/>
    <x v="145"/>
    <n v="699"/>
    <n v="1599"/>
    <n v="0.56000000000000005"/>
    <n v="4.7"/>
    <n v="1729"/>
    <s v="R1YXOQ6ZZI33LZ,R17FVMZGPYPOYZ,R23NCERA0R891T,R2UV8DYD8AD2EH,R3C4W7ZA3D6KJV,R1N02TVQHTIFVX"/>
    <s v="R1YXOQ6ZZI33LZ"/>
  </r>
  <r>
    <s v="B08S6RKT4L"/>
    <s v="Home&amp;Kitchen|Kitchen&amp;HomeAppliances|SmallKitchenAppliances"/>
    <x v="4"/>
    <x v="186"/>
    <n v="2599"/>
    <n v="4290"/>
    <n v="0.39"/>
    <n v="4.4000000000000004"/>
    <n v="2116"/>
    <s v="R3BIC1KGACDYI0,R1CCVQBZR4Q9VB,RZIRE8MUDAZ82,R1NRMX4OA3SKEO,R1MVQCC2Q3ABZ1,R33SSIWTU7O0HN,R1S3TX7C3GKBWE,R2JTNGSHLWKQHT"/>
    <s v="R3BIC1KGACDYI0"/>
  </r>
  <r>
    <s v="B09SZ5TWHW"/>
    <s v="Home&amp;Kitchen|Kitchen&amp;HomeAppliances|Vacuum,Cleaning&amp;Ironing|Vacuums&amp;FloorCare|Vacuums|HandheldVacuums"/>
    <x v="4"/>
    <x v="157"/>
    <n v="1547"/>
    <n v="2890"/>
    <n v="0.46"/>
    <n v="3.9"/>
    <n v="463"/>
    <s v="R2DY63XZUWM7SE,R1PZLXZL2ME6XT,R2VZRY72JJLPH3,R15RBOQE6F587T,R1ABQ9XJSD1B9N,RM0HKLK17HGWT,R6D68WWCYXIE6,R5Z1TDHJJTBCN"/>
    <s v="R2DY63XZUWM7SE"/>
  </r>
  <r>
    <s v="B0BLC2BYPX"/>
    <s v="Home&amp;Kitchen|Kitchen&amp;HomeAppliances|SmallKitchenAppliances|HandBlenders"/>
    <x v="4"/>
    <x v="145"/>
    <n v="499"/>
    <n v="1299"/>
    <n v="0.62"/>
    <n v="4.7"/>
    <n v="54"/>
    <s v="R1M11VMLH6I3TN,R2OLOOGNHQ37ZA,R3PIVKT8BNMA4G,R3IEB79VMJ4KUB,R2FW55EB4WH4HM,RKHYI4QXIDG0B,RR30YFP5QKZZZ,R13ATADDWQX8CT"/>
    <s v="R1M11VMLH6I3TN"/>
  </r>
  <r>
    <s v="B00P0R95EA"/>
    <s v="Home&amp;Kitchen|Heating,Cooling&amp;AirQuality|WaterHeaters&amp;Geysers|ImmersionRods"/>
    <x v="4"/>
    <x v="152"/>
    <n v="510"/>
    <n v="640"/>
    <n v="0.2"/>
    <n v="4.0999999999999996"/>
    <n v="7229"/>
    <s v="R2QFJ90TFMGE4S,R35KQ2BQ7TKJS8,RBD5L7F8BAR71,R1ZYMEO92ST8E2,R1DLFFF7N1G9JT,RYJAAGZ3I6ERK,R33ND5PEC4ILD9,R2N2T71KGYJX0"/>
    <s v="R2QFJ90TFMGE4S"/>
  </r>
  <r>
    <s v="B07W4HTS8Q"/>
    <s v="Home&amp;Kitchen|Heating,Cooling&amp;AirQuality|WaterHeaters&amp;Geysers|InstantWaterHeaters"/>
    <x v="4"/>
    <x v="148"/>
    <n v="1899"/>
    <n v="3790"/>
    <n v="0.5"/>
    <n v="3.8"/>
    <n v="3842"/>
    <s v="R371P01X49V8QV,R3MMP5A1MKKZZP,R1VI6TV1VNY0H6,R2MLAH3IBE9WB6,R2CGNL0P1F07CF,R1SLP1FDAIRDIA,RTCE1LHDI5MSC,R2U1JC1BKWWUFG"/>
    <s v="R371P01X49V8QV"/>
  </r>
  <r>
    <s v="B078JBK4GX"/>
    <s v="Home&amp;Kitchen|Heating,Cooling&amp;AirQuality|WaterHeaters&amp;Geysers|InstantWaterHeaters"/>
    <x v="4"/>
    <x v="148"/>
    <n v="2599"/>
    <n v="4560"/>
    <n v="0.43"/>
    <n v="4.4000000000000004"/>
    <n v="646"/>
    <s v="RGW48SIV6YSO8,R3UPD9POT3K5MD,RRT9OUXNV4IJU,R3JP8EI4SKB6TT,R36P6ISAFGCWW9,R1M33EDRD5XY8P,R19ILBYMSDBQAC,R2GS46H4UYEI4U"/>
    <s v="RGW48SIV6YSO8,"/>
  </r>
  <r>
    <s v="B08S7V8YTN"/>
    <s v="Home&amp;Kitchen|Kitchen&amp;HomeAppliances|SmallKitchenAppliances|EggBoilers"/>
    <x v="4"/>
    <x v="158"/>
    <n v="1199"/>
    <n v="3500"/>
    <n v="0.66"/>
    <n v="4.3"/>
    <n v="1802"/>
    <s v="R1V0UIG80MWSGS,RZNM6HFXBWRJW,R1D9GBPIVP6Z8M,RL8HUBRTJ3LLL,R39RGFCIUFXU4H,R3S475ZLFA6K5C,R3RBBXW4E5LKWH,R1PZJRA2K6Y7HE"/>
    <s v="R1V0UIG80MWSGS"/>
  </r>
  <r>
    <s v="B07H5PBN54"/>
    <s v="Home&amp;Kitchen|Heating,Cooling&amp;AirQuality|WaterHeaters&amp;Geysers|InstantWaterHeaters"/>
    <x v="4"/>
    <x v="148"/>
    <n v="999"/>
    <n v="2600"/>
    <n v="0.62"/>
    <n v="3.4"/>
    <n v="252"/>
    <s v="RCFFXI7HE5S1O,R3DIB02TOTSYSE,R2LUFMT90IY4QA,RXT32QTE7RUQ1,R2HOQ536IJUJM4,R1DSBS8TI7TATL,RWQ5WXJM5SYQM,R1QYJE3308FNC3"/>
    <s v="RCFFXI7HE5S1O,"/>
  </r>
  <r>
    <s v="B07YCBSCYB"/>
    <s v="Home&amp;Kitchen|Kitchen&amp;HomeAppliances|SmallKitchenAppliances|InductionCooktop"/>
    <x v="4"/>
    <x v="144"/>
    <n v="1999"/>
    <n v="3300"/>
    <n v="0.39"/>
    <n v="4.2"/>
    <n v="780"/>
    <s v="R2PK3LURGV7XMK,R17NQ1RVQ187WB,RBRUS2N936FP7,R32Z3826SCWBZC,R3N8TTZEOCVIC9,R397WT8ZINS4R3,R38K7QGV2GYAXT,RL5X2D0KMAID9"/>
    <s v="R2PK3LURGV7XMK"/>
  </r>
  <r>
    <s v="B098T9CJVQ"/>
    <s v="Home&amp;Kitchen|Kitchen&amp;HomeAppliances|SmallKitchenAppliances|HandBlenders"/>
    <x v="4"/>
    <x v="145"/>
    <n v="210"/>
    <n v="699"/>
    <n v="0.7"/>
    <n v="3.7"/>
    <n v="74"/>
    <s v="R3V76M88BH6XO4,R11F7S14S5Z1DR,R2K6M2964OJY62,RZQSRHICMZS4I,R3QJ8DYTSW3N7V,R6223NK3BQ0MR,R1Y2FUQ6U2C4TT,R3DARIZBJ8DE4P"/>
    <s v="R3V76M88BH6XO4"/>
  </r>
  <r>
    <s v="B01KCSGBU2"/>
    <s v="Home&amp;Kitchen|Heating,Cooling&amp;AirQuality|AirPurifiers|HEPAAirPurifiers"/>
    <x v="4"/>
    <x v="177"/>
    <n v="14499"/>
    <n v="23559"/>
    <n v="0.38"/>
    <n v="4.3"/>
    <n v="2026"/>
    <s v="R18ZEYSRNCERR7,RZSF37HFFK0LN,R39D1A1FW10AMZ,R2KMCPSQCAAIEI,R31QEV79S8TQLC,R3CCT4DZ7PNCLT,RI7WWH1O32LTQ,RN9O9A0ARA83"/>
    <s v="R18ZEYSRNCERR7"/>
  </r>
  <r>
    <s v="B095XCRDQW"/>
    <s v="Home&amp;Kitchen|HomeStorage&amp;Organization|LaundryOrganization|LaundryBaskets"/>
    <x v="4"/>
    <x v="154"/>
    <n v="950"/>
    <n v="1599"/>
    <n v="0.41"/>
    <n v="4.3"/>
    <n v="5911"/>
    <s v="R35LX6CSWTNYSC,R1CUUHI7XOHG6J,R1GBNN50EN0PFS,R3NOMC4L51HI68,R1YMZK0C9NM9TJ,R17GMX3E73L0PD,R3T6DF21D1TVYC,R37MXBYQP6B9UG"/>
    <s v="R35LX6CSWTNYSC"/>
  </r>
  <r>
    <s v="B09CTWFV5W"/>
    <s v="Home&amp;Kitchen|Kitchen&amp;HomeAppliances|SmallKitchenAppliances|DeepFatFryers|AirFryers"/>
    <x v="4"/>
    <x v="153"/>
    <n v="7199"/>
    <n v="9995"/>
    <n v="0.28000000000000003"/>
    <n v="4.4000000000000004"/>
    <n v="1964"/>
    <s v="R374MN6Y3HGVY6,R2TDXG58UA6LMS,R2KZ02C2SJ7WKJ,R2NOIFFPNAB8AD,R3JX5JS9CX0TLE,R3LZ0DBRARBRZO,R3DIAJAW70VG81,RMQ3KAMNNQ2X2"/>
    <s v="R374MN6Y3HGVY6"/>
  </r>
  <r>
    <s v="B0B7NWGXS6"/>
    <s v="Home&amp;Kitchen|Heating,Cooling&amp;AirQuality|RoomHeaters|ElectricHeaters"/>
    <x v="4"/>
    <x v="139"/>
    <n v="2439"/>
    <n v="2545"/>
    <n v="0.04"/>
    <n v="4.0999999999999996"/>
    <n v="25"/>
    <s v="R2TWO1XR7BGSHO,R1683BA4KIYFUI,R2BTLKVDN71QOW"/>
    <s v="R2TWO1XR7BGSHO"/>
  </r>
  <r>
    <s v="B07DZ986Q2"/>
    <s v="Home&amp;Kitchen|Kitchen&amp;HomeAppliances|Vacuum,Cleaning&amp;Ironing|Irons,Steamers&amp;Accessories|Irons|SteamIrons"/>
    <x v="4"/>
    <x v="155"/>
    <n v="7799"/>
    <n v="8995"/>
    <n v="0.13"/>
    <n v="4"/>
    <n v="3160"/>
    <s v="R34X9P95PZ5OX2,R2W61LLRNDPTLV,R1MD9WI5AP8ZQV,R37H76FMO5LQWM,RQ8LTTD9ZAD0U,R2EWX5R32OVIH5,RU43GXLFBAS8O,R1LF03KFL5GO3P"/>
    <s v="R34X9P95PZ5OX2"/>
  </r>
  <r>
    <s v="B07KKJPTWB"/>
    <s v="Home&amp;Kitchen|Kitchen&amp;HomeAppliances|SmallKitchenAppliances|MiniFoodProcessors&amp;Choppers"/>
    <x v="4"/>
    <x v="160"/>
    <n v="1599"/>
    <n v="1999"/>
    <n v="0.2"/>
    <n v="4.4000000000000004"/>
    <n v="1558"/>
    <s v="R1475ZJ873I5NE,R1IODQVRWH6ZY2,R2LZX8J3H6DOT5,R96JMMJFCJKL3,RW8C24FXP79KC,R1U7FGBOZ7LLXT,R1VVM3Y8P761OK,R3KYSOHRGRXD0Z"/>
    <s v="R1475ZJ873I5NE"/>
  </r>
  <r>
    <s v="B071R3LHFM"/>
    <s v="Home&amp;Kitchen|Kitchen&amp;HomeAppliances|SmallKitchenAppliances|MixerGrinders"/>
    <x v="4"/>
    <x v="147"/>
    <n v="2899"/>
    <n v="5500"/>
    <n v="0.47"/>
    <n v="3.8"/>
    <n v="8958"/>
    <s v="R3INNJUH4JO9LK,R15QDC1Z7MA197,R1XO3PU241VKRL,RYERQXE72BWDZ,R1JHTSAJC61WZ3,R3P0PRTL84LY6I,R2Z85B5IROTGYA,R2EH4DVWTBAL9C"/>
    <s v="R3INNJUH4JO9LK"/>
  </r>
  <r>
    <s v="B086X18Q71"/>
    <s v="Home&amp;Kitchen|Kitchen&amp;HomeAppliances|SewingMachines&amp;Accessories|Sewing&amp;EmbroideryMachines"/>
    <x v="4"/>
    <x v="180"/>
    <n v="9799"/>
    <n v="12150"/>
    <n v="0.19"/>
    <n v="4.3"/>
    <n v="13251"/>
    <s v="RZXPK0F5S2VTS,RHQXPF9G54YP4,R3MQ0FZCHTDIXT,R2YQQJIT5CF1YI,RQFWTYF7ISOCK,R2WARTYO91TQ5U,R2ZQ5A84YMYF5L,R2EAC2MQLUOE2O"/>
    <s v="RZXPK0F5S2VTS,"/>
  </r>
  <r>
    <s v="B07WVQG8WZ"/>
    <s v="Home&amp;Kitchen|Kitchen&amp;HomeAppliances|Vacuum,Cleaning&amp;Ironing|Irons,Steamers&amp;Accessories|Irons|SteamIrons"/>
    <x v="4"/>
    <x v="155"/>
    <n v="3299"/>
    <n v="4995"/>
    <n v="0.34"/>
    <n v="3.8"/>
    <n v="1393"/>
    <s v="R11V5OCJYQY6WC,RIR8457ELA3D6,R2GWHK7KGBQ6DM,R1EV61F6P7A11I,R2DEONSP7S2QXE,R1ROPAJBYWFX3L,R3RP22I8F1KJ3G,RS323H3S7TUW3"/>
    <s v="R11V5OCJYQY6WC"/>
  </r>
  <r>
    <s v="B0BFBNXS94"/>
    <s v="Home&amp;Kitchen|Kitchen&amp;HomeAppliances|SmallKitchenAppliances|HandBlenders"/>
    <x v="4"/>
    <x v="145"/>
    <n v="669"/>
    <n v="1499"/>
    <n v="0.55000000000000004"/>
    <n v="2.2999999999999998"/>
    <n v="13"/>
    <s v="R1WJ8T3U9P42IU,RM9RH8FX9U95D,R31M8UXT7NLOMY,R18Q7M2R00EW68,R11NHZQ8OKA9U0"/>
    <s v="R1WJ8T3U9P42IU"/>
  </r>
  <r>
    <s v="B071113J7M"/>
    <s v="Home&amp;Kitchen|Kitchen&amp;HomeAppliances|SmallKitchenAppliances|JuicerMixerGrinders"/>
    <x v="4"/>
    <x v="156"/>
    <n v="5890"/>
    <n v="7506"/>
    <n v="0.22"/>
    <n v="4.5"/>
    <n v="7241"/>
    <s v="R2WEI6XJR33OD9,R27A6L849E7GSZ,R1AEVMWF3LYR1W,R1HWDFBGDTAD8T,RW1MNAXV6W46C,R29GE7YKSLFUEI,RVPA011CN6KFC,R3RPSQIJV4SO8P"/>
    <s v="R2WEI6XJR33OD9"/>
  </r>
  <r>
    <s v="B09YLWT89W"/>
    <s v="Home&amp;Kitchen|Kitchen&amp;HomeAppliances|WaterPurifiers&amp;Accessories|WaterFilters&amp;Purifiers"/>
    <x v="4"/>
    <x v="178"/>
    <n v="9199"/>
    <n v="18000"/>
    <n v="0.49"/>
    <n v="4"/>
    <n v="16020"/>
    <s v="R1FX2ZCKMJB7HV,RW80Q6XC18TR1,R388KPB8P0EVTW,RH57438QTA6TG,ROZVZWR5N5XFF,R32RTSWNYGFNT3,RHK4K6M2PFZCT,R21IS8D23018BF"/>
    <s v="R1FX2ZCKMJB7HV"/>
  </r>
  <r>
    <s v="B0814LP6S9"/>
    <s v="Home&amp;Kitchen|HomeStorage&amp;Organization|LaundryOrganization|LaundryBaskets"/>
    <x v="4"/>
    <x v="154"/>
    <n v="351"/>
    <n v="1099"/>
    <n v="0.68"/>
    <n v="3.7"/>
    <n v="1470"/>
    <s v="R1O4RWDUJDLH8G,R3BHQM50VHKHN1,RZZBLKLCKMBIO,R33B3888A0I1MF,R27C7F23ZUFG99,R3J5SC94G7LHOG,R31TAZ4NSJ9QJU,R2OO48A4CJ6ZWL"/>
    <s v="R1O4RWDUJDLH8G"/>
  </r>
  <r>
    <s v="B07BKSSDR2"/>
    <s v="Health&amp;PersonalCare|HomeMedicalSupplies&amp;Equipment|HealthMonitors|WeighingScales|DigitalBathroomScales"/>
    <x v="8"/>
    <x v="187"/>
    <n v="899"/>
    <n v="1900"/>
    <n v="0.53"/>
    <n v="4"/>
    <n v="3663"/>
    <s v="R3KLZUQCUHHOAX,R2QQZX4QI5G707,R2PMOA0FRZQJH8,R1Z7A1FJINTOUW"/>
    <s v="R3KLZUQCUHHOAX"/>
  </r>
  <r>
    <s v="B09VGS66FV"/>
    <s v="Home&amp;Kitchen|Kitchen&amp;HomeAppliances|SmallKitchenAppliances|Kettles&amp;HotWaterDispensers|Kettle&amp;ToasterSets"/>
    <x v="4"/>
    <x v="150"/>
    <n v="1349"/>
    <n v="1850"/>
    <n v="0.27"/>
    <n v="4.4000000000000004"/>
    <n v="638"/>
    <s v="R3K8P7GKLOHOW3,R968YTI3QLHUU,R2WLXSMP9D425C,R3JQEX1BFY9D39,R3FG2NLHXHGVP,R3HUBJJJS3DO4T,R2661I4M86YGDU,R34YWIBFYLRQ7S"/>
    <s v="R3K8P7GKLOHOW3"/>
  </r>
  <r>
    <s v="B07RCGTZ4M"/>
    <s v="Home&amp;Kitchen|Kitchen&amp;HomeAppliances|Vacuum,Cleaning&amp;Ironing|Vacuums&amp;FloorCare|Vacuums|Wet-DryVacuums"/>
    <x v="4"/>
    <x v="176"/>
    <n v="6236"/>
    <n v="9999"/>
    <n v="0.38"/>
    <n v="4.0999999999999996"/>
    <n v="3552"/>
    <s v="R59S0ST3CRK72,R32DQPFQOKWAPF,R1LBZ0AGEZPCJS,RICD6CW1J29LM,RZCQSN74LHT1B,R39HW9DHHNXMZY,RKVFIWXJ28K5E,R6VPUQX7S0ZXK"/>
    <s v="R59S0ST3CRK72,"/>
  </r>
  <r>
    <s v="B0747VDH9L"/>
    <s v="Home&amp;Kitchen|Kitchen&amp;HomeAppliances|SmallKitchenAppliances|HandBlenders"/>
    <x v="4"/>
    <x v="145"/>
    <n v="2742"/>
    <n v="3995"/>
    <n v="0.31"/>
    <n v="4.4000000000000004"/>
    <n v="11148"/>
    <s v="RF9Y5B4XM5YZ6,R24N6TZUI4NUAR,RMMHFQPA8C5FJ,RTE5VGSY9115Z,RRPKO7B62TUN8,RMW15G5GM7HKY,R3PNOFAB5MTZMN,R3L5QGDIMQZJ0F"/>
    <s v="RF9Y5B4XM5YZ6,"/>
  </r>
  <r>
    <s v="B08XLR6DSB"/>
    <s v="Home&amp;Kitchen|Kitchen&amp;HomeAppliances|SewingMachines&amp;Accessories|Sewing&amp;EmbroideryMachines"/>
    <x v="4"/>
    <x v="180"/>
    <n v="721"/>
    <n v="1499"/>
    <n v="0.52"/>
    <n v="3.1"/>
    <n v="2449"/>
    <s v="RYO77QIQ3J77O,RTT5VLIVBXJ9G,RDVYDNR6YE0P9,R2N4W7YVIYXMD4,R1DZ7H2MK3UDMT,R23LLGX9FMWWT3,R39UMH72QKWB0W,R67UM0U4KH8C0"/>
    <s v="RYO77QIQ3J77O,"/>
  </r>
  <r>
    <s v="B08H6CZSHT"/>
    <s v="Home&amp;Kitchen|Kitchen&amp;HomeAppliances|Vacuum,Cleaning&amp;Ironing|Irons,Steamers&amp;Accessories|Irons|SteamIrons"/>
    <x v="4"/>
    <x v="155"/>
    <n v="2903"/>
    <n v="3295"/>
    <n v="0.12"/>
    <n v="4.3"/>
    <n v="2299"/>
    <s v="RK56D57RLGNG7,R3SZTBONWK6EEB,RW0XZ8GFEVSHT,R1ONWKUQ97UR0Z,R31QLHY7PDUZ58,R3PN59YSGTFQA4,R313IF9FNSCCXG,RGABQNB8MCJIV"/>
    <s v="RK56D57RLGNG7,"/>
  </r>
  <r>
    <s v="B07CVR2L5K"/>
    <s v="Home&amp;Kitchen|Kitchen&amp;HomeAppliances|SmallKitchenAppliances|MiniFoodProcessors&amp;Choppers"/>
    <x v="4"/>
    <x v="160"/>
    <n v="1656"/>
    <n v="2695"/>
    <n v="0.39"/>
    <n v="4.4000000000000004"/>
    <n v="6027"/>
    <s v="R2O8A01MW8OG45,R17SZCFHFXSBJ4,R15YIPPTFN5V7W,RVMI19H090GN5,R1UQMESC400YOE,R3N9DZ2JDGIAWQ,R2SYKE16W886JJ,R2YD92F7BXAMZH"/>
    <s v="R2O8A01MW8OG45"/>
  </r>
  <r>
    <s v="B09J4YQYX3"/>
    <s v="Home&amp;Kitchen|Kitchen&amp;HomeAppliances|SmallKitchenAppliances|EggBoilers"/>
    <x v="4"/>
    <x v="158"/>
    <n v="1399"/>
    <n v="2290"/>
    <n v="0.39"/>
    <n v="4.4000000000000004"/>
    <n v="461"/>
    <s v="R2UIJV14OIMCZV,R1458J40NJSVIT,RXW8PLIUVJ2OE,R9A1OF3EW7MGN,R28WD8ETADFIKR,R1PELVV3KOBO73,R3P3AYLYQSCIHC,R218TWEQR99LCG"/>
    <s v="R2UIJV14OIMCZV"/>
  </r>
  <r>
    <s v="B0B2DD8BQ8"/>
    <s v="Home&amp;Kitchen|Kitchen&amp;HomeAppliances|SmallKitchenAppliances|SandwichMakers"/>
    <x v="4"/>
    <x v="159"/>
    <n v="2079"/>
    <n v="3099"/>
    <n v="0.33"/>
    <n v="4.0999999999999996"/>
    <n v="282"/>
    <s v="R21NO0SUPFUAO5,R2GPXUN1O93HXF,R1DWVFYYKKIK74,R3I6NJUB4QS3U6,RBQO4ZTLRXA60,R7ESCSWWQ9CMY,R2XS80YVEE2VLG,R20M9438YP7Z2E"/>
    <s v="R21NO0SUPFUAO5"/>
  </r>
  <r>
    <s v="B0123P3PWE"/>
    <s v="Home&amp;Kitchen|Heating,Cooling&amp;AirQuality|WaterHeaters&amp;Geysers|ImmersionRods"/>
    <x v="4"/>
    <x v="152"/>
    <n v="999"/>
    <n v="1075"/>
    <n v="7.0000000000000007E-2"/>
    <n v="4.0999999999999996"/>
    <n v="9275"/>
    <s v="R2700E7W1TZOD3,RJYAUT0FRKDMB,RL8FH0EY6MYW2,R3LQZ1MVHYQ0AH,RA44P2P2I6OAT,R1RY147GD1ET8M,RYTQA3YC8EVSL,R2UK87WTHHEQLI"/>
    <s v="R2700E7W1TZOD3"/>
  </r>
  <r>
    <s v="B08HDCWDXD"/>
    <s v="Home&amp;Kitchen|Kitchen&amp;HomeAppliances|Vacuum,Cleaning&amp;Ironing|Vacuums&amp;FloorCare|Vacuums|HandheldVacuums"/>
    <x v="4"/>
    <x v="157"/>
    <n v="3179"/>
    <n v="6999"/>
    <n v="0.55000000000000004"/>
    <n v="4"/>
    <n v="743"/>
    <s v="R1EOXYGHBYOOB9,R2MQLUR661FKOA,R235YDZ5Q9LII7,R26GBAZJ5NKP2J,R170382TYOYO5I,RJHX6V54VZFP4,R5YSMPE1H316Q,R3021SP9CQ8U4W"/>
    <s v="R1EOXYGHBYOOB9"/>
  </r>
  <r>
    <s v="B0836JGZ74"/>
    <s v="Home&amp;Kitchen|Heating,Cooling&amp;AirQuality|WaterHeaters&amp;Geysers|InstantWaterHeaters"/>
    <x v="4"/>
    <x v="148"/>
    <n v="1049"/>
    <n v="2499"/>
    <n v="0.57999999999999996"/>
    <n v="3.6"/>
    <n v="328"/>
    <s v="R1EHLWVCNS1GYC,R12TMIZDRWREBE,R77IQG19KY16L,R3V9KCNAJ0PXQ,R2MAC7AI6X08LW,R17D4S6KU2SOBU,R1QO6EVD5EQ2MJ,R3FUW4VZQRFKQ5"/>
    <s v="R1EHLWVCNS1GYC"/>
  </r>
  <r>
    <s v="B0BCKJJN8R"/>
    <s v="Home&amp;Kitchen|Heating,Cooling&amp;AirQuality|WaterHeaters&amp;Geysers|InstantWaterHeaters"/>
    <x v="4"/>
    <x v="148"/>
    <n v="3599"/>
    <n v="7290"/>
    <n v="0.51"/>
    <n v="3.9"/>
    <n v="942"/>
    <s v="R2B3FENTTL8FY5,R2LLTOR4VYRSUP,R38QJJ3J9FUKGT,R1F6I0EPG64UKU,R1RMEFMJ2K9U77,R2N6SGIK0RA7CZ,RVMWQ6RR0C1HY,R3UBFGKNSPP1T"/>
    <s v="R2B3FENTTL8FY5"/>
  </r>
  <r>
    <s v="B008P7IF02"/>
    <s v="Home&amp;Kitchen|Kitchen&amp;HomeAppliances|Coffee,Tea&amp;Espresso|EspressoMachines"/>
    <x v="4"/>
    <x v="188"/>
    <n v="4799"/>
    <n v="5795"/>
    <n v="0.17"/>
    <n v="3.9"/>
    <n v="3815"/>
    <s v="R2FNV0NZDLWHE,R2M99BK02MCDNV,R2P5UQ0XEPCTOW,R1J2HEVC2FWFAN,R2RIUPW9S9ZHGN,R2LV0EOIWD1E49,R1D75XFJREJIF7,R2K5FL56JA45QK"/>
    <s v="R2FNV0NZDLWHE,"/>
  </r>
  <r>
    <s v="B08CNLYKW5"/>
    <s v="Home&amp;Kitchen|Kitchen&amp;HomeAppliances|SmallKitchenAppliances|MixerGrinders"/>
    <x v="4"/>
    <x v="147"/>
    <n v="1699"/>
    <n v="3398"/>
    <n v="0.5"/>
    <n v="3.8"/>
    <n v="7988"/>
    <s v="R13SXCYDWPZD7M,R27X89M6VNZAZ6,R13PRENBWGTJL4,R1DIQOKB8QYLUH,R2FHZN2WCMLBOH,R2AOJHZMUZ7G2I,R91I40PR8A2CN,R2IZYQKHGOMD5L"/>
    <s v="R13SXCYDWPZD7M"/>
  </r>
  <r>
    <s v="B08C7TYHPB"/>
    <s v="Home&amp;Kitchen|Kitchen&amp;HomeAppliances|SmallKitchenAppliances|Kettles&amp;HotWaterDispensers|Kettle&amp;ToasterSets"/>
    <x v="4"/>
    <x v="150"/>
    <n v="664"/>
    <n v="1490"/>
    <n v="0.55000000000000004"/>
    <n v="4.0999999999999996"/>
    <n v="925"/>
    <s v="R1785DO8M4HFFD,R348X4GTO6PQU9,R1VCNIW9SC311F,R2D84AXLIIYENV,R1CW2N7FWCQ2E9,R8KYBGAM1VF8Y,R33F0EVLTMR7Q0,R3P48DOOF0CDJ8"/>
    <s v="R1785DO8M4HFFD"/>
  </r>
  <r>
    <s v="B08VJFYH6N"/>
    <s v="Home&amp;Kitchen|Heating,Cooling&amp;AirQuality|Fans|TableFans"/>
    <x v="4"/>
    <x v="189"/>
    <n v="948"/>
    <n v="1620"/>
    <n v="0.41"/>
    <n v="4.0999999999999996"/>
    <n v="4370"/>
    <s v="R1QPP4497NVNZ0,R3TCP13OGSIO0A,R537ORAZ3D691,R1FR1SGYIKT2UT,R2BGMFCU9XSZIO,R29PA6GTSHBZT5,R2F2GEQ7YAXRSD,R3FJPTSYA7QLDQ"/>
    <s v="R1QPP4497NVNZ0"/>
  </r>
  <r>
    <s v="B08235JZFB"/>
    <s v="Home&amp;Kitchen|Kitchen&amp;HomeAppliances|Vacuum,Cleaning&amp;Ironing|Irons,Steamers&amp;Accessories|Irons|DryIrons"/>
    <x v="4"/>
    <x v="146"/>
    <n v="850"/>
    <n v="1000"/>
    <n v="0.15"/>
    <n v="4.0999999999999996"/>
    <n v="7619"/>
    <s v="R1YXTYLLFSDN6F,R2IU9VU91K2RIN,R13T54P444JQ2A,R2PQUB36L5O64N,R1KII9H1CWAA05,R22699HYNGFQ3F,R3VW949SRSI8DG,R33VXW5FCRM538"/>
    <s v="R1YXTYLLFSDN6F"/>
  </r>
  <r>
    <s v="B078XFKBZL"/>
    <s v="Home&amp;Kitchen|Kitchen&amp;HomeAppliances|WaterPurifiers&amp;Accessories|WaterCartridges"/>
    <x v="4"/>
    <x v="173"/>
    <n v="600"/>
    <n v="640"/>
    <n v="0.06"/>
    <n v="3.8"/>
    <n v="2593"/>
    <s v="R364MSHPSCBSZC,RKEUW208YEVV5,R1HDU0OEUM7U2H,RE3OPNCDGNAGC,R28G1EME0HSGGY,R1YR3D0NQE0YA6,R8VXX7ZVUBYGD,R2TDWGLITZUANO"/>
    <s v="R364MSHPSCBSZC"/>
  </r>
  <r>
    <s v="B01M265AAK"/>
    <s v="Home&amp;Kitchen|Heating,Cooling&amp;AirQuality|RoomHeaters|ElectricHeaters"/>
    <x v="4"/>
    <x v="139"/>
    <n v="3711"/>
    <n v="4495"/>
    <n v="0.17"/>
    <n v="4.3"/>
    <n v="356"/>
    <s v="R1RIXV8K7LNZPG,RV401DJ0XBW51,RXUB8YDK5V29B,R39J7BNAZRV82W,R19LI8LD47VTRC,R2MH08WHCZODCE,R3FSG9EKSAV3RH,RLS3Q3GQ6V9X5"/>
    <s v="R1RIXV8K7LNZPG"/>
  </r>
  <r>
    <s v="B0B694PXQJ"/>
    <s v="Home&amp;Kitchen|Kitchen&amp;HomeAppliances|SmallKitchenAppliances|DigitalKitchenScales"/>
    <x v="4"/>
    <x v="142"/>
    <n v="799"/>
    <n v="2999"/>
    <n v="0.73"/>
    <n v="4.5"/>
    <n v="63"/>
    <s v="RV3NO42W0C95H,R1JQHFJM4G2WI6,R2P9PNOUDS613K,RN3HT9PBUD3NZ,R3JA7B5ISXAC5G,R1KJ8O69J9KEI2,R3FWP3NBL54127,R2KTH8A4IY9ZZQ"/>
    <s v="RV3NO42W0C95H,"/>
  </r>
  <r>
    <s v="B00B3VFJY2"/>
    <s v="Home&amp;Kitchen|Kitchen&amp;HomeAppliances|WaterPurifiers&amp;Accessories|WaterPurifierAccessories"/>
    <x v="4"/>
    <x v="172"/>
    <n v="980"/>
    <n v="980"/>
    <n v="0"/>
    <n v="4.2"/>
    <n v="4740"/>
    <s v="R2ED9VEPT3A38F,R2TW58C4LDA0HB,R2FV708D23KCXU,R1ASXINH1OT6DR,R3E1ULB5JMK8M8,R5HEJW9MXSBSN,R1JLHUKHV02599,R3QWATH0CEY9UB"/>
    <s v="R2ED9VEPT3A38F"/>
  </r>
  <r>
    <s v="B08W9BK4MD"/>
    <s v="Home&amp;Kitchen|HomeStorage&amp;Organization|LaundryOrganization|LaundryBaskets"/>
    <x v="4"/>
    <x v="154"/>
    <n v="351"/>
    <n v="899"/>
    <n v="0.61"/>
    <n v="3.9"/>
    <n v="296"/>
    <s v="R2OA6WLUYP9I0P,R2HMQ0VOKWQ62Y,R2HSP5VBSX6NB1,R5R3XSEYG901F,R127MA65JNSOWI,RYSCU07717MB5,REWASLCJXLZ0P,R3LMQYP4S3TZ1D"/>
    <s v="R2OA6WLUYP9I0P"/>
  </r>
  <r>
    <s v="B09X5HD5T1"/>
    <s v="Home&amp;Kitchen|Kitchen&amp;HomeAppliances|Coffee,Tea&amp;Espresso|MilkFrothers"/>
    <x v="4"/>
    <x v="190"/>
    <n v="229"/>
    <n v="499"/>
    <n v="0.54"/>
    <n v="3.5"/>
    <n v="185"/>
    <s v="R2DHVCKWVHZBDL,RQZRV02WQM827,R2BSNORS4S8Y5O,R29IBNM5TII6SZ,R38ON0Z6Q9J451,R1R37QKX0HRTS,R2YU28MLKMSTYH,R29Q1VTK27KFLC"/>
    <s v="R2DHVCKWVHZBDL"/>
  </r>
  <r>
    <s v="B08H6B3G96"/>
    <s v="Home&amp;Kitchen|Kitchen&amp;HomeAppliances|Vacuum,Cleaning&amp;Ironing|Irons,Steamers&amp;Accessories|Irons|SteamIrons"/>
    <x v="4"/>
    <x v="155"/>
    <n v="3349"/>
    <n v="3995"/>
    <n v="0.16"/>
    <n v="4.3"/>
    <n v="1954"/>
    <s v="RYDPEWV9WC0PU,R3L51B7RDHW16V,R100Y29EI0KGW9,R31K3QIMP4B1CU,RR7DW11JUGVUX,R2CUG4B7G56O7U,R2XR0OPWFJK2OG,R1SOHNFLA9IKXL"/>
    <s v="RYDPEWV9WC0PU,"/>
  </r>
  <r>
    <s v="B09N3BFP4M"/>
    <s v="Home&amp;Kitchen|Heating,Cooling&amp;AirQuality|WaterHeaters&amp;Geysers|StorageWaterHeaters"/>
    <x v="4"/>
    <x v="151"/>
    <n v="5499"/>
    <n v="11500"/>
    <n v="0.52"/>
    <n v="3.9"/>
    <n v="959"/>
    <s v="R23G8LLBD9D4H3,R2SU25E3ZH4JEH,RCOH95A6KJB8J,RR11J9T0OGAT7,R3HMJ84LRX3RFE,R1PA4J2DPWMUX4,R1ULQ43S9KU1K1,R2T4O0DRQL3QIP"/>
    <s v="R23G8LLBD9D4H3"/>
  </r>
  <r>
    <s v="B09DSQXCM8"/>
    <s v="Home&amp;Kitchen|Kitchen&amp;HomeAppliances|Vacuum,Cleaning&amp;Ironing|Irons,Steamers&amp;Accessories|LintShavers"/>
    <x v="4"/>
    <x v="141"/>
    <n v="299"/>
    <n v="499"/>
    <n v="0.4"/>
    <n v="3.9"/>
    <n v="1015"/>
    <s v="R2XK30UZ0P7UXJ,R3NQKJO364XETX,R1CYYHWHYX2NX1,R3KATRBZJYOAFW,R1GZC1U1UELK8E,RNQ8FWEZB09XX,RYW158D6ZC85D,RHI3BSTRUG006"/>
    <s v="R2XK30UZ0P7UXJ"/>
  </r>
  <r>
    <s v="B01M69WCZ6"/>
    <s v="Home&amp;Kitchen|Heating,Cooling&amp;AirQuality|Humidifiers"/>
    <x v="4"/>
    <x v="191"/>
    <n v="2249"/>
    <n v="3550"/>
    <n v="0.37"/>
    <n v="4"/>
    <n v="3973"/>
    <s v="R3JY7DEIB727Q4,RERB22NNP18BZ,RE6LIDZ65EW5G,R1YO7O7DO2O5U6,R1A6I4INOCGWBG,R1ARO6W0N7HC7F,R1VGL0ZOWEIDPZ,R22OSYPO6IBZ8O"/>
    <s v="R3JY7DEIB727Q4"/>
  </r>
  <r>
    <s v="B0BM9H2NY9"/>
    <s v="Home&amp;Kitchen|Kitchen&amp;HomeAppliances|SmallKitchenAppliances|EggBoilers"/>
    <x v="4"/>
    <x v="158"/>
    <n v="699"/>
    <n v="1599"/>
    <n v="0.56000000000000005"/>
    <n v="4.7"/>
    <n v="2300"/>
    <s v="R2DHTJGY77MOP0,R36IXNHZC037AW,R3GPHUMRV75VWK,R2DO6A5Z7D5XSI,R15XQF7WAO4JPS,R2I9R8AJ9WCXXC,R1Q6IO5RWUTRT8,RF5Y8BO9PDVBD"/>
    <s v="R2DHTJGY77MOP0"/>
  </r>
  <r>
    <s v="B099FDW2ZF"/>
    <s v="Home&amp;Kitchen|Heating,Cooling&amp;AirQuality|RoomHeaters|ElectricHeaters"/>
    <x v="4"/>
    <x v="139"/>
    <n v="1235"/>
    <n v="1499"/>
    <n v="0.18"/>
    <n v="4.0999999999999996"/>
    <n v="203"/>
    <s v="R380FB13JOT72K,R2RNY0K3PT2PAU,R2KEZ6LFKH1BOT,RJ1FQK256DKD5,R3TXMZ9OL1L7MI,RI4DLEXTUDQ8,R2SR5699KY8T7X,RY24YLHPCI7XM"/>
    <s v="R380FB13JOT72K"/>
  </r>
  <r>
    <s v="B0B935YNR7"/>
    <s v="Home&amp;Kitchen|Kitchen&amp;HomeAppliances|SmallKitchenAppliances|MiniFoodProcessors&amp;Choppers"/>
    <x v="4"/>
    <x v="160"/>
    <n v="1349"/>
    <n v="2999"/>
    <n v="0.55000000000000004"/>
    <n v="3.8"/>
    <n v="441"/>
    <s v="R131UUX5RGGPM6,R1QT715X5TOYH0,R3GOHZPUGY57VL,R2X5IYZIUB4MVE,R964KPPOLNHFJ,R2X77NBYOU06B5,RDRCHM3EVHLZP,R1QKKV15C79IXH"/>
    <s v="R131UUX5RGGPM6"/>
  </r>
  <r>
    <s v="B07JGCGNDG"/>
    <s v="Home&amp;Kitchen|Heating,Cooling&amp;AirQuality|WaterHeaters&amp;Geysers|StorageWaterHeaters"/>
    <x v="4"/>
    <x v="151"/>
    <n v="6800"/>
    <n v="11500"/>
    <n v="0.41"/>
    <n v="4.0999999999999996"/>
    <n v="10308"/>
    <s v="R1Q8U0KHBE4RAJ,R3M5X5REVHJUFI,R2G64QBZXNF1G2,R7HQDX5RMXVNS,R3J3KGQAFR06WR,RXZ2UHPZ7431G,R1OF1W4L7V2MFV,R37WO2GKN6E3Q9"/>
    <s v="R1Q8U0KHBE4RAJ"/>
  </r>
  <r>
    <s v="B08L12N5H1"/>
    <s v="Home&amp;Kitchen|Kitchen&amp;HomeAppliances|Vacuum,Cleaning&amp;Ironing|Vacuums&amp;FloorCare|Vacuums|HandheldVacuums"/>
    <x v="4"/>
    <x v="157"/>
    <n v="2099"/>
    <n v="2499"/>
    <n v="0.16"/>
    <n v="0"/>
    <n v="992"/>
    <s v="R2KKTKM4M9RDVJ,R1O692MZOBTE79,R2WRSEWL56SOS4,R3VZRQJOKCBSH4,R2QI4626ASSCIT,R1TFFJ5ON6ATEO,R14JK9VQCXXEKU,R1V4J4B7RXHG8T"/>
    <s v="R2KKTKM4M9RDVJ"/>
  </r>
  <r>
    <s v="B07GWTWFS2"/>
    <s v="Home&amp;Kitchen|Kitchen&amp;HomeAppliances|SmallKitchenAppliances|SandwichMakers"/>
    <x v="4"/>
    <x v="159"/>
    <n v="1699"/>
    <n v="1975"/>
    <n v="0.14000000000000001"/>
    <n v="4.0999999999999996"/>
    <n v="4716"/>
    <s v="RXPUKJKEHY256,R1DXJ48GMFWOZD,R24RXWIR7PL4IW,R12KBR8IKSS7J2,R1MJZTN0DNDU71,RMUCAZHGYK1RB,R2KJM0QA35OC7I,R1UYOQA2722J9E"/>
    <s v="RXPUKJKEHY256,"/>
  </r>
  <r>
    <s v="B09KRHXTLN"/>
    <s v="Home&amp;Kitchen|Heating,Cooling&amp;AirQuality|RoomHeaters|FanHeaters"/>
    <x v="4"/>
    <x v="140"/>
    <n v="1069"/>
    <n v="1699"/>
    <n v="0.37"/>
    <n v="3.9"/>
    <n v="313"/>
    <s v="R2H4C76KXFUF5N,R2X2MGZJI8JOV5,R2PHMY74SQMCM4,R2EOV466KP2TSZ,R3HO5I93IRXGK4,R1IKS35P0F8TAJ,R3GCXN4RSB3T4Z,R3GM1KFHUQJ886"/>
    <s v="R2H4C76KXFUF5N"/>
  </r>
  <r>
    <s v="B09H34V36W"/>
    <s v="Home&amp;Kitchen|Heating,Cooling&amp;AirQuality|RoomHeaters|FanHeaters"/>
    <x v="4"/>
    <x v="140"/>
    <n v="1349"/>
    <n v="2495"/>
    <n v="0.46"/>
    <n v="3.8"/>
    <n v="166"/>
    <s v="R1QHY0304RCZS6,RV3GIBR7FUXWH,R3M83QIXOQMO9J,R227LWX8C4MTYQ,R1B938V5HN71BQ,R2K9QFBTB6FYEF,R2K0ND1WP31RYH,R35YG940TYIGK5"/>
    <s v="R1QHY0304RCZS6"/>
  </r>
  <r>
    <s v="B09J2QCKKM"/>
    <s v="Home&amp;Kitchen|Heating,Cooling&amp;AirQuality|WaterHeaters&amp;Geysers|ImmersionRods"/>
    <x v="4"/>
    <x v="152"/>
    <n v="1499"/>
    <n v="3500"/>
    <n v="0.56999999999999995"/>
    <n v="4.0999999999999996"/>
    <n v="303"/>
    <s v="R2PDTLV982BZ70,R2DG09GG88T9WZ,R2FI87586PEKJ8,R3BT931YPQDPLF,R2609G1V725LV1,R29G2BHEEMZ8TK,R12M631S82DWX9,R3HBBWJEZQNBH4"/>
    <s v="R2PDTLV982BZ70"/>
  </r>
  <r>
    <s v="B09XRBJ94N"/>
    <s v="Home&amp;Kitchen|Kitchen&amp;HomeAppliances|SmallKitchenAppliances|SandwichMakers"/>
    <x v="4"/>
    <x v="159"/>
    <n v="2092"/>
    <n v="4600"/>
    <n v="0.55000000000000004"/>
    <n v="4.3"/>
    <n v="562"/>
    <s v="R2P85TVQQPR3XX,R3IGUN8ESO1GE5,RAO29VFIR7Y20,R21E4GVF798QBC,R2600ZN2HS1KVZ,R44ZNSYWMMKWH,R5E0YEMP9TLPD,R11PAFU64U5LGV"/>
    <s v="R2P85TVQQPR3XX"/>
  </r>
  <r>
    <s v="B07SLNG3LW"/>
    <s v="Home&amp;Kitchen|Kitchen&amp;HomeAppliances|Vacuum,Cleaning&amp;Ironing|Vacuums&amp;FloorCare|Vacuums|Wet-DryVacuums"/>
    <x v="4"/>
    <x v="176"/>
    <n v="3859"/>
    <n v="10295"/>
    <n v="0.63"/>
    <n v="3.9"/>
    <n v="8095"/>
    <s v="RPH459PHQQOP4,R17ZRY0K8T3ZVJ,R1UCB8TXKZ7JE0,R1YM20O66MTQUR,R1R7T8TNV9C1DX,R3OCX18B6XDQ39,RRIN800K9UFKC,R8EDW68GK5IJK"/>
    <s v="RPH459PHQQOP4,"/>
  </r>
  <r>
    <s v="B0BNDGL26T"/>
    <s v="Home&amp;Kitchen|Kitchen&amp;HomeAppliances|SmallKitchenAppliances|JuicerMixerGrinders"/>
    <x v="4"/>
    <x v="156"/>
    <n v="499"/>
    <n v="2199"/>
    <n v="0.77"/>
    <n v="2.8"/>
    <n v="109"/>
    <s v="RGB7OLWZEBW2D,R35V1I6KBBWDA1,R2S9K0UTNSD0L6,R3RC91ZJN8FXRE,RHM5Q098AI06R,R2QOHI14M69TVA,R2PQH5L3O1O0F4,R3TYY0655P2RMO"/>
    <s v="RGB7OLWZEBW2D,"/>
  </r>
  <r>
    <s v="B095PWLLY6"/>
    <s v="Home&amp;Kitchen|Heating,Cooling&amp;AirQuality|Fans|CeilingFans"/>
    <x v="4"/>
    <x v="163"/>
    <n v="1804"/>
    <n v="2380"/>
    <n v="0.24"/>
    <n v="4"/>
    <n v="15382"/>
    <s v="R4F2HUXYO2V7U,R26UCI4JLBHQQA,RQH9Q1TBCSHWW,RLNUKMIVTZF3D,R3L9VSEBHFY0CO,R3RD12MBAHBOGJ,R3JX5CDKU775U,R1UOXH0VDEH21G"/>
    <s v="R4F2HUXYO2V7U,"/>
  </r>
  <r>
    <s v="B07Y9PY6Y1"/>
    <s v="Home&amp;Kitchen|Kitchen&amp;HomeAppliances|SmallKitchenAppliances|JuicerMixerGrinders"/>
    <x v="4"/>
    <x v="156"/>
    <n v="6525"/>
    <n v="8820"/>
    <n v="0.26"/>
    <n v="4.5"/>
    <n v="5137"/>
    <s v="R3MKON00OQCF7T,RACP11DCWDX8H,R2AFW2I68NL7DV,R2Z8JARJBUORLB,R12IW90EHDETBO,R23PRYLHN54BOF,R3NY4R1RGDRP6I,R2EKZLAZBSNIGH"/>
    <s v="R3MKON00OQCF7T"/>
  </r>
  <r>
    <s v="B0BJ966M5K"/>
    <s v="Home&amp;Kitchen|Kitchen&amp;HomeAppliances|WaterPurifiers&amp;Accessories|WaterFilters&amp;Purifiers"/>
    <x v="4"/>
    <x v="178"/>
    <n v="4999"/>
    <n v="24999"/>
    <n v="0.8"/>
    <n v="4.5999999999999996"/>
    <n v="124"/>
    <s v="R410I44U1ORFS,R2EL6RDO42L8HA,R2LMSC4S998NYI,R2RVMZV1I42LGA,ROS3I3HXBLAYE,R2V70PAEVT1EYU,R1GYY0PDUBZVOK,R2180U6SP2A0B1"/>
    <s v="R410I44U1ORFS,"/>
  </r>
  <r>
    <s v="B086GVRP63"/>
    <s v="Home&amp;Kitchen|Kitchen&amp;HomeAppliances|Coffee,Tea&amp;Espresso|DripCoffeeMachines"/>
    <x v="4"/>
    <x v="171"/>
    <n v="1189"/>
    <n v="2400"/>
    <n v="0.5"/>
    <n v="4.0999999999999996"/>
    <n v="618"/>
    <s v="R3NLWGZTKSITSC,R1NCNL2F8KAM4L,R32I8HG9OTUY0V,R1Y6YHN4M285CN,RIR2EVLB3KG1Q,R2KUZ1CLHNTJAY,R27RDEPJ1W7VOQ,RQWPQXKORWT5I"/>
    <s v="R3NLWGZTKSITSC"/>
  </r>
  <r>
    <s v="B08MVXPTDG"/>
    <s v="Home&amp;Kitchen|Heating,Cooling&amp;AirQuality|RoomHeaters|FanHeaters"/>
    <x v="4"/>
    <x v="140"/>
    <n v="2590"/>
    <n v="4200"/>
    <n v="0.38"/>
    <n v="4.0999999999999996"/>
    <n v="63"/>
    <s v="R1KQ8JLFP0TG78,R1NBW7YR79U41D,R3J7GSQFAQVB31,RBQNYREQ6R6XW,RSL0KWN4H04GJ,R2NZ0UNFFXKZUB,R23D039HGB5VNX,R12EIACNZU7VVH"/>
    <s v="R1KQ8JLFP0TG78"/>
  </r>
  <r>
    <s v="B0BMZ6SY89"/>
    <s v="Home&amp;Kitchen|Heating,Cooling&amp;AirQuality|RoomHeaters|FanHeaters"/>
    <x v="4"/>
    <x v="140"/>
    <n v="899"/>
    <n v="1599"/>
    <n v="0.44"/>
    <n v="3.4"/>
    <n v="15"/>
    <s v="RRZOYTJL6LAHO,R3L2TDS1XKX1T7,R2RGIFD5MNW5ES,RWMH1CZ8YZVA1,R4ES2CY3SDLGW,R1Z3JXTI330QGA,RVC3N6LRSJBX6,RAA5Z4UFLIC05"/>
    <s v="RRZOYTJL6LAHO,"/>
  </r>
  <r>
    <s v="B09P1MFKG1"/>
    <s v="Home&amp;Kitchen|Heating,Cooling&amp;AirQuality|RoomHeaters|FanHeaters"/>
    <x v="4"/>
    <x v="140"/>
    <n v="998"/>
    <n v="2999"/>
    <n v="0.67"/>
    <n v="4.5999999999999996"/>
    <n v="9"/>
    <s v="R2REMFEEN6UKBC,R29TQDV31QHMAP,RSC1YPIBXFW9B,R3M0C49RRYPXKN,R1P7N12X78US49,R17PHQ7LHY70GL,R1E8B0LMBUZ21K"/>
    <s v="R2REMFEEN6UKBC"/>
  </r>
  <r>
    <s v="B01LY9W8AF"/>
    <s v="Home&amp;Kitchen|HomeStorage&amp;Organization|LaundryOrganization|LaundryBaskets"/>
    <x v="4"/>
    <x v="154"/>
    <n v="998.06"/>
    <n v="1282"/>
    <n v="0.22"/>
    <n v="4.2"/>
    <n v="7274"/>
    <s v="R3ORPP4CPI5V9S,R2M6DE07UL43TF,R37BE8EXG1TX8H,R31M0VY9OTJB9I,R2ZQ1L37VEHS9C,R2BKJHDM07WI0G,R357SWC6WSG1AM,R2H4OG72VGEPXR"/>
    <s v="R3ORPP4CPI5V9S"/>
  </r>
  <r>
    <s v="B07ZJND9B9"/>
    <s v="Home&amp;Kitchen|Heating,Cooling&amp;AirQuality|Fans|CeilingFans"/>
    <x v="4"/>
    <x v="163"/>
    <n v="1099"/>
    <n v="1990"/>
    <n v="0.45"/>
    <n v="3.9"/>
    <n v="5911"/>
    <s v="R1SWHPJDUW2G3M,R2RFQJDQF5BT8,RPGTYXQGC3TXI,R3TFGARGJENEPY,ROG4D0YGDQMH,R3HAW9CAE08DZ5,R1LA2HMRSTZGUS,R2NOWT8O685BUW"/>
    <s v="R1SWHPJDUW2G3M"/>
  </r>
  <r>
    <s v="B0B2CWRDB1"/>
    <s v="Home&amp;Kitchen|Kitchen&amp;HomeAppliances|Vacuum,Cleaning&amp;Ironing|PressureWashers,Steam&amp;WindowCleaners"/>
    <x v="4"/>
    <x v="165"/>
    <n v="5999"/>
    <n v="9999"/>
    <n v="0.4"/>
    <n v="4.2"/>
    <n v="170"/>
    <s v="RWSKUEMV0AS0P,R2YZOJVWTFMYAH,R17E9QT7OVVJVX,R3KPQIECAK271I,R2UJ9SFJ6B6U93,R1670TIBLR378H,R14R0I9YVONH86,R1FIR49JO1CT41"/>
    <s v="RWSKUEMV0AS0P,"/>
  </r>
  <r>
    <s v="B072NCN9M4"/>
    <s v="Home&amp;Kitchen|Kitchen&amp;HomeAppliances|Vacuum,Cleaning&amp;Ironing|Vacuums&amp;FloorCare|Vacuums|Wet-DryVacuums"/>
    <x v="4"/>
    <x v="176"/>
    <n v="8886"/>
    <n v="11850"/>
    <n v="0.25"/>
    <n v="4.2"/>
    <n v="3065"/>
    <s v="R3TVMEHW7XIWSU,R20EKADK19NV0G,R3AGXOFMA1Z00Q,R97FQ3X9NLEAL,R3D45IE6H47RBM,R1HL2KTGD7AU9J,R39IL0Q9V5M18U,R7M2JXHO1GESO"/>
    <s v="R3TVMEHW7XIWSU"/>
  </r>
  <r>
    <s v="B08SKZ2RMG"/>
    <s v="Home&amp;Kitchen|Kitchen&amp;HomeAppliances|Vacuum,Cleaning&amp;Ironing|Irons,Steamers&amp;Accessories|LintShavers"/>
    <x v="4"/>
    <x v="141"/>
    <n v="475"/>
    <n v="999"/>
    <n v="0.52"/>
    <n v="4.0999999999999996"/>
    <n v="1021"/>
    <s v="R2TBG87E7UU7IT,R8OA8PY28PACZ,R3PAX3XE02N0SU,R1A1WNBXQ3ZV8U,R27MAAIUO0M5EU,R2EI5EUGGANOP4,RAGDDQU7ERLG3,R1091DNAFCQ1ML"/>
    <s v="R2TBG87E7UU7IT"/>
  </r>
  <r>
    <s v="B0B53DS4TF"/>
    <s v="Home&amp;Kitchen|Kitchen&amp;HomeAppliances|SmallKitchenAppliances|DeepFatFryers|AirFryers"/>
    <x v="4"/>
    <x v="153"/>
    <n v="4995"/>
    <n v="20049"/>
    <n v="0.75"/>
    <n v="4.8"/>
    <n v="3964"/>
    <s v="R2FHIBV8JE4CTB,R315K0BCU0KVKO,RD129PA7KQQOR,R3BTQPGZLTN48E,RH0STL2LKD7N5,RVNS9SRGUWUT3,R25CXUY1Y74QGF,R1SIGI0M0INPVB"/>
    <s v="R2FHIBV8JE4CTB"/>
  </r>
  <r>
    <s v="B08BJN4MP3"/>
    <s v="Home&amp;Kitchen|Kitchen&amp;HomeAppliances|WaterPurifiers&amp;Accessories|WaterFilters&amp;Purifiers"/>
    <x v="4"/>
    <x v="178"/>
    <n v="13999"/>
    <n v="24850"/>
    <n v="0.44"/>
    <n v="4.4000000000000004"/>
    <n v="8948"/>
    <s v="RTYS2009LXZ0F,R3DHH1B1DC2OGH,R26KSH3RBQKGT2,R214TVL0DAXY0G,R22XPNBA0P52JE,R2JCG39HM3XZKI,R30UMY6PRVGYKT,R398R1U5AOLEWZ"/>
    <s v="RTYS2009LXZ0F,"/>
  </r>
  <r>
    <s v="B0BCYQY9X5"/>
    <s v="Home&amp;Kitchen|Kitchen&amp;HomeAppliances|WaterPurifiers&amp;Accessories|WaterFilters&amp;Purifiers"/>
    <x v="4"/>
    <x v="178"/>
    <n v="8499"/>
    <n v="16490"/>
    <n v="0.48"/>
    <n v="4.3"/>
    <n v="97"/>
    <s v="R2ZPWCXL5SRL4K,RZQBPVMZ63GKC,R3PZ9M9NRLFCBK,R2VMQ0VVXS5IEG,R2C46FNV1C79UY,R3BAG45K66JWS0,R2L5BXFZ44VH08,R1DNIFUE8H5EEW"/>
    <s v="R2ZPWCXL5SRL4K"/>
  </r>
  <r>
    <s v="B009UORDX4"/>
    <s v="Home&amp;Kitchen|Kitchen&amp;HomeAppliances|Vacuum,Cleaning&amp;Ironing|Irons,Steamers&amp;Accessories|Irons|DryIrons"/>
    <x v="4"/>
    <x v="146"/>
    <n v="949"/>
    <n v="975"/>
    <n v="0.03"/>
    <n v="4.3"/>
    <n v="7223"/>
    <s v="RUQ8WLFE1FRJ2,R3INJM16FB1HRU,R2SK87JCLEZXU5,R2ETO1K77ZMSKV,R2H68423RYLXB,R1WFAYRPS9QE0I,R3G4YE2Z67KWF,R10VUNRCJ444H"/>
    <s v="RUQ8WLFE1FRJ2,"/>
  </r>
  <r>
    <s v="B08VGDBF3B"/>
    <s v="Home&amp;Kitchen|HomeStorage&amp;Organization|LaundryOrganization|LaundryBaskets"/>
    <x v="4"/>
    <x v="154"/>
    <n v="395"/>
    <n v="499"/>
    <n v="0.21"/>
    <n v="4"/>
    <n v="330"/>
    <s v="R1STWXMMXCIH5R,R2NMOFESF8XUH0,R1ZCZPBQQ9KJK5,R1ENHRHV4PYK80,R3JYYAE7E8XMB7,R23AXNSZOR242M,RS4EISO2SVH41,R19H4V5VDOUHHC"/>
    <s v="R1STWXMMXCIH5R"/>
  </r>
  <r>
    <s v="B012ELCYUG"/>
    <s v="Home&amp;Kitchen|Kitchen&amp;HomeAppliances|SmallKitchenAppliances|SmallApplianceParts&amp;Accessories|StandMixerAccessories"/>
    <x v="4"/>
    <x v="192"/>
    <n v="635"/>
    <n v="635"/>
    <n v="0"/>
    <n v="4.3"/>
    <n v="4570"/>
    <s v="RN9VBZPCHG67H,RSK3T9GASN96L,RPWBSG3KWA82A,RWGY8K9HNDNRU,R3L1XUQPJ929C7,R2XKLKC7UXH808,RM4IBEHSZRD8V,RAZEY6CB0C851"/>
    <s v="RN9VBZPCHG67H,"/>
  </r>
  <r>
    <s v="B07S9M8YTY"/>
    <s v="Home&amp;Kitchen|Kitchen&amp;HomeAppliances|Vacuum,Cleaning&amp;Ironing|Irons,Steamers&amp;Accessories|Irons|DryIrons"/>
    <x v="4"/>
    <x v="146"/>
    <n v="717"/>
    <n v="1390"/>
    <n v="0.48"/>
    <n v="4"/>
    <n v="4867"/>
    <s v="R2T2IQ3NPMSEPC,R1RYD1G1L822TU,R3JBMU1NFJ68VJ,R2WSQQANOVVMW7,R3OIOOP7OOI9B,RXH86NNRUTTSM,R263I1US66YJWE,R1278X0YFW7IYM"/>
    <s v="R2T2IQ3NPMSEPC"/>
  </r>
  <r>
    <s v="B0B19VJXQZ"/>
    <s v="Home&amp;Kitchen|Kitchen&amp;HomeAppliances|Vacuum,Cleaning&amp;Ironing|Vacuums&amp;FloorCare|Vacuums|RoboticVacuums"/>
    <x v="4"/>
    <x v="193"/>
    <n v="27900"/>
    <n v="59900"/>
    <n v="0.53"/>
    <n v="4.4000000000000004"/>
    <n v="5298"/>
    <s v="R1BD0HURZRIGKV,RKQY8Y6U3Y4BT"/>
    <s v="R1BD0HURZRIGKV"/>
  </r>
  <r>
    <s v="B00SMFPJG0"/>
    <s v="Home&amp;Kitchen|Kitchen&amp;HomeAppliances|WaterPurifiers&amp;Accessories|WaterCartridges"/>
    <x v="4"/>
    <x v="173"/>
    <n v="649"/>
    <n v="670"/>
    <n v="0.03"/>
    <n v="4.0999999999999996"/>
    <n v="7786"/>
    <s v="R3K3LMO7VBZ15E,RIMQ7KGAFAY45,R1KDTPUO1RHWGT,RNJPU360H19UG,RRC1X279O3BYB,R3TS5E690D6AFF,R3S2E5C2I6JD1P,R1JSM9LLIPIPIE"/>
    <s v="R3K3LMO7VBZ15E"/>
  </r>
  <r>
    <s v="B0BHYLCL19"/>
    <s v="Home&amp;Kitchen|Kitchen&amp;HomeAppliances|WaterPurifiers&amp;Accessories|WaterPurifierAccessories"/>
    <x v="4"/>
    <x v="172"/>
    <n v="193"/>
    <n v="399"/>
    <n v="0.52"/>
    <n v="3.6"/>
    <n v="37"/>
    <s v="R2JQPA2EQ0WL1U,R3U349CN4O5SC6,R1J878MPQE23PD,R2R9RFXWTHCR3,R2X9MHLA6MM34,RHA2MO1Y7A64J,R19QO4H7S5AZSB,R2GYKQI0LU6PCG"/>
    <s v="R2JQPA2EQ0WL1U"/>
  </r>
  <r>
    <s v="B0BPJBTB3F"/>
    <s v="Home&amp;Kitchen|Heating,Cooling&amp;AirQuality|RoomHeaters|FanHeaters"/>
    <x v="4"/>
    <x v="140"/>
    <n v="1299"/>
    <n v="2495"/>
    <n v="0.48"/>
    <n v="2"/>
    <n v="2"/>
    <s v="R1OO2ED6615EX1,RR4S5JTJMCPA5"/>
    <s v="R1OO2ED6615EX1"/>
  </r>
  <r>
    <s v="B08MXJYB2V"/>
    <s v="Home&amp;Kitchen|Kitchen&amp;HomeAppliances|SmallKitchenAppliances|MixerGrinders"/>
    <x v="4"/>
    <x v="147"/>
    <n v="2449"/>
    <n v="3390"/>
    <n v="0.28000000000000003"/>
    <n v="4"/>
    <n v="5206"/>
    <s v="R2MUOQFFMUBSEX,R2TTPMZXY7I60N,R3J2S0BEM61SOV,RNGB4OZTF3NE9,RPWGHZZ206ZUQ,R215KMCB5Y5BKK,R2XVLVMLVK698V,R3MMCNIWBVZHMH"/>
    <s v="R2MUOQFFMUBSEX"/>
  </r>
  <r>
    <s v="B081B1JL35"/>
    <s v="Home&amp;Kitchen|Heating,Cooling&amp;AirQuality|WaterHeaters&amp;Geysers|InstantWaterHeaters"/>
    <x v="4"/>
    <x v="148"/>
    <n v="1049"/>
    <n v="2499"/>
    <n v="0.57999999999999996"/>
    <n v="3.7"/>
    <n v="638"/>
    <s v="RWIX4QGK0HB47,R2U607V82KC6LR,R34XJ1XQ2W72IB,R1IGS6R7QZHIL3,R24GH90H9QAC3X,R2CGSX3HLMIJZL,R1N6Y6SLVTC950,R2HZOPWZKCIJXD"/>
    <s v="RWIX4QGK0HB47,"/>
  </r>
  <r>
    <s v="B09VL9KFDB"/>
    <s v="Home&amp;Kitchen|Heating,Cooling&amp;AirQuality|Fans|TableFans"/>
    <x v="4"/>
    <x v="189"/>
    <n v="2399"/>
    <n v="4200"/>
    <n v="0.43"/>
    <n v="3.8"/>
    <n v="397"/>
    <s v="R1B00RU3SHI9Q9,RHQJ6BFGU8S7I,RG5NSLD24104J,R3JPZAMX1OKWEU,RR77HDAK29S5E,RI9OJ89Z7HZ5F,R3T0U6U3J4PDPY,R2FFZ4RWVYRVJO"/>
    <s v="R1B00RU3SHI9Q9"/>
  </r>
  <r>
    <s v="B0B1MDZV9C"/>
    <s v="Home&amp;Kitchen|Kitchen&amp;HomeAppliances|Vacuum,Cleaning&amp;Ironing|Vacuums&amp;FloorCare|Vacuums|HandheldVacuums"/>
    <x v="4"/>
    <x v="157"/>
    <n v="2286"/>
    <n v="4495"/>
    <n v="0.49"/>
    <n v="3.9"/>
    <n v="326"/>
    <s v="RN9FDFWKUWE27,R9ERTYK7DPN51,R17LPFA7PQVV2Q,R1VIJFIRWTTF1F,R30ZXKRSMH8MBC,R3V395NK0BE964,R30BJ29AF18U6C,R2HZN4EOJBDZU2"/>
    <s v="RN9FDFWKUWE27,"/>
  </r>
  <r>
    <s v="B08TT63N58"/>
    <s v="Home&amp;Kitchen|Kitchen&amp;HomeAppliances|SmallKitchenAppliances|Juicers"/>
    <x v="4"/>
    <x v="185"/>
    <n v="499"/>
    <n v="2199"/>
    <n v="0.77"/>
    <n v="3.1"/>
    <n v="3527"/>
    <s v="RUIKGKRD5Y2WM,RS2SWNB31NQTZ,R1F2SW4YE5GUXJ,R1FYDS9NWE2BJN,R6QHEB7AVI99H,RPO0OE319VG3R,R3O98DZ74AMK81,R1UHYB97GFXYMT"/>
    <s v="RUIKGKRD5Y2WM,"/>
  </r>
  <r>
    <s v="B08YK7BBD2"/>
    <s v="Home&amp;Kitchen|Kitchen&amp;HomeAppliances|SmallKitchenAppliances|VacuumSealers"/>
    <x v="4"/>
    <x v="162"/>
    <n v="429"/>
    <n v="999"/>
    <n v="0.56999999999999995"/>
    <n v="3"/>
    <n v="617"/>
    <s v="R24VRMVVKTZXZU,R2SZR29UV8HPIJ,R34NPCR94RTTCU,REPOE3PIM6ZRN,R2RF6XPVSOG2R2,RHE4AF3VC0YG,RQ8DJGRM0OVUA,R2AX7J603OWTJ3"/>
    <s v="R24VRMVVKTZXZU"/>
  </r>
  <r>
    <s v="B07YQ5SN4H"/>
    <s v="Home&amp;Kitchen|Kitchen&amp;HomeAppliances|SmallKitchenAppliances|SandwichMakers"/>
    <x v="4"/>
    <x v="159"/>
    <n v="299"/>
    <n v="595"/>
    <n v="0.5"/>
    <n v="4"/>
    <n v="314"/>
    <s v="R2P5LLM3NUTV98,R2T24WJDYF97OT,R1H22LPZ4C01LF,R2Q0K2ZG4X5GOR,RMKFA51N2GL3C,R25ABQM4CM6CPA,R1JXDDZO9EMZD4,R1IBNDHUOM6FD6"/>
    <s v="R2P5LLM3NUTV98"/>
  </r>
  <r>
    <s v="B0B7FJNSZR"/>
    <s v="Home&amp;Kitchen|Kitchen&amp;HomeAppliances|WaterPurifiers&amp;Accessories|WaterFilters&amp;Purifiers"/>
    <x v="4"/>
    <x v="178"/>
    <n v="5395"/>
    <n v="19990"/>
    <n v="0.73"/>
    <n v="4.4000000000000004"/>
    <n v="535"/>
    <s v="R1BRNGXN1P2SNY,R1MLFHXV5FZHKJ,R3JDJSYI7QMMXW,R1SO4U2YQ4QVI7,RNKC5XGEH5NV2,R2FZGTY0F38C1H,R240P2TKGWDYW0,R2I902T88OZJ4E"/>
    <s v="R1BRNGXN1P2SNY"/>
  </r>
  <r>
    <s v="B01N6IJG0F"/>
    <s v="Home&amp;Kitchen|Kitchen&amp;HomeAppliances|Vacuum,Cleaning&amp;Ironing|Irons,Steamers&amp;Accessories|Irons|DryIrons"/>
    <x v="4"/>
    <x v="146"/>
    <n v="559"/>
    <n v="1010"/>
    <n v="0.45"/>
    <n v="4.0999999999999996"/>
    <n v="17325"/>
    <s v="RNEAQQCZW4BQR,R3QX33JL1X0RQ2,R190BAYCEPAT8R,R1CCAJOU1DMY14,R2KPPV8ZRKYJYF,R2N5CX7I9OROMB,RN0DQOQT1HQTW,R6EYGLUKXGGAH"/>
    <s v="RNEAQQCZW4BQR,"/>
  </r>
  <r>
    <s v="B0B84QN4CN"/>
    <s v="Home&amp;Kitchen|Kitchen&amp;HomeAppliances|Vacuum,Cleaning&amp;Ironing|Irons,Steamers&amp;Accessories|Irons|DryIrons"/>
    <x v="4"/>
    <x v="146"/>
    <n v="660"/>
    <n v="1100"/>
    <n v="0.4"/>
    <n v="3.6"/>
    <n v="91"/>
    <s v="R2F0IBB2PGO45G,RJFI2R3H927Q,RC7IDRI4JEBY7,R32SRTV86GX7PE,R280BK653XF5IU,R1TL5WY2M25VGJ,R2BSYUX6ABDXCI,R3IWMYQP9WYGE1"/>
    <s v="R2F0IBB2PGO45G"/>
  </r>
  <r>
    <s v="B0B8ZM9RVV"/>
    <s v="Home&amp;Kitchen|Kitchen&amp;HomeAppliances|SmallKitchenAppliances|EggBoilers"/>
    <x v="4"/>
    <x v="158"/>
    <n v="419"/>
    <n v="999"/>
    <n v="0.57999999999999996"/>
    <n v="4.4000000000000004"/>
    <n v="227"/>
    <s v="R3LK3T3R4O8FU7,RGKDXCG824W5,R32ISLP60XI7WG,R3HCQZ8VAQXLAM,R21NKRX5SKSE3,R1JCAOH6CT4ZDX,RBPCGQGUPOSY,R23PLPS8OE8OR6"/>
    <s v="R3LK3T3R4O8FU7"/>
  </r>
  <r>
    <s v="B01892MIPA"/>
    <s v="Home&amp;Kitchen|Heating,Cooling&amp;AirQuality|WaterHeaters&amp;Geysers|StorageWaterHeaters"/>
    <x v="4"/>
    <x v="151"/>
    <n v="7349"/>
    <n v="10900"/>
    <n v="0.33"/>
    <n v="4.2"/>
    <n v="11957"/>
    <s v="R1YVS42PE19S0D,R3DONAXVXXHGDY,R6PIB7C4JS214,R1IUZ4ZBSB7KQ2,R2LJBGGLXY8MMO,R2LXCMNDSZ18EC,RTNR1AFNBXK4C,R14X6K190U5P2"/>
    <s v="R1YVS42PE19S0D"/>
  </r>
  <r>
    <s v="B08ZHYNTM1"/>
    <s v="Home&amp;Kitchen|Heating,Cooling&amp;AirQuality|Fans|CeilingFans"/>
    <x v="4"/>
    <x v="163"/>
    <n v="2899"/>
    <n v="4005"/>
    <n v="0.28000000000000003"/>
    <n v="4.3"/>
    <n v="7140"/>
    <s v="R3W8PELKPQYYI,R3AV7SRJJGTMF2,R4A9Q67LKCDN3,R3AV2JB3F2MMO3,RI4BBDQRBX3QS,R2N9AER7WVBMQU,RHZ7QGZ3QY95Q,R36IMPCVTWBT4A"/>
    <s v="R3W8PELKPQYYI,"/>
  </r>
  <r>
    <s v="B09SDDQQKP"/>
    <s v="Home&amp;Kitchen|Kitchen&amp;HomeAppliances|Vacuum,Cleaning&amp;Ironing|Vacuums&amp;FloorCare|Vacuums|HandheldVacuums"/>
    <x v="4"/>
    <x v="157"/>
    <n v="1799"/>
    <n v="3295"/>
    <n v="0.45"/>
    <n v="3.8"/>
    <n v="687"/>
    <s v="RHK81ZNE4PTND,R1APOT5W7NCQ0K,R2TC26RQAISV2N,R29YF4D5Q0NB7T,RUNNMDT7UQU00,RU90SRND4C6NC,R2RM3RN5D9HC4M,RC89DCR0F7SCA"/>
    <s v="RHK81ZNE4PTND,"/>
  </r>
  <r>
    <s v="B0B5RP43VN"/>
    <s v="Home&amp;Kitchen|Kitchen&amp;HomeAppliances|SmallKitchenAppliances|SandwichMakers"/>
    <x v="4"/>
    <x v="159"/>
    <n v="1474"/>
    <n v="4650"/>
    <n v="0.68"/>
    <n v="4.0999999999999996"/>
    <n v="1045"/>
    <s v="R2KA10FTGOHQYB,REYTAGJ74749P,R2K1HT3L3AA6YD,R2QPRH31E0VIXG,RB7KRXWWEVCNK,R21JTGL4FLUYFT,RCYHGGNFDK4S3,R28YJ8VEV2B2GS"/>
    <s v="R2KA10FTGOHQYB"/>
  </r>
  <r>
    <s v="B096NTB9XT"/>
    <s v="Home&amp;Kitchen|Kitchen&amp;HomeAppliances|WaterPurifiers&amp;Accessories|WaterFilters&amp;Purifiers"/>
    <x v="4"/>
    <x v="178"/>
    <n v="15999"/>
    <n v="24500"/>
    <n v="0.35"/>
    <n v="4"/>
    <n v="11206"/>
    <s v="RU0EQUWAQWSU6,R2R99SCVYQYHPL,R7O3R0R2OR9EZ,R1EO91IQFDEPU8,RMYWUK6J83TM9,R3GV3HMKR68771,R3MB7ZUKQPAQ1C,R1QKEORLV97GNT"/>
    <s v="RU0EQUWAQWSU6,"/>
  </r>
  <r>
    <s v="B078JF6X9B"/>
    <s v="Home&amp;Kitchen|Heating,Cooling&amp;AirQuality|WaterHeaters&amp;Geysers|InstantWaterHeaters"/>
    <x v="4"/>
    <x v="148"/>
    <n v="3645"/>
    <n v="6070"/>
    <n v="0.4"/>
    <n v="4.2"/>
    <n v="561"/>
    <s v="R3TCEP7588ZBZ,R2I5P8LAU0IX8X,R19Q8ONLFVVDNG,RTAB1NOENZ16O,R2088N9Y90R4IZ,R3R8TSL66Y6E6F,R29WIAZC4ETAX2,R2J8KC6I69DKED"/>
    <s v="R3TCEP7588ZBZ,"/>
  </r>
  <r>
    <s v="B08CGW4GYR"/>
    <s v="Home&amp;Kitchen|Kitchen&amp;HomeAppliances|SmallKitchenAppliances|HandBlenders"/>
    <x v="4"/>
    <x v="145"/>
    <n v="375"/>
    <n v="999"/>
    <n v="0.62"/>
    <n v="3.6"/>
    <n v="1988"/>
    <s v="R38F8NXSXYDTXY,RVHJAX9LZXL81,R2E2LEW31FG8SL,RR4N76OXC0SFK,R3RUZMOBCK3L6O,RLT5ZN2J9CR4R,RE3SOUOHD3XN5,R1A4SOUGDN8TRQ"/>
    <s v="R38F8NXSXYDTXY"/>
  </r>
  <r>
    <s v="B00A328ENA"/>
    <s v="Home&amp;Kitchen|Kitchen&amp;HomeAppliances|SmallKitchenAppliances|Rice&amp;PastaCookers"/>
    <x v="4"/>
    <x v="174"/>
    <n v="2976"/>
    <n v="3945"/>
    <n v="0.25"/>
    <n v="4.2"/>
    <n v="3740"/>
    <s v="R1OMQV5UFU8OAK,R1ZKAUAWGCN68M,R372LY89QNU1WS,RSZSH0XP6FHXL,R1QBFW8U0VSW9,RCX3IHOVKD69A,R3PESF4URSOFRC,R15SV1BX6S6PS9"/>
    <s v="R1OMQV5UFU8OAK"/>
  </r>
  <r>
    <s v="B0763K5HLQ"/>
    <s v="Home&amp;Kitchen|Kitchen&amp;HomeAppliances|Coffee,Tea&amp;Espresso|MilkFrothers"/>
    <x v="4"/>
    <x v="190"/>
    <n v="1099"/>
    <n v="1499"/>
    <n v="0.27"/>
    <n v="4.0999999999999996"/>
    <n v="4401"/>
    <s v="RKV8CMWS5JH6D,R1QIQ59JU5UE4V,R2L12WCBQ4OCVC,R1UF72K40NHBF1,R9J5VXGXQDEI5,RDU15S26VUSDV,R3JYUNYTYNOS5E,R281VFJGSFWPSV"/>
    <s v="RKV8CMWS5JH6D,"/>
  </r>
  <r>
    <s v="B09PDZNSBG"/>
    <s v="Home&amp;Kitchen|Kitchen&amp;HomeAppliances|Vacuum,Cleaning&amp;Ironing|Irons,Steamers&amp;Accessories|Irons|SteamIrons"/>
    <x v="4"/>
    <x v="155"/>
    <n v="2575"/>
    <n v="6700"/>
    <n v="0.62"/>
    <n v="4.2"/>
    <n v="611"/>
    <s v="R28OJFR9T45794,R1Q7JAGLTGSLIR,R17RCVE0E6A6XA,R280FE6OS8V8I4,RMC53XMIQL6LY,R1TL181OM5ZWSJ,RL6IWO0F5BP3F,R2VCXQVEFYZWR8"/>
    <s v="R28OJFR9T45794"/>
  </r>
  <r>
    <s v="B085LPT5F4"/>
    <s v="Home&amp;Kitchen|Kitchen&amp;HomeAppliances|SmallKitchenAppliances|MixerGrinders"/>
    <x v="4"/>
    <x v="147"/>
    <n v="1649"/>
    <n v="2800"/>
    <n v="0.41"/>
    <n v="3.9"/>
    <n v="2162"/>
    <s v="R2F6HAXHI2E0QM,R3ARFHUPI2UTDN,R2NFBRLIKTBYX6,R1NQQIZHCDSRL8,RU6YHY3TNNV6U,R2F0F9H707NNWH,R32GR67TTDTEH,RMA358YLCTHG2"/>
    <s v="R2F6HAXHI2E0QM"/>
  </r>
  <r>
    <s v="B0B9RZ4G4W"/>
    <s v="Home&amp;Kitchen|Kitchen&amp;HomeAppliances|SmallKitchenAppliances|HandBlenders"/>
    <x v="4"/>
    <x v="145"/>
    <n v="799"/>
    <n v="1699"/>
    <n v="0.53"/>
    <n v="4"/>
    <n v="97"/>
    <s v="R31WQ6LSRGW2ZR,R38HZUI1W51JF2,R3ORITJ44RSH6F,R19ZBL4YHKSF9E,R3H95PXGDM3OFT,R2OAZG856SPCH0,R23KHIP7PE2TA4,RXHZQKEGCUAY8"/>
    <s v="R31WQ6LSRGW2ZR"/>
  </r>
  <r>
    <s v="B0085W2MUQ"/>
    <s v="Home&amp;Kitchen|Kitchen&amp;HomeAppliances|SmallKitchenAppliances|HandBlenders"/>
    <x v="4"/>
    <x v="145"/>
    <n v="765"/>
    <n v="970"/>
    <n v="0.21"/>
    <n v="4.2"/>
    <n v="6055"/>
    <s v="R3R9NQXE7ERW69,R31DY4L4738GNN,R3347MGIFGCWJS,R263YLUZGHS5XD,R1ETYQQ9DO5CT3,R2D2D3D80JZBY3,RB0Q5W9URO8ZE,R3SYQPLCIXHS1E"/>
    <s v="R3R9NQXE7ERW69"/>
  </r>
  <r>
    <s v="B09474JWN6"/>
    <s v="Home&amp;Kitchen|Kitchen&amp;HomeAppliances|Vacuum,Cleaning&amp;Ironing|Irons,Steamers&amp;Accessories|LintShavers"/>
    <x v="4"/>
    <x v="141"/>
    <n v="999"/>
    <n v="1500"/>
    <n v="0.33"/>
    <n v="4.2"/>
    <n v="386"/>
    <s v="RVV3VEBYM65XS,R25CPGMH2YOEGC,RL1N0IR94UURO,RJDDXBOXLND1S,R1RIAS936O3KJB,R2HJLACK6M123R,R37WC2OOJ7EH00,R552K8E1PGVSB"/>
    <s v="RVV3VEBYM65XS,"/>
  </r>
  <r>
    <s v="B09G2VTHQM"/>
    <s v="Home&amp;Kitchen|Kitchen&amp;HomeAppliances|SmallKitchenAppliances|YogurtMakers"/>
    <x v="4"/>
    <x v="194"/>
    <n v="587"/>
    <n v="1295"/>
    <n v="0.55000000000000004"/>
    <n v="4.0999999999999996"/>
    <n v="557"/>
    <s v="R243ZL6I5OCPFC,RMRDDMYPHJVVP,R3T10OKWTH8OE8,RMG3T7RJ48ZLD,R3UFE6QT0QHH7G,R3X13NSZ9R7V8,RDV1T7ZH0FK06,RUQIUJ24RX540"/>
    <s v="R243ZL6I5OCPFC"/>
  </r>
  <r>
    <s v="B07R679HTT"/>
    <s v="Home&amp;Kitchen|Kitchen&amp;HomeAppliances|SmallKitchenAppliances|Juicers|ColdPressJuicers"/>
    <x v="4"/>
    <x v="195"/>
    <n v="12609"/>
    <n v="23999"/>
    <n v="0.47"/>
    <n v="4.4000000000000004"/>
    <n v="2288"/>
    <s v="R3URL5J0TF2CFR,R37JPC46NZUYM4,R1OQKLY9Q4GY95,R32GL6C68NHZHW,RROVBM9HC5VHW,RYKSWQWZ75CWA,R1DIINFPSDUN2C,R2YE4LXQQUWF7F"/>
    <s v="R3URL5J0TF2CFR"/>
  </r>
  <r>
    <s v="B00B7GKXMG"/>
    <s v="Home&amp;Kitchen|Kitchen&amp;HomeAppliances|Vacuum,Cleaning&amp;Ironing|Irons,Steamers&amp;Accessories|Irons|DryIrons"/>
    <x v="4"/>
    <x v="146"/>
    <n v="699"/>
    <n v="850"/>
    <n v="0.18"/>
    <n v="4.0999999999999996"/>
    <n v="1106"/>
    <s v="R1ZMYNJKIPID9R,R21HYR2IZWHCTU,RF3YHF01ASGWA,R10AUP1PXSZ48T,R2BF4IQECR3SFS,R1QSF7UGCDTRKX,R3DE0HC1JNBC6C,RLPLHEPRNO61J"/>
    <s v="R1ZMYNJKIPID9R"/>
  </r>
  <r>
    <s v="B07H3N8RJH"/>
    <s v="Home&amp;Kitchen|Kitchen&amp;HomeAppliances|Vacuum,Cleaning&amp;Ironing|Vacuums&amp;FloorCare|Vacuums|CanisterVacuums"/>
    <x v="4"/>
    <x v="164"/>
    <n v="3799"/>
    <n v="6000"/>
    <n v="0.37"/>
    <n v="4.2"/>
    <n v="11935"/>
    <s v="R3RFDGR8TPI8RK,RAKVMHE1HIAWS,R993RWWGJ9AOK,RG1S054Z1LNM,RXNSR6DWHY21T,R2UAN2MTFP5KVM,RVXBEXV3GDXD8,R3NEQG8JV6357R"/>
    <s v="R3RFDGR8TPI8RK"/>
  </r>
  <r>
    <s v="B07K2HVKLL"/>
    <s v="Home&amp;Kitchen|Heating,Cooling&amp;AirQuality|WaterHeaters&amp;Geysers|ImmersionRods"/>
    <x v="4"/>
    <x v="152"/>
    <n v="640"/>
    <n v="1020"/>
    <n v="0.37"/>
    <n v="4.0999999999999996"/>
    <n v="5059"/>
    <s v="R88E54B144DD0,R3FL7Q9VYK7FX,R179TG3O7PDRPF,R3Q8O6PFUVQU7A,R8AM97GFJ0FQP,R1XSLD1GQ10QW7,R1AN77ZWAV7W2O,R1JOWRTOHMS9W3"/>
    <s v="R88E54B144DD0,"/>
  </r>
  <r>
    <s v="B09MQ9PDHR"/>
    <s v="Home&amp;Kitchen|Heating,Cooling&amp;AirQuality|RoomHeaters|FanHeaters"/>
    <x v="4"/>
    <x v="140"/>
    <n v="979"/>
    <n v="1999"/>
    <n v="0.51"/>
    <n v="3.9"/>
    <n v="157"/>
    <s v="R3EH3U82O1X3NA,RFZS8GTC3FBL5,RPXUHUM30UTOQ,R1AI9WFQ3G1DHX,RW7GLU8WKBE0M,R8JGWFB8APIP2,R2WSL4EHLPOXQ6,R1B73QMNM4YS1Q"/>
    <s v="R3EH3U82O1X3NA"/>
  </r>
  <r>
    <s v="B014HDJ7ZE"/>
    <s v="Home&amp;Kitchen|Heating,Cooling&amp;AirQuality|WaterHeaters&amp;Geysers|InstantWaterHeaters"/>
    <x v="4"/>
    <x v="148"/>
    <n v="5365"/>
    <n v="7445"/>
    <n v="0.28000000000000003"/>
    <n v="3.9"/>
    <n v="3584"/>
    <s v="R3573XWMBZ88LW,RYNFBD6U8G0VG,R2NLFJL73LNWXM,R1DOYFCE2U82WE,ROTYDHVA4QC9L,R314WOWD2JI7BC,RFMW7AV5SCYI4,R17OEBPM77XXFS"/>
    <s v="R3573XWMBZ88LW"/>
  </r>
  <r>
    <s v="B07D2NMTTV"/>
    <s v="Home&amp;Kitchen|Kitchen&amp;HomeAppliances|Vacuum,Cleaning&amp;Ironing|Irons,Steamers&amp;Accessories|Irons|SteamIrons"/>
    <x v="4"/>
    <x v="155"/>
    <n v="3199"/>
    <n v="3500"/>
    <n v="0.09"/>
    <n v="4.2"/>
    <n v="1899"/>
    <s v="RDXQHIOFK1PKR,R3SVTCGHMIRBEU,R1IZIEXJ4GIYSS,RDUMYFY75NN95,R2GX29CH20R2HN,R246JQ5OCCXV4C,R3OUB0HZCUEZBL,R2ZYHN8QERPN3K"/>
    <s v="RDXQHIOFK1PKR,"/>
  </r>
  <r>
    <s v="B075K76YW1"/>
    <s v="Home&amp;Kitchen|Kitchen&amp;HomeAppliances|SmallKitchenAppliances|HandMixers"/>
    <x v="4"/>
    <x v="182"/>
    <n v="979"/>
    <n v="1395"/>
    <n v="0.3"/>
    <n v="4.2"/>
    <n v="15252"/>
    <s v="RKYJMDLBEO56M,R376767ZF0GAG9,R34R6IMCCGAV5E,R2JQ1CZWIUOSXX,R30SGGX9LU3IEW,RPP3YL70C1J1I,R2Y8Z95B7LQZHR,RERXVOZZDMCMH"/>
    <s v="RKYJMDLBEO56M,"/>
  </r>
  <r>
    <s v="B0BNLFQDG2"/>
    <s v="Home&amp;Kitchen|Heating,Cooling&amp;AirQuality|RoomHeaters|ElectricHeaters"/>
    <x v="4"/>
    <x v="139"/>
    <n v="929"/>
    <n v="2199"/>
    <n v="0.57999999999999996"/>
    <n v="3.7"/>
    <n v="4"/>
    <s v="R34GHCVBN6M7BX,R3OA62LXAITW86,R3YGN1PYLTA95"/>
    <s v="R34GHCVBN6M7BX"/>
  </r>
  <r>
    <s v="B082ZQ4479"/>
    <s v="Home&amp;Kitchen|Kitchen&amp;HomeAppliances|SmallKitchenAppliances|Mills&amp;Grinders|WetGrinders"/>
    <x v="4"/>
    <x v="183"/>
    <n v="3710"/>
    <n v="4330"/>
    <n v="0.14000000000000001"/>
    <n v="3.7"/>
    <n v="1662"/>
    <s v="R138ITHIJ8RJ6M,R1KZ4GHZKT2TPA,R1SUUZASWMKX38,R1UZWXA61RMVAG,R1ITYM212PMU7Y,R3GAC6LEDQRXWV,RCD1ZRKX9XILR,R1JOZFF0PN5PHU"/>
    <s v="R138ITHIJ8RJ6M"/>
  </r>
  <r>
    <s v="B09Y358DZQ"/>
    <s v="Home&amp;Kitchen|Kitchen&amp;HomeAppliances|SmallKitchenAppliances|MixerGrinders"/>
    <x v="4"/>
    <x v="147"/>
    <n v="2033"/>
    <n v="4295"/>
    <n v="0.53"/>
    <n v="3.4"/>
    <n v="422"/>
    <s v="R1HFQQWKU1B7T9,R3HPSXLWX2RSHO,R2ZFEFLH2H6BOJ,RGRLYUCCNW475,R3V539LPWIH3CD,R2XI5MDOB81641,R22CGQQGZP9IJE,R1UL38ZEBW713N"/>
    <s v="R1HFQQWKU1B7T9"/>
  </r>
  <r>
    <s v="B09M3F4HGB"/>
    <s v="Home&amp;Kitchen|Heating,Cooling&amp;AirQuality|RoomHeaters|ElectricHeaters"/>
    <x v="4"/>
    <x v="139"/>
    <n v="9495"/>
    <n v="18990"/>
    <n v="0.5"/>
    <n v="4.2"/>
    <n v="79"/>
    <s v="R3E3VUOM7IQWIG,RZ2N6DQS7N3YW,R1M6LN7UHLOFD5,RSFAK41WPQNGS,RFTJVE897RMI1,R5BPUDDXQP2LX,R1RNRZ1O5EQLX2,R2RPW3A6WAAR13"/>
    <s v="R3E3VUOM7IQWIG"/>
  </r>
  <r>
    <s v="B07VZH6ZBB"/>
    <s v="Home&amp;Kitchen|Heating,Cooling&amp;AirQuality|WaterHeaters&amp;Geysers|StorageWaterHeaters"/>
    <x v="4"/>
    <x v="151"/>
    <n v="7799"/>
    <n v="12500"/>
    <n v="0.38"/>
    <n v="4"/>
    <n v="5160"/>
    <s v="R18A1K5678ELRR,R3VBWUYTKOOUQ7,R320E1OP4NVG4E,R10EY3S2UI2CVF,R3TWPYZY4WV9SK,R2GYN2RG5YXY61,R2Y6MTG252PZ9P,R1IM78YLKWJZ1B"/>
    <s v="R18A1K5678ELRR"/>
  </r>
  <r>
    <s v="B07F366Z51"/>
    <s v="Home&amp;Kitchen|Kitchen&amp;HomeAppliances|SmallKitchenAppliances|Kettles&amp;HotWaterDispensers|ElectricKettles"/>
    <x v="4"/>
    <x v="138"/>
    <n v="949"/>
    <n v="2385"/>
    <n v="0.6"/>
    <n v="4.0999999999999996"/>
    <n v="2311"/>
    <s v="R2HOIOV2PZY6Y0,R16YJN41HAWT0T,R3V1KGX1M84MDL,R1MJS2XFJ5XTYU,R1QPQWXB4IZHD9,ROZB42OM5ZUZC,R17BVAUSS4GAE9,R2O4T61G3PT1SL"/>
    <s v="R2HOIOV2PZY6Y0"/>
  </r>
  <r>
    <s v="B077BTLQ67"/>
    <s v="Home&amp;Kitchen|Heating,Cooling&amp;AirQuality|WaterHeaters&amp;Geysers|InstantWaterHeaters"/>
    <x v="4"/>
    <x v="148"/>
    <n v="2790"/>
    <n v="4890"/>
    <n v="0.43"/>
    <n v="3.9"/>
    <n v="588"/>
    <s v="R3MTH1DRIEXJ4M,R29A6Q7HZ6EA5U,R3TD9LHIZPOJZZ,R2PFDWJXL0R5KK,R1FKF3ZE0DND0Q,R3KUJV3XYVM4Z6,RD8XDFHPQTF6M,R2JZWY45ZK4FS3"/>
    <s v="R3MTH1DRIEXJ4M"/>
  </r>
  <r>
    <s v="B07YSJ7FF1"/>
    <s v="Home&amp;Kitchen|Kitchen&amp;HomeAppliances|Vacuum,Cleaning&amp;Ironing|Irons,Steamers&amp;Accessories|Irons|DryIrons"/>
    <x v="4"/>
    <x v="146"/>
    <n v="645"/>
    <n v="1100"/>
    <n v="0.41"/>
    <n v="4"/>
    <n v="3271"/>
    <s v="R29AV9WKFL78NP,RWFBNIYQTMW4A,R11CTFK86N4XV0,R2KD2NV6SEZGHN,R3DPGVFQ8PV47O,RBQ1DML3XWOLI,R1JRJHAW9JYVQ5,R3Q5M78JBLPTF5"/>
    <s v="R29AV9WKFL78NP"/>
  </r>
  <r>
    <s v="B07TXCY3YK"/>
    <s v="Home&amp;Kitchen|Kitchen&amp;HomeAppliances|SmallKitchenAppliances|MixerGrinders"/>
    <x v="4"/>
    <x v="147"/>
    <n v="2237.81"/>
    <n v="3899"/>
    <n v="0.43"/>
    <n v="3.9"/>
    <n v="11004"/>
    <s v="R1OW9TWGTIS29M,R2X2WOP22DNGDV,R2M132CK318U3F,R3SCT96D2225LJ,R368748X71CS6N,R2986V8U04JEIG,R167KSSEHI9SV,R2UI7KAL0FX21X"/>
    <s v="R1OW9TWGTIS29M"/>
  </r>
  <r>
    <s v="B07TC9F7PN"/>
    <s v="Home&amp;Kitchen|Heating,Cooling&amp;AirQuality|WaterHeaters&amp;Geysers|StorageWaterHeaters"/>
    <x v="4"/>
    <x v="151"/>
    <n v="8699"/>
    <n v="16899"/>
    <n v="0.49"/>
    <n v="4.2"/>
    <n v="3195"/>
    <s v="RMAC0LO0EDHO9,R1UZCDEE5WMPNY,R35RTKDU6GUF5G,R1WHY9P0NTWTUZ,R2Z12TXTO619EK,R38I9UZZJQWPZL,R1S5FKLP0IY3KE,R32Q73104YVTTE"/>
    <s v="RMAC0LO0EDHO9,"/>
  </r>
  <r>
    <s v="B09NS5TKPN"/>
    <s v="Home&amp;Kitchen|Heating,Cooling&amp;AirQuality|AirConditioners|Split-SystemAirConditioners"/>
    <x v="4"/>
    <x v="196"/>
    <n v="42990"/>
    <n v="75990"/>
    <n v="0.43"/>
    <n v="4.3"/>
    <n v="3231"/>
    <s v="R2GZHWNGVMBJFG,R3L27H7N1WH5BG,R200QONLM29B4B,RSGSF2Y8TNWD0,R2WCFFUYEJ2QLS,RNJ6P4996W6TH,R21MEVVJ4JZS79,R9RZUDWJS5AWT"/>
    <s v="R2GZHWNGVMBJFG"/>
  </r>
  <r>
    <s v="B00LP9RFSU"/>
    <s v="Home&amp;Kitchen|Kitchen&amp;HomeAppliances|WaterPurifiers&amp;Accessories|WaterPurifierAccessories"/>
    <x v="4"/>
    <x v="172"/>
    <n v="825"/>
    <n v="825"/>
    <n v="0"/>
    <n v="4"/>
    <n v="3246"/>
    <s v="R2UVKVQN13D4BP,ROIDOHU6ZPBY6,RVYETD2GBOPL1,R35DGGWKAGGN7H,R2NH2WT3ZLS63K,R29HIGIR59F1T6,R2G5PWMPUJRZK5,R3LMAD40N5XICA"/>
    <s v="R2UVKVQN13D4BP"/>
  </r>
  <r>
    <s v="B0B7L86YCB"/>
    <s v="Home&amp;Kitchen|Kitchen&amp;HomeAppliances|SmallKitchenAppliances|VacuumSealers"/>
    <x v="4"/>
    <x v="162"/>
    <n v="161"/>
    <n v="300"/>
    <n v="0.46"/>
    <n v="2.6"/>
    <n v="24"/>
    <s v="R3M6NH8U0C7JBM,R32DO8SLNF2JSA,R3U0NCD7XO2KX4,R3A34J0QMEWYPJ,R3P9E303DFLLWO,R18Z15U25MM9WZ,R1A9K53T8ZSX14,R1TS0MH0S4ZXZP"/>
    <s v="R3M6NH8U0C7JBM"/>
  </r>
  <r>
    <s v="B09VPH38JS"/>
    <s v="Home&amp;Kitchen|Kitchen&amp;HomeAppliances|SmallKitchenAppliances|InductionCooktop"/>
    <x v="4"/>
    <x v="144"/>
    <n v="697"/>
    <n v="1499"/>
    <n v="0.54"/>
    <n v="3.8"/>
    <n v="144"/>
    <s v="R8P1LH1QES7X5,R3P0F39HVQX1F2,R1F4WX53SB8ZKQ,RU9DOPO6AYDMQ,R8GI3QXXT6HDE,R14LR72Y74A8AE,R146T7C5DJS2HC,RAZSYIJNF6OTY"/>
    <s v="R8P1LH1QES7X5,"/>
  </r>
  <r>
    <s v="B01MUAUOCX"/>
    <s v="Home&amp;Kitchen|Kitchen&amp;HomeAppliances|SmallKitchenAppliances|SmallApplianceParts&amp;Accessories"/>
    <x v="4"/>
    <x v="197"/>
    <n v="688"/>
    <n v="747"/>
    <n v="0.08"/>
    <n v="4.5"/>
    <n v="2280"/>
    <s v="R4YUH7EZ5DB9C,R1CIOU739KNQAX,R2KCDNY1S0C382,RCMGM5B1EHGHZ,R2IIIEMH4MYPA3,RM0CKWZYGTO62,R27N3CJ0NTDZZ2,RBNBAX3RV9RPS"/>
    <s v="R4YUH7EZ5DB9C,"/>
  </r>
  <r>
    <s v="B09MB3DKG1"/>
    <s v="Home&amp;Kitchen|Heating,Cooling&amp;AirQuality|RoomHeaters|HalogenHeaters"/>
    <x v="4"/>
    <x v="166"/>
    <n v="2199"/>
    <n v="3999"/>
    <n v="0.45"/>
    <n v="3.5"/>
    <n v="340"/>
    <s v="R1DID47Y3SOM8N,RDR64CJXIU14Q,R35FYRYXQJUQKR,R2ICWHHEJJKM14,R27C6A2VQ1DCPT,R3IUDCLTBUPUIQ,R3VFX06LEJWEGM,R3KYBU80FW4GW4"/>
    <s v="R1DID47Y3SOM8N"/>
  </r>
  <r>
    <s v="B08QHLXWV3"/>
    <s v="Home&amp;Kitchen|Heating,Cooling&amp;AirQuality|RoomHeaters|FanHeaters"/>
    <x v="4"/>
    <x v="140"/>
    <n v="6850"/>
    <n v="11990"/>
    <n v="0.43"/>
    <n v="3.9"/>
    <n v="144"/>
    <s v="ROG35PUVPRISM,RHMZ3T3WZDDMY,R1XMM783W6HJM9,R16YT7DTQMBX3D,R3S2TJNZAZMVLI,R385Q4NWD7KZ02,R15GMMIQGLF7KU,R2ITKFEBWVWQGC"/>
    <s v="ROG35PUVPRISM,"/>
  </r>
  <r>
    <s v="B07G147SZD"/>
    <s v="Home&amp;Kitchen|Heating,Cooling&amp;AirQuality|WaterHeaters&amp;Geysers|InstantWaterHeaters"/>
    <x v="4"/>
    <x v="148"/>
    <n v="2699"/>
    <n v="3799"/>
    <n v="0.28999999999999998"/>
    <n v="4"/>
    <n v="727"/>
    <s v="R2ON03LZDME2KG,R3GEWALK7AZ64O,R277DIP6RNNLR7,RH39YOGKX760V,R2W2Q565AZ4296,RFY606NHN2Z3N,R1KL1PIXVKYROE,R37KB1BSN1FO5Q"/>
    <s v="R2ON03LZDME2KG"/>
  </r>
  <r>
    <s v="B09LH32678"/>
    <s v="Home&amp;Kitchen|Kitchen&amp;HomeAppliances|SmallKitchenAppliances|WaffleMakers&amp;Irons"/>
    <x v="4"/>
    <x v="198"/>
    <n v="899"/>
    <n v="1999"/>
    <n v="0.55000000000000004"/>
    <n v="4"/>
    <n v="832"/>
    <s v="R1DVAMEM902WBM,R1R4DU6U8Z5A9C,R3R2TJZ3XDR2N9,RFCKXSEJOQX6W,R1Q6MS7EA3RQY5,R3JZS3OD2HDHCY,R29RVFGNYHN850,RO3Q0361RMHT8"/>
    <s v="R1DVAMEM902WBM"/>
  </r>
  <r>
    <s v="B09R1YFL6S"/>
    <s v="Home&amp;Kitchen|Heating,Cooling&amp;AirQuality|RoomHeaters|FanHeaters"/>
    <x v="4"/>
    <x v="140"/>
    <n v="1090"/>
    <n v="2999"/>
    <n v="0.64"/>
    <n v="3.5"/>
    <n v="57"/>
    <s v="RNDYBQHMT47QL,R279Z47TD2BTW0,R1KIQPBI7LXLZY,R18R9LYERVQDHJ,R1ESPXIP4APAI5,R1O99FX1SFVXWL,R2WZLXK8360X7Y"/>
    <s v="RNDYBQHMT47QL,"/>
  </r>
  <r>
    <s v="B07Q4NJQC5"/>
    <s v="Home&amp;Kitchen|Kitchen&amp;HomeAppliances|SmallKitchenAppliances|DigitalKitchenScales"/>
    <x v="4"/>
    <x v="142"/>
    <n v="295"/>
    <n v="599"/>
    <n v="0.51"/>
    <n v="4"/>
    <n v="1644"/>
    <s v="R34GKFJOAIA0ZM,R21T7HG6Q62LKN,R2UXMZPMNM3JGP,R3FRIGI0KXGVOD,R1ZNM3HOV64QED,R21SPI0C2CAAWN,R1HSU2YSMNNHKF,RYX7V566YA4IQ"/>
    <s v="R34GKFJOAIA0ZM"/>
  </r>
  <r>
    <s v="B097RN7BBK"/>
    <s v="Home&amp;Kitchen|Kitchen&amp;HomeAppliances|SmallKitchenAppliances|Kettles&amp;HotWaterDispensers|Kettle&amp;ToasterSets"/>
    <x v="4"/>
    <x v="150"/>
    <n v="479"/>
    <n v="1999"/>
    <n v="0.76"/>
    <n v="3.4"/>
    <n v="1066"/>
    <s v="RR0XZNLNGQQUU,ROZ7GLYC4255J,R39BNXWIK6E894,RO5MNH2EETV7Y,RQESDHNQG4JEE,R1ARLE60GL6DTT,R39SJDQ1BMFLRZ,R74664PDS2LKO"/>
    <s v="RR0XZNLNGQQUU,"/>
  </r>
  <r>
    <s v="B097MKZHNV"/>
    <s v="Home&amp;Kitchen|Heating,Cooling&amp;AirQuality|WaterHeaters&amp;Geysers|InstantWaterHeaters"/>
    <x v="4"/>
    <x v="148"/>
    <n v="2949"/>
    <n v="4849"/>
    <n v="0.39"/>
    <n v="4.2"/>
    <n v="7968"/>
    <s v="RG9KNQN3E5K2O,R3QKEI2SGY9HHY,R2R5MGEDVA55JE,R2AU8713HTPVYG,RJ05T5WBN8SDA,RQELQR0TU48E,RDXWINVIMDE9W,R3PFU7N4OQCZ68"/>
    <s v="RG9KNQN3E5K2O,"/>
  </r>
  <r>
    <s v="B07LG96SDB"/>
    <s v="Home&amp;Kitchen|Heating,Cooling&amp;AirQuality|WaterHeaters&amp;Geysers|ImmersionRods"/>
    <x v="4"/>
    <x v="152"/>
    <n v="335"/>
    <n v="510"/>
    <n v="0.34"/>
    <n v="3.8"/>
    <n v="3195"/>
    <s v="R205BUIEOZSB27,R3KAOEMO5MHN5A,R1DD7V7FUTYL3H,R5IQN4CBEDBAH,R1H10C8T2140MN,R1GE3ZFKDOX0KC,R3VTBRIS9BCUR4,R3EH023Z1ERZZB"/>
    <s v="R205BUIEOZSB27"/>
  </r>
  <r>
    <s v="B08KS2KQTK"/>
    <s v="Home&amp;Kitchen|Kitchen&amp;HomeAppliances|Coffee,Tea&amp;Espresso|DripCoffeeMachines"/>
    <x v="4"/>
    <x v="171"/>
    <n v="293"/>
    <n v="499"/>
    <n v="0.41"/>
    <n v="4.0999999999999996"/>
    <n v="1456"/>
    <s v="R1TTVJ336C14LC,R327QF3X1RB0MK,R2HRVWXBERG050,R30OSVBH5LSPGK,RLX900TDISJGG,RG1W93HZ0LNQX,R86A6O666WPGN,R1DHC6KSI9M5AM"/>
    <s v="R1TTVJ336C14LC"/>
  </r>
  <r>
    <s v="B095K14P86"/>
    <s v="Home&amp;Kitchen|Kitchen&amp;HomeAppliances|Coffee,Tea&amp;Espresso|StovetopEspressoPots"/>
    <x v="4"/>
    <x v="199"/>
    <n v="599"/>
    <n v="1299"/>
    <n v="0.54"/>
    <n v="4.2"/>
    <n v="590"/>
    <s v="R1BLYOBTCRQS4K,R1VVLMK1TC1KVO,R1FU65T3QMAHXJ,R2CXQLO9ZQRV83,R39X6B5DPGVQLW,R1TXSJNPJK3GGM,R2NOAG9D9PY1MD,R10D7UXTTY2ZIC"/>
    <s v="R1BLYOBTCRQS4K"/>
  </r>
  <r>
    <s v="B08K36NZSV"/>
    <s v="Home&amp;Kitchen|Kitchen&amp;HomeAppliances|WaterPurifiers&amp;Accessories|WaterPurifierAccessories"/>
    <x v="4"/>
    <x v="172"/>
    <n v="499"/>
    <n v="999"/>
    <n v="0.5"/>
    <n v="4.3"/>
    <n v="1436"/>
    <s v="R1IW3BMCWR5WKN,R21W2URYUFT12Q,R24L6D938JXIVA,R3W2R17WXI3T8,R2P109ABFQR9L1,R18GKO5TQO1PXL,R79MJI0BFQHB3,R2YBSTEQSU2URL"/>
    <s v="R1IW3BMCWR5WKN"/>
  </r>
  <r>
    <s v="B07LDPLSZC"/>
    <s v="Home&amp;Kitchen|Kitchen&amp;HomeAppliances|Vacuum,Cleaning&amp;Ironing|Irons,Steamers&amp;Accessories|Irons|DryIrons"/>
    <x v="4"/>
    <x v="146"/>
    <n v="849"/>
    <n v="1190"/>
    <n v="0.28999999999999998"/>
    <n v="4.2"/>
    <n v="4184"/>
    <s v="R2MQ8OBLUYQBDI,R2RLW3M6VML3F7,R1JVBADF2L2AG5,R2YP2T8VIP3UG2,R14ZZJQPCODG9I,R1K7B181E6KQQ3,R21KENPQN42DEW,R1OKF4SQ0N13U2"/>
    <s v="R2MQ8OBLUYQBDI"/>
  </r>
  <r>
    <s v="B07F1T31ZZ"/>
    <s v="Home&amp;Kitchen|Kitchen&amp;HomeAppliances|Coffee,Tea&amp;Espresso|DripCoffeeMachines"/>
    <x v="4"/>
    <x v="171"/>
    <n v="249"/>
    <n v="400"/>
    <n v="0.38"/>
    <n v="4.0999999999999996"/>
    <n v="693"/>
    <s v="R1HD4L4O8FYBVJ,R1DSP7AK9O1EG0,R3F6O9LJWF9UGP,R1WGQ33LIJEOSH,R3NQC64D2P7Q16,R1H44VOQWJQYKK,RVLTVX5PB83WB,R372RHOH38PJ9W"/>
    <s v="R1HD4L4O8FYBVJ"/>
  </r>
  <r>
    <s v="B0BNDRK886"/>
    <s v="Home&amp;Kitchen|Kitchen&amp;HomeAppliances|WaterPurifiers&amp;Accessories|WaterPurifierAccessories"/>
    <x v="4"/>
    <x v="172"/>
    <n v="185"/>
    <n v="599"/>
    <n v="0.69"/>
    <n v="3.9"/>
    <n v="1306"/>
    <s v="RPVB28C2TPEDX,R2K5ME2J0C1A30,R15G6PDX7J8A9A,R2Q84ODLPM7DG9,R4UWGPOL1PSZZ,R2U04XI700Y4ST,R2EMG0GIWX7GP5,R1W5S1B40S9QFL"/>
    <s v="RPVB28C2TPEDX,"/>
  </r>
  <r>
    <s v="B09ZVJXN5L"/>
    <s v="Home&amp;Kitchen|Heating,Cooling&amp;AirQuality|RoomHeaters|FanHeaters"/>
    <x v="4"/>
    <x v="140"/>
    <n v="778"/>
    <n v="999"/>
    <n v="0.22"/>
    <n v="3.3"/>
    <n v="8"/>
    <s v="R2NR09K7JPREX9,R1BVHMQAEEK6Q0,R3JLTEYMK907F2,RXAU989TJMDX6,R2OBL8DBUTV157"/>
    <s v="R2NR09K7JPREX9"/>
  </r>
  <r>
    <s v="B08JKPVDKL"/>
    <s v="Home&amp;Kitchen|Kitchen&amp;HomeAppliances|Coffee,Tea&amp;Espresso|CoffeeMakerAccessories|MeasuringSpoons"/>
    <x v="4"/>
    <x v="200"/>
    <n v="279"/>
    <n v="699"/>
    <n v="0.6"/>
    <n v="4.3"/>
    <n v="2326"/>
    <s v="R2UVZEGX2NS1NM,R2V19QOE8UAL56,R3KPGU547U3K7Q,R3B3CTTI0JEW3W,R2H3P9OSLWFRSE,R3CEV91R65AZLH,RO567V8MWM1JK,R11UZ87O5WB63U"/>
    <s v="R2UVZEGX2NS1NM"/>
  </r>
  <r>
    <s v="B09JFR8H3Q"/>
    <s v="Home&amp;Kitchen|Kitchen&amp;HomeAppliances|WaterPurifiers&amp;Accessories|WaterPurifierAccessories"/>
    <x v="4"/>
    <x v="172"/>
    <n v="215"/>
    <n v="1499"/>
    <n v="0.86"/>
    <n v="3.9"/>
    <n v="1004"/>
    <s v="R2FG5ZQ7455JA9,R3E79I7H5JT248,R27NGUPGDT5O90,R2GIXW3HN4LKA4,R12ESRILVR6D2C,R1TJWF170RZB5I,R3K70V1SGG8WZ6,RA1RQZLLULLS"/>
    <s v="R2FG5ZQ7455JA9"/>
  </r>
  <r>
    <s v="B07LDN9Q2P"/>
    <s v="Home&amp;Kitchen|Kitchen&amp;HomeAppliances|Vacuum,Cleaning&amp;Ironing|Irons,Steamers&amp;Accessories|Irons|DryIrons"/>
    <x v="4"/>
    <x v="146"/>
    <n v="889"/>
    <n v="1295"/>
    <n v="0.31"/>
    <n v="4.3"/>
    <n v="6400"/>
    <s v="R127S7ET7LEPPH,RDFTXU0U50TS,R1DU2WDA81XR8N,RBS3MOLNUR0IS,R2GAKVFK8VGD8L,R2G24JXNCEDY5G,R15Y41S549H84B,R1GY383SEEC577"/>
    <s v="R127S7ET7LEPPH"/>
  </r>
  <r>
    <s v="B08T8KWNQ9"/>
    <s v="Home&amp;Kitchen|Heating,Cooling&amp;AirQuality|WaterHeaters&amp;Geysers|InstantWaterHeaters"/>
    <x v="4"/>
    <x v="148"/>
    <n v="1449"/>
    <n v="4999"/>
    <n v="0.71"/>
    <n v="3.6"/>
    <n v="63"/>
    <s v="RPF6BQZ9ZGOD7,RAQPY2NRM7G4U,R22USVU70E2UD0,RLKRRQI8IIBB2,R1BTMJ9YWSTHY5,R19OH78FQO2VN0,R2N1VHAAGIDIMT,R1J0541W0XS1ER"/>
    <s v="RPF6BQZ9ZGOD7,"/>
  </r>
  <r>
    <s v="B07Y1RCCW5"/>
    <s v="Home&amp;Kitchen|Heating,Cooling&amp;AirQuality|WaterHeaters&amp;Geysers|InstantWaterHeaters"/>
    <x v="4"/>
    <x v="148"/>
    <n v="1190"/>
    <n v="2550"/>
    <n v="0.53"/>
    <n v="3.8"/>
    <n v="1181"/>
    <s v="R1O343U978W7T3,RTT7TYSICUSK7,RNJ28HCJAVS7P,R65UG8VBWZ9FO,R1NYFIH8430TSL,R2XETJ09ENS8YK,RZ2ITHHJJCWZS,R9L25UA45NALQ"/>
    <s v="R1O343U978W7T3"/>
  </r>
  <r>
    <s v="B0762HXMTF"/>
    <s v="Home&amp;Kitchen|Kitchen&amp;HomeAppliances|WaterPurifiers&amp;Accessories|WaterFilters&amp;Purifiers"/>
    <x v="4"/>
    <x v="178"/>
    <n v="1799"/>
    <n v="1950"/>
    <n v="0.08"/>
    <n v="3.9"/>
    <n v="1888"/>
    <s v="RN4RJMHA6Z17Z,R27O0FPVNG63DK,R1O1OR760KAMN2,R1KHM1E2FS5LHX,R2EDFZCXSNQL9Q,RWOZF184HDN45,R2S27KPO0VKWWA,R6NCDUG0BJSA9"/>
    <s v="RN4RJMHA6Z17Z,"/>
  </r>
  <r>
    <s v="B00K57MR22"/>
    <s v="Home&amp;Kitchen|Kitchen&amp;HomeAppliances|SmallKitchenAppliances|MixerGrinders"/>
    <x v="4"/>
    <x v="147"/>
    <n v="6120"/>
    <n v="8478"/>
    <n v="0.28000000000000003"/>
    <n v="4.5999999999999996"/>
    <n v="6550"/>
    <s v="R2IMGTYKPMXP4N,R2LP7PV1I0Z1V0,R33UGZXCUN1PDT,RH2ODFAELL6ID,R1LSVKDGASJ3ZX,R14FNF4GQL91JN,R2YT02USWR83PT,R81KUPKOTEI6J"/>
    <s v="R2IMGTYKPMXP4N"/>
  </r>
  <r>
    <s v="B07TTSS5MP"/>
    <s v="Home&amp;Kitchen|Kitchen&amp;HomeAppliances|SmallKitchenAppliances|MixerGrinders"/>
    <x v="4"/>
    <x v="147"/>
    <n v="1799"/>
    <n v="3299"/>
    <n v="0.45"/>
    <n v="3.8"/>
    <n v="1846"/>
    <s v="R2PFNGIRCB6KB1,R3HOQIZQ2Y2P1E,RSMINHFUL02QE,RECSJ6GYWXJWE,R2M39R5NO51DBK,R1IKAF2X8JVXQS,R3D1X15POHDHKU,R1OKIDKNCYKZFS"/>
    <s v="R2PFNGIRCB6KB1"/>
  </r>
  <r>
    <s v="B09ZDVL7L8"/>
    <s v="Home&amp;Kitchen|Kitchen&amp;HomeAppliances|SmallKitchenAppliances|MixerGrinders"/>
    <x v="4"/>
    <x v="147"/>
    <n v="2199"/>
    <n v="3895"/>
    <n v="0.44"/>
    <n v="3.9"/>
    <n v="1085"/>
    <s v="R1KN9SD017A7RE,R3CEOM0J1JBDOT,R1AEDQ9CAI6XXW,R2XIO0KMHIEO1F,RFVSFZCU692EX,R3A5RFPX4FKUDV,R3M6T8MOF5GD27,R19Y9YVBF318KF"/>
    <s v="R1KN9SD017A7RE"/>
  </r>
  <r>
    <s v="B09XHXXCFH"/>
    <s v="Home&amp;Kitchen|Kitchen&amp;HomeAppliances|SmallKitchenAppliances|Rice&amp;PastaCookers"/>
    <x v="4"/>
    <x v="174"/>
    <n v="3685"/>
    <n v="5495"/>
    <n v="0.33"/>
    <n v="4.0999999999999996"/>
    <n v="290"/>
    <s v="R1FV12XCLPA07M,RR4FYBIUQQF0S,R3IGJPGKZS06NZ,R33OLTLASD1YIK,R27G7C06S1UGAV,R10P8JU3ISASFZ,R3QOZ26RJV3Y3Q,RVAOC66XONJBJ"/>
    <s v="R1FV12XCLPA07M"/>
  </r>
  <r>
    <s v="B0BL3R4RGS"/>
    <s v="Home&amp;Kitchen|Kitchen&amp;HomeAppliances|SmallKitchenAppliances|JuicerMixerGrinders"/>
    <x v="4"/>
    <x v="156"/>
    <n v="649"/>
    <n v="999"/>
    <n v="0.35"/>
    <n v="3.6"/>
    <n v="4"/>
    <s v="R27XB7WNFY9NJ3,R24HCMD10NT57S"/>
    <s v="R27XB7WNFY9NJ3"/>
  </r>
  <r>
    <s v="B07P1BR7L8"/>
    <s v="Home&amp;Kitchen|Kitchen&amp;HomeAppliances|SmallKitchenAppliances|OvenToasterGrills"/>
    <x v="4"/>
    <x v="184"/>
    <n v="8599"/>
    <n v="8995"/>
    <n v="0.04"/>
    <n v="4.4000000000000004"/>
    <n v="9734"/>
    <s v="R2QOX3VCM8T6PV,RPYQIR3334L89,R2IRKJDUONHPDR,R1R7YLZ1PZNMYX,R2KZ1KIWHCSP7U,R5ZTYD2K563IC,R327DMIJNSD3TN,R3EQVJIFUGXWDC"/>
    <s v="R2QOX3VCM8T6PV"/>
  </r>
  <r>
    <s v="B078WB1VWJ"/>
    <s v="Home&amp;Kitchen|Kitchen&amp;HomeAppliances|Vacuum,Cleaning&amp;Ironing|Irons,Steamers&amp;Accessories|Irons|DryIrons"/>
    <x v="4"/>
    <x v="146"/>
    <n v="1110"/>
    <n v="1599"/>
    <n v="0.31"/>
    <n v="4.3"/>
    <n v="4022"/>
    <s v="R13VHF78WR3N1Z,R342QNGEZ7OI7F,R2ZL6XILY5JIM6,R19THHR4XUW2L5,R2Q8B6C09UY2KT,RS9KLTRCAL9W0,R1Z1D54NCQ2XXA,R3OGYQ4D7SLX6"/>
    <s v="R13VHF78WR3N1Z"/>
  </r>
  <r>
    <s v="B0BP89YBC1"/>
    <s v="Home&amp;Kitchen|Heating,Cooling&amp;AirQuality|WaterHeaters&amp;Geysers|InstantWaterHeaters"/>
    <x v="4"/>
    <x v="148"/>
    <n v="1499"/>
    <n v="3500"/>
    <n v="0.56999999999999995"/>
    <n v="4.7"/>
    <n v="2591"/>
    <s v="RBPM3YRVWMMMK,RVY7BZCJPHJZU,R3KXHKIGWPT7IS,R1K28XXUFE3XNT,R23K3XEJA3V8XG,RTILNKKZAV4WT,R2Z92RDSJM71FU"/>
    <s v="RBPM3YRVWMMMK,"/>
  </r>
  <r>
    <s v="B09W9V2PXG"/>
    <s v="Home&amp;Kitchen|Kitchen&amp;HomeAppliances|SmallKitchenAppliances|DigitalKitchenScales"/>
    <x v="4"/>
    <x v="142"/>
    <n v="759"/>
    <n v="1999"/>
    <n v="0.62"/>
    <n v="4.3"/>
    <n v="532"/>
    <s v="R27B01SC9QAZKK,R1PCNR9B02HU9B,R2VVVYOKKK8OZA,R334FKVINA14QI,R3B8A6JCBLRUGC,R3GI30K6SI7HQR,R26WYNQ8661K6,R36HQ7DOFZO43R"/>
    <s v="R27B01SC9QAZKK"/>
  </r>
  <r>
    <s v="B09XTQFFCG"/>
    <s v="Home&amp;Kitchen|Kitchen&amp;HomeAppliances|Vacuum,Cleaning&amp;Ironing|Vacuums&amp;FloorCare|Vacuums|HandheldVacuums"/>
    <x v="4"/>
    <x v="157"/>
    <n v="2669"/>
    <n v="3199"/>
    <n v="0.17"/>
    <n v="3.9"/>
    <n v="260"/>
    <s v="RV24IG0ESY0QQ,RT6Q1RSJWHH0A,RI1QYUZU94RKT,R16FKQNXTMPBRV,R1RBGFBH1U37L,RJGJ2HUWX9GSC,R3PY9TXJSQ085F,R3N0OO6FHZAE2I"/>
    <s v="RV24IG0ESY0QQ,"/>
  </r>
  <r>
    <s v="B08LVVTGZK"/>
    <s v="Home&amp;Kitchen|Kitchen&amp;HomeAppliances|SmallKitchenAppliances|SandwichMakers"/>
    <x v="4"/>
    <x v="159"/>
    <n v="929"/>
    <n v="1300"/>
    <n v="0.28999999999999998"/>
    <n v="3.9"/>
    <n v="1672"/>
    <s v="R1BJTSW0Q3XBG2,R3LXL9MYPDNLQU,R1EMA2HNG6WLD0,RTH4IIS0NEMZB,R1PBGQY0ZXI2DD,RSK7Z8ESBQEUX,R3DV0SKGPJHAU2,R3NZXJDYJSIGBU"/>
    <s v="R1BJTSW0Q3XBG2"/>
  </r>
  <r>
    <s v="B07J2BQZD6"/>
    <s v="Home&amp;Kitchen|HomeStorage&amp;Organization|LaundryOrganization|LaundryBaskets"/>
    <x v="4"/>
    <x v="154"/>
    <n v="199"/>
    <n v="399"/>
    <n v="0.5"/>
    <n v="3.7"/>
    <n v="7945"/>
    <s v="RYPL17AT0RDI1,RQOF3LTV1XO6K,R169DI8KX4KIS0,R1T86QSHNGWS2,R3Q7KHGMYL8KPE,R22FND348KV4I0,R1IQL0D1Z5I492,R3PEJ703N4DY56"/>
    <s v="RYPL17AT0RDI1,"/>
  </r>
  <r>
    <s v="B07HK53XM4"/>
    <s v="Home&amp;Kitchen|Kitchen&amp;HomeAppliances|Vacuum,Cleaning&amp;Ironing|Irons,Steamers&amp;Accessories|LintShavers"/>
    <x v="4"/>
    <x v="141"/>
    <n v="279"/>
    <n v="599"/>
    <n v="0.53"/>
    <n v="3.5"/>
    <n v="1367"/>
    <s v="R2T39I2ZEKM9PL,R1ZBMWBRCRX6M1,R14ROZ9SPSVA1C,R1DM63YLI499R0,R35NUHSRXCQ4I6,R1Q3L7BERE4C6,R1334GMRXCJFLO,R1ZN9HBT8L7C6Z"/>
    <s v="R2T39I2ZEKM9PL"/>
  </r>
  <r>
    <s v="B08RDWBYCQ"/>
    <s v="Home&amp;Kitchen|Kitchen&amp;HomeAppliances|SmallKitchenAppliances|HandBlenders"/>
    <x v="4"/>
    <x v="145"/>
    <n v="549"/>
    <n v="999"/>
    <n v="0.45"/>
    <n v="4"/>
    <n v="1313"/>
    <s v="R17R471IR13JMO,R13T7I5DKQIXSA,R9YYIK65OU16I,R1FB9GYR8LJQBN,R2W5WP4N12ADZW,R12UGEM1FH0OC6,R171KJ25LHOUKY,R22VVPUG7BPY0Z"/>
    <s v="R17R471IR13JMO"/>
  </r>
  <r>
    <s v="B09FHHTL8L"/>
    <s v="Home&amp;Kitchen|HomeStorage&amp;Organization|LaundryOrganization|IroningAccessories|SprayBottles"/>
    <x v="4"/>
    <x v="181"/>
    <n v="85"/>
    <n v="199"/>
    <n v="0.56999999999999995"/>
    <n v="4.0999999999999996"/>
    <n v="212"/>
    <s v="RI4YLH4V4IERV,R2THKSNJBC1AYW,R17K7CV4XKY9NU,RZHKJKK72JDBZ,R3GR6V9CYLXCTA,R2GO7U6SPLE8AJ,R2DJXMAU9UMPGI,R2FIRLO44T48YT"/>
    <s v="RI4YLH4V4IERV,"/>
  </r>
  <r>
    <s v="B0BHNHMR3H"/>
    <s v="Home&amp;Kitchen|Kitchen&amp;HomeAppliances|SmallKitchenAppliances|JuicerMixerGrinders"/>
    <x v="4"/>
    <x v="156"/>
    <n v="499"/>
    <n v="1299"/>
    <n v="0.62"/>
    <n v="3.9"/>
    <n v="65"/>
    <s v="R1C2TSG7V4E6OO,R1EMLFPYSZQRV0,R2013OLVZQH22B,R2EG8VXH3ETPXA,R3ETNI6781FL2R,R2IN91D1WT43AK,R38K3MLJGM9L27,R2LI9FD8CQQOMA"/>
    <s v="R1C2TSG7V4E6OO"/>
  </r>
  <r>
    <s v="B07D8VBYB4"/>
    <s v="Home&amp;Kitchen|Kitchen&amp;HomeAppliances|SmallKitchenAppliances|JuicerMixerGrinders"/>
    <x v="4"/>
    <x v="156"/>
    <n v="5865"/>
    <n v="7776"/>
    <n v="0.25"/>
    <n v="4.4000000000000004"/>
    <n v="2737"/>
    <s v="R1B2ONGGAFTI9D,R1R2O42N4O1S1A,R13I84OJ7E8OJA,RA9R916JUUZ4K,R16HBPHELGF3G,R3C70FWNMP46X2,R2UM0LYKW0KF6N,R1N337GWNU3IOM"/>
    <s v="R1B2ONGGAFTI9D"/>
  </r>
  <r>
    <s v="B0B3TBY2YX"/>
    <s v="Home&amp;Kitchen|Kitchen&amp;HomeAppliances|SmallKitchenAppliances|Kettles&amp;HotWaterDispensers|ElectricKettles"/>
    <x v="4"/>
    <x v="138"/>
    <n v="1260"/>
    <n v="2299"/>
    <n v="0.45"/>
    <n v="4.3"/>
    <n v="55"/>
    <s v="R2HY811H3E3G6S,R1CCZJGV16UVNI,R3FO0KZP6V25Z0,R1DPAVSP4Y3AGN,RK6FONHRBSSFI,RH6J3MDX33HMA,RPGDFO3VRQZ0S,R3RMJEG2M36L3R"/>
    <s v="R2HY811H3E3G6S"/>
  </r>
  <r>
    <s v="B088WCFPQF"/>
    <s v="Home&amp;Kitchen|Kitchen&amp;HomeAppliances|Coffee,Tea&amp;Espresso|CoffeePresses"/>
    <x v="4"/>
    <x v="201"/>
    <n v="1099"/>
    <n v="1500"/>
    <n v="0.27"/>
    <n v="4.5"/>
    <n v="1065"/>
    <s v="R3EFB0EG66OLOX,RIND9MF93GBO0,R38ISD2RSB4M70,R3BS8IFOXK1DNW,R30SI7ZT69PI47,R3FQSJP7H5PAIP,R2ZPNHBNB2GKBC,R25DZIBJHUFV07"/>
    <s v="R3EFB0EG66OLOX"/>
  </r>
  <r>
    <s v="B07JZSG42Y"/>
    <s v="Home&amp;Kitchen|Kitchen&amp;HomeAppliances|SmallKitchenAppliances|SandwichMakers"/>
    <x v="4"/>
    <x v="159"/>
    <n v="1928"/>
    <n v="2590"/>
    <n v="0.26"/>
    <n v="4"/>
    <n v="2377"/>
    <s v="RN8Y9B2XGVMGI,R2HRBMPLK36A97,R2IXY6WFD01C5L,R24C42XCBRZQ3U,R353E48ZIM1PQV,R189724SD6LLWF,RNNWCGXGPM79N,R16DNFM9D0S57B"/>
    <s v="RN8Y9B2XGVMGI,"/>
  </r>
  <r>
    <s v="B08YRMBK9R"/>
    <s v="Home&amp;Kitchen|Heating,Cooling&amp;AirQuality|WaterHeaters&amp;Geysers|StorageWaterHeaters"/>
    <x v="4"/>
    <x v="151"/>
    <n v="3249"/>
    <n v="6299"/>
    <n v="0.48"/>
    <n v="3.9"/>
    <n v="2569"/>
    <s v="R1XLQ3KU8NRG4P,RGVJ5KUUNIU77,R3FD9YGKRHM8LY,R2UNQBX57IZ6IJ,R18R5BIYTIVOX3,R16IEFUYCP8OE0,R2M04XPGQM0UGX,RYGVFM9ORV4JJ"/>
    <s v="R1XLQ3KU8NRG4P"/>
  </r>
  <r>
    <s v="B00935MGHS"/>
    <s v="Home&amp;Kitchen|Kitchen&amp;HomeAppliances|SmallKitchenAppliances|SandwichMakers"/>
    <x v="4"/>
    <x v="159"/>
    <n v="1199"/>
    <n v="1795"/>
    <n v="0.33"/>
    <n v="4.2"/>
    <n v="5967"/>
    <s v="R2I9AG0WA9VOAX,R2AZI4X0RQO5R5,R2UI2FZ90PJYJB,R3FA7TC0VM1UY6,RUQZXIY1KFXLC,R13E9T5RVFB29Z,R14I4FF21R2OZG,R1ELYUWQAI1L3E"/>
    <s v="R2I9AG0WA9VOAX"/>
  </r>
  <r>
    <s v="B07B5XJ572"/>
    <s v="Home&amp;Kitchen|Kitchen&amp;HomeAppliances|SmallKitchenAppliances|Kettles&amp;HotWaterDispensers|ElectricKettles"/>
    <x v="4"/>
    <x v="138"/>
    <n v="1456"/>
    <n v="3190"/>
    <n v="0.54"/>
    <n v="4.0999999999999996"/>
    <n v="1776"/>
    <s v="R1OSGTXB5R9DNV,R3LBIVLOABUIHD,R295X3QEGA7NS9,R2EHU8YIKILQCE,R2A5PNPNHKQH5X,R324Z6DBVNDHWF,R3T3W32BSFI2C3,RC8Q07HVOX1M1"/>
    <s v="R1OSGTXB5R9DNV"/>
  </r>
  <r>
    <s v="B086199CWG"/>
    <s v="Home&amp;Kitchen|Kitchen&amp;HomeAppliances|SmallKitchenAppliances|JuicerMixerGrinders"/>
    <x v="4"/>
    <x v="156"/>
    <n v="3349"/>
    <n v="4799"/>
    <n v="0.3"/>
    <n v="3.7"/>
    <n v="4200"/>
    <s v="RGC8KIMM1CE9L,R16X8MLVQ82IY8,R2Q9RZ8N8CWTJU,R1LEUKJKGS4LB3,RHI91TJRIR95F,R2VC88TGIJ2M4Q,RSVPGFXI871XS,R22R9U3IN4DIN1"/>
    <s v="RGC8KIMM1CE9L,"/>
  </r>
  <r>
    <s v="B0BBWJFK5C"/>
    <s v="Home&amp;Kitchen|Kitchen&amp;HomeAppliances|Vacuum,Cleaning&amp;Ironing|PressureWashers,Steam&amp;WindowCleaners"/>
    <x v="4"/>
    <x v="165"/>
    <n v="4899"/>
    <n v="8999"/>
    <n v="0.46"/>
    <n v="4.0999999999999996"/>
    <n v="297"/>
    <s v="R1LEGNMFUU1PIG,RFVNS7HLYCWLS,R1YW7MKK4NW4V9,R1DWLT7YCZATFU,R1K3LZVZXMPW97,R2O0B1GRCH3RY3,RXDVRYTKOH8TS,R10POPC8HU427E"/>
    <s v="R1LEGNMFUU1PIG"/>
  </r>
  <r>
    <s v="B07GLS2563"/>
    <s v="Home&amp;Kitchen|Kitchen&amp;HomeAppliances|SmallKitchenAppliances|Kettles&amp;HotWaterDispensers|Kettle&amp;ToasterSets"/>
    <x v="4"/>
    <x v="150"/>
    <n v="1199"/>
    <n v="1899"/>
    <n v="0.37"/>
    <n v="4.2"/>
    <n v="3858"/>
    <s v="RYTDQJJGF8IM0,R2XI10VMIMTZIC,RQ3MM50LGXL1Z,R1LP3M16YU1CM,R3TEYFY6989IR4,R24KWB99TGKC9M,R2SCV76D1JUV6L,RUCGD37GEB0KN"/>
    <s v="RYTDQJJGF8IM0,"/>
  </r>
  <r>
    <s v="B09P182Z2H"/>
    <s v="Home&amp;Kitchen|Heating,Cooling&amp;AirQuality|Humidifiers"/>
    <x v="4"/>
    <x v="191"/>
    <n v="3290"/>
    <n v="5799"/>
    <n v="0.43"/>
    <n v="4.3"/>
    <n v="168"/>
    <s v="R31MJTM38BI4DT,RI02F8V2VWZ0P,RDC47YGUQAJF0,R1S44OPPSOZH8F,RK6BDZJW30UE1,R10J6JPDPTB5ED,R2H0C10WNGAU00,R1DQZ8A8C7WBD8"/>
    <s v="R31MJTM38BI4DT"/>
  </r>
  <r>
    <s v="B0B59K1C8F"/>
    <s v="Home&amp;Kitchen|Kitchen&amp;HomeAppliances|Vacuum,Cleaning&amp;Ironing|Irons,Steamers&amp;Accessories|LintShavers"/>
    <x v="4"/>
    <x v="141"/>
    <n v="179"/>
    <n v="799"/>
    <n v="0.78"/>
    <n v="3.6"/>
    <n v="101"/>
    <s v="R2XFD3J4A5TGZF,RX5FGOO2VEM95,R1TUD04IXLDRMV,R1P01YOSWKVLQ3,RPMIFU0S3U0CG,RRAGFU9E9MAU7,RH31TSS0MO3KW,R3MB6685PDKUZK"/>
    <s v="R2XFD3J4A5TGZF"/>
  </r>
  <r>
    <s v="B06Y36JKC3"/>
    <s v="Home&amp;Kitchen|Kitchen&amp;HomeAppliances|Coffee,Tea&amp;Espresso|CoffeeMakerAccessories|MeasuringSpoons"/>
    <x v="4"/>
    <x v="200"/>
    <n v="149"/>
    <n v="300"/>
    <n v="0.5"/>
    <n v="4.0999999999999996"/>
    <n v="4074"/>
    <s v="R2WRYLQ71K8KZS,R2ILB8NGFLKSM1,R1979FXJSU8GAN,R2Q6SATG4MFI5J,R3D8ZZR5A7F41R,R1OUF0QLKOUA1Z,R2BM7P8CHR65XC,R188GMUPS02IZE"/>
    <s v="R2WRYLQ71K8KZS"/>
  </r>
  <r>
    <s v="B075S9FVRY"/>
    <s v="Home&amp;Kitchen|Kitchen&amp;HomeAppliances|SmallKitchenAppliances|MixerGrinders"/>
    <x v="4"/>
    <x v="147"/>
    <n v="5490"/>
    <n v="7200"/>
    <n v="0.24"/>
    <n v="4.5"/>
    <n v="1408"/>
    <s v="R1CZUTGXQ7ZX2T,R2D6O5GY374HUI,R3MEVKMG43JO84,R2FKWWTI7HS55I,R34CIRAX73RLH1,R2SE99RILYNSN9,R33H1PAT91Y88G,R1L2Q95DMEF1SY"/>
    <s v="R1CZUTGXQ7ZX2T"/>
  </r>
  <r>
    <s v="B08SJVD8QD"/>
    <s v="Home&amp;Kitchen|Kitchen&amp;HomeAppliances|SmallKitchenAppliances|DigitalKitchenScales"/>
    <x v="4"/>
    <x v="142"/>
    <n v="379"/>
    <n v="389"/>
    <n v="0.03"/>
    <n v="4.2"/>
    <n v="3739"/>
    <s v="R1LQ6NZSPIU0AF,R17S7B0QSFHJTC,R3SJIFJH77JC1O,R2G9JVE83IVFIQ,RASLSCV353KFB,R1R27B4L8L4Z6X,R38JPE2GDTIFL2,RMSETHYGGA4P7"/>
    <s v="R1LQ6NZSPIU0AF"/>
  </r>
  <r>
    <s v="B07FJNNZCJ"/>
    <s v="Home&amp;Kitchen|Kitchen&amp;HomeAppliances|WaterPurifiers&amp;Accessories|WaterFilters&amp;Purifiers"/>
    <x v="4"/>
    <x v="178"/>
    <n v="8699"/>
    <n v="13049"/>
    <n v="0.33"/>
    <n v="4.3"/>
    <n v="5891"/>
    <s v="RGLM8T8GTSTYH,R30QSC12YCL842,R2HBGO0MHSNQ7B,R1GDKJE36JWPX7,R1P99UNR6WTZP4,R3NSZO31F0V6QS,R3CEN8FE65WD8V,R3NULWNYG5BD4E"/>
    <s v="RGLM8T8GTSTYH,"/>
  </r>
  <r>
    <s v="B09MFR93KS"/>
    <s v="Home&amp;Kitchen|Kitchen&amp;HomeAppliances|SmallKitchenAppliances|MixerGrinders"/>
    <x v="4"/>
    <x v="147"/>
    <n v="3041.67"/>
    <n v="5999"/>
    <n v="0.49"/>
    <n v="4"/>
    <n v="777"/>
    <s v="R3JBAT4PI4PLO0,R3PJIYCNWQ8Y2L,RWBQ359RY77PV,R1JDR1FHLPPOX7,RAA54PH39YEPK,RCMMD8QLTRHS3,RPVSPK4695JRQ,R3BYL6OMCFQ6H4"/>
    <s v="R3JBAT4PI4PLO0"/>
  </r>
  <r>
    <s v="B07Y5FDPKV"/>
    <s v="Home&amp;Kitchen|Kitchen&amp;HomeAppliances|SmallKitchenAppliances|HandBlenders"/>
    <x v="4"/>
    <x v="145"/>
    <n v="1745"/>
    <n v="2400"/>
    <n v="0.27"/>
    <n v="4.2"/>
    <n v="14160"/>
    <s v="R2F2DGJQPO0B5T,R2TYJ9OO7P28VM,R1RKF5FDPIB99E,R3N0PTQXQ8UJY8,R11EOJ6WSV5QIN,RNJWTE3FEEOBF,R1TMCXV8ZLNR4Q,R2VX0MWE6CFDOK"/>
    <s v="R2F2DGJQPO0B5T"/>
  </r>
  <r>
    <s v="B0756KCV5K"/>
    <s v="Home&amp;Kitchen|Kitchen&amp;HomeAppliances|SmallKitchenAppliances|InductionCooktop"/>
    <x v="4"/>
    <x v="144"/>
    <n v="3180"/>
    <n v="5295"/>
    <n v="0.4"/>
    <n v="4.2"/>
    <n v="6919"/>
    <s v="R2QMIAMI841PRB,R13ESBS8Z3WZG0,RZ8HXGE2HU1O,R39QVJ5S4G6J9F,R31OSHB7AMO3J0,RA1YZBDD2GHLO,RQKLAO0RN02HA,R2XRY2ODIQ1YAA"/>
    <s v="R2QMIAMI841PRB"/>
  </r>
  <r>
    <s v="B0BJ6P3LSK"/>
    <s v="Home&amp;Kitchen|Kitchen&amp;HomeAppliances|WaterPurifiers&amp;Accessories|WaterFilters&amp;Purifiers"/>
    <x v="4"/>
    <x v="178"/>
    <n v="4999"/>
    <n v="24999"/>
    <n v="0.8"/>
    <n v="4.5"/>
    <n v="287"/>
    <s v="R3PB7I71NCM2LX,R3GDZTWTAD4D5O,R1VOJ065EWW8BS,RHL803DXBI13J,R3SSR4ROJ92G30,R3DL0H9U8GEQNJ,RCKKIEW0YW52N,R3PCVDWZGC3I2B"/>
    <s v="R3PB7I71NCM2LX"/>
  </r>
  <r>
    <s v="B09HS1NDRQ"/>
    <s v="Home&amp;Kitchen|HomeStorage&amp;Organization|LaundryOrganization|LaundryBaskets"/>
    <x v="4"/>
    <x v="154"/>
    <n v="390"/>
    <n v="799"/>
    <n v="0.51"/>
    <n v="3.8"/>
    <n v="287"/>
    <s v="R3V8S0ESHRPDBO,R12W72FFLIE3W5,RTP8C0IEC8HOG,R12R4AASHS28DY,R2GO349RJ2IVKJ,R2HYWH5XCPCXT4,R1LKZJQ84LWHYF,R1A2ZK71J84RUU"/>
    <s v="R3V8S0ESHRPDBO"/>
  </r>
  <r>
    <s v="B018SJJ0GE"/>
    <s v="Home&amp;Kitchen|Kitchen&amp;HomeAppliances|SmallKitchenAppliances|RotiMakers"/>
    <x v="4"/>
    <x v="202"/>
    <n v="1999"/>
    <n v="2999"/>
    <n v="0.33"/>
    <n v="4.4000000000000004"/>
    <n v="388"/>
    <s v="R3MO3QMPSUEAFJ,R37HBU7GG0NMAJ,RH2BUJWJ3T5M0,R2RVGCZP1PX921,R1WXGPSPH00BY2,RE95R60UIR3E4,R38ZY743BJSLS4,RZ8SZSYKJ5VFG"/>
    <s v="R3MO3QMPSUEAFJ"/>
  </r>
  <r>
    <s v="B09FPP3R1D"/>
    <s v="Home&amp;Kitchen|Kitchen&amp;HomeAppliances|SmallKitchenAppliances|EggBoilers"/>
    <x v="4"/>
    <x v="158"/>
    <n v="1624"/>
    <n v="2495"/>
    <n v="0.35"/>
    <n v="4.0999999999999996"/>
    <n v="827"/>
    <s v="R2RZLLFU5FVGY3,R2EGRR8ALL59DZ,R1JP2R3R8V3AVL,R142MAX2YBGVW4,R2C592PD3BYYQH,R3H91016XYXVY3,RTFWIHNYBS6OX,RW7Y9OWPKFCNF"/>
    <s v="R2RZLLFU5FVGY3"/>
  </r>
  <r>
    <s v="B01F7B2JCI"/>
    <s v="Home&amp;Kitchen|Kitchen&amp;HomeAppliances|Coffee,Tea&amp;Espresso|CoffeeMakerAccessories|MeasuringSpoons"/>
    <x v="4"/>
    <x v="200"/>
    <n v="184"/>
    <n v="450"/>
    <n v="0.59"/>
    <n v="4.2"/>
    <n v="4971"/>
    <s v="R2NSLKFF9N8OO1,R3PPFDE9PF1D66,R3T8UTHQS6VMTK,R3IPQ2YEN9J842,R1LAN9221WZNQC,R3KG6USWG4FNQI,RN4ZPVL2G6BXG,R3F2DEWHYVNK10"/>
    <s v="R2NSLKFF9N8OO1"/>
  </r>
  <r>
    <s v="B09NNZ1GF7"/>
    <s v="Home&amp;Kitchen|Kitchen&amp;HomeAppliances|Vacuum,Cleaning&amp;Ironing|Irons,Steamers&amp;Accessories|LintShavers"/>
    <x v="4"/>
    <x v="141"/>
    <n v="445"/>
    <n v="999"/>
    <n v="0.55000000000000004"/>
    <n v="4.3"/>
    <n v="229"/>
    <s v="R26RPJGPU2YT4M,R3QTAOTV6O9TGA,R2376RVNIQR2EU,R1KC6358QHQUG6,R1P61XNPIFGZLF,R1PD5KYOWDRSRF,R30SUJFMTAMCL2,R2ITYTNUV06OJE"/>
    <s v="R26RPJGPU2YT4M"/>
  </r>
  <r>
    <s v="B01CS4A5V4"/>
    <s v="Home&amp;Kitchen|Heating,Cooling&amp;AirQuality|Parts&amp;Accessories|FanParts&amp;Accessories"/>
    <x v="4"/>
    <x v="203"/>
    <n v="699"/>
    <n v="1690"/>
    <n v="0.59"/>
    <n v="4.0999999999999996"/>
    <n v="3524"/>
    <s v="R2OJRVFVJPY47O,RP2NLPF4P8159,RUN7GUB7PBBO2,R1J414M799OFD8,RBS3PPFKHIUVE,RCG667UMY43KY,R3EVGRFBPYMO0H,R21NZ6B0QHBVXN"/>
    <s v="R2OJRVFVJPY47O"/>
  </r>
  <r>
    <s v="B0BL11S5QK"/>
    <s v="Home&amp;Kitchen|Kitchen&amp;HomeAppliances|SmallKitchenAppliances|InductionCooktop"/>
    <x v="4"/>
    <x v="144"/>
    <n v="1601"/>
    <n v="3890"/>
    <n v="0.59"/>
    <n v="4.2"/>
    <n v="156"/>
    <s v="R3UZ9QELD4SGH9,R26LJ3T0R1C2OW,R10OPU90E2KOS8,R368PRLFS9U4NM,R2DG70LW5AVK2U,RX8N5J1JQM4W5,R2L5GQ8S1BOJX8,R3GVWLF89Q0HCU"/>
    <s v="R3UZ9QELD4SGH9"/>
  </r>
  <r>
    <s v="B09BL2KHQW"/>
    <s v="Home&amp;Kitchen|Kitchen&amp;HomeAppliances|WaterPurifiers&amp;Accessories|WaterPurifierAccessories"/>
    <x v="4"/>
    <x v="172"/>
    <n v="231"/>
    <n v="260"/>
    <n v="0.11"/>
    <n v="4.0999999999999996"/>
    <n v="490"/>
    <s v="R2MP3ZHMZJIHPO,RMTBPDSRHUOO0,R1ZJ2RU3C1TION,R3H5OE1VNUKGEV,R17IUC88WS63E5,R1NWPQN902104,R3QSZKBK7BXCOP,RRJES0SUCXLVP"/>
    <s v="R2MP3ZHMZJIHPO"/>
  </r>
  <r>
    <s v="B081RLM75M"/>
    <s v="Home&amp;Kitchen|Kitchen&amp;HomeAppliances|Vacuum,Cleaning&amp;Ironing|Irons,Steamers&amp;Accessories|LintShavers"/>
    <x v="4"/>
    <x v="141"/>
    <n v="369"/>
    <n v="599"/>
    <n v="0.38"/>
    <n v="3.9"/>
    <n v="82"/>
    <s v="R3OSR4OYTNNMCV,RPOYK3GUC98ZU,R27D0SFEZ5LMSP,R2AQW90XQ58J8X,R2E1CJLY710609,R3RQYH6EH78GZM,R3KQSMQH0W45XR,R1OD2KDJ4RH6QE"/>
    <s v="R3OSR4OYTNNMCV"/>
  </r>
  <r>
    <s v="B07SYYVP69"/>
    <s v="Home&amp;Kitchen|Kitchen&amp;HomeAppliances|SmallKitchenAppliances|Kettles&amp;HotWaterDispensers|ElectricKettles"/>
    <x v="4"/>
    <x v="138"/>
    <n v="809"/>
    <n v="1950"/>
    <n v="0.59"/>
    <n v="3.9"/>
    <n v="710"/>
    <s v="R1OQ97JT4BL5EI,R3RR2895R9O2DS,R2462S5LXK8PF8,RMJH8X11LNM88,R3QVXCO0WYM84N,R3H120Q4D5UPZ5,R2QR3OKR575Z8H,R210Y022QTMB31"/>
    <s v="R1OQ97JT4BL5EI"/>
  </r>
  <r>
    <s v="B0BDZWMGZ1"/>
    <s v="Home&amp;Kitchen|Kitchen&amp;HomeAppliances|SmallKitchenAppliances|MixerGrinders"/>
    <x v="4"/>
    <x v="147"/>
    <n v="1199"/>
    <n v="2990"/>
    <n v="0.6"/>
    <n v="3.8"/>
    <n v="133"/>
    <s v="R9G633VF65R7,R1QYOV6VB55XDP,R10DO46U5X7BFU,R1LRIP1E8ZWQHM,R2FZMTECL2LFIB,R3L17NRMB2AJKW,RKAF5JOIWID2G,R28BGB7K15JUSW"/>
    <s v="R9G633VF65R7,R"/>
  </r>
  <r>
    <s v="B078JT7LTD"/>
    <s v="Home&amp;Kitchen|Kitchen&amp;HomeAppliances|SmallKitchenAppliances|MixerGrinders"/>
    <x v="4"/>
    <x v="147"/>
    <n v="6120"/>
    <n v="8073"/>
    <n v="0.24"/>
    <n v="4.5999999999999996"/>
    <n v="2751"/>
    <s v="R1LBKT3YDVVW86,R2PNLSWFYW5QEF,R2I6NKZE7JWNY6,R2OFZC94RLNDG3,R1XIUI1I006DHG,RI07TDJ2DO7ID,RYFM2V5BULJFL,R29WQI1TRENQIZ"/>
    <s v="R1LBKT3YDVVW86"/>
  </r>
  <r>
    <s v="B09WF4Q7B3"/>
    <s v="Home&amp;Kitchen|Kitchen&amp;HomeAppliances|Vacuum,Cleaning&amp;Ironing|Irons,Steamers&amp;Accessories|Irons|SteamIrons"/>
    <x v="4"/>
    <x v="155"/>
    <n v="1799"/>
    <n v="2599"/>
    <n v="0.31"/>
    <n v="3.6"/>
    <n v="771"/>
    <s v="R3VVDILPFTB4N,R33D06F6025R9G,R2I3H0WMODAWBP,R1AF6E3N2B9CB2,R36R7R03G3ZTT9,R26LX5GA0LIZA8,R376OUGP5M5AHS,R1MC6HR3Y1OZWE"/>
    <s v="R3VVDILPFTB4N,"/>
  </r>
  <r>
    <s v="B092R48XXB"/>
    <s v="Home&amp;Kitchen|Kitchen&amp;HomeAppliances|Vacuum,Cleaning&amp;Ironing|Vacuums&amp;FloorCare|Vacuums|RoboticVacuums"/>
    <x v="4"/>
    <x v="193"/>
    <n v="18999"/>
    <n v="29999"/>
    <n v="0.37"/>
    <n v="4.0999999999999996"/>
    <n v="2536"/>
    <s v="R1TD8NMUP7Y7JR,R14MB9E0621MTM,RR23X5VXCOUKW,R37T5HQG9ZZLQM,RTID73IKA1G3K,R2H0S2S7BMUIHH,R1WZZ9OM0LBYFR,R2Q28C8LX2Y717"/>
    <s v="R1TD8NMUP7Y7JR"/>
  </r>
  <r>
    <s v="B00KIDSU8S"/>
    <s v="Home&amp;Kitchen|Heating,Cooling&amp;AirQuality|Fans|ExhaustFans"/>
    <x v="4"/>
    <x v="170"/>
    <n v="1999"/>
    <n v="2360"/>
    <n v="0.15"/>
    <n v="4.2"/>
    <n v="7801"/>
    <s v="RET6MLCT292IA,R28KTF1812QBSY,RSQKDGLTZET66,R27B4L6ORUNWP0,RVAY1H2CHPFD5,R3H5NH63Y26SZ7,R2OQU5R4OZWFTT,R3UXSYW0X740ED"/>
    <s v="RET6MLCT292IA,"/>
  </r>
  <r>
    <s v="B0977CGNJJ"/>
    <s v="Home&amp;Kitchen|Kitchen&amp;HomeAppliances|SmallKitchenAppliances|StandMixers"/>
    <x v="4"/>
    <x v="204"/>
    <n v="5999"/>
    <n v="11495"/>
    <n v="0.48"/>
    <n v="4.3"/>
    <n v="534"/>
    <s v="R13Q2BLBWFPEJF,R3FVMXIFTJ8J70,RE4J9O3GFANNE,RBDZELVBRCEKZ,RKUIUH511UFQ,R6M4QYFXEWFW0,R13CCSI2Y1TWIV,R1AN2NIKVZM6JO"/>
    <s v="R13Q2BLBWFPEJF"/>
  </r>
  <r>
    <s v="B08WWKM5HQ"/>
    <s v="Home&amp;Kitchen|Heating,Cooling&amp;AirQuality|Fans|CeilingFans"/>
    <x v="4"/>
    <x v="163"/>
    <n v="2599"/>
    <n v="4780"/>
    <n v="0.46"/>
    <n v="3.9"/>
    <n v="898"/>
    <s v="R7UIR1SQ3MQ7C,RSHEPWEKELRFO,R1I98SU56895RX,R3QY58980PL4G7,R3SP1VLD2ICGHM,R2HI4MKCC9V5CH,R1GWIC0YK34JRS,RD6Q3K7ATDOMX"/>
    <s v="R7UIR1SQ3MQ7C,"/>
  </r>
  <r>
    <s v="B015GX9Y0W"/>
    <s v="Home&amp;Kitchen|Kitchen&amp;HomeAppliances|SmallKitchenAppliances|WaffleMakers&amp;Irons"/>
    <x v="4"/>
    <x v="198"/>
    <n v="1199"/>
    <n v="2400"/>
    <n v="0.5"/>
    <n v="3.9"/>
    <n v="1202"/>
    <s v="R20SPV6WPX1ZU1,RXRM37GL3SHHH,R1LU6AOHGKF97O,R15V75C4M038Q1,R1Q4Q235B1LFNX,R38UQB68VZ4SUY,R2YTO8AY71C7JE,R35LRIA95CG65D"/>
    <s v="R20SPV6WPX1ZU1"/>
  </r>
  <r>
    <s v="B089BDBDGM"/>
    <s v="Home&amp;Kitchen|HomeStorage&amp;Organization|LaundryOrganization|LaundryBaskets"/>
    <x v="4"/>
    <x v="154"/>
    <n v="219"/>
    <n v="249"/>
    <n v="0.12"/>
    <n v="4"/>
    <n v="1108"/>
    <s v="R3E5WJVPAKKEF1,R35VC2K2S2FQGC,R1AIDBLOPDFHFK,R1GQXAGB604WC1,RORXQ24THT5LS,R240THZS4YWK4R,R31H48RDL3O4K9,R3B3A9EA9DKDXN"/>
    <s v="R3E5WJVPAKKEF1"/>
  </r>
  <r>
    <s v="B0BPBG712X"/>
    <s v="Home&amp;Kitchen|Heating,Cooling&amp;AirQuality|RoomHeaters|FanHeaters"/>
    <x v="4"/>
    <x v="140"/>
    <n v="799"/>
    <n v="1199"/>
    <n v="0.33"/>
    <n v="4.4000000000000004"/>
    <n v="17"/>
    <s v="R32YNMGVH3EGMZ,R1O2HX15IC0KCM,RQPKLLF0EQESW,R6CXBNPC3JUIO,R2PAIJQ4JQT4EE,R6IWEVMWJ6MD,R1E1LTXU1CPT48,R2648DSDGDSC63"/>
    <s v="R32YNMGVH3EGMZ"/>
  </r>
  <r>
    <s v="B00JBNZPFM"/>
    <s v="Home&amp;Kitchen|Kitchen&amp;HomeAppliances|Vacuum,Cleaning&amp;Ironing|Vacuums&amp;FloorCare|Vacuums|Wet-DryVacuums"/>
    <x v="4"/>
    <x v="176"/>
    <n v="6199"/>
    <n v="10999"/>
    <n v="0.44"/>
    <n v="4.2"/>
    <n v="10429"/>
    <s v="R8C32TJ4LFEH2,R1PEE4BCM8AE46,R2H8MA3JJ3KWBS,R1YMUX3PF91A1L,R32ZAHCTMN2A02,R21Q1UO7WME33S,R1HJB9OT30WHJL,R24NYI1HOKDQ1W"/>
    <s v="R8C32TJ4LFEH2,"/>
  </r>
  <r>
    <s v="B08N6P8G5K"/>
    <s v="Home&amp;Kitchen|Kitchen&amp;HomeAppliances|SmallKitchenAppliances|DeepFatFryers|AirFryers"/>
    <x v="4"/>
    <x v="153"/>
    <n v="6790"/>
    <n v="10995"/>
    <n v="0.38"/>
    <n v="4.5"/>
    <n v="3192"/>
    <s v="REVG93OC7J7E7,R3P1VSN1MLDAC8,R27M4MEXR2CQKP,RLBENTTPSBBSN,R3AUN77ZPS31VZ,R1JBK2TF7A2F05,R39H9E8JLDDW08,R2HUKS6PKBE2AM"/>
    <s v="REVG93OC7J7E7,"/>
  </r>
  <r>
    <s v="B07NPBG1B4"/>
    <s v="Home&amp;Kitchen|Heating,Cooling&amp;AirQuality|Fans|PedestalFans"/>
    <x v="4"/>
    <x v="205"/>
    <n v="1982.84"/>
    <n v="3300"/>
    <n v="0.4"/>
    <n v="4.0999999999999996"/>
    <n v="5873"/>
    <s v="R3H7NIOGR51BCC,R3BKEMT5488WIB,R31QG2GYR8A37S,R2NO8ASBTPQKQZ,RVB2FQLVO9N0A,R1366OOBBOMJI2,R21V60CHP3W6KY,R207DKP7LXNDSC"/>
    <s v="R3H7NIOGR51BCC"/>
  </r>
  <r>
    <s v="B01MRARGBW"/>
    <s v="Home&amp;Kitchen|Kitchen&amp;HomeAppliances|WaterPurifiers&amp;Accessories|WaterPurifierAccessories"/>
    <x v="4"/>
    <x v="172"/>
    <n v="199"/>
    <n v="400"/>
    <n v="0.5"/>
    <n v="4.0999999999999996"/>
    <n v="1379"/>
    <s v="R22ZQT5S2PIBQO,RP1O8SOYEEI2L,RUUA046AAE2O4,R9EFKXYBWPGEM,R3CVDJ2J9QIOBM,R23QZ7HVMFQB5P,R37GCUOM2FLA5S,R19K6RVW961VVG"/>
    <s v="R22ZQT5S2PIBQO"/>
  </r>
  <r>
    <s v="B07VZYMQNZ"/>
    <s v="Home&amp;Kitchen|Kitchen&amp;HomeAppliances|SmallKitchenAppliances|Kettles&amp;HotWaterDispensers|ElectricKettles"/>
    <x v="4"/>
    <x v="138"/>
    <n v="1180"/>
    <n v="1440"/>
    <n v="0.18"/>
    <n v="4.2"/>
    <n v="1527"/>
    <s v="R3BXPMFHV4SWWY,R38TTJ6VHIUZWV,RWDME913KW45B,R1K3HET5H2KKAR,R2274AOJUMM3KD,R3TWY3L3AL5FYY,R3AUNSDP9VKTBV,R37L9U3PHOUSZ1"/>
    <s v="R3BXPMFHV4SWWY"/>
  </r>
  <r>
    <s v="B01L7C4IU2"/>
    <s v="Home&amp;Kitchen|Heating,Cooling&amp;AirQuality|Fans|CeilingFans"/>
    <x v="4"/>
    <x v="163"/>
    <n v="2199"/>
    <n v="3045"/>
    <n v="0.28000000000000003"/>
    <n v="4.2"/>
    <n v="2686"/>
    <s v="R2LQDV6ZW6PDCN,R1UOQIASAHX1RT,R1JFI2SFXY2RHT,R2E769627S4MC8,R2OJJNFKCULCQ5,R2HF7T1QUVDRRY,R301AKJI57TYXO,R3JE7DP45RMLLE"/>
    <s v="R2LQDV6ZW6PDCN"/>
  </r>
  <r>
    <s v="B09H7JDJCW"/>
    <s v="Home&amp;Kitchen|Kitchen&amp;HomeAppliances|Coffee,Tea&amp;Espresso|DripCoffeeMachines"/>
    <x v="4"/>
    <x v="171"/>
    <n v="2999"/>
    <n v="3595"/>
    <n v="0.17"/>
    <n v="4"/>
    <n v="178"/>
    <s v="R1DRVWDPCVUHMK,R23XQ10QUS68QY,R2KDJ8P8S6G9O3,R3H5V5Q927ZRI7,R31AIVLTBLTZZL,R17RUD99JNP3QE,R2B2ZOL2SLVIWS,R2DPWOUGJP73L1"/>
    <s v="R1DRVWDPCVUHMK"/>
  </r>
  <r>
    <s v="B07F6GXNPB"/>
    <s v="Home&amp;Kitchen|Kitchen&amp;HomeAppliances|Vacuum,Cleaning&amp;Ironing|Vacuums&amp;FloorCare|VacuumAccessories|VacuumBags|HandheldBags"/>
    <x v="4"/>
    <x v="206"/>
    <n v="253"/>
    <n v="500"/>
    <n v="0.49"/>
    <n v="4.3"/>
    <n v="2664"/>
    <s v="R2K8VZSTF6Y1UH,R30LKPXEPE0CZE,R2714DP5UNSOQ,R1SR34QE2CLNQX,R33PWFEYQMQH30,R1JCIP3VLGLT7E,R2C96SQWZU7SM4,R2QG25I5PKC8ZD"/>
    <s v="R2K8VZSTF6Y1UH"/>
  </r>
  <r>
    <s v="B0B97D658R"/>
    <s v="Home&amp;Kitchen|Heating,Cooling&amp;AirQuality|Humidifiers"/>
    <x v="4"/>
    <x v="191"/>
    <n v="499"/>
    <n v="799"/>
    <n v="0.38"/>
    <n v="3.6"/>
    <n v="212"/>
    <s v="RP44N8NRPVZ64,R1FETO75Q18Y6N,R3QS7GCDG4CKQ5,R1OAWG0HEQ62FT,R32BTYN4QF56J9,R1D0MOCMENKIT1,R3V1DRV00BSNS5,R2CVEAXB0MKT2Q"/>
    <s v="RP44N8NRPVZ64,"/>
  </r>
  <r>
    <s v="B09NFSHCWN"/>
    <s v="Home&amp;Kitchen|Heating,Cooling&amp;AirQuality|RoomHeaters|ElectricHeaters"/>
    <x v="4"/>
    <x v="139"/>
    <n v="1149"/>
    <n v="1899"/>
    <n v="0.39"/>
    <n v="3.5"/>
    <n v="24"/>
    <s v="R3PHYNEGUHVNDJ,R3U3Q0ET3JUC76,R1AJYRLEYBQKHQ,RIJ0LF1TCS88U,R1U7C8WLUNQGS1,R1G0KB7WIUAYV6,RH81LB9FFSVDB,R8LK8I42MTY6L"/>
    <s v="R3PHYNEGUHVNDJ"/>
  </r>
  <r>
    <s v="B076VQS87V"/>
    <s v="Home&amp;Kitchen|Kitchen&amp;HomeAppliances|Vacuum,Cleaning&amp;Ironing|Irons,Steamers&amp;Accessories|Irons|DryIrons"/>
    <x v="4"/>
    <x v="146"/>
    <n v="457"/>
    <n v="799"/>
    <n v="0.43"/>
    <n v="4.3"/>
    <n v="1868"/>
    <s v="R37X0IRA8XP1DZ,RYGZ67N1YAQ1V,R1RC5PYP8XJQ7F,RSQJ9ZHLKQ8HS,R1HWV58EX5INPJ,R2CBZ8US6D3TFW,R94RMNAVSZNCT,RIP6JERBIMOOZ"/>
    <s v="R37X0IRA8XP1DZ"/>
  </r>
  <r>
    <s v="B09LMMFW3S"/>
    <s v="Home&amp;Kitchen|Kitchen&amp;HomeAppliances|Coffee,Tea&amp;Espresso|MilkFrothers"/>
    <x v="4"/>
    <x v="190"/>
    <n v="229"/>
    <n v="399"/>
    <n v="0.43"/>
    <n v="3.6"/>
    <n v="451"/>
    <s v="R1K0ML8QPZZSH7,R1VJZH5L1SRLPA,R2TTZ6Y61C1955,RYRQ7HQ4WDD0R,R24V2VP33R7Q4Z,R1F215HE3H6ZGT,R1YT2C41FFR9NG,R2UR2X3ZHZC5MU"/>
    <s v="R1K0ML8QPZZSH7"/>
  </r>
  <r>
    <s v="B0BBLHTRM9"/>
    <s v="Home&amp;Kitchen|Kitchen&amp;HomeAppliances|WaterPurifiers&amp;Accessories|WaterPurifierAccessories"/>
    <x v="4"/>
    <x v="172"/>
    <n v="199"/>
    <n v="699"/>
    <n v="0.72"/>
    <n v="2.9"/>
    <n v="159"/>
    <s v="R9GL8284FSYUG,R1Q6Z3DZDJMDPN,R25CLTZM7X33KC,R3EZN6N234M56M,R3V5ZJK278N7DE,R2D7IYLDOK44OG,R3E1T8ZS17TP57,R388P83LV3P6PH"/>
    <s v="R9GL8284FSYUG,"/>
  </r>
  <r>
    <s v="B0BJYSCWFQ"/>
    <s v="Home&amp;Kitchen|Kitchen&amp;HomeAppliances|SmallKitchenAppliances|WaffleMakers&amp;Irons"/>
    <x v="4"/>
    <x v="198"/>
    <n v="899"/>
    <n v="1999"/>
    <n v="0.55000000000000004"/>
    <n v="4.2"/>
    <n v="39"/>
    <s v="R3333X2IOK8J6C,R3UBMYP1E5RM5Z,R38CR6UCL8Z5F,R1NJ40Y3GL2XGK,R1MQP6KOMV9PHC,R2NTVG1I8CIRDI,REQ0A5BYHG678,R208N2LRQAPM3F"/>
    <s v="R3333X2IOK8J6C"/>
  </r>
  <r>
    <s v="B0187F2IOK"/>
    <s v="Home&amp;Kitchen|Kitchen&amp;HomeAppliances|SmallKitchenAppliances|HandMixers"/>
    <x v="4"/>
    <x v="182"/>
    <n v="1499"/>
    <n v="2199"/>
    <n v="0.32"/>
    <n v="4.4000000000000004"/>
    <n v="6531"/>
    <s v="R1BR8BOPOWGU0F,R3EATDEV562Z39,R1BISP21J4W67Z,R371Z2WNIHW6BE,R1DUEJXRERZVJ9,R1C2TIDQCPNW4A,R1KWEO556IO34F,R2Z4EQK80846LQ"/>
    <s v="R1BR8BOPOWGU0F"/>
  </r>
  <r>
    <s v="B0B8CB7MHW"/>
    <s v="Home&amp;Kitchen|Kitchen&amp;HomeAppliances|SmallKitchenAppliances|HandBlenders"/>
    <x v="4"/>
    <x v="145"/>
    <n v="426"/>
    <n v="999"/>
    <n v="0.56999999999999995"/>
    <n v="4.0999999999999996"/>
    <n v="222"/>
    <s v="R18ND09BJJWOI1,R35PEU0UI25EJQ,R1PUXDH1YJ1C7P,R3MYQMWYBPFNCE,R27R9HRO9LGATW,R6VNO2JYF3N4U,R23OWJ2539E2YY,R20Z8QRT7O6F3H"/>
    <s v="R18ND09BJJWOI1"/>
  </r>
  <r>
    <s v="B07K19NYZ8"/>
    <s v="Home&amp;Kitchen|Heating,Cooling&amp;AirQuality|RoomHeaters|FanHeaters"/>
    <x v="4"/>
    <x v="140"/>
    <n v="2320"/>
    <n v="3290"/>
    <n v="0.28999999999999998"/>
    <n v="3.8"/>
    <n v="195"/>
    <s v="RYWL8U25UKVRN,R2OZKOAWL1O0AK,R20H2HQK57AY6M,R8D71Z6FT69SZ,R1SHRMSVKCLPBV,RL642290VV0FY,RY9QSE50DS1XF,R3G6DENLSHD8FG"/>
    <s v="RYWL8U25UKVRN,"/>
  </r>
  <r>
    <s v="B08ZXZ362Z"/>
    <s v="Home&amp;Kitchen|Kitchen&amp;HomeAppliances|SewingMachines&amp;Accessories|Sewing&amp;EmbroideryMachines"/>
    <x v="4"/>
    <x v="180"/>
    <n v="1563"/>
    <n v="3098"/>
    <n v="0.5"/>
    <n v="3.5"/>
    <n v="2283"/>
    <s v="R35122PFZXLW77,R20F9Z88XI969Z,R32BCA8W6W1KIF,R8IJQ4BCU3EYB,R1U0ELVGODA4FE,RK6G1OA2NXLKX,RSPH5EIECZOR0,R39210FVK81Z0W"/>
    <s v="R35122PFZXLW77"/>
  </r>
  <r>
    <s v="B00GHL8VP2"/>
    <s v="Home&amp;Kitchen|Heating,Cooling&amp;AirQuality|RoomHeaters|ElectricHeaters"/>
    <x v="4"/>
    <x v="139"/>
    <n v="3487.77"/>
    <n v="4990"/>
    <n v="0.3"/>
    <n v="4.0999999999999996"/>
    <n v="1127"/>
    <s v="R1T19FVDX8Z7T2,R1E1AMYN17K7HJ,R20AXB80IQO0DK,R2N3QQAXIBYD1U,R23O6CFX5FQGEH,R28PM4P5ZGL5B9,R3I7005LCPIHBK,R14X0EVJHHB3B1"/>
    <s v="R1T19FVDX8Z7T2"/>
  </r>
  <r>
    <s v="B0B9JZW1SQ"/>
    <s v="Home&amp;Kitchen|Kitchen&amp;HomeAppliances|SmallKitchenAppliances|MiniFoodProcessors&amp;Choppers"/>
    <x v="4"/>
    <x v="160"/>
    <n v="498"/>
    <n v="1200"/>
    <n v="0.59"/>
    <n v="3.2"/>
    <n v="113"/>
    <s v="R3N2A5DV7IPG6R,RXX6FP17PFNBS,R1JENN8Y0UV8G,RXPE5ZQ9LKS94,RGJ8L0BDZJ7U8,R3122SJIEKZ4O2"/>
    <s v="R3N2A5DV7IPG6R"/>
  </r>
  <r>
    <s v="B00TI8E7BI"/>
    <s v="Home&amp;Kitchen|Kitchen&amp;HomeAppliances|SmallKitchenAppliances|Kettles&amp;HotWaterDispensers|ElectricKettles"/>
    <x v="4"/>
    <x v="138"/>
    <n v="2695"/>
    <n v="2695"/>
    <n v="0"/>
    <n v="4.4000000000000004"/>
    <n v="2518"/>
    <s v="R252H4TFMWK9L7,R3SAFGRVGD7GTV,R1FVCFYT4SGY76,R2437QVPEQFXQ6,R2H5VGCES0DGQY,R1DO5MB8H8GCUI,R10I87E4DVQPCL,R39U1YGSKUXRN6"/>
    <s v="R252H4TFMWK9L7"/>
  </r>
  <r>
    <s v="B07J9KXQCC"/>
    <s v="Home&amp;Kitchen|Heating,Cooling&amp;AirQuality|RoomHeaters|ElectricHeaters"/>
    <x v="4"/>
    <x v="139"/>
    <n v="949"/>
    <n v="2299"/>
    <n v="0.59"/>
    <n v="3.6"/>
    <n v="550"/>
    <s v="R363CESXF8MX1J,RPFBIUJQY7U8J,R1RANSDWMZLOFX,R2KRLWEGK8WRUV,RJT2AYA3VYJKW,RED9KLRCGWVCA,R8AVX9DP1CA8T,R27B8CDIU1PSLD"/>
    <s v="R363CESXF8MX1J"/>
  </r>
  <r>
    <s v="B0B3JSWG81"/>
    <s v="Home&amp;Kitchen|Kitchen&amp;HomeAppliances|Vacuum,Cleaning&amp;Ironing|Irons,Steamers&amp;Accessories|LintShavers"/>
    <x v="4"/>
    <x v="141"/>
    <n v="199"/>
    <n v="999"/>
    <n v="0.8"/>
    <n v="3.1"/>
    <n v="2"/>
    <s v="R18OKMWGX8SA0L"/>
    <s v="R18OKMWGX8SA0L"/>
  </r>
  <r>
    <s v="B08L7J3T31"/>
    <s v="Home&amp;Kitchen|Kitchen&amp;HomeAppliances|WaterPurifiers&amp;Accessories|WaterPurifierAccessories"/>
    <x v="4"/>
    <x v="172"/>
    <n v="379"/>
    <n v="919"/>
    <n v="0.59"/>
    <n v="4"/>
    <n v="1090"/>
    <s v="R3G3XFHPBFF0E8,R3C0BZCD32EIGW,R2EBVBCN9QPD9R,R9SAQHLVMF9ON,R3P4WQ85WREE09,RE1AN3DMA316N,R3BKQ2HLTYB0G4,R28M0VG1XQJLQ3"/>
    <s v="R3G3XFHPBFF0E8"/>
  </r>
  <r>
    <s v="B01M6453MB"/>
    <s v="Home&amp;Kitchen|Kitchen&amp;HomeAppliances|SmallKitchenAppliances|Rice&amp;PastaCookers"/>
    <x v="4"/>
    <x v="174"/>
    <n v="2280"/>
    <n v="3045"/>
    <n v="0.25"/>
    <n v="4.0999999999999996"/>
    <n v="4118"/>
    <s v="R3DDL2UPKQ2CK9,R2SYYU1OATVIU5,R1VM993161IYRW,R28K4Y5JF23GNU,R2KM7BT1FRZOYU,R2KQMTZQ5QCIP6,R1VWQ34O0MNDLC,R2GBEWZ5FISS7X"/>
    <s v="R3DDL2UPKQ2CK9"/>
  </r>
  <r>
    <s v="B009P2LIL4"/>
    <s v="Home&amp;Kitchen|Heating,Cooling&amp;AirQuality|RoomHeaters|HeatConvectors"/>
    <x v="4"/>
    <x v="168"/>
    <n v="2219"/>
    <n v="3080"/>
    <n v="0.28000000000000003"/>
    <n v="3.6"/>
    <n v="468"/>
    <s v="R1TLRJVW4STY5I,R2O455KRN493R1,R3Q5MVGBRIAS2G,RDUWK5R7MYO0F,R2PLXU82PLNOS,R3OGEQWZH4DYFA,R5I0WH8YY7K9V,R1MC4M4R6ZDUBE"/>
    <s v="R1TLRJVW4STY5I"/>
  </r>
  <r>
    <s v="B00J5DYCCA"/>
    <s v="Home&amp;Kitchen|Heating,Cooling&amp;AirQuality|Fans|ExhaustFans"/>
    <x v="4"/>
    <x v="170"/>
    <n v="1399"/>
    <n v="1890"/>
    <n v="0.26"/>
    <n v="4"/>
    <n v="8031"/>
    <s v="R39Q2Y79MM9SWK,R3079BG1NIH6MB,R29A31ZELTZNJM,RQ7XAO5UTJQZT,R223OFAZGIK4X7,R27WMZV25K3TN1,R302QB4GVL3F8T,RBZRSE5J6HCF3"/>
    <s v="R39Q2Y79MM9SWK"/>
  </r>
  <r>
    <s v="B01486F4G6"/>
    <s v="Home&amp;Kitchen|Kitchen&amp;HomeAppliances|SmallKitchenAppliances|SandwichMakers"/>
    <x v="4"/>
    <x v="159"/>
    <n v="2863"/>
    <n v="3690"/>
    <n v="0.22"/>
    <n v="4.3"/>
    <n v="6987"/>
    <s v="R20RBRZ0WEUJT9,ROKIFK9R2ISSE,R30EEG2FNJSN5I,R2ZC03S4QXOW4Y,R186H8YW34BQD5,R10NC3D321N59G,REKF75G4SOAOX,R2G0ZT4JQX322I"/>
    <s v="R20RBRZ0WEUJT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9">
  <r>
    <s v="B014I8SSD0"/>
    <s v="Electronics|HomeTheater,TV&amp;Video|Accessories|Cables|HDMICables"/>
    <x v="0"/>
    <s v="HDMICables"/>
    <n v="309"/>
    <n v="475"/>
    <n v="0.35"/>
    <x v="0"/>
    <n v="426973"/>
    <s v="R1FKOKZ3HHKJBZ,R2WNMZI1EXTA0H,RCA1M3W4RIXUR,R3BKCLL6D7ZLIX,REVSR0ILY3547,R15W5KMQB95IV5,R10PB68FRUHT5V,R3TLCE9JSBU3UP"/>
    <s v="R1FKOKZ3HHKJBZ"/>
    <n v="202812175"/>
    <x v="0"/>
  </r>
  <r>
    <s v="B07KSMBL2H"/>
    <s v="Electronics|HomeTheater,TV&amp;Video|Accessories|Cables|HDMICables"/>
    <x v="0"/>
    <s v="HDMICables"/>
    <n v="219"/>
    <n v="700"/>
    <n v="0.69"/>
    <x v="0"/>
    <n v="426973"/>
    <s v="R1FKOKZ3HHKJBZ,R2WNMZI1EXTA0H,RCA1M3W4RIXUR,R3BKCLL6D7ZLIX,REVSR0ILY3547,R15W5KMQB95IV5,R10PB68FRUHT5V,R3TLCE9JSBU3UP"/>
    <s v="R1FKOKZ3HHKJBZ"/>
    <n v="298881100"/>
    <x v="1"/>
  </r>
  <r>
    <s v="B014I8SX4Y"/>
    <s v="Electronics|HomeTheater,TV&amp;Video|Accessories|Cables|HDMICables"/>
    <x v="0"/>
    <s v="HDMICables"/>
    <n v="309"/>
    <n v="1400"/>
    <n v="0.78"/>
    <x v="0"/>
    <n v="426973"/>
    <s v="R1FKOKZ3HHKJBZ,R2WNMZI1EXTA0H,RCA1M3W4RIXUR,R3BKCLL6D7ZLIX,REVSR0ILY3547,R15W5KMQB95IV5,R10PB68FRUHT5V,R3TLCE9JSBU3UP"/>
    <s v="R1FKOKZ3HHKJBZ"/>
    <n v="597762200"/>
    <x v="1"/>
  </r>
  <r>
    <s v="B07KSMBL2H"/>
    <s v="Electronics|HomeTheater,TV&amp;Video|Accessories|Cables|HDMICables"/>
    <x v="0"/>
    <s v="HDMICables"/>
    <n v="219"/>
    <n v="700"/>
    <n v="0.69"/>
    <x v="0"/>
    <n v="426972"/>
    <s v="R1FKOKZ3HHKJBZ,R2WNMZI1EXTA0H,RCA1M3W4RIXUR,R3BKCLL6D7ZLIX,REVSR0ILY3547,R15W5KMQB95IV5,R10PB68FRUHT5V,R3TLCE9JSBU3UP"/>
    <s v="R1FKOKZ3HHKJBZ"/>
    <n v="298880400"/>
    <x v="1"/>
  </r>
  <r>
    <s v="B09X7DY7Q4"/>
    <s v="Electronics|Accessories|MemoryCards|MicroSD"/>
    <x v="0"/>
    <s v="MicroSD"/>
    <n v="939"/>
    <n v="1800"/>
    <n v="0.48"/>
    <x v="1"/>
    <n v="205052"/>
    <s v="R3QA00SN4P1YUC,R2L5K9DSEJSNFK,R3IUT3P06QBO1J,R3I104PGW6NC5D,R3H3D0V1SJ0ZT9,R1H77M0601ZL6T,R29AVRAIY0C408,R8N82LBHX7SR4"/>
    <s v="R3QA00SN4P1YUC"/>
    <n v="369093600"/>
    <x v="1"/>
  </r>
  <r>
    <s v="B005FYNT3G"/>
    <s v="Computers&amp;Accessories|ExternalDevices&amp;DataStorage|PenDrives"/>
    <x v="1"/>
    <s v="PenDrives"/>
    <n v="289"/>
    <n v="650"/>
    <n v="0.56000000000000005"/>
    <x v="2"/>
    <n v="253105"/>
    <s v="R2XCI5KR2H8QEI,R3BNQCB05PYZMV,RVXXO15AGASNX,R1VU19BJMXT73J,R2LYRK8OS10K2Z,R1NOP9O1UWSJJC,RE6XTKYH9FSA,R1J5H4FDTO6GBX"/>
    <s v="R2XCI5KR2H8QEI"/>
    <n v="164518250"/>
    <x v="1"/>
  </r>
  <r>
    <s v="B07GPXXNNG"/>
    <s v="Electronics|Headphones,Earbuds&amp;Accessories|Headphones|In-Ear"/>
    <x v="0"/>
    <s v="In-Ear"/>
    <n v="349"/>
    <n v="999"/>
    <n v="0.65"/>
    <x v="3"/>
    <n v="363713"/>
    <s v="R2DD2M5YARW7R2,R2M9ZYNGGV1ZLN,RNWNTRNLSJWSB,R3BJBPNI2XP8HF,RI1FLXH6TFEAJ,R172WRCQLOW97V,R3721R2I1BFETF,R2DH3Z46FTCXQ8"/>
    <s v="R2DD2M5YARW7R2"/>
    <n v="363349287"/>
    <x v="1"/>
  </r>
  <r>
    <s v="B07GQD4K6L"/>
    <s v="Electronics|Headphones,Earbuds&amp;Accessories|Headphones|In-Ear"/>
    <x v="0"/>
    <s v="In-Ear"/>
    <n v="379"/>
    <n v="999"/>
    <n v="0.62"/>
    <x v="3"/>
    <n v="363713"/>
    <s v="R2DD2M5YARW7R2,R2M9ZYNGGV1ZLN,RNWNTRNLSJWSB,R3BJBPNI2XP8HF,RI1FLXH6TFEAJ,R172WRCQLOW97V,R3721R2I1BFETF,R2DH3Z46FTCXQ8"/>
    <s v="R2DD2M5YARW7R2"/>
    <n v="363349287"/>
    <x v="1"/>
  </r>
  <r>
    <s v="B071Z8M4KX"/>
    <s v="Electronics|Headphones,Earbuds&amp;Accessories|Headphones|In-Ear"/>
    <x v="0"/>
    <s v="In-Ear"/>
    <n v="365"/>
    <n v="999"/>
    <n v="0.63"/>
    <x v="3"/>
    <n v="363711"/>
    <s v="R2DD2M5YARW7R2,R2M9ZYNGGV1ZLN,RNWNTRNLSJWSB,R3BJBPNI2XP8HF,RI1FLXH6TFEAJ,R172WRCQLOW97V,R3721R2I1BFETF,R2DH3Z46FTCXQ8"/>
    <s v="R2DD2M5YARW7R2"/>
    <n v="363347289"/>
    <x v="1"/>
  </r>
  <r>
    <s v="B0BR4F878Q"/>
    <s v="Home&amp;Kitchen|Heating,Cooling&amp;AirQuality|WaterHeaters&amp;Geysers|InstantWaterHeaters"/>
    <x v="2"/>
    <s v="InstantWaterHeaters"/>
    <n v="1439"/>
    <n v="1999"/>
    <n v="0.28000000000000003"/>
    <x v="4"/>
    <n v="53803"/>
    <s v="R2WHW4PEF14WOD,R2DCCZWUGI0O0K,R1FA1HH6VL1RAL"/>
    <s v="R2WHW4PEF14WOD"/>
    <n v="107552197"/>
    <x v="1"/>
  </r>
  <r>
    <s v="B01N6LU1VF"/>
    <s v="Computers&amp;Accessories|ExternalDevices&amp;DataStorage|PenDrives"/>
    <x v="1"/>
    <s v="PenDrives"/>
    <n v="579"/>
    <n v="1400"/>
    <n v="0.59"/>
    <x v="2"/>
    <n v="189104"/>
    <s v="R3D9U8JX5A9TUJ,R35QH8XSF5Q7Q8,R2GIERTOOHJ61Y,R1C41WPHWU3HQU,R1KWYGPK5B25QW,R29JX6DV9W8CEX,R2NC01NL944UV6,R383NYRRUUA4RG"/>
    <s v="R3D9U8JX5A9TUJ"/>
    <n v="264745600"/>
    <x v="1"/>
  </r>
  <r>
    <s v="B00NH11KIK"/>
    <s v="Computers&amp;Accessories|Accessories&amp;Peripherals|Cables&amp;Accessories|Cables|USBCables"/>
    <x v="1"/>
    <s v="USBCables"/>
    <n v="209"/>
    <n v="695"/>
    <n v="0.7"/>
    <x v="1"/>
    <n v="107687"/>
    <s v="R2AE3BN2Y58N55,R6YVRITBSRECR,R232KD83Q3MVML,R23FRK2ABESQGU,R3NE24KAHO8M69,R2PZRPBF9ZAOMA,R1DC9VBYLSSEB,R2BBEAL7JZWXYR"/>
    <s v="R2AE3BN2Y58N55"/>
    <n v="74842465"/>
    <x v="1"/>
  </r>
  <r>
    <s v="B00NH11KIK"/>
    <s v="Computers&amp;Accessories|Accessories&amp;Peripherals|Cables&amp;Accessories|Cables|USBCables"/>
    <x v="1"/>
    <s v="USBCables"/>
    <n v="209"/>
    <n v="695"/>
    <n v="0.7"/>
    <x v="1"/>
    <n v="107686"/>
    <s v="R2AE3BN2Y58N55,R6YVRITBSRECR,R232KD83Q3MVML,R23FRK2ABESQGU,R3NE24KAHO8M69,R2PZRPBF9ZAOMA,R1DC9VBYLSSEB,R2BBEAL7JZWXYR"/>
    <s v="R2AE3BN2Y58N55"/>
    <n v="74841770"/>
    <x v="1"/>
  </r>
  <r>
    <s v="B08HV83HL3"/>
    <s v="Electronics|Mobiles&amp;Accessories|MobileAccessories|Chargers|PowerBanks"/>
    <x v="0"/>
    <s v="PowerBanks"/>
    <n v="2049"/>
    <n v="2199"/>
    <n v="7.0000000000000007E-2"/>
    <x v="2"/>
    <n v="178912"/>
    <s v="R31BXRU0GAOB26,R120Q9PAHZEIEM,R3MSIMI8U7QZXJ,R3MLNPNLSYH11T,R339F0FNSVUUP1,R1X6T4WG7148OB,R1Y9VHIT18ERYP,R32RBHMK1ESFTN"/>
    <s v="R31BXRU0GAOB26"/>
    <n v="393427488"/>
    <x v="2"/>
  </r>
  <r>
    <s v="B08HVL8QN3"/>
    <s v="Electronics|Mobiles&amp;Accessories|MobileAccessories|Chargers|PowerBanks"/>
    <x v="0"/>
    <s v="PowerBanks"/>
    <n v="1149"/>
    <n v="2199"/>
    <n v="0.48"/>
    <x v="2"/>
    <n v="178912"/>
    <s v="R31BXRU0GAOB26,R120Q9PAHZEIEM,R3MSIMI8U7QZXJ,R3MLNPNLSYH11T,R339F0FNSVUUP1,R1X6T4WG7148OB,R1Y9VHIT18ERYP,R32RBHMK1ESFTN"/>
    <s v="R31BXRU0GAOB26"/>
    <n v="393427488"/>
    <x v="2"/>
  </r>
  <r>
    <s v="B08HVJCW95"/>
    <s v="Electronics|Mobiles&amp;Accessories|MobileAccessories|Chargers|PowerBanks"/>
    <x v="0"/>
    <s v="PowerBanks"/>
    <n v="1149"/>
    <n v="2199"/>
    <n v="0.48"/>
    <x v="2"/>
    <n v="178912"/>
    <s v="R31BXRU0GAOB26,R120Q9PAHZEIEM,R3MSIMI8U7QZXJ,R3MLNPNLSYH11T,R339F0FNSVUUP1,R1X6T4WG7148OB,R1Y9VHIT18ERYP,R32RBHMK1ESFTN"/>
    <s v="R31BXRU0GAOB26"/>
    <n v="393427488"/>
    <x v="2"/>
  </r>
  <r>
    <s v="B09GFLXVH9"/>
    <s v="Electronics|Mobiles&amp;Accessories|Smartphones&amp;BasicMobiles|Smartphones"/>
    <x v="0"/>
    <s v="Smartphones"/>
    <n v="6499"/>
    <n v="8499"/>
    <n v="0.24"/>
    <x v="3"/>
    <n v="313836"/>
    <s v="RCP907FSHW2CI,R2XSNFIDSF8IL4,R2JB9PO5MV9LER,R1WOXRK1I1XUD1,R2R7NPFFHBHV2M,R209MH0VOGQ7EF,R276N47ZR7TWCM,RFYYONBM15HX5"/>
    <s v="RCP907FSHW2CI,"/>
    <n v="2667292164"/>
    <x v="2"/>
  </r>
  <r>
    <s v="B09GFPVD9Y"/>
    <s v="Electronics|Mobiles&amp;Accessories|Smartphones&amp;BasicMobiles|Smartphones"/>
    <x v="0"/>
    <s v="Smartphones"/>
    <n v="8499"/>
    <n v="10999"/>
    <n v="0.23"/>
    <x v="3"/>
    <n v="313836"/>
    <s v="RCP907FSHW2CI,R2XSNFIDSF8IL4,R2JB9PO5MV9LER,R1WOXRK1I1XUD1,R2R7NPFFHBHV2M,R209MH0VOGQ7EF,R276N47ZR7TWCM,RFYYONBM15HX5"/>
    <s v="RCP907FSHW2CI,"/>
    <n v="3451882164"/>
    <x v="3"/>
  </r>
  <r>
    <s v="B09GFM8CGS"/>
    <s v="Electronics|Mobiles&amp;Accessories|Smartphones&amp;BasicMobiles|Smartphones"/>
    <x v="0"/>
    <s v="Smartphones"/>
    <n v="6499"/>
    <n v="7999"/>
    <n v="0.19"/>
    <x v="3"/>
    <n v="313832"/>
    <s v="RCP907FSHW2CI,R2XSNFIDSF8IL4,R2JB9PO5MV9LER,R1WOXRK1I1XUD1,R2R7NPFFHBHV2M,R209MH0VOGQ7EF,R276N47ZR7TWCM,RFYYONBM15HX5"/>
    <s v="RCP907FSHW2CI,"/>
    <n v="2510342168"/>
    <x v="2"/>
  </r>
  <r>
    <s v="B09GFPN6TP"/>
    <s v="Electronics|Mobiles&amp;Accessories|Smartphones&amp;BasicMobiles|Smartphones"/>
    <x v="0"/>
    <s v="Smartphones"/>
    <n v="7499"/>
    <n v="9499"/>
    <n v="0.21"/>
    <x v="3"/>
    <n v="313832"/>
    <s v="RCP907FSHW2CI,R2XSNFIDSF8IL4,R2JB9PO5MV9LER,R1WOXRK1I1XUD1,R2R7NPFFHBHV2M,R209MH0VOGQ7EF,R276N47ZR7TWCM,RFYYONBM15HX5"/>
    <s v="RCP907FSHW2CI,"/>
    <n v="2981090168"/>
    <x v="2"/>
  </r>
  <r>
    <s v="B07G3YNLJB"/>
    <s v="Computers&amp;Accessories|Components|InternalSolidStateDrives"/>
    <x v="1"/>
    <s v="InternalSolidStateDrives"/>
    <n v="1815"/>
    <n v="3100"/>
    <n v="0.41"/>
    <x v="1"/>
    <n v="92925"/>
    <s v="R34WAR6NQSVZBI,RGG00MCOD3B6A,R2RO4Z1CBF2G1I,R1BPV52HUSVZF8,R3IZK8U5HI1XOS,RE0OUI8Y9LSQY,R3IDL21XUYVUUK,R2YEAFFD5E02TL"/>
    <s v="R34WAR6NQSVZBI"/>
    <n v="288067500"/>
    <x v="2"/>
  </r>
  <r>
    <s v="B01MF8MB65"/>
    <s v="Electronics|Headphones,Earbuds&amp;Accessories|Headphones|In-Ear"/>
    <x v="0"/>
    <s v="In-Ear"/>
    <n v="699"/>
    <n v="999"/>
    <n v="0.3"/>
    <x v="3"/>
    <n v="273189"/>
    <s v="R1MI8HNTIFTDYT,R1FAUB93NWC6U5,R1Y816Y6XQ56H1,R1PHO0AIE206X2,R1HFRZM6ZBIQP8,R22N6KOWY37W1C,R14L1X0OOX0LFP,RS4WBWB5R5HX3"/>
    <s v="R1MI8HNTIFTDYT"/>
    <n v="272915811"/>
    <x v="1"/>
  </r>
  <r>
    <s v="B01LWYDEQ7"/>
    <s v="Home&amp;Kitchen|Kitchen&amp;Dining|KitchenTools|ManualChoppers&amp;Chippers|Choppers"/>
    <x v="2"/>
    <s v="Choppers"/>
    <n v="199"/>
    <n v="495"/>
    <n v="0.6"/>
    <x v="3"/>
    <n v="270563"/>
    <s v="R284SZGRNQQXYS,R3O2GOW05S3YSF,R28FXK3KNQP51T,R10HDAKYPSY8DY,RRHPL4BMSGAYI,R36VHNVQVB9LZQ,RM8OH7G4FEYF2,R281F6NM4QUQ2K"/>
    <s v="R284SZGRNQQXYS"/>
    <n v="133928685"/>
    <x v="0"/>
  </r>
  <r>
    <s v="B09MT6XSFW"/>
    <s v="Electronics|Accessories|MemoryCards|MicroSD"/>
    <x v="0"/>
    <s v="MicroSD"/>
    <n v="599"/>
    <n v="1899"/>
    <n v="0.68"/>
    <x v="2"/>
    <n v="140036"/>
    <s v="R33U0ERE0GVMNJ,R1CQTXZAM4625F,R1YR920UPA7YH0,ROOP0SB30EBY3,R32BCBNUXTRTEL,R11PB4N9WB3VCS,RQ5FP6ADSIS6O,R91WZEICT9YIM"/>
    <s v="R33U0ERE0GVMNJ"/>
    <n v="265928364"/>
    <x v="1"/>
  </r>
  <r>
    <s v="B09MT84WV5"/>
    <s v="Electronics|Accessories|MemoryCards|MicroSD"/>
    <x v="0"/>
    <s v="MicroSD"/>
    <n v="1149"/>
    <n v="3999"/>
    <n v="0.71"/>
    <x v="2"/>
    <n v="140036"/>
    <s v="R33U0ERE0GVMNJ,R1CQTXZAM4625F,R1YR920UPA7YH0,ROOP0SB30EBY3,R32BCBNUXTRTEL,R11PB4N9WB3VCS,RQ5FP6ADSIS6O,R91WZEICT9YIM"/>
    <s v="R33U0ERE0GVMNJ"/>
    <n v="560003964"/>
    <x v="2"/>
  </r>
  <r>
    <s v="B09MT84WV5"/>
    <s v="Electronics|Accessories|MemoryCards|MicroSD"/>
    <x v="0"/>
    <s v="MicroSD"/>
    <n v="1059"/>
    <n v="3999"/>
    <n v="0.74"/>
    <x v="2"/>
    <n v="140035"/>
    <s v="R2ZYS8OJWNY7VY,R33U0ERE0GVMNJ,R1CQTXZAM4625F,R1YR920UPA7YH0,ROOP0SB30EBY3,R32BCBNUXTRTEL,R11PB4N9WB3VCS,RQ5FP6ADSIS6O"/>
    <s v="R2ZYS8OJWNY7VY"/>
    <n v="559999965"/>
    <x v="2"/>
  </r>
  <r>
    <s v="B002SZEOLG"/>
    <s v="Computers&amp;Accessories|NetworkingDevices|NetworkAdapters|WirelessUSBAdapters"/>
    <x v="1"/>
    <s v="WirelessUSBAdapters"/>
    <n v="749"/>
    <n v="1339"/>
    <n v="0.44"/>
    <x v="5"/>
    <n v="179692"/>
    <s v="R1LW6NWSVTVZ2H,R3VR5WFKUS15C5,R2F6GC79OYWUKQ,R3QZ19MECGWG9A,R2MPU42MYK7GPO,R33DVXFB4VYPZZ,R1SQ7OGFR4JRUR,R1S5F9QI0M1VBZ"/>
    <s v="R1LW6NWSVTVZ2H"/>
    <n v="240607588"/>
    <x v="1"/>
  </r>
  <r>
    <s v="B008IFXQFU"/>
    <s v="Computers&amp;Accessories|NetworkingDevices|NetworkAdapters|WirelessUSBAdapters"/>
    <x v="1"/>
    <s v="WirelessUSBAdapters"/>
    <n v="499"/>
    <n v="999"/>
    <n v="0.5"/>
    <x v="5"/>
    <n v="179691"/>
    <s v="R1LW6NWSVTVZ2H,R3VR5WFKUS15C5,R2F6GC79OYWUKQ,R3QZ19MECGWG9A,R2MPU42MYK7GPO,R33DVXFB4VYPZZ,R1SQ7OGFR4JRUR,R1S5F9QI0M1VBZ"/>
    <s v="R1LW6NWSVTVZ2H"/>
    <n v="179511309"/>
    <x v="1"/>
  </r>
  <r>
    <s v="B0088TKTY2"/>
    <s v="Computers&amp;Accessories|NetworkingDevices|NetworkAdapters|WirelessUSBAdapters"/>
    <x v="1"/>
    <s v="WirelessUSBAdapters"/>
    <n v="649"/>
    <n v="1399"/>
    <n v="0.54"/>
    <x v="5"/>
    <n v="179691"/>
    <s v="R1LW6NWSVTVZ2H,R3VR5WFKUS15C5,R2F6GC79OYWUKQ,R3QZ19MECGWG9A,R2MPU42MYK7GPO,R33DVXFB4VYPZZ,R1SQ7OGFR4JRUR,R1S5F9QI0M1VBZ"/>
    <s v="R1LW6NWSVTVZ2H"/>
    <n v="251387709"/>
    <x v="1"/>
  </r>
  <r>
    <s v="B00NH13Q8W"/>
    <s v="Computers&amp;Accessories|Accessories&amp;Peripherals|Cables&amp;Accessories|Cables|USBCables"/>
    <x v="1"/>
    <s v="USBCables"/>
    <n v="299"/>
    <n v="800"/>
    <n v="0.63"/>
    <x v="1"/>
    <n v="74977"/>
    <s v="R1C8MVU3EIX56Y,R10RUXC7JD5S4I,R1AFBZ5PYTHO1Z,R3GQL7YKAFJMEN,R3B6H5JPG134KN,RUG04XHXRXK95,R2Q1OYOIJI5673,RJX2WGB0X99SY"/>
    <s v="R1C8MVU3EIX56Y"/>
    <n v="59981600"/>
    <x v="1"/>
  </r>
  <r>
    <s v="B00NH11PEY"/>
    <s v="Computers&amp;Accessories|Accessories&amp;Peripherals|Cables&amp;Accessories|Cables|USBCables"/>
    <x v="1"/>
    <s v="USBCables"/>
    <n v="199"/>
    <n v="750"/>
    <n v="0.73"/>
    <x v="1"/>
    <n v="74976"/>
    <s v="R1C8MVU3EIX56Y,R10RUXC7JD5S4I,R1AFBZ5PYTHO1Z,R3GQL7YKAFJMEN,R3B6H5JPG134KN,RUG04XHXRXK95,R2Q1OYOIJI5673,RJX2WGB0X99SY"/>
    <s v="R1C8MVU3EIX56Y"/>
    <n v="56232000"/>
    <x v="1"/>
  </r>
  <r>
    <s v="B00A0VCJPI"/>
    <s v="Computers&amp;Accessories|NetworkingDevices|Repeaters&amp;Extenders"/>
    <x v="1"/>
    <s v="Repeaters&amp;Extenders"/>
    <n v="1469"/>
    <n v="2499"/>
    <n v="0.41"/>
    <x v="5"/>
    <n v="156638"/>
    <s v="RU4VUDDZCAKWJ,R3F278LDDKWR82,R1NBKTUA3TDF0X,R1SXNGZHUU7T1A,R19G9M4DV85UZR,RI0WQOZ9OHFQR,RMHY4XGSZT7UR,R84PM9B4EXEQX"/>
    <s v="RU4VUDDZCAKWJ,"/>
    <n v="391438362"/>
    <x v="2"/>
  </r>
  <r>
    <s v="B01DEWVZ2C"/>
    <s v="Electronics|Headphones,Earbuds&amp;Accessories|Headphones|In-Ear"/>
    <x v="0"/>
    <s v="In-Ear"/>
    <n v="599"/>
    <n v="999"/>
    <n v="0.4"/>
    <x v="3"/>
    <n v="192590"/>
    <s v="R2NB2K5XC70FKP,R3623Q21H3MKP6,R1XVC6NEYU3ZHV,RNFY9ZYM6195O,R3TUSIFSD4QCKJ,R22PD5EXXTFXP,R1LXC8W3AJAQ3I,R3U0OEWBKIO5Z3"/>
    <s v="R2NB2K5XC70FKP"/>
    <n v="192397410"/>
    <x v="1"/>
  </r>
  <r>
    <s v="B01DF26V7A"/>
    <s v="Electronics|Headphones,Earbuds&amp;Accessories|Headphones|In-Ear"/>
    <x v="0"/>
    <s v="In-Ear"/>
    <n v="599"/>
    <n v="1299"/>
    <n v="0.54"/>
    <x v="3"/>
    <n v="192589"/>
    <s v="R2NB2K5XC70FKP,R3623Q21H3MKP6,R1XVC6NEYU3ZHV,RNFY9ZYM6195O,R3TUSIFSD4QCKJ,R22PD5EXXTFXP,R1LXC8W3AJAQ3I,R3U0OEWBKIO5Z3"/>
    <s v="R2NB2K5XC70FKP"/>
    <n v="250173111"/>
    <x v="1"/>
  </r>
  <r>
    <s v="B01DEWVZ2C"/>
    <s v="Electronics|Headphones,Earbuds&amp;Accessories|Headphones|In-Ear"/>
    <x v="0"/>
    <s v="In-Ear"/>
    <n v="599"/>
    <n v="999"/>
    <n v="0.4"/>
    <x v="3"/>
    <n v="192587"/>
    <s v="R2NB2K5XC70FKP,R3623Q21H3MKP6,R1XVC6NEYU3ZHV,RNFY9ZYM6195O,R3TUSIFSD4QCKJ,R22PD5EXXTFXP,R1LXC8W3AJAQ3I,R3U0OEWBKIO5Z3"/>
    <s v="R2NB2K5XC70FKP"/>
    <n v="192394413"/>
    <x v="1"/>
  </r>
  <r>
    <s v="B07DC4RZPY"/>
    <s v="Computers&amp;Accessories|Accessories&amp;Peripherals|Cables&amp;Accessories|Cables|USBCables"/>
    <x v="1"/>
    <s v="USBCables"/>
    <n v="709"/>
    <n v="1999"/>
    <n v="0.65"/>
    <x v="3"/>
    <n v="178817"/>
    <s v="R35VPRJY5B5Z2G,R2YMIH3T7VWAY1,R3UEQM867K8BUH,R239G66Z5L5FC8,R1FP5V2LZY38TZ,REDXMJ8ACPK8Z,R3B40N9BGXNDWH,R37SJ49QGGACBN"/>
    <s v="R35VPRJY5B5Z2G"/>
    <n v="357455183"/>
    <x v="1"/>
  </r>
  <r>
    <s v="B098K3H92Z"/>
    <s v="Computers&amp;Accessories|NetworkingDevices|NetworkAdapters|BluetoothAdapters"/>
    <x v="1"/>
    <s v="BluetoothAdapters"/>
    <n v="599"/>
    <n v="899"/>
    <n v="0.33"/>
    <x v="2"/>
    <n v="95116"/>
    <s v="R3NMEJ9FHUKIM5,R9Q5HZCYA8M7W,R1TBL4GV1NUX07,R107YDPAWIHVKN,R3ON78SE4U0D4D,R1S9OCH99PFHGW,R3VB6LUO0KQAC7,R38WR5MFISLU9H"/>
    <s v="R3NMEJ9FHUKIM5"/>
    <n v="85509284"/>
    <x v="1"/>
  </r>
  <r>
    <s v="B07VTFN6HM"/>
    <s v="Computers&amp;Accessories|ExternalDevices&amp;DataStorage|ExternalHardDisks"/>
    <x v="1"/>
    <s v="ExternalHardDisks"/>
    <n v="5599"/>
    <n v="7350"/>
    <n v="0.24"/>
    <x v="0"/>
    <n v="73005"/>
    <s v="RCUOZRUAOVZKU,R3ISBRG3RQ4LR7,R1FDKQ7C8HRHK8,R1HT915CFN9EXH,RMD5MQGT1Z7TX,RDYCQRETZ04TO,R2204P0EK8HOJE,R3U23VHZY4V64Z"/>
    <s v="RCUOZRUAOVZKU,"/>
    <n v="536586750"/>
    <x v="2"/>
  </r>
  <r>
    <s v="B01HGCLUH6"/>
    <s v="Computers&amp;Accessories|NetworkingDevices|Routers"/>
    <x v="1"/>
    <s v="Routers"/>
    <n v="1149"/>
    <n v="1699"/>
    <n v="0.32"/>
    <x v="5"/>
    <n v="122478"/>
    <s v="RYVGISVDMR782,R2SUYAKH1B3Y9A,R2A98UDM7A9PQZ,R24J0BEZA2THE5,R1PUJMNHTMHNWS,RWIBZAS0R8OND,R1042SYVJXWW5H,R1MPZFZKGIYFRW"/>
    <s v="RYVGISVDMR782,"/>
    <n v="208090122"/>
    <x v="1"/>
  </r>
  <r>
    <s v="B07S9S86BF"/>
    <s v="Electronics|Headphones,Earbuds&amp;Accessories|Headphones|In-Ear"/>
    <x v="0"/>
    <s v="In-Ear"/>
    <n v="599"/>
    <n v="1490"/>
    <n v="0.6"/>
    <x v="3"/>
    <n v="161679"/>
    <s v="R2WQHYFXQ5BCCA,R3BU0MFK2ORFS6,R2A3HU0CB8SUQ4,R28DOVGVW1QZXZ,R26XU8W37JQI55,R2S12HQMGEON44,R2NVYGBTVG3FJR,R3VG49O0264FQ9"/>
    <s v="R2WQHYFXQ5BCCA"/>
    <n v="240901710"/>
    <x v="1"/>
  </r>
  <r>
    <s v="B08H9Z3XQW"/>
    <s v="Electronics|Headphones,Earbuds&amp;Accessories|Headphones|In-Ear"/>
    <x v="0"/>
    <s v="In-Ear"/>
    <n v="455"/>
    <n v="1490"/>
    <n v="0.69"/>
    <x v="3"/>
    <n v="161677"/>
    <s v="R2WQHYFXQ5BCCA,R3BU0MFK2ORFS6,R28DOVGVW1QZXZ,R26XU8W37JQI55,R2S12HQMGEON44,R2NVYGBTVG3FJR,R3VG49O0264FQ9,R2A3HU0CB8SUQ4"/>
    <s v="R2WQHYFXQ5BCCA"/>
    <n v="240898730"/>
    <x v="1"/>
  </r>
  <r>
    <s v="B004IO5BMQ"/>
    <s v="Computers&amp;Accessories|Accessories&amp;Peripherals|Keyboards,Mice&amp;InputDevices|Mice"/>
    <x v="1"/>
    <s v="Mice"/>
    <n v="699"/>
    <n v="995"/>
    <n v="0.3"/>
    <x v="1"/>
    <n v="54405"/>
    <s v="R28ZB0YUM6FKKB,RNB44LXBJIPTL,RVSWATRY0CJIV,R3IJ7R6T1XNRDW,RDC2ZTQAO2XXC,R1RFN16MM6BMUM,R2O8DIRX6ME9HQ,R50QNWM2SDL2V"/>
    <s v="R28ZB0YUM6FKKB"/>
    <n v="54132975"/>
    <x v="1"/>
  </r>
  <r>
    <s v="B08GYG6T12"/>
    <s v="Electronics|Accessories|MemoryCards|SecureDigitalCards"/>
    <x v="0"/>
    <s v="SecureDigitalCards"/>
    <n v="449"/>
    <n v="800"/>
    <n v="0.44"/>
    <x v="0"/>
    <n v="69585"/>
    <s v="R25MV5W3PW3AZM,R4L3BQHQJOIO7,R1Q4N7W1AGXVR1,R2XTH0U6G7AQPW,R2H0NX7RGGBP17,R3S263IWR7GQ9,R1BWUDH6P42FOV,RFNJ1019NIZ43"/>
    <s v="R25MV5W3PW3AZM"/>
    <n v="55668000"/>
    <x v="1"/>
  </r>
  <r>
    <s v="B01D5H8LDM"/>
    <s v="Electronics|HomeTheater,TV&amp;Video|Accessories|Cables|RCACables"/>
    <x v="0"/>
    <s v="RCACables"/>
    <n v="489"/>
    <n v="1200"/>
    <n v="0.59"/>
    <x v="0"/>
    <n v="69538"/>
    <s v="R1G81NIXTA4Q20,RZWZCWS5OSBP1,R2W1MPYI9H8S4T,R3MNP5J7S2T1YC,R9I0QZ1U8YU92,R226UNRVT8C1UE,R7A4EU8NKCTXI,R3KLYYUBC7THAD"/>
    <s v="R1G81NIXTA4Q20"/>
    <n v="83445600"/>
    <x v="1"/>
  </r>
  <r>
    <s v="B0BDRVFDKP"/>
    <s v="Electronics|Accessories|MemoryCards|MicroSD"/>
    <x v="0"/>
    <s v="MicroSD"/>
    <n v="569"/>
    <n v="1000"/>
    <n v="0.43"/>
    <x v="0"/>
    <n v="67262"/>
    <s v="R2A7MIUNOW8DOE,R2FXP703540FR1,R37E7QJET0BYE8,R1NOL0GE16P06G,R48EN3ANVWEX9,R17WYXS17TYDER,R2BMYAH01K8EG8,R23IO3LHHG39H"/>
    <s v="R2A7MIUNOW8DOE"/>
    <n v="67262000"/>
    <x v="1"/>
  </r>
  <r>
    <s v="B08L5FM4JC"/>
    <s v="Electronics|Accessories|MemoryCards|MicroSD"/>
    <x v="0"/>
    <s v="MicroSD"/>
    <n v="649"/>
    <n v="2400"/>
    <n v="0.73"/>
    <x v="0"/>
    <n v="67260"/>
    <s v="R2A7MIUNOW8DOE,R2FXP703540FR1,R37E7QJET0BYE8,R1NOL0GE16P06G,R48EN3ANVWEX9,R17WYXS17TYDER,R2BMYAH01K8EG8,R23IO3LHHG39H"/>
    <s v="R2A7MIUNOW8DOE"/>
    <n v="161424000"/>
    <x v="2"/>
  </r>
  <r>
    <s v="B0BDYW3RN3"/>
    <s v="Electronics|Accessories|MemoryCards|MicroSD"/>
    <x v="0"/>
    <s v="MicroSD"/>
    <n v="1989"/>
    <n v="3500"/>
    <n v="0.43"/>
    <x v="0"/>
    <n v="67260"/>
    <s v="R2A7MIUNOW8DOE,R2FXP703540FR1,R37E7QJET0BYE8,R1NOL0GE16P06G,R48EN3ANVWEX9,R17WYXS17TYDER,R2BMYAH01K8EG8,R23IO3LHHG39H"/>
    <s v="R2A7MIUNOW8DOE"/>
    <n v="235410000"/>
    <x v="2"/>
  </r>
  <r>
    <s v="B08L5HMJVW"/>
    <s v="Electronics|Accessories|MemoryCards|MicroSD"/>
    <x v="0"/>
    <s v="MicroSD"/>
    <n v="369"/>
    <n v="700"/>
    <n v="0.47"/>
    <x v="0"/>
    <n v="67259"/>
    <s v="R2A7MIUNOW8DOE,R2FXP703540FR1,R37E7QJET0BYE8,R1NOL0GE16P06G,R48EN3ANVWEX9,R17WYXS17TYDER,R2BMYAH01K8EG8,R23IO3LHHG39H"/>
    <s v="R2A7MIUNOW8DOE"/>
    <n v="47081300"/>
    <x v="1"/>
  </r>
  <r>
    <s v="B0BDRVFDKP"/>
    <s v="Electronics|Accessories|MemoryCards|MicroSD"/>
    <x v="0"/>
    <s v="MicroSD"/>
    <n v="569"/>
    <n v="1000"/>
    <n v="0.43"/>
    <x v="0"/>
    <n v="67259"/>
    <s v="R2A7MIUNOW8DOE,R2FXP703540FR1,R37E7QJET0BYE8,R1NOL0GE16P06G,R48EN3ANVWEX9,R17WYXS17TYDER,R2BMYAH01K8EG8,R23IO3LHHG39H"/>
    <s v="R2A7MIUNOW8DOE"/>
    <n v="67259000"/>
    <x v="1"/>
  </r>
  <r>
    <s v="B0BDYVC5TD"/>
    <s v="Electronics|Accessories|MemoryCards|MicroSD"/>
    <x v="0"/>
    <s v="MicroSD"/>
    <n v="959"/>
    <n v="1800"/>
    <n v="0.47"/>
    <x v="0"/>
    <n v="67259"/>
    <s v="R2A7MIUNOW8DOE,R2FXP703540FR1,R37E7QJET0BYE8,R1NOL0GE16P06G,R48EN3ANVWEX9,R17WYXS17TYDER,R2BMYAH01K8EG8,R23IO3LHHG39H"/>
    <s v="R2A7MIUNOW8DOE"/>
    <n v="121066200"/>
    <x v="1"/>
  </r>
  <r>
    <s v="B08ZJDWTJ1"/>
    <s v="Computers&amp;Accessories|ExternalDevices&amp;DataStorage|ExternalHardDisks"/>
    <x v="1"/>
    <s v="ExternalHardDisks"/>
    <n v="4098"/>
    <n v="4999"/>
    <n v="0.18"/>
    <x v="1"/>
    <n v="50810"/>
    <s v="R2BYIBOB1SJCU5,R27XI4KBBS4CO0,RNDLXV8UJZSO,R1HOQAPL2PXKNX,R3DZGHPLQSWOLO,R37YZ6CK8TNTM4,R3KPNR16XZW0ZH,R28BCVQ1MKZP7S"/>
    <s v="R2BYIBOB1SJCU5"/>
    <n v="253999190"/>
    <x v="2"/>
  </r>
  <r>
    <s v="B094QZLJQ6"/>
    <s v="Computers&amp;Accessories|ExternalDevices&amp;DataStorage|ExternalHardDisks"/>
    <x v="1"/>
    <s v="ExternalHardDisks"/>
    <n v="5799"/>
    <n v="7999"/>
    <n v="0.28000000000000003"/>
    <x v="1"/>
    <n v="50273"/>
    <s v="R2X0Z7BS12ZYFD,R1CZP476IRR94Y,RF43347JSIPWZ,R24SRHM43OZ36M,R3UV9O11G5O7EC,R1B2U1Q7GBEMF3,R1A1W7XEE0YP4V,R15MT5JTR5BOXS"/>
    <s v="R2X0Z7BS12ZYFD"/>
    <n v="402133727"/>
    <x v="2"/>
  </r>
  <r>
    <s v="B01EZ0X3L8"/>
    <s v="Computers&amp;Accessories|ExternalDevices&amp;DataStorage|PenDrives"/>
    <x v="1"/>
    <s v="PenDrives"/>
    <n v="729"/>
    <n v="1650"/>
    <n v="0.56000000000000005"/>
    <x v="2"/>
    <n v="82356"/>
    <s v="R26QLWXRSR9RZS,R1JQYEGHAEV3LM,R6JXH6RLGD3NV,R30RWR4U1S29DD,R10QFC3QA5200V,R379I7FFI2OSHR,R3DQ86RMYHDHKS,R1YL8BCUH3Z6IN"/>
    <s v="R26QLWXRSR9RZS"/>
    <n v="135887400"/>
    <x v="1"/>
  </r>
  <r>
    <s v="B08TV2P1N8"/>
    <s v="Electronics|Headphones,Earbuds&amp;Accessories|Headphones|In-Ear"/>
    <x v="0"/>
    <s v="In-Ear"/>
    <n v="1399"/>
    <n v="3990"/>
    <n v="0.65"/>
    <x v="3"/>
    <n v="141841"/>
    <s v="R1O3A2CX9YG69H,R1OPAHCYQF1OK4,R1N6RV1W0LKGWB,R1MXGMA3JKL1YI,RAHUCIL8N8IK5,RCYPHGHZYUAAE,R37WU40YNTLIYU,R2JHL897G4Y4LF"/>
    <s v="R1O3A2CX9YG69H"/>
    <n v="565945590"/>
    <x v="2"/>
  </r>
  <r>
    <s v="B01J0XWYKQ"/>
    <s v="Computers&amp;Accessories|Accessories&amp;Peripherals|Keyboards,Mice&amp;InputDevices|Mice"/>
    <x v="1"/>
    <s v="Mice"/>
    <n v="599"/>
    <n v="895"/>
    <n v="0.33"/>
    <x v="0"/>
    <n v="61314"/>
    <s v="R2Z4GQU0ZVOH1G,R3JRYRMKRD0BW0,R2C5DX0ZNNX7Y5,R25A5KZD14HHJC,R2TA6MY8NIL1ZP,RX492E2N9MM6W,R2PZJ7871P6D8D,R1I8UMWC4FQ0AX"/>
    <s v="R2Z4GQU0ZVOH1G"/>
    <n v="54876030"/>
    <x v="1"/>
  </r>
  <r>
    <s v="B08HDJ86NZ"/>
    <s v="Computers&amp;Accessories|Accessories&amp;Peripherals|Cables&amp;Accessories|Cables|USBCables"/>
    <x v="1"/>
    <s v="USBCables"/>
    <n v="329"/>
    <n v="699"/>
    <n v="0.53"/>
    <x v="5"/>
    <n v="94364"/>
    <s v="R3EEUZKKK9J36I,R3HJVYCLYOY554,REDECAZ7AMPQC,R1CLH2ULIVG5U3,R2DMKIBGFKBD6R,RC89B5IAJUTR5,R3B3DDON5FH8DS,R13WAEJDI5RS36"/>
    <s v="R3EEUZKKK9J36I"/>
    <n v="65960436"/>
    <x v="1"/>
  </r>
  <r>
    <s v="B0789LZTCJ"/>
    <s v="Computers&amp;Accessories|Accessories&amp;Peripherals|Cables&amp;Accessories|Cables|USBCables"/>
    <x v="1"/>
    <s v="USBCables"/>
    <n v="299"/>
    <n v="799"/>
    <n v="0.63"/>
    <x v="5"/>
    <n v="94364"/>
    <s v="R3EEUZKKK9J36I,R3HJVYCLYOY554,REDECAZ7AMPQC,R1CLH2ULIVG5U3,R2DMKIBGFKBD6R,RC89B5IAJUTR5,R3B3DDON5FH8DS,R13WAEJDI5RS36"/>
    <s v="R3EEUZKKK9J36I"/>
    <n v="75396836"/>
    <x v="1"/>
  </r>
  <r>
    <s v="B08HDJ86NZ"/>
    <s v="Computers&amp;Accessories|Accessories&amp;Peripherals|Cables&amp;Accessories|Cables|USBCables"/>
    <x v="1"/>
    <s v="USBCables"/>
    <n v="329"/>
    <n v="699"/>
    <n v="0.53"/>
    <x v="5"/>
    <n v="94363"/>
    <s v="R3EEUZKKK9J36I,R3HJVYCLYOY554,REDECAZ7AMPQC,R1CLH2ULIVG5U3,R2DMKIBGFKBD6R,RC89B5IAJUTR5,R3B3DDON5FH8DS,R13WAEJDI5RS36"/>
    <s v="R3EEUZKKK9J36I"/>
    <n v="65959737"/>
    <x v="1"/>
  </r>
  <r>
    <s v="B08HDH26JX"/>
    <s v="Computers&amp;Accessories|Accessories&amp;Peripherals|Cables&amp;Accessories|Cables|USBCables"/>
    <x v="1"/>
    <s v="USBCables"/>
    <n v="299"/>
    <n v="699"/>
    <n v="0.56999999999999995"/>
    <x v="5"/>
    <n v="94363"/>
    <s v="R3EEUZKKK9J36I,R3HJVYCLYOY554,REDECAZ7AMPQC,R1CLH2ULIVG5U3,R2DMKIBGFKBD6R,RC89B5IAJUTR5,R3B3DDON5FH8DS,R13WAEJDI5RS36"/>
    <s v="R3EEUZKKK9J36I"/>
    <n v="65959737"/>
    <x v="1"/>
  </r>
  <r>
    <s v="B0789LZTCJ"/>
    <s v="Computers&amp;Accessories|Accessories&amp;Peripherals|Cables&amp;Accessories|Cables|USBCables"/>
    <x v="1"/>
    <s v="USBCables"/>
    <n v="299"/>
    <n v="799"/>
    <n v="0.63"/>
    <x v="5"/>
    <n v="94363"/>
    <s v="R3EEUZKKK9J36I,R3HJVYCLYOY554,REDECAZ7AMPQC,R1CLH2ULIVG5U3,R2DMKIBGFKBD6R,RC89B5IAJUTR5,R3B3DDON5FH8DS,R13WAEJDI5RS36"/>
    <s v="R3EEUZKKK9J36I"/>
    <n v="75396037"/>
    <x v="1"/>
  </r>
  <r>
    <s v="B07CRL2GY6"/>
    <s v="Computers&amp;Accessories|Accessories&amp;Peripherals|Cables&amp;Accessories|Cables|USBCables"/>
    <x v="1"/>
    <s v="USBCables"/>
    <n v="299"/>
    <n v="799"/>
    <n v="0.63"/>
    <x v="5"/>
    <n v="94363"/>
    <s v="R3EEUZKKK9J36I,R3HJVYCLYOY554,REDECAZ7AMPQC,R1CLH2ULIVG5U3,R2DMKIBGFKBD6R,RC89B5IAJUTR5,R3B3DDON5FH8DS,R13WAEJDI5RS36"/>
    <s v="R3EEUZKKK9J36I"/>
    <n v="75396037"/>
    <x v="1"/>
  </r>
  <r>
    <s v="B07XLML2YS"/>
    <s v="Electronics|Cameras&amp;Photography|SecurityCameras|DomeCameras"/>
    <x v="0"/>
    <s v="DomeCameras"/>
    <n v="2499"/>
    <n v="3299"/>
    <n v="0.24"/>
    <x v="5"/>
    <n v="93112"/>
    <s v="R3B27WULJTV0TX,R17QJ5UVWP6FA3,R3QKFVLI9WHP40,R3LEQKCCAHPSWR,R11H2N84QPASNY,R393EMOMYGZ5FU,R17HKZQD6S4TMP,R16FEY4VDG9V22"/>
    <s v="R3B27WULJTV0TX"/>
    <n v="307176488"/>
    <x v="2"/>
  </r>
  <r>
    <s v="B07232M876"/>
    <s v="Computers&amp;Accessories|Accessories&amp;Peripherals|Cables&amp;Accessories|Cables|USBCables"/>
    <x v="1"/>
    <s v="USBCables"/>
    <n v="199"/>
    <n v="395"/>
    <n v="0.5"/>
    <x v="5"/>
    <n v="92595"/>
    <s v="R22EUJ1B1AM0OU,R2K89RVGN8N9MO,R177X9L6ND6OA7,R2YU5RDRT44DE6,R1K5FLRLAUZLKF,R1HAZS2PLM3RRQ,R3EX1BCG3VPANF,R1C72DNWTJGUI2"/>
    <s v="R22EUJ1B1AM0OU"/>
    <n v="36575025"/>
    <x v="0"/>
  </r>
  <r>
    <s v="B0711PVX6Z"/>
    <s v="Computers&amp;Accessories|Accessories&amp;Peripherals|Cables&amp;Accessories|Cables|USBCables"/>
    <x v="1"/>
    <s v="USBCables"/>
    <n v="179"/>
    <n v="500"/>
    <n v="0.64"/>
    <x v="5"/>
    <n v="92595"/>
    <s v="R22EUJ1B1AM0OU,R2K89RVGN8N9MO,R177X9L6ND6OA7,R2YU5RDRT44DE6,R1K5FLRLAUZLKF,R1HAZS2PLM3RRQ,R3EX1BCG3VPANF,R1C72DNWTJGUI2"/>
    <s v="R22EUJ1B1AM0OU"/>
    <n v="46297500"/>
    <x v="1"/>
  </r>
  <r>
    <s v="B078W65FJ7"/>
    <s v="Electronics|Headphones,Earbuds&amp;Accessories|Headphones|On-Ear"/>
    <x v="0"/>
    <s v="On-Ear"/>
    <n v="849"/>
    <n v="2490"/>
    <n v="0.66"/>
    <x v="5"/>
    <n v="91188"/>
    <s v="R1ENIO169KEJPW,R1V9WVGGU6G0SZ,R1CS1EB6REPXU6,R124CFJ8HVQXQW,R2UUTWT22U0UM4,R1NKNVVZBRBSKX,RIZ4B3XEDA5K2,R2N30KA75TRVCA"/>
    <s v="R1ENIO169KEJPW"/>
    <n v="227058120"/>
    <x v="2"/>
  </r>
  <r>
    <s v="B07CD2BN46"/>
    <s v="Electronics|Headphones,Earbuds&amp;Accessories|Headphones|In-Ear"/>
    <x v="0"/>
    <s v="In-Ear"/>
    <n v="429"/>
    <n v="599"/>
    <n v="0.28000000000000003"/>
    <x v="3"/>
    <n v="119466"/>
    <s v="R13Z8MSR50H9UK,RM7JUADWLUK6A,RKJS44FVJ9WDN,R3NMULZYX4HN7N,R1F88W61P4OKYN,RBO17QNYZ6BIP,R3QD7XA5DS8I8K,R18F8VXBV6TZLO"/>
    <s v="R13Z8MSR50H9UK"/>
    <n v="71560134"/>
    <x v="1"/>
  </r>
  <r>
    <s v="B01J1CFO5I"/>
    <s v="Computers&amp;Accessories|Accessories&amp;Peripherals|PCGamingPeripherals|Gamepads"/>
    <x v="1"/>
    <s v="Gamepads"/>
    <n v="299"/>
    <n v="550"/>
    <n v="0.46"/>
    <x v="6"/>
    <n v="33434"/>
    <s v="R3358EO9V9WHQ0,R18X1NBWPX45CL,R34LKJ4RXUSRS3,RXXQRRV1RLLF8,R2EEDDUJ9LA2DH,R3BA5G740XADYD,R2LB699Y251V7J,R2O7189IATRJH2"/>
    <s v="R3358EO9V9WHQ0"/>
    <n v="18388700"/>
    <x v="1"/>
  </r>
  <r>
    <s v="B0759QMF85"/>
    <s v="Computers&amp;Accessories|NetworkingDevices|Routers"/>
    <x v="1"/>
    <s v="Routers"/>
    <n v="1529"/>
    <n v="2399"/>
    <n v="0.36"/>
    <x v="2"/>
    <n v="68409"/>
    <s v="R2BEEAB4R73028,RVYFHH68OOF4I,R1A2F19DLEHURS,R2AMJOZKUX3Y7Z,R1HTW1Z8CLVRAF,R2DMS9H5A7V306,R329AA8VGH4II1,R3S7L5IYOMYVDS"/>
    <s v="R2BEEAB4R73028"/>
    <n v="164113191"/>
    <x v="2"/>
  </r>
  <r>
    <s v="B092X94QNQ"/>
    <s v="Electronics|Headphones,Earbuds&amp;Accessories|Headphones|In-Ear"/>
    <x v="0"/>
    <s v="In-Ear"/>
    <n v="1499"/>
    <n v="3990"/>
    <n v="0.62"/>
    <x v="3"/>
    <n v="109864"/>
    <s v="R1E0E2U9FSYVCE,R1XW3BIC0SBBJY,R1WOPI53IJ9804,R29PDCDRZOK9OT,RP5AN5NRHB0TT"/>
    <s v="R1E0E2U9FSYVCE"/>
    <n v="438357360"/>
    <x v="2"/>
  </r>
  <r>
    <s v="B07B88KQZ8"/>
    <s v="Electronics|HomeAudio|Speakers|BluetoothSpeakers"/>
    <x v="0"/>
    <s v="BluetoothSpeakers"/>
    <n v="1999"/>
    <n v="2999"/>
    <n v="0.33"/>
    <x v="2"/>
    <n v="63899"/>
    <s v="R1HX6VQS2UYU8R,R3A39U8MP8LIWS,R2Y7Y17C8YALB,RSQG0AYJ4V2D8,R2WV6HSBBEWM30,R1AHXLKGDRQUYJ,R1BTJA3264JTT5,R1CIASP6T84E5I"/>
    <s v="R1HX6VQS2UYU8R"/>
    <n v="191633101"/>
    <x v="2"/>
  </r>
  <r>
    <s v="B07PR1CL3S"/>
    <s v="Electronics|Headphones,Earbuds&amp;Accessories|Headphones|On-Ear"/>
    <x v="0"/>
    <s v="On-Ear"/>
    <n v="1220"/>
    <n v="3990"/>
    <n v="0.69"/>
    <x v="3"/>
    <n v="107151"/>
    <s v="RIRMEEQUWCCJK,R1E187080D8HAU,R1RPZJJNQM76M1,R1NM9CFXWMQWWF,R2E3PSSWPOJU6N,RTA5F8RZUBJ2D,R1SZB32SSCJBY5,R199WTHV00BUR4"/>
    <s v="RIRMEEQUWCCJK,"/>
    <n v="427532490"/>
    <x v="2"/>
  </r>
  <r>
    <s v="B08MTLLSL8"/>
    <s v="Electronics|Headphones,Earbuds&amp;Accessories|Headphones|In-Ear"/>
    <x v="0"/>
    <s v="In-Ear"/>
    <n v="399"/>
    <n v="1290"/>
    <n v="0.69"/>
    <x v="5"/>
    <n v="76042"/>
    <s v="R1V27KSTIYDLNO,ROMIRCTILGR1L,RJEZREZBPBIOE,RD6B051DBXTKA,R393QKRRRTUDD,R19F9OZQQEJOMR,R1EQ9Z8CW9646C,R2T9D5WZDBILVX"/>
    <s v="R1V27KSTIYDLNO"/>
    <n v="98094180"/>
    <x v="1"/>
  </r>
  <r>
    <s v="B083T5G5PM"/>
    <s v="Electronics|Headphones,Earbuds&amp;Accessories|Headphones|In-Ear"/>
    <x v="0"/>
    <s v="In-Ear"/>
    <n v="1490"/>
    <n v="1990"/>
    <n v="0.25"/>
    <x v="3"/>
    <n v="98250"/>
    <s v="R69FUCBNGBRX1,R8VZ569JVM3CS"/>
    <s v="R69FUCBNGBRX1,"/>
    <n v="195517500"/>
    <x v="1"/>
  </r>
  <r>
    <s v="B01FSYQ2A4"/>
    <s v="Electronics|Headphones,Earbuds&amp;Accessories|Headphones|On-Ear"/>
    <x v="0"/>
    <s v="On-Ear"/>
    <n v="1399"/>
    <n v="2990"/>
    <n v="0.53"/>
    <x v="3"/>
    <n v="97175"/>
    <s v="R2E3GV1LFGQNFD,R3IM6TBVGY4SYQ,R236B8Q3BSGZJ7,RO9KNXZ2RH2TI,RT2VNM024LSCP,R3PRBLGHPRCZ6A,R1AYA1JIHAVM50,RR81G0GIJQKT9"/>
    <s v="R2E3GV1LFGQNFD"/>
    <n v="290553250"/>
    <x v="2"/>
  </r>
  <r>
    <s v="B01FSYQ2A4"/>
    <s v="Electronics|Headphones,Earbuds&amp;Accessories|Headphones|On-Ear"/>
    <x v="0"/>
    <s v="On-Ear"/>
    <n v="1399"/>
    <n v="2990"/>
    <n v="0.53"/>
    <x v="3"/>
    <n v="97174"/>
    <s v="R2E3GV1LFGQNFD,R3IM6TBVGY4SYQ,R236B8Q3BSGZJ7,RO9KNXZ2RH2TI,RT2VNM024LSCP,R3PRBLGHPRCZ6A,R1AYA1JIHAVM50,RR81G0GIJQKT9"/>
    <s v="R2E3GV1LFGQNFD"/>
    <n v="290550260"/>
    <x v="2"/>
  </r>
  <r>
    <s v="B00GG59HU2"/>
    <s v="Electronics|HomeTheater,TV&amp;Video|Accessories|Cables|HDMICables"/>
    <x v="0"/>
    <s v="HDMICables"/>
    <n v="467"/>
    <n v="599"/>
    <n v="0.22"/>
    <x v="0"/>
    <n v="44054"/>
    <s v="RJQS7P8SU8IWQ,R1UGY1AUWR3H1S,REGWIUI7EJ0IS,RIOXEFPBH3GVJ,RUMYIU0ZZG3K,RGCN4QA7Y5QFL,R3KVIR3Y8WBEXP,R3R7EC2HWX3X1Z"/>
    <s v="RJQS7P8SU8IWQ,"/>
    <n v="26388346"/>
    <x v="1"/>
  </r>
  <r>
    <s v="B09V2Q4QVQ"/>
    <s v="Electronics|Mobiles&amp;Accessories|Smartphones&amp;BasicMobiles|BasicMobiles"/>
    <x v="0"/>
    <s v="BasicMobiles"/>
    <n v="1299"/>
    <n v="1599"/>
    <n v="0.19"/>
    <x v="7"/>
    <n v="128311"/>
    <s v="R1BFOK13WV2QLM,R3H97FN1H50F7F,R1IY2IDRUJX5O5,R1N5UJPJ5YGBU5,R3BZ3W2KH0X1DQ,R3GPO2WYK6ABG,RCMFGYS1T27LL,R1D5OAMYO4526T"/>
    <s v="R1BFOK13WV2QLM"/>
    <n v="205169289"/>
    <x v="1"/>
  </r>
  <r>
    <s v="B09V2PZDX8"/>
    <s v="Electronics|Mobiles&amp;Accessories|Smartphones&amp;BasicMobiles|BasicMobiles"/>
    <x v="0"/>
    <s v="BasicMobiles"/>
    <n v="1299"/>
    <n v="1599"/>
    <n v="0.19"/>
    <x v="7"/>
    <n v="128311"/>
    <s v="R1BFOK13WV2QLM,R3H97FN1H50F7F,R1IY2IDRUJX5O5,R1N5UJPJ5YGBU5,R3BZ3W2KH0X1DQ,R3GPO2WYK6ABG,RCMFGYS1T27LL,R1D5OAMYO4526T"/>
    <s v="R1BFOK13WV2QLM"/>
    <n v="205169289"/>
    <x v="1"/>
  </r>
  <r>
    <s v="B09YDFDVNS"/>
    <s v="Electronics|Mobiles&amp;Accessories|Smartphones&amp;BasicMobiles|BasicMobiles"/>
    <x v="0"/>
    <s v="BasicMobiles"/>
    <n v="1324"/>
    <n v="1699"/>
    <n v="0.22"/>
    <x v="7"/>
    <n v="128311"/>
    <s v="R1BFOK13WV2QLM,R3H97FN1H50F7F,R1IY2IDRUJX5O5,R1N5UJPJ5YGBU5,R3BZ3W2KH0X1DQ,R3GPO2WYK6ABG,RCMFGYS1T27LL,R1D5OAMYO4526T"/>
    <s v="R1BFOK13WV2QLM"/>
    <n v="218000389"/>
    <x v="1"/>
  </r>
  <r>
    <s v="B09YDFKJF8"/>
    <s v="Electronics|Mobiles&amp;Accessories|Smartphones&amp;BasicMobiles|BasicMobiles"/>
    <x v="0"/>
    <s v="BasicMobiles"/>
    <n v="1324"/>
    <n v="1699"/>
    <n v="0.22"/>
    <x v="7"/>
    <n v="128311"/>
    <s v="R1BFOK13WV2QLM,R3H97FN1H50F7F,R1IY2IDRUJX5O5,R1N5UJPJ5YGBU5,R3BZ3W2KH0X1DQ,R3GPO2WYK6ABG,RCMFGYS1T27LL,R1D5OAMYO4526T"/>
    <s v="R1BFOK13WV2QLM"/>
    <n v="218000389"/>
    <x v="1"/>
  </r>
  <r>
    <s v="B07JJFSG2B"/>
    <s v="Computers&amp;Accessories|ExternalDevices&amp;DataStorage|PenDrives"/>
    <x v="1"/>
    <s v="PenDrives"/>
    <n v="889"/>
    <n v="2500"/>
    <n v="0.64"/>
    <x v="2"/>
    <n v="55747"/>
    <s v="R1MOAI12S1FJV1,R1HS4KCJJK9X3U,R248HCB4KB42LJ,R153L369EOHI65,RGTTBAUNEDZSX,R22ICK5OX9INOG,R3ODU59WZ94MGN,R2BGICLNKXFAZH"/>
    <s v="R1MOAI12S1FJV1"/>
    <n v="139367500"/>
    <x v="2"/>
  </r>
  <r>
    <s v="B009VCGPSY"/>
    <s v="Computers&amp;Accessories|Accessories&amp;Peripherals|Keyboards,Mice&amp;InputDevices|Mice"/>
    <x v="1"/>
    <s v="Mice"/>
    <n v="269"/>
    <n v="649"/>
    <n v="0.59"/>
    <x v="2"/>
    <n v="54315"/>
    <s v="RZK0M87UXFG2,R3AZ8CAEQNP5IQ,R129CVNZPQBGK3,R1ENQGYVMS224D,RFZOVKT1IXFRY,R1SI1FFO31ZKVB,R2AMJ2PSF5B54Y,R5IR2JMR7OMZK"/>
    <s v="RZK0M87UXFG2,R"/>
    <n v="35250435"/>
    <x v="1"/>
  </r>
  <r>
    <s v="B095RTJH1M"/>
    <s v="Electronics|Mobiles&amp;Accessories|MobileAccessories|Maintenance,Upkeep&amp;Repairs|ScreenProtectors"/>
    <x v="0"/>
    <s v="ScreenProtectors"/>
    <n v="999"/>
    <n v="2899"/>
    <n v="0.66"/>
    <x v="6"/>
    <n v="26603"/>
    <s v="RE1RVB3YIBPKD,R41RLIIPI7UUH,R232FT7DXDWX1C,R1V3MB7YGA2UND,R2TELVLYX3JH8E,RKUQAQZUBEG5P,R14GNLBYKUA03S,R3KGBGD8RQ7BH7"/>
    <s v="RE1RVB3YIBPKD,"/>
    <n v="77122097"/>
    <x v="2"/>
  </r>
  <r>
    <s v="B07KY3FNQP"/>
    <s v="Electronics|Headphones,Earbuds&amp;Accessories|Headphones|In-Ear"/>
    <x v="0"/>
    <s v="In-Ear"/>
    <n v="449"/>
    <n v="1290"/>
    <n v="0.65"/>
    <x v="3"/>
    <n v="91770"/>
    <s v="RZ7BLWVBP91F3,R3VUE0FS0NDIRK,RWESRERAFOYEW,R1YONSMZERBPET,R3JFQJ4ZJ5RY0T,R1KBRXW0AL249U,R22L0SQFC67YKF,RWK29DZUWGFWM"/>
    <s v="RZ7BLWVBP91F3,"/>
    <n v="118383300"/>
    <x v="1"/>
  </r>
  <r>
    <s v="B01HJI0FS2"/>
    <s v="Computers&amp;Accessories|Accessories&amp;Peripherals|Keyboards,Mice&amp;InputDevices|Mice"/>
    <x v="1"/>
    <s v="Mice"/>
    <n v="299"/>
    <n v="650"/>
    <n v="0.54"/>
    <x v="1"/>
    <n v="33176"/>
    <s v="R2K3IBMM9I3HQH,RL1H11C1J4W4U,R26GYIVCHR44IY,R2X4UKYY57A9JX,R3J71TYH2ISEUY,R3EX53W4D2TLR9,REY9RHIDKB28T,R2IYAMOBWJY5JC"/>
    <s v="R2K3IBMM9I3HQH"/>
    <n v="21564400"/>
    <x v="1"/>
  </r>
  <r>
    <s v="B09MQSCJQ1"/>
    <s v="Electronics|WearableTechnology|SmartWatches"/>
    <x v="0"/>
    <s v="SmartWatches"/>
    <n v="2299"/>
    <n v="7990"/>
    <n v="0.71"/>
    <x v="5"/>
    <n v="69622"/>
    <s v="R2LYKHFGZWSYDL,R2LAYGYWWKW3YG,RAG4DPQGRW30H,RY14T5VSHXOVL,R32YZCYBC5ZRV5,R1DMAEV6DQYUOD,RNR9AZJON6EHU,R2NUKH8120XBX1"/>
    <s v="R2LYKHFGZWSYDL"/>
    <n v="556279780"/>
    <x v="2"/>
  </r>
  <r>
    <s v="B09MQSCJQ1"/>
    <s v="Electronics|WearableTechnology|SmartWatches"/>
    <x v="0"/>
    <s v="SmartWatches"/>
    <n v="2299"/>
    <n v="7990"/>
    <n v="0.71"/>
    <x v="5"/>
    <n v="69619"/>
    <s v="R2LYKHFGZWSYDL,R2LAYGYWWKW3YG,RAG4DPQGRW30H,RY14T5VSHXOVL,R32YZCYBC5ZRV5,R1DMAEV6DQYUOD,RNR9AZJON6EHU,R2NUKH8120XBX1"/>
    <s v="R2LYKHFGZWSYDL"/>
    <n v="556255810"/>
    <x v="2"/>
  </r>
  <r>
    <s v="B0819ZZK5K"/>
    <s v="Computers&amp;Accessories|ExternalDevices&amp;DataStorage|PenDrives"/>
    <x v="1"/>
    <s v="PenDrives"/>
    <n v="1109"/>
    <n v="2800"/>
    <n v="0.6"/>
    <x v="2"/>
    <n v="53464"/>
    <s v="R3PB00C7ZEBAMG,RVUGXND7SHFW8,R9LR8JP82ED2X,R32N5S5Q1W3RHU,R2W4T3SW0RJWWT,ROTKHGUAN5KUR,R2J5Z02Y4QL66Z,R2Z8H0DEYU31U1"/>
    <s v="R3PB00C7ZEBAMG"/>
    <n v="149699200"/>
    <x v="2"/>
  </r>
  <r>
    <s v="B08GTYFC37"/>
    <s v="Computers&amp;Accessories|ExternalDevices&amp;DataStorage|ExternalSolidStateDrives"/>
    <x v="1"/>
    <s v="ExternalSolidStateDrives"/>
    <n v="10389"/>
    <n v="32000"/>
    <n v="0.68"/>
    <x v="0"/>
    <n v="41398"/>
    <s v="RRJFTC0VXGP9F,R39JQE75EPS5DO,RUZV4DZKBFJGE,R1SBQDN9157ZTO,R1O8LE9DENM39V,R1QGJPE1M4YZKR,R240LL92WXKRRY,R3GECDAI29GH5G"/>
    <s v="RRJFTC0VXGP9F,"/>
    <n v="1324736000"/>
    <x v="4"/>
  </r>
  <r>
    <s v="B01L8ZNWN2"/>
    <s v="Computers&amp;Accessories|ExternalDevices&amp;DataStorage|PenDrives"/>
    <x v="1"/>
    <s v="PenDrives"/>
    <n v="475"/>
    <n v="1500"/>
    <n v="0.68"/>
    <x v="5"/>
    <n v="64273"/>
    <s v="R3SSOBQITYNPKB,R3A4C1P3IDXTAD,R3W0T7AI69710R,R33EXPRT4EBMKP,R36CM7BFMNFGKB,RV1VPXNF6R439,RK6F5JOI2TI2P,R1URGIVAZHUKNJ"/>
    <s v="R3SSOBQITYNPKB"/>
    <n v="96409500"/>
    <x v="1"/>
  </r>
  <r>
    <s v="B07Q4QV1DL"/>
    <s v="Electronics|Mobiles&amp;Accessories|MobileAccessories|Stands"/>
    <x v="0"/>
    <s v="Stands"/>
    <n v="269"/>
    <n v="1499"/>
    <n v="0.82"/>
    <x v="1"/>
    <n v="28978"/>
    <s v="R35G82LMN1P1V4,R2R9TCZMPRU2,R2IJXSRMFCQGXD,R3AZ1FCTLW335M,RQR59DAFHW3WV,R1Z1QLVITW84J4,R2YQHZ0LLWV1HI,RSC0FWSR0TQTI"/>
    <s v="R35G82LMN1P1V4"/>
    <n v="43438022"/>
    <x v="1"/>
  </r>
  <r>
    <s v="B088ZFJY82"/>
    <s v="Electronics|Mobiles&amp;Accessories|MobileAccessories|Stands"/>
    <x v="0"/>
    <s v="Stands"/>
    <n v="314"/>
    <n v="1499"/>
    <n v="0.79"/>
    <x v="1"/>
    <n v="28978"/>
    <s v="R35G82LMN1P1V4,R2R9TCZMPRU2,R2IJXSRMFCQGXD,R3AZ1FCTLW335M,RQR59DAFHW3WV,R1Z1QLVITW84J4,R2YQHZ0LLWV1HI,RSC0FWSR0TQTI"/>
    <s v="R35G82LMN1P1V4"/>
    <n v="43438022"/>
    <x v="1"/>
  </r>
  <r>
    <s v="B075ZTJ9XR"/>
    <s v="Electronics|HomeTheater,TV&amp;Video|Accessories|Cables|HDMICables"/>
    <x v="0"/>
    <s v="HDMICables"/>
    <n v="269"/>
    <n v="650"/>
    <n v="0.59"/>
    <x v="0"/>
    <n v="35877"/>
    <s v="R3V4QKSGSKWY6Z,R2YVK4E6L5KZUB,R1CFPUFKST9QUV,RE56NENNOHLIG,R11OLU6PWXKCS1,RWTE4VJZ96QEW,R1RYKPXHJHJ9A4,R2SMCMC92K4AMF"/>
    <s v="R3V4QKSGSKWY6Z"/>
    <n v="23320050"/>
    <x v="1"/>
  </r>
  <r>
    <s v="B09N3ZNHTY"/>
    <s v="Electronics|Headphones,Earbuds&amp;Accessories|Headphones|In-Ear"/>
    <x v="0"/>
    <s v="In-Ear"/>
    <n v="1499"/>
    <n v="4490"/>
    <n v="0.67"/>
    <x v="8"/>
    <n v="136954"/>
    <s v="R3LJ3MMSH7Z1BT,RPYZX0CFFJI72,R358NYWUQLR163"/>
    <s v="R3LJ3MMSH7Z1BT"/>
    <n v="614923460"/>
    <x v="2"/>
  </r>
  <r>
    <s v="B08444S68L"/>
    <s v="Electronics|Mobiles&amp;Accessories|Smartphones&amp;BasicMobiles|Smartphones"/>
    <x v="0"/>
    <s v="Smartphones"/>
    <n v="12490"/>
    <n v="15990"/>
    <n v="0.22"/>
    <x v="5"/>
    <n v="58506"/>
    <s v="RFPSJKWNCQAO2,R14L1ELN40CL68,R26SGRT511UO9Y,R2RPCNJXQJS739,R15CXRO9889JGL,RYUKIJ43LG4RC,RUHO80MJ5NV8O,R20IACRIZKZAQF"/>
    <s v="RFPSJKWNCQAO2,"/>
    <n v="935510940"/>
    <x v="3"/>
  </r>
  <r>
    <s v="B014SZO90Y"/>
    <s v="Electronics|GeneralPurposeBatteries&amp;BatteryChargers|DisposableBatteries"/>
    <x v="0"/>
    <s v="DisposableBatteries"/>
    <n v="266"/>
    <n v="315"/>
    <n v="0.16"/>
    <x v="1"/>
    <n v="28030"/>
    <s v="R31X4I2TGYDUN8,R27PTCIK04AE46,R23U630I51IZTI,R3TLR3XSHP0UH9,R2RP5UV7LX3QTF,R3W3H7WY3GXGHM,R158W5SZQQ5YSS,R1OT133BOUEYND"/>
    <s v="R31X4I2TGYDUN8"/>
    <n v="8829450"/>
    <x v="0"/>
  </r>
  <r>
    <s v="B09CYTJV3N"/>
    <s v="Electronics|Cameras&amp;Photography|SecurityCameras|DomeCameras"/>
    <x v="0"/>
    <s v="DomeCameras"/>
    <n v="4499"/>
    <n v="5999"/>
    <n v="0.25"/>
    <x v="2"/>
    <n v="44696"/>
    <s v="R1X5M1FCOWKT0B,R3S0NP80Q732UM,R3A9W4A6KUCBJE,R3UONEK0PLA01H,RCN9YFDUB1BZL,R1AELDOYHXC120,R3N7IVWTZUMGDK,RM8NC55MRQ6V9"/>
    <s v="R1X5M1FCOWKT0B"/>
    <n v="268131304"/>
    <x v="2"/>
  </r>
  <r>
    <s v="B07GVR9TG7"/>
    <s v="Computers&amp;Accessories|NetworkingDevices|Routers"/>
    <x v="1"/>
    <s v="Routers"/>
    <n v="2499"/>
    <n v="4999"/>
    <n v="0.5"/>
    <x v="0"/>
    <n v="35024"/>
    <s v="R1KQN0FQ8TQUYP,R2LIHYNX33S3JW,R2MSZF0CBI5362,R2RECNPT3U4S0R,R1G9BQDKBF78M7,R2GO75L7U86Z1V,R33PHX4BSNENA9,R301O6LFOU2YZ8"/>
    <s v="R1KQN0FQ8TQUYP"/>
    <n v="175084976"/>
    <x v="2"/>
  </r>
  <r>
    <s v="B01M72LILF"/>
    <s v="Computers&amp;Accessories|Accessories&amp;Peripherals|Keyboards,Mice&amp;InputDevices|Mice"/>
    <x v="1"/>
    <s v="Mice"/>
    <n v="799"/>
    <n v="1295"/>
    <n v="0.38"/>
    <x v="0"/>
    <n v="34852"/>
    <s v="R2ZXDFN8U4X0T3,RD94LCPFDC5TC,R2S5WXQYTXTQYQ,R2ACY9811MRUN5,R3LCHR1A1RPV6S,RT7JIX9SX80E1,R3L8S4KNQ9XCO6,R5F8EK88EABNY"/>
    <s v="R2ZXDFN8U4X0T3"/>
    <n v="45133340"/>
    <x v="1"/>
  </r>
  <r>
    <s v="B08JQN8DGZ"/>
    <s v="Electronics|Headphones,Earbuds&amp;Accessories|Headphones|In-Ear"/>
    <x v="0"/>
    <s v="In-Ear"/>
    <n v="1299"/>
    <n v="2990"/>
    <n v="0.56999999999999995"/>
    <x v="9"/>
    <n v="180998"/>
    <s v="R2SIAIJ2R8203U,R2SLNJ664LBZS6,R2PJGCDX444YME,R39XDUIGQYNX0A,R25G45DJ52J2HV,R2WZN2M9J9EQUM,R1PTY9JK5PT866,R2KD1JU029JTLX"/>
    <s v="R2SIAIJ2R8203U"/>
    <n v="541184020"/>
    <x v="2"/>
  </r>
  <r>
    <s v="B07XJWTYM2"/>
    <s v="Electronics|Headphones,Earbuds&amp;Accessories|Headphones|In-Ear"/>
    <x v="0"/>
    <s v="In-Ear"/>
    <n v="1679"/>
    <n v="1999"/>
    <n v="0.16"/>
    <x v="3"/>
    <n v="72563"/>
    <s v="R1AKJKNRBIBCV4,R2ZG9F0E80XAWQ,R39LC2YR7L3N4E,R2ADNFHJ2J8A7L,R3VV8VK7HOOYQS,RXGEG3BUDZOW0"/>
    <s v="R1AKJKNRBIBCV4"/>
    <n v="145053437"/>
    <x v="1"/>
  </r>
  <r>
    <s v="B07GXHC691"/>
    <s v="Electronics|Mobiles&amp;Accessories|MobileAccessories|Stands"/>
    <x v="0"/>
    <s v="Stands"/>
    <n v="99"/>
    <n v="499"/>
    <n v="0.8"/>
    <x v="2"/>
    <n v="42641"/>
    <s v="R2KLBZ0I1OK6U2,R38C18O8S9O2LM,R1PAUHTSKMIAIB,REREHUV2GTGYO,R2OJMVW8WOYD0M,R1S9ULEQ5XTNFO,R1Y6IA0PNODPA,RHMI8LH34RDXN"/>
    <s v="R2KLBZ0I1OK6U2"/>
    <n v="21277859"/>
    <x v="0"/>
  </r>
  <r>
    <s v="B08C4Z69LN"/>
    <s v="Computers&amp;Accessories|Components|Memory"/>
    <x v="1"/>
    <s v="Memory"/>
    <n v="1792"/>
    <n v="3500"/>
    <n v="0.49"/>
    <x v="1"/>
    <n v="26194"/>
    <s v="R3KX3LZE5DF03I,R2PFGVPB5LCT72,RMB267WFB3JDM,R2CRRWR0OSA7BG,R1EUG815WO4EYL,R1UKGB5AFT0U5N,RYLJRVXKJQYQE,R3JP9UQ5V9B751"/>
    <s v="R3KX3LZE5DF03I"/>
    <n v="91679000"/>
    <x v="2"/>
  </r>
  <r>
    <s v="B08HV25BBQ"/>
    <s v="Electronics|WearableTechnology|SmartWatches"/>
    <x v="0"/>
    <s v="SmartWatches"/>
    <n v="1499"/>
    <n v="4999"/>
    <n v="0.7"/>
    <x v="7"/>
    <n v="92588"/>
    <s v="R2IUZKZ2BFCQPB,RS3FCMS4SCQ6V,R1DKS4CX2ELE9L,R2O8KBZUC4EB8A,RNT0QZ6SRDN5V,R3H9YQ6S3H3GLL,R3W56W4AW11KW1,RPJ5DDRIN3STD"/>
    <s v="R2IUZKZ2BFCQPB"/>
    <n v="462847412"/>
    <x v="2"/>
  </r>
  <r>
    <s v="B07YY1BY5B"/>
    <s v="Electronics|WearableTechnology|SmartWatches"/>
    <x v="0"/>
    <s v="SmartWatches"/>
    <n v="1499"/>
    <n v="4999"/>
    <n v="0.7"/>
    <x v="7"/>
    <n v="92588"/>
    <s v="R2IUZKZ2BFCQPB,RS3FCMS4SCQ6V,R1DKS4CX2ELE9L,R2O8KBZUC4EB8A,RNT0QZ6SRDN5V,R3H9YQ6S3H3GLL,R3W56W4AW11KW1,RPJ5DDRIN3STD"/>
    <s v="R2IUZKZ2BFCQPB"/>
    <n v="462847412"/>
    <x v="2"/>
  </r>
  <r>
    <s v="B07WMS7TWB"/>
    <s v="Home&amp;Kitchen|Kitchen&amp;HomeAppliances|SmallKitchenAppliances|Kettles&amp;HotWaterDispensers|ElectricKettles"/>
    <x v="2"/>
    <s v="ElectricKettles"/>
    <n v="649"/>
    <n v="1245"/>
    <n v="0.48"/>
    <x v="8"/>
    <n v="123365"/>
    <s v="RVSI68M0EPAVZ,ROQNJTEGAA7VN,R1YNME95M4J2H7,R17RLWB0UMGULZ,R3N9JK1RH8STLG,R30Y52H4BDOPGE,R2VJ4LI8OPJ6TJ,R9N6QZH6MI5P4"/>
    <s v="RVSI68M0EPAVZ,"/>
    <n v="153589425"/>
    <x v="1"/>
  </r>
  <r>
    <s v="B00E3DVQFS"/>
    <s v="Electronics|GeneralPurposeBatteries&amp;BatteryChargers|DisposableBatteries"/>
    <x v="0"/>
    <s v="DisposableBatteries"/>
    <n v="879"/>
    <n v="1109"/>
    <n v="0.21"/>
    <x v="0"/>
    <n v="31599"/>
    <s v="R2JBBXANAGGS7E,R1YGEHICFHX12U,R3HUGR7IWPGRAN,R1KVE2R9JJGTG,R1F56P7OJH1IMZ,R3AWFIALUK2HLQ,R2LMBFFKJ27EKX,R175DY4RNX6VZB"/>
    <s v="R2JBBXANAGGS7E"/>
    <n v="35043291"/>
    <x v="1"/>
  </r>
  <r>
    <s v="B00KXULGJQ"/>
    <s v="Computers&amp;Accessories|NetworkingDevices|Repeaters&amp;Extenders"/>
    <x v="1"/>
    <s v="Repeaters&amp;Extenders"/>
    <n v="1889"/>
    <n v="5499"/>
    <n v="0.66"/>
    <x v="5"/>
    <n v="49551"/>
    <s v="R3QXJLS2BDGPZU,R2ZQ7IF3YXTAYB,RB59C2UES2IGE,RCRYJ6I1OC3S4,R3CJKWJKEQBO76,R2EYE183J6PMG0,R22S9G5EXHE6L5,RXTN6L62R1AU0"/>
    <s v="R3QXJLS2BDGPZU"/>
    <n v="272480949"/>
    <x v="2"/>
  </r>
  <r>
    <s v="B06XSK3XL6"/>
    <s v="Electronics|Mobiles&amp;Accessories|MobileAccessories|Chargers|AutomobileChargers"/>
    <x v="0"/>
    <s v="AutomobileChargers"/>
    <n v="571"/>
    <n v="999"/>
    <n v="0.43"/>
    <x v="2"/>
    <n v="38221"/>
    <s v="R9OEDGO6AP6W,R18J04KXIBBB6N,R70MW25QBMRGK,R3AX6PA4E2TM2G,R7HUKVB4XODCQ,R1J8EL6DD8FXI4,R1GYAYF8LG0P4Y,R2O8NMN02QCYQT"/>
    <s v="R9OEDGO6AP6W,R"/>
    <n v="38182779"/>
    <x v="1"/>
  </r>
  <r>
    <s v="B008QTK47Q"/>
    <s v="Home&amp;Kitchen|Kitchen&amp;HomeAppliances|Vacuum,Cleaning&amp;Ironing|Irons,Steamers&amp;Accessories|Irons|SteamIrons"/>
    <x v="2"/>
    <s v="SteamIrons"/>
    <n v="1614"/>
    <n v="1745"/>
    <n v="0.08"/>
    <x v="2"/>
    <n v="37974"/>
    <s v="R15OH35Q9GBPXD,R1TM2Y96J4GB3H,RXPI0WC1C9QAK,RH11TBBZE9F1S,R1R6QT7MSELRON,R1STE4UF85D4HE,R1AHNATNU8WZ9Q,RCOBXDIQSU3M5"/>
    <s v="R15OH35Q9GBPXD"/>
    <n v="66264630"/>
    <x v="1"/>
  </r>
  <r>
    <s v="B083GKDRKR"/>
    <s v="Home&amp;Kitchen|Kitchen&amp;HomeAppliances|SmallKitchenAppliances|Kettles&amp;HotWaterDispensers|ElectricKettles"/>
    <x v="2"/>
    <s v="ElectricKettles"/>
    <n v="1625"/>
    <n v="2995"/>
    <n v="0.46"/>
    <x v="1"/>
    <n v="23484"/>
    <s v="R28QM0P3RHPNCA,R2C7MCJCGZE9XH,RBX2T333MBFDW,RGOII6UHDBYOT,RDVZX2VNEXWBJ,RIIJNBY14TAEF,RNHUBO94L9NVZ,R2E1X7DV8KUF1D"/>
    <s v="R28QM0P3RHPNCA"/>
    <n v="70334580"/>
    <x v="2"/>
  </r>
  <r>
    <s v="B08NCKT9FG"/>
    <s v="Computers&amp;Accessories|Accessories&amp;Peripherals|Cables&amp;Accessories|Cables|USBCables"/>
    <x v="1"/>
    <s v="USBCables"/>
    <n v="299"/>
    <n v="798"/>
    <n v="0.63"/>
    <x v="0"/>
    <n v="28791"/>
    <s v="R23CC5VDSVR49B,R1AWZE3731748T,R388KOR9TWPX5H,R2PLH1UHYDQWFA,R1B7Q58I1P83OY,R1C13PY8A3WUC5,RTEAGC48PIYAU,R2E0N8Q0ZQM9N9"/>
    <s v="R23CC5VDSVR49B"/>
    <n v="22975218"/>
    <x v="1"/>
  </r>
  <r>
    <s v="B0974H97TJ"/>
    <s v="Computers&amp;Accessories|Accessories&amp;Peripherals|Cables&amp;Accessories|Cables|USBCables"/>
    <x v="1"/>
    <s v="USBCables"/>
    <n v="299"/>
    <n v="799"/>
    <n v="0.63"/>
    <x v="0"/>
    <n v="28791"/>
    <s v="R23CC5VDSVR49B,R1AWZE3731748T,R388KOR9TWPX5H,R2PLH1UHYDQWFA,R1B7Q58I1P83OY,R1C13PY8A3WUC5,RTEAGC48PIYAU,R2E0N8Q0ZQM9N9"/>
    <s v="R23CC5VDSVR49B"/>
    <n v="23004009"/>
    <x v="1"/>
  </r>
  <r>
    <s v="B008YW8M0G"/>
    <s v="Home&amp;Kitchen|Kitchen&amp;HomeAppliances|Vacuum,Cleaning&amp;Ironing|Irons,Steamers&amp;Accessories|Irons|DryIrons"/>
    <x v="2"/>
    <s v="DryIrons"/>
    <n v="775"/>
    <n v="875"/>
    <n v="0.11"/>
    <x v="5"/>
    <n v="46647"/>
    <s v="R3CBVBYG86OTNE,R1ORPCJXGPUPVE,R37U89LOKROQXX,R2T042UGY7VP5N,R2Z4FJ0M105SGA,R22ODR0WD8IETY,RB0722F22JJV4,R2QCWTQIE87QBV"/>
    <s v="R3CBVBYG86OTNE"/>
    <n v="40816125"/>
    <x v="1"/>
  </r>
  <r>
    <s v="B00V4BGDKU"/>
    <s v="Computers&amp;Accessories|NetworkingDevices|NetworkAdapters|WirelessUSBAdapters"/>
    <x v="1"/>
    <s v="WirelessUSBAdapters"/>
    <n v="1099"/>
    <n v="1899"/>
    <n v="0.42"/>
    <x v="1"/>
    <n v="22420"/>
    <s v="R30SWI8U6K7PDR,R2K3WL7JFGLDI,R2WXWZRPAKQ1GP,R29PWDI4WOF8FK,R26V2X161L8NR5,R3B4VBD2NKURWM,R3A6QVJ73S0FLJ,RSP7D739UWRFL"/>
    <s v="R30SWI8U6K7PDR"/>
    <n v="42575580"/>
    <x v="1"/>
  </r>
  <r>
    <s v="B08FYB5HHK"/>
    <s v="Computers&amp;Accessories|NetworkingDevices|NetworkAdapters|PowerLANAdapters"/>
    <x v="1"/>
    <s v="PowerLANAdapters"/>
    <n v="1199"/>
    <n v="1999"/>
    <n v="0.4"/>
    <x v="1"/>
    <n v="22420"/>
    <s v="R30SWI8U6K7PDR,R2K3WL7JFGLDI,R2WXWZRPAKQ1GP,R29PWDI4WOF8FK,R26V2X161L8NR5,R3B4VBD2NKURWM,R3A6QVJ73S0FLJ,RSP7D739UWRFL"/>
    <s v="R30SWI8U6K7PDR"/>
    <n v="44817580"/>
    <x v="1"/>
  </r>
  <r>
    <s v="B09F9YQQ7B"/>
    <s v="Electronics|HomeTheater,TV&amp;Video|Televisions|SmartTelevisions"/>
    <x v="0"/>
    <s v="SmartTelevisions"/>
    <n v="13999"/>
    <n v="24999"/>
    <n v="0.44"/>
    <x v="5"/>
    <n v="45238"/>
    <s v="R3CR9H6ABJ4Q4O,R2S5VBYYN51ELA,R1U0718A15KBBU,R9YRKNJ667H1E,RAWMG4UI4CZD3,R877Y6K5MW32G,RC458V57ETXDN,R2VOHT3T6361C5"/>
    <s v="R3CR9H6ABJ4Q4O"/>
    <n v="1130904762"/>
    <x v="4"/>
  </r>
  <r>
    <s v="B09RFC46VP"/>
    <s v="Electronics|HomeTheater,TV&amp;Video|Televisions|SmartTelevisions"/>
    <x v="0"/>
    <s v="SmartTelevisions"/>
    <n v="26999"/>
    <n v="42999"/>
    <n v="0.37"/>
    <x v="5"/>
    <n v="45238"/>
    <s v="R3CR9H6ABJ4Q4O,R2S5VBYYN51ELA,R1U0718A15KBBU,R9YRKNJ667H1E,RAWMG4UI4CZD3,R877Y6K5MW32G,RC458V57ETXDN,R2VOHT3T6361C5"/>
    <s v="R3CR9H6ABJ4Q4O"/>
    <n v="1945188762"/>
    <x v="4"/>
  </r>
  <r>
    <s v="B08Y55LPBF"/>
    <s v="Electronics|HomeTheater,TV&amp;Video|Televisions|SmartTelevisions"/>
    <x v="0"/>
    <s v="SmartTelevisions"/>
    <n v="32999"/>
    <n v="44999"/>
    <n v="0.27"/>
    <x v="5"/>
    <n v="45238"/>
    <s v="R3CR9H6ABJ4Q4O,R2S5VBYYN51ELA,R1U0718A15KBBU,R9YRKNJ667H1E,RAWMG4UI4CZD3,R877Y6K5MW32G,RC458V57ETXDN,R2VOHT3T6361C5"/>
    <s v="R3CR9H6ABJ4Q4O"/>
    <n v="2035664762"/>
    <x v="4"/>
  </r>
  <r>
    <s v="B09F9YQQ7B"/>
    <s v="Electronics|HomeTheater,TV&amp;Video|Televisions|SmartTelevisions"/>
    <x v="0"/>
    <s v="SmartTelevisions"/>
    <n v="13999"/>
    <n v="24999"/>
    <n v="0.44"/>
    <x v="5"/>
    <n v="45237"/>
    <s v="R3CR9H6ABJ4Q4O,R2S5VBYYN51ELA,R1U0718A15KBBU,R9YRKNJ667H1E,RAWMG4UI4CZD3,R877Y6K5MW32G,RC458V57ETXDN,R2VOHT3T6361C5"/>
    <s v="R3CR9H6ABJ4Q4O"/>
    <n v="1130879763"/>
    <x v="4"/>
  </r>
  <r>
    <s v="B0BD3T6Z1D"/>
    <s v="Electronics|Mobiles&amp;Accessories|Smartphones&amp;BasicMobiles|Smartphones"/>
    <x v="0"/>
    <s v="Smartphones"/>
    <n v="12999"/>
    <n v="13499"/>
    <n v="0.04"/>
    <x v="3"/>
    <n v="56098"/>
    <s v="R2DFHKY9SQTXGF,R52EDT5ZD6ZQF,R41500Y3DT8IX,R12TCJ1XMAA5LP,R1RWY2VHKKRTGR,R3EQX6JS3PVMLK,R1J6XAH9EKY79T,R7ZHZFO8L3X2W"/>
    <s v="R2DFHKY9SQTXGF"/>
    <n v="757266902"/>
    <x v="3"/>
  </r>
  <r>
    <s v="B00LVMTA2A"/>
    <s v="Electronics|GeneralPurposeBatteries&amp;BatteryChargers"/>
    <x v="0"/>
    <s v="GeneralPurposeBatteries&amp;BatteryChargers"/>
    <n v="225"/>
    <n v="250"/>
    <n v="0.1"/>
    <x v="0"/>
    <n v="26556"/>
    <s v="R2DRWYU4KRZG8M,R2C4X2752MM324,R2XH62C0OMV1KN,RHNRKZTFXDK89,R4KUI529XXAL5,R2YBU1X775PBO7,R2SP06FB7XB3NM,R3TQ721HDLL0UC"/>
    <s v="R2DRWYU4KRZG8M"/>
    <n v="6639000"/>
    <x v="0"/>
  </r>
  <r>
    <s v="B0873L7J6X"/>
    <s v="Electronics|Headphones,Earbuds&amp;Accessories|Headphones|On-Ear"/>
    <x v="0"/>
    <s v="On-Ear"/>
    <n v="1499"/>
    <n v="3999"/>
    <n v="0.63"/>
    <x v="5"/>
    <n v="42775"/>
    <s v="R1N3LBU331N1YS,R2NMV5Q9AYU4RM,R11KVGFT3HQ3AS,R3GHP1CGUXLWU3,R3G1HG1GBQSQDV,R3KKDRBZBH0TFL,R2PGSE5NZMJR53,R3SS3G4T33J3WS"/>
    <s v="R1N3LBU331N1YS"/>
    <n v="171057225"/>
    <x v="2"/>
  </r>
  <r>
    <s v="B00NNQMYNE"/>
    <s v="Computers&amp;Accessories|Accessories&amp;Peripherals|HardDiskBags"/>
    <x v="1"/>
    <s v="HardDiskBags"/>
    <n v="299"/>
    <n v="499"/>
    <n v="0.4"/>
    <x v="1"/>
    <n v="21010"/>
    <s v="R3CX62IV0TSF01,R2K650XLDC67WC,RIL3X4K17UXMZ,RSOVJCRH662YN,R20C8843BM8Z3U,R2WQI4JZU8FHJA,R47YX2LMQDMCL,R2Y2GMH611HDB2"/>
    <s v="R3CX62IV0TSF01"/>
    <n v="10483990"/>
    <x v="0"/>
  </r>
  <r>
    <s v="B0856HY85J"/>
    <s v="Electronics|Headphones,Earbuds&amp;Accessories|Headphones|Over-Ear"/>
    <x v="0"/>
    <s v="Over-Ear"/>
    <n v="1799"/>
    <n v="4999"/>
    <n v="0.64"/>
    <x v="3"/>
    <n v="55192"/>
    <s v="R16XVVFYUNVL5L,R2MGT9GPFEHTPY,R326AAFTL0LMUL,R1XBQN0IY6V5VX,R1LMKF935MRJMW,R3VHEFOX9HOCWT,R1JEOGWKLERZIC,R35KI765XWBP34"/>
    <s v="R16XVVFYUNVL5L"/>
    <n v="275904808"/>
    <x v="2"/>
  </r>
  <r>
    <s v="B082T6GVG9"/>
    <s v="Computers&amp;Accessories|Accessories&amp;Peripherals|Cables&amp;Accessories|Cables|USBCables"/>
    <x v="1"/>
    <s v="USBCables"/>
    <n v="689"/>
    <n v="1500"/>
    <n v="0.54"/>
    <x v="5"/>
    <n v="42301"/>
    <s v="RLWAYTZH1YOFR,R3IOG04KDBKXTQ,R35LSY4BN61KLY,R2G97CU5VMMLET,R221NM5M3SY0PW,R112AEM8D2X3S7,R3VM7P3773KRV,R3VUA0WWCNQK33"/>
    <s v="RLWAYTZH1YOFR,"/>
    <n v="63451500"/>
    <x v="1"/>
  </r>
  <r>
    <s v="B075DB1F13"/>
    <s v="Electronics|GeneralPurposeBatteries&amp;BatteryChargers"/>
    <x v="0"/>
    <s v="GeneralPurposeBatteries&amp;BatteryChargers"/>
    <n v="1500"/>
    <n v="1500"/>
    <n v="0"/>
    <x v="0"/>
    <n v="25996"/>
    <s v="R1JNM12EEHAKDU,R3D30LR1EYBE2P,R30L9O9HJ5UAK7,R3QZUREJQF2YLA,R3MY5QLMJHTG5E,RBTESL54NFQBN,R3S8IJGRFFCKTT,R14K1I1T1JA1QO"/>
    <s v="R1JNM12EEHAKDU"/>
    <n v="38994000"/>
    <x v="1"/>
  </r>
  <r>
    <s v="B0083T231O"/>
    <s v="Electronics|PowerAccessories|SurgeProtectors"/>
    <x v="0"/>
    <s v="SurgeProtectors"/>
    <n v="1289"/>
    <n v="1499"/>
    <n v="0.14000000000000001"/>
    <x v="1"/>
    <n v="20668"/>
    <s v="R1DQD1BRKH1AIO,R3ESPNPFL2XD8Z,RS64CINVRWLQ7,R38X9EM0L2O5AW,R2DB9HD4SGR8PU,R3CRC3DNW750LR,RKS4KUTPX1X5Z,RF9V415MCUOM1"/>
    <s v="R1DQD1BRKH1AIO"/>
    <n v="30981332"/>
    <x v="1"/>
  </r>
  <r>
    <s v="B073BRXPZX"/>
    <s v="Computers&amp;Accessories|Accessories&amp;Peripherals|Keyboards,Mice&amp;InputDevices|Mice"/>
    <x v="1"/>
    <s v="Mice"/>
    <n v="289"/>
    <n v="590"/>
    <n v="0.51"/>
    <x v="0"/>
    <n v="25886"/>
    <s v="R8W5BHTVFMCB2,R34BR22MYWCGQM,R1D3IFV0IYNC39,R1K5TK6UQ9WLRX,R1V2N0TIMCANVI,R2UOCIGLOQ0CAD,R1JGKZGY686LSU,R3CM6K3CTECGER"/>
    <s v="R8W5BHTVFMCB2,"/>
    <n v="15272740"/>
    <x v="1"/>
  </r>
  <r>
    <s v="B07DFYJRQV"/>
    <s v="Electronics|Headphones,Earbuds&amp;Accessories|Headphones|In-Ear"/>
    <x v="0"/>
    <s v="In-Ear"/>
    <n v="799"/>
    <n v="1499"/>
    <n v="0.47"/>
    <x v="3"/>
    <n v="53648"/>
    <s v="RO083A44QXKV9,R3C3602BFFOSHL,R3CJ93AM926Y16,RG0532BEQHFMJ,R664LC5TVQ8FY,R351V55RSSHHKF,R1O8VW90GF66XT,R15LLQQDFS6UUR"/>
    <s v="RO083A44QXKV9,"/>
    <n v="80418352"/>
    <x v="1"/>
  </r>
  <r>
    <s v="B00HVXS7WC"/>
    <s v="Home&amp;Kitchen|Kitchen&amp;HomeAppliances|SmallKitchenAppliances|MixerGrinders"/>
    <x v="2"/>
    <s v="MixerGrinders"/>
    <n v="1999"/>
    <n v="3210"/>
    <n v="0.38"/>
    <x v="5"/>
    <n v="41349"/>
    <s v="R143O8SM7QE4W5,RQBZ31QLH40O,R3KZC4ST0RAK64,R2PVFA4RIQ1WL1,R2XIVM74HXUSEW,R1C7Q0M8AFXEVH,R3A13PH3SRI7XM,RX58FZYTDEIBU"/>
    <s v="R143O8SM7QE4W5"/>
    <n v="132730290"/>
    <x v="2"/>
  </r>
  <r>
    <s v="B07NC12T2R"/>
    <s v="Electronics|HomeAudio|Speakers|BluetoothSpeakers"/>
    <x v="0"/>
    <s v="BluetoothSpeakers"/>
    <n v="1799"/>
    <n v="4990"/>
    <n v="0.64"/>
    <x v="5"/>
    <n v="41226"/>
    <s v="R2HAE08L30C2AN,R3F8JOBWK5R0I9,R1MNK92W012DJ0,RRLP9GLVLYZF1,R3ODRY6PH6VBRV,R24O2F7357YB8L,RJ13RMYUVYNIW,RZN6P7BA3HCH5"/>
    <s v="R2HAE08L30C2AN"/>
    <n v="205717740"/>
    <x v="2"/>
  </r>
  <r>
    <s v="B07JQKQ91F"/>
    <s v="Electronics|Headphones,Earbuds&amp;Accessories|Headphones|In-Ear"/>
    <x v="0"/>
    <s v="In-Ear"/>
    <n v="499"/>
    <n v="999"/>
    <n v="0.5"/>
    <x v="8"/>
    <n v="92995"/>
    <s v="RW3YCZCKGOBH,R3099XAIXYVYOG,R355B0JH9K3ZSR,RJS13UCRXJ0V3,RVHF9P5OW46KR,R19S4YL4JL81R9,R1OUTZ9YCQLAMM,RGN1P0TZA7RF0"/>
    <s v="RW3YCZCKGOBH,R"/>
    <n v="92902005"/>
    <x v="1"/>
  </r>
  <r>
    <s v="B01J8S6X2I"/>
    <s v="Computers&amp;Accessories|Accessories&amp;Peripherals|Cables&amp;Accessories|Cables|DVICables"/>
    <x v="1"/>
    <s v="DVICables"/>
    <n v="499"/>
    <n v="1100"/>
    <n v="0.55000000000000004"/>
    <x v="0"/>
    <n v="25177"/>
    <s v="R8KWWR9D7Z8ZP,R1K9VOKVDAH1FT,R3VA611ERW9TJ2,RURQQWP8I8XS4,R19O55T880XD8U,R3CHHGYZD5QMGM,RHKJASTLGEF14,R1CD68IZMR4O62"/>
    <s v="R8KWWR9D7Z8ZP,"/>
    <n v="27694700"/>
    <x v="1"/>
  </r>
  <r>
    <s v="B06XDKWLJH"/>
    <s v="Computers&amp;Accessories|ExternalDevices&amp;DataStorage|ExternalHardDisks"/>
    <x v="1"/>
    <s v="ExternalHardDisks"/>
    <n v="4449"/>
    <n v="5734"/>
    <n v="0.22"/>
    <x v="0"/>
    <n v="25006"/>
    <s v="R3JLT7LH2SOF0V,R2KT1SVXND1VWG,R24OK0MVA1SNAD,R28CT5JQ1R02CZ,RYKHQ54JHJYQB,RF0NNFS6PEPAV,R2I21A2MTQV7JX,RZ5JP629DU70F"/>
    <s v="R3JLT7LH2SOF0V"/>
    <n v="143384404"/>
    <x v="2"/>
  </r>
  <r>
    <s v="B076B8G5D8"/>
    <s v="MusicalInstruments|Microphones|Condenser"/>
    <x v="3"/>
    <s v="Condenser"/>
    <n v="798"/>
    <n v="1995"/>
    <n v="0.6"/>
    <x v="7"/>
    <n v="68664"/>
    <s v="R1ZSCBBOGJ8VB,R2JXWEENFMSBAQ,R1TOMRGD2ASPF,R1PFE2ODTMG96C,R1C5A0KYEKBKJJ,R1IYLE1NMK9R12,R3IS14LK5OVU68,R2727E10ZHH72K"/>
    <s v="R1ZSCBBOGJ8VB,"/>
    <n v="136984680"/>
    <x v="1"/>
  </r>
  <r>
    <s v="B003L62T7W"/>
    <s v="Computers&amp;Accessories|Accessories&amp;Peripherals|Keyboards,Mice&amp;InputDevices|Mice"/>
    <x v="1"/>
    <s v="Mice"/>
    <n v="279"/>
    <n v="375"/>
    <n v="0.26"/>
    <x v="2"/>
    <n v="31534"/>
    <s v="R3U9FRV2Q625DO,R3EJZ83W9OHW3D,RSH53O0JL66NL,R3BMZS3M7NRJ6H,R1KGMYE82EPYDO,RG1M1ENVZBFAP,R1WFXJNNGSCEPV,R1NAE9JMVSXVA1"/>
    <s v="R3U9FRV2Q625DO"/>
    <n v="11825250"/>
    <x v="0"/>
  </r>
  <r>
    <s v="B07P681N66"/>
    <s v="Computers&amp;Accessories|NetworkingDevices|NetworkAdapters|WirelessUSBAdapters"/>
    <x v="1"/>
    <s v="WirelessUSBAdapters"/>
    <n v="1199"/>
    <n v="2199"/>
    <n v="0.45"/>
    <x v="0"/>
    <n v="24780"/>
    <s v="R2GUL8IL005EGF,R3NZCVYJBN0CPD,RHUJOS46Q51UG,R1ZW4PQHUECROJ,R7F86XL2S6MY,R1JRRVOFWQAC4C,R2WZHK2E301YV,R10J01VHCKFB42"/>
    <s v="R2GUL8IL005EGF"/>
    <n v="54491220"/>
    <x v="2"/>
  </r>
  <r>
    <s v="B0859M539M"/>
    <s v="Computers&amp;Accessories|NetworkingDevices|NetworkAdapters|WirelessUSBAdapters"/>
    <x v="1"/>
    <s v="WirelessUSBAdapters"/>
    <n v="1699"/>
    <n v="2999"/>
    <n v="0.43"/>
    <x v="0"/>
    <n v="24780"/>
    <s v="R2GUL8IL005EGF,R3NZCVYJBN0CPD,RHUJOS46Q51UG,R1ZW4PQHUECROJ,R7F86XL2S6MY,R1JRRVOFWQAC4C,R2WZHK2E301YV,R10J01VHCKFB42"/>
    <s v="R2GUL8IL005EGF"/>
    <n v="74315220"/>
    <x v="2"/>
  </r>
  <r>
    <s v="B07S851WX5"/>
    <s v="Home&amp;Kitchen|Kitchen&amp;HomeAppliances|SmallKitchenAppliances|SandwichMakers"/>
    <x v="2"/>
    <s v="SandwichMakers"/>
    <n v="1299"/>
    <n v="1299"/>
    <n v="0"/>
    <x v="5"/>
    <n v="40106"/>
    <s v="R3B1NJNBALUM2H,R1EFUHICJGU63W,R3HFY8AWPFLRNT,R3LVLRY6NMIF7B,R2Y0A81BUR7EDN,R33DUUU55Z1BOA,R32UYDCW4OGWK2,R1XBU0BS4M545R"/>
    <s v="R3B1NJNBALUM2H"/>
    <n v="52097694"/>
    <x v="1"/>
  </r>
  <r>
    <s v="B097R25DP7"/>
    <s v="Electronics|WearableTechnology|SmartWatches"/>
    <x v="0"/>
    <s v="SmartWatches"/>
    <n v="1599"/>
    <n v="4999"/>
    <n v="0.68"/>
    <x v="7"/>
    <n v="67951"/>
    <s v="R1NARG7VJ59AD3,R6BEKBJDZAEX5,R36J5LRZNMMZXL,R2AHCTVOGP0T6P,RXW00MCJXW4UW,R3HDBTGLJJ34YO,R1K6IPHKQQ03AJ,ROANI9ZPECRM0"/>
    <s v="R1NARG7VJ59AD3"/>
    <n v="339687049"/>
    <x v="2"/>
  </r>
  <r>
    <s v="B097R25DP7"/>
    <s v="Electronics|WearableTechnology|SmartWatches"/>
    <x v="0"/>
    <s v="SmartWatches"/>
    <n v="1599"/>
    <n v="4999"/>
    <n v="0.68"/>
    <x v="7"/>
    <n v="67950"/>
    <s v="R1NARG7VJ59AD3,R6BEKBJDZAEX5,R36J5LRZNMMZXL,R2AHCTVOGP0T6P,R3HDBTGLJJ34YO,R2Q8HE3RM7HW5L,R1K6IPHKQQ03AJ,ROANI9ZPECRM0"/>
    <s v="R1NARG7VJ59AD3"/>
    <n v="339682050"/>
    <x v="2"/>
  </r>
  <r>
    <s v="B0B2DD66GS"/>
    <s v="Electronics|Accessories|MemoryCards|MicroSD"/>
    <x v="0"/>
    <s v="MicroSD"/>
    <n v="1329"/>
    <n v="2900"/>
    <n v="0.54"/>
    <x v="1"/>
    <n v="19624"/>
    <s v="R1360ADBA61XQM,R1YCLZFS3H9P60,R159078GR81Y7Y,R31DBGRCUR5AST,ROVLXRDLVHM2,R16HXTV0DXLCCP,R106IUE0WPQTUA,R2FZPC9CVOXDZW"/>
    <s v="R1360ADBA61XQM"/>
    <n v="56909600"/>
    <x v="2"/>
  </r>
  <r>
    <s v="B00EDJJ7FS"/>
    <s v="Home&amp;Kitchen|Kitchen&amp;HomeAppliances|SmallKitchenAppliances|InductionCooktop"/>
    <x v="2"/>
    <s v="InductionCooktop"/>
    <n v="3229"/>
    <n v="5295"/>
    <n v="0.39"/>
    <x v="5"/>
    <n v="39724"/>
    <s v="R20RA7F53RKEWU,RX5JXI5MY648T,R1P43OQ1EQ8EIT,R18PMGZTANNTV7,R1UZ4DMD2H0S1H,R1I1N1NYQ2TMVX,R3CZD69S9SFWJT,R3IRM4HQ0TXTJB"/>
    <s v="R20RA7F53RKEWU"/>
    <n v="210338580"/>
    <x v="2"/>
  </r>
  <r>
    <s v="B09QS8V5N8"/>
    <s v="Electronics|Mobiles&amp;Accessories|Smartphones&amp;BasicMobiles|Smartphones"/>
    <x v="0"/>
    <s v="Smartphones"/>
    <n v="12999"/>
    <n v="17999"/>
    <n v="0.28000000000000003"/>
    <x v="3"/>
    <n v="50772"/>
    <s v="R1GQJYYLCFOXJ8,ROASRYCFUFCK0,R1M63KP70YH4TU,RV26OEPPLTVTZ,RAS4252SOW901,R1EQV38U53I993,RD4X602L8KNNS"/>
    <s v="R1GQJYYLCFOXJ8"/>
    <n v="913845228"/>
    <x v="3"/>
  </r>
  <r>
    <s v="B09QS9X9L8"/>
    <s v="Electronics|Mobiles&amp;Accessories|Smartphones&amp;BasicMobiles|Smartphones"/>
    <x v="0"/>
    <s v="Smartphones"/>
    <n v="12999"/>
    <n v="18999"/>
    <n v="0.32"/>
    <x v="3"/>
    <n v="50772"/>
    <s v="R1GQJYYLCFOXJ8,ROASRYCFUFCK0,R1M63KP70YH4TU,RV26OEPPLTVTZ,RAS4252SOW901,R1EQV38U53I993,RD4X602L8KNNS"/>
    <s v="R1GQJYYLCFOXJ8"/>
    <n v="964617228"/>
    <x v="3"/>
  </r>
  <r>
    <s v="B09QS9X16F"/>
    <s v="Electronics|Mobiles&amp;Accessories|Smartphones&amp;BasicMobiles|Smartphones"/>
    <x v="0"/>
    <s v="Smartphones"/>
    <n v="12999"/>
    <n v="18999"/>
    <n v="0.32"/>
    <x v="3"/>
    <n v="50772"/>
    <s v="R1GQJYYLCFOXJ8,ROASRYCFUFCK0,R1M63KP70YH4TU,RV26OEPPLTVTZ,RAS4252SOW901,R1EQV38U53I993,RD4X602L8KNNS"/>
    <s v="R1GQJYYLCFOXJ8"/>
    <n v="964617228"/>
    <x v="3"/>
  </r>
  <r>
    <s v="B09QS9CWLV"/>
    <s v="Electronics|Mobiles&amp;Accessories|Smartphones&amp;BasicMobiles|Smartphones"/>
    <x v="0"/>
    <s v="Smartphones"/>
    <n v="12999"/>
    <n v="18999"/>
    <n v="0.32"/>
    <x v="3"/>
    <n v="50772"/>
    <s v="R1GQJYYLCFOXJ8,ROASRYCFUFCK0,R1M63KP70YH4TU,RV26OEPPLTVTZ,RAS4252SOW901,R1EQV38U53I993,RD4X602L8KNNS"/>
    <s v="R1GQJYYLCFOXJ8"/>
    <n v="964617228"/>
    <x v="3"/>
  </r>
  <r>
    <s v="B08DDRGWTJ"/>
    <s v="Computers&amp;Accessories|Accessories&amp;Peripherals|Cables&amp;Accessories|Cables|USBCables"/>
    <x v="1"/>
    <s v="USBCables"/>
    <n v="229"/>
    <n v="299"/>
    <n v="0.23"/>
    <x v="2"/>
    <n v="30411"/>
    <s v="R2X090D1YHACKR,R32ZCIH9AFNJ60,R3N57EVVG0EHAF,R3QWLE8JHROKC1,R2VTSDOOUTSQ5X,R3E6FZ75Q074KH,R1SYBQLTPFCW20,RYQT96J8HPIXE"/>
    <s v="R2X090D1YHACKR"/>
    <n v="9092889"/>
    <x v="0"/>
  </r>
  <r>
    <s v="B07YTNKVJQ"/>
    <s v="Computers&amp;Accessories|Accessories&amp;Peripherals|Cables&amp;Accessories|Cables|USBCables"/>
    <x v="1"/>
    <s v="USBCables"/>
    <n v="499"/>
    <n v="1299"/>
    <n v="0.62"/>
    <x v="2"/>
    <n v="30411"/>
    <s v="R2X090D1YHACKR,R32ZCIH9AFNJ60,R3N57EVVG0EHAF,R3QWLE8JHROKC1,R2VTSDOOUTSQ5X,R3E6FZ75Q074KH,R1SYBQLTPFCW20,RYQT96J8HPIXE"/>
    <s v="R2X090D1YHACKR"/>
    <n v="39503889"/>
    <x v="1"/>
  </r>
  <r>
    <s v="B07SLMR1K6"/>
    <s v="Computers&amp;Accessories|ExternalDevices&amp;DataStorage|PenDrives"/>
    <x v="1"/>
    <s v="PenDrives"/>
    <n v="519"/>
    <n v="1350"/>
    <n v="0.62"/>
    <x v="2"/>
    <n v="30058"/>
    <s v="R1HP1ZGFB28GM7,R3JCTIK67UAT4K,R2S9JBF2ECD6C6,R2M4VC26VFSJ5K,R2I3JCCVO4U03G,R3NOWQBXUGHRI9,R3ULD6B7PBI3FQ,R2UQOW05XNOHS5"/>
    <s v="R1HP1ZGFB28GM7"/>
    <n v="40578300"/>
    <x v="1"/>
  </r>
  <r>
    <s v="B096VF5YYF"/>
    <s v="Electronics|WearableTechnology|SmartWatches"/>
    <x v="0"/>
    <s v="SmartWatches"/>
    <n v="2999"/>
    <n v="7990"/>
    <n v="0.62"/>
    <x v="3"/>
    <n v="48449"/>
    <s v="R1ZQQKZCCG4KD2,R1OHAWNCB4K26S,R1A7EDRAMKIXJ6,R2H3UO33625F4U,R3UX0I4P6QYZDT,R2WBZ23WWYQWIS,R2VDCJG8SCEN6I,R1NEXD5T49KYP9"/>
    <s v="R1ZQQKZCCG4KD2"/>
    <n v="387107510"/>
    <x v="2"/>
  </r>
  <r>
    <s v="B096VF5YYF"/>
    <s v="Electronics|WearableTechnology|SmartWatches"/>
    <x v="0"/>
    <s v="SmartWatches"/>
    <n v="2999"/>
    <n v="7990"/>
    <n v="0.62"/>
    <x v="3"/>
    <n v="48448"/>
    <s v="R1ZQQKZCCG4KD2,R1OHAWNCB4K26S,R1A7EDRAMKIXJ6,R2H3UO33625F4U,R3UX0I4P6QYZDT,R2WBZ23WWYQWIS,R2VDCJG8SCEN6I,R1NEXD5T49KYP9"/>
    <s v="R1ZQQKZCCG4KD2"/>
    <n v="387099520"/>
    <x v="2"/>
  </r>
  <r>
    <s v="B07M69276N"/>
    <s v="Computers&amp;Accessories|NetworkingDevices|NetworkAdapters|WirelessUSBAdapters"/>
    <x v="1"/>
    <s v="WirelessUSBAdapters"/>
    <n v="1399"/>
    <n v="2499"/>
    <n v="0.44"/>
    <x v="0"/>
    <n v="23169"/>
    <s v="R3WPIQCSIWIMK,R1ANFA2SPBTDL,R2P816U6PY0U3Y,R28AU62UTEENY,R2YH785B1MQJI2,R2LM3S536I6Z7M,R1FCXDQ5IID48F,R3FTMVP0OKIYMY"/>
    <s v="R3WPIQCSIWIMK,"/>
    <n v="57899331"/>
    <x v="2"/>
  </r>
  <r>
    <s v="B00ZYLMQH0"/>
    <s v="Computers&amp;Accessories|Accessories&amp;Peripherals|Keyboards,Mice&amp;InputDevices|Keyboards"/>
    <x v="1"/>
    <s v="Keyboards"/>
    <n v="549"/>
    <n v="1799"/>
    <n v="0.69"/>
    <x v="2"/>
    <n v="28829"/>
    <s v="R1REJSSQVMNGVO,R33WYRQ1J4RZHO,R3ECO7HPNMHBTT,R1GORSR46QQ6SN,R1O350T6VW5RR3,R2BXJ480ZVSUMH,R28KMQ1TUV7E2Z,R3KCC7HPRPOF0C"/>
    <s v="R1REJSSQVMNGVO"/>
    <n v="51863371"/>
    <x v="1"/>
  </r>
  <r>
    <s v="B08Y5QJXSR"/>
    <s v="Home&amp;Kitchen|Heating,Cooling&amp;AirQuality|Fans|CeilingFans"/>
    <x v="2"/>
    <s v="CeilingFans"/>
    <n v="3569"/>
    <n v="5190"/>
    <n v="0.31"/>
    <x v="2"/>
    <n v="28629"/>
    <s v="R2IIQ5X1KFC218,R3GC9FMTX9ZRBD,R1KTDK3ZQXXKD1,R3BU5QCZ6URHIV,R2IUXE2RH8OJ2A,RTJCKSW3MGDCJ,R25B5M8BFZ5APO,R3IYSZRJ55ATP3"/>
    <s v="R2IIQ5X1KFC218"/>
    <n v="148584510"/>
    <x v="2"/>
  </r>
  <r>
    <s v="B00MUTWLW4"/>
    <s v="Computers&amp;Accessories|Accessories&amp;Peripherals|Keyboards,Mice&amp;InputDevices|Keyboards"/>
    <x v="1"/>
    <s v="Keyboards"/>
    <n v="2595"/>
    <n v="3295"/>
    <n v="0.21"/>
    <x v="0"/>
    <n v="22618"/>
    <s v="R1AJ6U452B6VPM,RAPJSV76BEX8A,RZV4F09ALESRQ,R14QZDM2M04IAH,R23U8C99ZSTVP,R17KECO74AO7FC,R3HC5G436ZWUNB,ROOYF4SUB0DMH"/>
    <s v="R1AJ6U452B6VPM"/>
    <n v="74526310"/>
    <x v="2"/>
  </r>
  <r>
    <s v="B01DJJVFPC"/>
    <s v="Electronics|GeneralPurposeBatteries&amp;BatteryChargers|DisposableBatteries"/>
    <x v="0"/>
    <s v="DisposableBatteries"/>
    <n v="269"/>
    <n v="315"/>
    <n v="0.15"/>
    <x v="1"/>
    <n v="17810"/>
    <s v="R3NINARQVMB04K,R3V669AZP1XAAF,R20I705WTEEW1V,RY83C96248L5V,R26RSSJWPNLVT2,R19L3YHA555YWV,R1ZAZH2LQQV1BO,R2X7KQZQ9OM9SP"/>
    <s v="R3NINARQVMB04K"/>
    <n v="5610150"/>
    <x v="0"/>
  </r>
  <r>
    <s v="B078V8R9BS"/>
    <s v="Home&amp;Kitchen|Kitchen&amp;HomeAppliances|SmallKitchenAppliances|Kettles&amp;HotWaterDispensers|Kettle&amp;ToasterSets"/>
    <x v="2"/>
    <s v="Kettle&amp;ToasterSets"/>
    <n v="749"/>
    <n v="1111"/>
    <n v="0.33"/>
    <x v="5"/>
    <n v="35693"/>
    <s v="RVAAWJ5HR7RIW,R721PFMOZ1ZA7,R2HWABS4MOVI9G,R186LHMB2LEVGF,R171FM8L9EECPR,R10ZCCIEHFV5NF,R1YCURS5X1FQES,R28EUGRAUN436B"/>
    <s v="RVAAWJ5HR7RIW,"/>
    <n v="39654923"/>
    <x v="1"/>
  </r>
  <r>
    <s v="B0B3RRWSF6"/>
    <s v="Electronics|WearableTechnology|SmartWatches"/>
    <x v="0"/>
    <s v="SmartWatches"/>
    <n v="1998"/>
    <n v="9999"/>
    <n v="0.8"/>
    <x v="2"/>
    <n v="27709"/>
    <s v="R34816YEM3Y2VJ,R3P1QZDIWJJYVR,R2HXC35HKL6S3E,R2CUWR6SL0MMRR,R3PWLUFNP117X0,R2PK2034NVCPNH,R2YJZKVTCUJAVZ,R27X5G6UFUKCM9"/>
    <s v="R34816YEM3Y2VJ"/>
    <n v="277062291"/>
    <x v="2"/>
  </r>
  <r>
    <s v="B0B3RS9DNF"/>
    <s v="Electronics|WearableTechnology|SmartWatches"/>
    <x v="0"/>
    <s v="SmartWatches"/>
    <n v="1999"/>
    <n v="9999"/>
    <n v="0.8"/>
    <x v="2"/>
    <n v="27704"/>
    <s v="R34816YEM3Y2VJ,R3P1QZDIWJJYVR,R2HXC35HKL6S3E,R2CUWR6SL0MMRR,R3PWLUFNP117X0,R2PK2034NVCPNH,R2YJZKVTCUJAVZ,R27X5G6UFUKCM9"/>
    <s v="R34816YEM3Y2VJ"/>
    <n v="277012296"/>
    <x v="2"/>
  </r>
  <r>
    <s v="B0B3RRWSF6"/>
    <s v="Electronics|WearableTechnology|SmartWatches"/>
    <x v="0"/>
    <s v="SmartWatches"/>
    <n v="1998"/>
    <n v="9999"/>
    <n v="0.8"/>
    <x v="2"/>
    <n v="27696"/>
    <s v="R34816YEM3Y2VJ,R3P1QZDIWJJYVR,R2HXC35HKL6S3E,R2CUWR6SL0MMRR,R3PWLUFNP117X0,R2PK2034NVCPNH,R2YJZKVTCUJAVZ,R27X5G6UFUKCM9"/>
    <s v="R34816YEM3Y2VJ"/>
    <n v="276932304"/>
    <x v="2"/>
  </r>
  <r>
    <s v="B0B3RSDSZ3"/>
    <s v="Electronics|WearableTechnology|SmartWatches"/>
    <x v="0"/>
    <s v="SmartWatches"/>
    <n v="1999"/>
    <n v="9999"/>
    <n v="0.8"/>
    <x v="2"/>
    <n v="27696"/>
    <s v="R34816YEM3Y2VJ,R3P1QZDIWJJYVR,R2HXC35HKL6S3E,R2CUWR6SL0MMRR,R3PWLUFNP117X0,R2PK2034NVCPNH,R2YJZKVTCUJAVZ,R27X5G6UFUKCM9"/>
    <s v="R34816YEM3Y2VJ"/>
    <n v="276932304"/>
    <x v="2"/>
  </r>
  <r>
    <s v="B084872DQY"/>
    <s v="Electronics|HomeTheater,TV&amp;Video|Televisions|SmartTelevisions"/>
    <x v="0"/>
    <s v="SmartTelevisions"/>
    <n v="14999"/>
    <n v="14999"/>
    <n v="0"/>
    <x v="2"/>
    <n v="27508"/>
    <s v="R1OHBRJRE6GHDZ,R24I7EFZQG9TE6,R3G0UPCD2KN4F7,R2EH8HEJYFWVY1,R14DHLF5YST1V5,R2ATOKYHEUA0RC,R1LCM6KSBLNTZE,R2MICL6U2IDISJ"/>
    <s v="R1OHBRJRE6GHDZ"/>
    <n v="412592492"/>
    <x v="3"/>
  </r>
  <r>
    <s v="B08B42LWKN"/>
    <s v="Electronics|HomeTheater,TV&amp;Video|Televisions|SmartTelevisions"/>
    <x v="0"/>
    <s v="SmartTelevisions"/>
    <n v="14999"/>
    <n v="19999"/>
    <n v="0.25"/>
    <x v="5"/>
    <n v="34899"/>
    <s v="R3COVVOP2R7Z28,R2T6WHEO2ONNDD,RUFFV2QR43OCM,R2LK4WPIHJ7WDA,R6IPR9FHZ5BOT,R3DU4LFGTAIEMN,RVHHM5FW31JN1,R1QA870NJWIODF"/>
    <s v="R3COVVOP2R7Z28"/>
    <n v="697945101"/>
    <x v="3"/>
  </r>
  <r>
    <s v="B09Q5SWVBJ"/>
    <s v="Electronics|HomeTheater,TV&amp;Video|Televisions|SmartTelevisions"/>
    <x v="0"/>
    <s v="SmartTelevisions"/>
    <n v="15999"/>
    <n v="21999"/>
    <n v="0.27"/>
    <x v="5"/>
    <n v="34899"/>
    <s v="R3COVVOP2R7Z28,R2T6WHEO2ONNDD,RUFFV2QR43OCM,R2LK4WPIHJ7WDA,R6IPR9FHZ5BOT,R3DU4LFGTAIEMN,RVHHM5FW31JN1,R1QA870NJWIODF"/>
    <s v="R3COVVOP2R7Z28"/>
    <n v="767743101"/>
    <x v="4"/>
  </r>
  <r>
    <s v="B09Q5P2MT3"/>
    <s v="Electronics|HomeTheater,TV&amp;Video|Televisions|SmartTelevisions"/>
    <x v="0"/>
    <s v="SmartTelevisions"/>
    <n v="24999"/>
    <n v="31999"/>
    <n v="0.22"/>
    <x v="5"/>
    <n v="34899"/>
    <s v="R3COVVOP2R7Z28,R2T6WHEO2ONNDD,RUFFV2QR43OCM,R2LK4WPIHJ7WDA,R6IPR9FHZ5BOT,R3DU4LFGTAIEMN,RVHHM5FW31JN1,R1QA870NJWIODF"/>
    <s v="R3COVVOP2R7Z28"/>
    <n v="1116733101"/>
    <x v="4"/>
  </r>
  <r>
    <s v="B07BRKK9JQ"/>
    <s v="Computers&amp;Accessories|Accessories&amp;Peripherals|Keyboards,Mice&amp;InputDevices|Keyboard&amp;MouseSets"/>
    <x v="1"/>
    <s v="Keyboard&amp;MouseSets"/>
    <n v="1299"/>
    <n v="1599"/>
    <n v="0.19"/>
    <x v="2"/>
    <n v="27223"/>
    <s v="R1WLR0EBTL2IX6,R2B2JBTK9WXMZZ,R2WHZGSNHBX43O,R12HTO2PX060ZT,R3H313KLTQI8QQ,RQJXA2JEYSLSP,R1Z13D8JB8JB67,R1I9TU0BB63YQ"/>
    <s v="R1WLR0EBTL2IX6"/>
    <n v="43529577"/>
    <x v="1"/>
  </r>
  <r>
    <s v="B003B00484"/>
    <s v="Electronics|GeneralPurposeBatteries&amp;BatteryChargers|RechargeableBatteries"/>
    <x v="0"/>
    <s v="RechargeableBatteries"/>
    <n v="399"/>
    <n v="499"/>
    <n v="0.2"/>
    <x v="2"/>
    <n v="27201"/>
    <s v="R5L3FAFS6JXJF,R1VTQ25LXQX5UD,R6RJYAZUM5240,R1S8HH7X7WWELD,R3VAP7JD6S5Q9B,R2RJV9PK2QMAQJ,R2JSE9NKI4XHKF,R1LUV2WJODYVJ2"/>
    <s v="R5L3FAFS6JXJF,"/>
    <n v="13573299"/>
    <x v="0"/>
  </r>
  <r>
    <s v="B09JPC82QC"/>
    <s v="Electronics|HomeTheater,TV&amp;Video|Televisions|SmartTelevisions"/>
    <x v="0"/>
    <s v="SmartTelevisions"/>
    <n v="19999"/>
    <n v="34999"/>
    <n v="0.43"/>
    <x v="2"/>
    <n v="27151"/>
    <s v="R1VOXBV87EI37W,R1BIBCTNJPJOX3,R2RRCA47QEK9C1,R2WHV3RU3J4985,R22K5MQ8Z8N6L2,R3TQACIQUXT2WO,R2YKPF09C6G76,R1E6GYG29CA7RM"/>
    <s v="R1VOXBV87EI37W"/>
    <n v="950257849"/>
    <x v="4"/>
  </r>
  <r>
    <s v="B07N42JB4S"/>
    <s v="Electronics|Cameras&amp;Photography|Accessories|Tripods&amp;Monopods|Tabletop&amp;TravelTripods"/>
    <x v="0"/>
    <s v="Tabletop&amp;TravelTripods"/>
    <n v="799"/>
    <n v="3990"/>
    <n v="0.8"/>
    <x v="2"/>
    <n v="27139"/>
    <s v="R2BUP3AXKYUHYP,R3B772KI95MWNX,R7R351CJN43NM,R84AXG1XCM1R3,RYCTR2UZGN6GU,R1VNKAJ163SXLP,R310TJNPM9I9ZO,R231H2ZVU5558I"/>
    <s v="R2BUP3AXKYUHYP"/>
    <n v="108284610"/>
    <x v="2"/>
  </r>
  <r>
    <s v="B07DWFX9YS"/>
    <s v="Computers&amp;Accessories|Accessories&amp;Peripherals|Cables&amp;Accessories|Cables|USBCables"/>
    <x v="1"/>
    <s v="USBCables"/>
    <n v="789"/>
    <n v="1999"/>
    <n v="0.61"/>
    <x v="5"/>
    <n v="34540"/>
    <s v="R27FPYAT4QN865,R1YXRZNZVOXVNK,R22TFM41T4WQ02,R30MBA23XKW10R,R227WPCV784CRR,RKV5WXDU6KA7K,R3EB85UVVA528V,R2W2UXE7BVRBIH"/>
    <s v="R27FPYAT4QN865"/>
    <n v="69045460"/>
    <x v="1"/>
  </r>
  <r>
    <s v="B07TCN5VR9"/>
    <s v="Electronics|Headphones,Earbuds&amp;Accessories|Headphones|In-Ear"/>
    <x v="0"/>
    <s v="In-Ear"/>
    <n v="329"/>
    <n v="999"/>
    <n v="0.67"/>
    <x v="8"/>
    <n v="77027"/>
    <s v="R2GVOJLXANNFG2,R3CY1HGOV9WMQT,R7U8B1E7W8E54,RYB8ZW396HQB,R3790HUAN7KW93,R1IN06KIK8ENHU,R1UXT7KA6M4R0Z,RNTYVAAWTJ5CE"/>
    <s v="R2GVOJLXANNFG2"/>
    <n v="76949973"/>
    <x v="1"/>
  </r>
  <r>
    <s v="B07LG59NPV"/>
    <s v="Electronics|Headphones,Earbuds&amp;Accessories|Headphones|In-Ear"/>
    <x v="0"/>
    <s v="In-Ear"/>
    <n v="899"/>
    <n v="4499"/>
    <n v="0.8"/>
    <x v="9"/>
    <n v="103052"/>
    <s v="R25T0UEZY5MCOJ,RGH8GEFOI9GPP,RDZQYOXIANHNQ,R3VWD0BGB1RXGB,R1PZZYC3LAWBDJ,RDBIPNQ4FXGZR,RMSTOC1WCLL3X,RD7IUGN9EM77P"/>
    <s v="R25T0UEZY5MCOJ"/>
    <n v="463630948"/>
    <x v="2"/>
  </r>
  <r>
    <s v="B09T3H12GV"/>
    <s v="Computers&amp;Accessories|Accessories&amp;Peripherals|Keyboards,Mice&amp;InputDevices|Keyboard&amp;MouseSets"/>
    <x v="1"/>
    <s v="Keyboard&amp;MouseSets"/>
    <n v="1399"/>
    <n v="2498"/>
    <n v="0.44"/>
    <x v="5"/>
    <n v="33717"/>
    <s v="R1SNDKJ3F47REI,R2TKI3QCYTIHEU,R3LOHD95Y9I8Q3,R3L674Y2TEWO4K,RCNO312K340D9,R21QJQYXKVPKBW,R11VGKTVQCTPW1,RIME7JQPW8QM8"/>
    <s v="R1SNDKJ3F47REI"/>
    <n v="84225066"/>
    <x v="2"/>
  </r>
  <r>
    <s v="B07TMCXRFV"/>
    <s v="Computers&amp;Accessories|Accessories&amp;Peripherals|TabletAccessories|ScreenProtectors"/>
    <x v="1"/>
    <s v="ScreenProtectors"/>
    <n v="1234"/>
    <n v="1599"/>
    <n v="0.23"/>
    <x v="1"/>
    <n v="16680"/>
    <s v="R3SZOTNLJ4B1LL,R2IMWFUUTWH8H1,R113GHLAS618M5,RH3EG6R2EK2UJ,R2HHF3YVPUJ5KJ,RJXAZXDE8B60L,R1U7NNCJTZHVTB,RH4Z7TDR11EEK"/>
    <s v="R3SZOTNLJ4B1LL"/>
    <n v="26671320"/>
    <x v="1"/>
  </r>
  <r>
    <s v="B07TR5HSR9"/>
    <s v="Computers&amp;Accessories|Accessories&amp;Peripherals|LaptopAccessories|Lapdesks"/>
    <x v="1"/>
    <s v="Lapdesks"/>
    <n v="656"/>
    <n v="1499"/>
    <n v="0.56000000000000005"/>
    <x v="2"/>
    <n v="25903"/>
    <s v="RF73D5K5ZPBIU,R34D9LRZ543WW0,RXSU1WELHKSJV,RDJYI5PWSD45Y,R1UTEEMGPZ5T12,R3LZFS4QTCAHA8,R1Y8IAT73QZGHC,R19NL3QGC4DMZ7"/>
    <s v="RF73D5K5ZPBIU,"/>
    <n v="38828597"/>
    <x v="1"/>
  </r>
  <r>
    <s v="B08VB34KJ1"/>
    <s v="Electronics|Mobiles&amp;Accessories|Smartphones&amp;BasicMobiles|Smartphones"/>
    <x v="0"/>
    <s v="Smartphones"/>
    <n v="15490"/>
    <n v="20990"/>
    <n v="0.26"/>
    <x v="5"/>
    <n v="32916"/>
    <s v="R2P0CRDHOMUX,R1JGV8KAD50B2H,R3TYY9FVH4FCHC,R1QB481QG82BJO,R3C5I5PQSUB7L,RPNGVTBER1EP8,RTD8NH880GNXH,R3H70A536HFEGG"/>
    <s v="R2P0CRDHOMUX,R"/>
    <n v="690906840"/>
    <x v="4"/>
  </r>
  <r>
    <s v="B08VB2CMR3"/>
    <s v="Electronics|Mobiles&amp;Accessories|Smartphones&amp;BasicMobiles|Smartphones"/>
    <x v="0"/>
    <s v="Smartphones"/>
    <n v="15490"/>
    <n v="20990"/>
    <n v="0.26"/>
    <x v="5"/>
    <n v="32916"/>
    <s v="R2P0CRDHOMUX,R1JGV8KAD50B2H,R3TYY9FVH4FCHC,R1QB481QG82BJO,R3C5I5PQSUB7L,RPNGVTBER1EP8,RTD8NH880GNXH,R3H70A536HFEGG"/>
    <s v="R2P0CRDHOMUX,R"/>
    <n v="690906840"/>
    <x v="4"/>
  </r>
  <r>
    <s v="B0B6F7LX4C"/>
    <s v="Electronics|HomeTheater,TV&amp;Video|Televisions|SmartTelevisions"/>
    <x v="0"/>
    <s v="SmartTelevisions"/>
    <n v="13999"/>
    <n v="24999"/>
    <n v="0.44"/>
    <x v="5"/>
    <n v="32840"/>
    <s v="R13UTIA6KOF6QV,R2UGDZSGFF01K7,RHHIZ45VYU5X6,R14N9HBE5EIUY0,R2WMW096T9Y0OU,R1SHIIE6M72825,R22P6BE9DBME4F,R2TEINENXTIHT2"/>
    <s v="R13UTIA6KOF6QV"/>
    <n v="820967160"/>
    <x v="4"/>
  </r>
  <r>
    <s v="B0B8CXTTG3"/>
    <s v="Electronics|HomeTheater,TV&amp;Video|Televisions|SmartTelevisions"/>
    <x v="0"/>
    <s v="SmartTelevisions"/>
    <n v="16999"/>
    <n v="25999"/>
    <n v="0.35"/>
    <x v="5"/>
    <n v="32840"/>
    <s v="R13UTIA6KOF6QV,R2UGDZSGFF01K7,RHHIZ45VYU5X6,R14N9HBE5EIUY0,R2WMW096T9Y0OU,R1SHIIE6M72825,R22P6BE9DBME4F,R2TEINENXTIHT2"/>
    <s v="R13UTIA6KOF6QV"/>
    <n v="853807160"/>
    <x v="4"/>
  </r>
  <r>
    <s v="B0B6F98KJJ"/>
    <s v="Electronics|HomeTheater,TV&amp;Video|Televisions|SmartTelevisions"/>
    <x v="0"/>
    <s v="SmartTelevisions"/>
    <n v="21999"/>
    <n v="29999"/>
    <n v="0.27"/>
    <x v="5"/>
    <n v="32840"/>
    <s v="R13UTIA6KOF6QV,R2UGDZSGFF01K7,RHHIZ45VYU5X6,R14N9HBE5EIUY0,R2WMW096T9Y0OU,R1SHIIE6M72825,R22P6BE9DBME4F,R2TEINENXTIHT2"/>
    <s v="R13UTIA6KOF6QV"/>
    <n v="985167160"/>
    <x v="4"/>
  </r>
  <r>
    <s v="B09HQSV46W"/>
    <s v="Electronics|HomeTheater,TV&amp;Video|Televisions|SmartTelevisions"/>
    <x v="0"/>
    <s v="SmartTelevisions"/>
    <n v="21999"/>
    <n v="29999"/>
    <n v="0.27"/>
    <x v="5"/>
    <n v="32840"/>
    <s v="R13UTIA6KOF6QV,R2UGDZSGFF01K7,RHHIZ45VYU5X6,R14N9HBE5EIUY0,R2WMW096T9Y0OU,R1SHIIE6M72825,R22P6BE9DBME4F,R2TEINENXTIHT2"/>
    <s v="R13UTIA6KOF6QV"/>
    <n v="985167160"/>
    <x v="4"/>
  </r>
  <r>
    <s v="B0B6F8HHR6"/>
    <s v="Electronics|HomeTheater,TV&amp;Video|Televisions|SmartTelevisions"/>
    <x v="0"/>
    <s v="SmartTelevisions"/>
    <n v="24999"/>
    <n v="35999"/>
    <n v="0.31"/>
    <x v="5"/>
    <n v="32840"/>
    <s v="R13UTIA6KOF6QV,R2UGDZSGFF01K7,RHHIZ45VYU5X6,R14N9HBE5EIUY0,R2WMW096T9Y0OU,R1SHIIE6M72825,R22P6BE9DBME4F,R2TEINENXTIHT2"/>
    <s v="R13UTIA6KOF6QV"/>
    <n v="1182207160"/>
    <x v="4"/>
  </r>
  <r>
    <s v="B0972BQ2RS"/>
    <s v="Electronics|WearableTechnology|SmartWatches"/>
    <x v="0"/>
    <s v="SmartWatches"/>
    <n v="2499"/>
    <n v="9999"/>
    <n v="0.75"/>
    <x v="3"/>
    <n v="42139"/>
    <s v="R2WBBSKN8SRWUM,R1OG8IBJAU5BIT,R1QPUP4Q0343RD,RO0RSJKPHXH1A,R1B9XZHVQ5HH89,R329DLXLSGR4NS,R18BCRG4WYODGG,R3U7XXGC3DE0IB"/>
    <s v="R2WBBSKN8SRWUM"/>
    <n v="421347861"/>
    <x v="2"/>
  </r>
  <r>
    <s v="B07WDKLDRX"/>
    <s v="Electronics|Mobiles&amp;Accessories|Smartphones&amp;BasicMobiles|Smartphones"/>
    <x v="0"/>
    <s v="Smartphones"/>
    <n v="28999"/>
    <n v="34999"/>
    <n v="0.17"/>
    <x v="0"/>
    <n v="20311"/>
    <s v="R1X7186WUECR3,RIXG2KYOQHKVB"/>
    <s v="R1X7186WUECR3,"/>
    <n v="710864689"/>
    <x v="4"/>
  </r>
  <r>
    <s v="B0148NPH9I"/>
    <s v="Computers&amp;Accessories|Accessories&amp;Peripherals|Keyboards,Mice&amp;InputDevices|Keyboards"/>
    <x v="1"/>
    <s v="Keyboards"/>
    <n v="2640"/>
    <n v="3195"/>
    <n v="0.17"/>
    <x v="1"/>
    <n v="16146"/>
    <s v="R26QIZZV7XHNIM,R1GG4OCTVMJ08P,R17YPP58KBZRVP,R2KAS4LGHND8IP,R1R2V16C9M5EE5,R3JFQAZ34O319C,R24Z5Y8NGE1CA4,R3QQUAIJT1HNL4"/>
    <s v="R26QIZZV7XHNIM"/>
    <n v="51586470"/>
    <x v="2"/>
  </r>
  <r>
    <s v="B086JTMRYL"/>
    <s v="Computers&amp;Accessories|Accessories&amp;Peripherals|Cables&amp;Accessories|Cables|USBCables"/>
    <x v="1"/>
    <s v="USBCables"/>
    <n v="1519"/>
    <n v="1899"/>
    <n v="0.2"/>
    <x v="0"/>
    <n v="19763"/>
    <s v="R1NBVCQUPQGZSG,R1AYTJ3HGDXBPB,R1SZXE4S0X94AV,R18V2LFU0A6Z1Z,REEEYL5KDQ81L,R1648XOMK16YKC,R30X514IQ3NWX4,R3UV2ZJIR07U21"/>
    <s v="R1NBVCQUPQGZSG"/>
    <n v="37529937"/>
    <x v="1"/>
  </r>
  <r>
    <s v="B07XCM6T4N"/>
    <s v="Computers&amp;Accessories|Accessories&amp;Peripherals|LaptopAccessories|NotebookComputerStands"/>
    <x v="1"/>
    <s v="NotebookComputerStands"/>
    <n v="349"/>
    <n v="1499"/>
    <n v="0.77"/>
    <x v="2"/>
    <n v="24791"/>
    <s v="R1JKJ6JRX7SGEL,R25BSG945DF5FO,R4BFNUNWNX1R0,R2NPEFE8O89X67,R194PSSW507V7K,R1DT0RIGH4S3FB,R38ZWKA3FZLLH,R14TFXF7AOFJ1P"/>
    <s v="R1JKJ6JRX7SGEL"/>
    <n v="37161709"/>
    <x v="1"/>
  </r>
  <r>
    <s v="B01F25X6RQ"/>
    <s v="Electronics|Headphones,Earbuds&amp;Accessories|Headphones|In-Ear"/>
    <x v="0"/>
    <s v="In-Ear"/>
    <n v="499"/>
    <n v="499"/>
    <n v="0"/>
    <x v="5"/>
    <n v="31539"/>
    <s v="R10FUJSCR3VYHY,R2Y8B5LQ5HLACQ,R3BC8GS9GGMBTI,R2BO0XUUDY4ZA3,RN23FCU4EP3F3,RDGNXFM923PG4,R26PGAI8JKY8XB,R381CGOL80J2QM"/>
    <s v="R10FUJSCR3VYHY"/>
    <n v="15737961"/>
    <x v="0"/>
  </r>
  <r>
    <s v="B01F262EUU"/>
    <s v="Electronics|Headphones,Earbuds&amp;Accessories|Headphones|In-Ear"/>
    <x v="0"/>
    <s v="In-Ear"/>
    <n v="949"/>
    <n v="999"/>
    <n v="0.05"/>
    <x v="5"/>
    <n v="31539"/>
    <s v="R10FUJSCR3VYHY,R2Y8B5LQ5HLACQ,R3BC8GS9GGMBTI,R2BO0XUUDY4ZA3,RN23FCU4EP3F3,RDGNXFM923PG4,R26PGAI8JKY8XB,R381CGOL80J2QM"/>
    <s v="R10FUJSCR3VYHY"/>
    <n v="31507461"/>
    <x v="1"/>
  </r>
  <r>
    <s v="B09RKFBCV7"/>
    <s v="Electronics|WearableTechnology|SmartWatches"/>
    <x v="0"/>
    <s v="SmartWatches"/>
    <n v="1999"/>
    <n v="7999"/>
    <n v="0.75"/>
    <x v="5"/>
    <n v="31305"/>
    <s v="R2ATT3WQL0UB7P,R1VHI2ZGJSCFVO,R1UHC2M2KPN7W4,RL2IQ53WUNMXA,R2ZU0WUMZ3CLX6,R3C01TBTCD6UB0,R17G6J6XU7GMYG,R2TLAX7VNYS983"/>
    <s v="R2ATT3WQL0UB7P"/>
    <n v="250408695"/>
    <x v="2"/>
  </r>
  <r>
    <s v="B01MQ2A86A"/>
    <s v="Computers&amp;Accessories|Accessories&amp;Peripherals|Keyboards,Mice&amp;InputDevices|Mice"/>
    <x v="1"/>
    <s v="Mice"/>
    <n v="1295"/>
    <n v="1645"/>
    <n v="0.21"/>
    <x v="6"/>
    <n v="12375"/>
    <s v="R17S7JVWFH1X6W,R1HINIS5AG6PXD,R3VZFLZVFVZ13G,R15TQGQAAQ9BO6,R1ESBYDNXT6O96,R1GSE3A3Y8JFOQ,R1UNAIG317Z7UH,RVYEL8OR4M003"/>
    <s v="R17S7JVWFH1X6W"/>
    <n v="20356875"/>
    <x v="1"/>
  </r>
  <r>
    <s v="B09TBCVJS3"/>
    <s v="Electronics|WearableTechnology|SmartWatches"/>
    <x v="0"/>
    <s v="SmartWatches"/>
    <n v="5998"/>
    <n v="7999"/>
    <n v="0.25"/>
    <x v="5"/>
    <n v="30355"/>
    <s v="R32FKIYH8C9GMX,RYBDLIADVEHDR,R3QUBDARIE2ZHS,R3V1NU4NDXXV74,R2FJDY45GI3UEC"/>
    <s v="R32FKIYH8C9GMX"/>
    <n v="242809645"/>
    <x v="2"/>
  </r>
  <r>
    <s v="B094JB13XL"/>
    <s v="Electronics|WearableTechnology|SmartWatches"/>
    <x v="0"/>
    <s v="SmartWatches"/>
    <n v="2499"/>
    <n v="5999"/>
    <n v="0.57999999999999996"/>
    <x v="3"/>
    <n v="38879"/>
    <s v="R1JO87DOGUEQHC,R1UQ0AYNB30CZS,R34O4E591I5RJN,R2X9U1VWHBNIAX,RPRRWM1J2QDNP,R32LTUGL01I85B,R1HKJTBFVLO3DB,R3S7HEACPHR8D5"/>
    <s v="R1JO87DOGUEQHC"/>
    <n v="233235121"/>
    <x v="2"/>
  </r>
  <r>
    <s v="B09BNXQ6BR"/>
    <s v="Electronics|WearableTechnology|SmartWatches"/>
    <x v="0"/>
    <s v="SmartWatches"/>
    <n v="2799"/>
    <n v="6499"/>
    <n v="0.56999999999999995"/>
    <x v="3"/>
    <n v="38879"/>
    <s v="R1JO87DOGUEQHC,R1UQ0AYNB30CZS,R34O4E591I5RJN,R2X9U1VWHBNIAX,RPRRWM1J2QDNP,R32LTUGL01I85B,R1HKJTBFVLO3DB,R3S7HEACPHR8D5"/>
    <s v="R1JO87DOGUEQHC"/>
    <n v="252674621"/>
    <x v="2"/>
  </r>
  <r>
    <s v="B06XR9PR5X"/>
    <s v="Electronics|HomeAudio|Accessories|Adapters"/>
    <x v="0"/>
    <s v="Adapters"/>
    <n v="209"/>
    <n v="600"/>
    <n v="0.65"/>
    <x v="0"/>
    <n v="18872"/>
    <s v="R1PU0LE5YRKY3Y,R2L5EHOA77MWQP,R1GOM8MCTLY767,R2DNNWQ9ROEWKT,RCZ2A2MM0MX3N,R33P4PO6NUBWHY,R2NWBZA1YTJSG5,R3HWZSNDCB8EQM"/>
    <s v="R1PU0LE5YRKY3Y"/>
    <n v="11323200"/>
    <x v="1"/>
  </r>
  <r>
    <s v="B005LJQMCK"/>
    <s v="Electronics|HomeTheater,TV&amp;Video|Accessories|Cables|OpticalCables"/>
    <x v="0"/>
    <s v="OpticalCables"/>
    <n v="416"/>
    <n v="599"/>
    <n v="0.31"/>
    <x v="5"/>
    <n v="30023"/>
    <s v="R25CCWBNTJMZVE,R1NKFA299UAXBR,R3FYCFR2T0C040,R21EIT3GVFN61A,R17JA5KOPU083U,RCMJ655HJBITT,RBZWY4WBYKKI1,R29ETP784D2XVE"/>
    <s v="R25CCWBNTJMZVE"/>
    <n v="17983777"/>
    <x v="1"/>
  </r>
  <r>
    <s v="B005LJQMZC"/>
    <s v="Electronics|HomeTheater,TV&amp;Video|Accessories|Cables|OpticalCables"/>
    <x v="0"/>
    <s v="OpticalCables"/>
    <n v="486"/>
    <n v="1999"/>
    <n v="0.76"/>
    <x v="5"/>
    <n v="30023"/>
    <s v="R25CCWBNTJMZVE,R1NKFA299UAXBR,R3FYCFR2T0C040,R21EIT3GVFN61A,R17JA5KOPU083U,RCMJ655HJBITT,RBZWY4WBYKKI1,R29ETP784D2XVE"/>
    <s v="R25CCWBNTJMZVE"/>
    <n v="60015977"/>
    <x v="1"/>
  </r>
  <r>
    <s v="B083342NKJ"/>
    <s v="Computers&amp;Accessories|Accessories&amp;Peripherals|Cables&amp;Accessories|Cables|USBCables"/>
    <x v="1"/>
    <s v="USBCables"/>
    <n v="349"/>
    <n v="399"/>
    <n v="0.13"/>
    <x v="0"/>
    <n v="18757"/>
    <s v="R2JPQNKCOE10UK,RQI80JG2WZXNF,R2LYZ4CUWPMUJN,R1ZBD2ZB2ZYEWX,R2ITEDC9KOCY3N,R1115HIQP3BKKJ,R31OMS6DNMI7M,R2DCFXQMUNO93L"/>
    <s v="R2JPQNKCOE10UK"/>
    <n v="7484043"/>
    <x v="0"/>
  </r>
  <r>
    <s v="B01GGKZ0V6"/>
    <s v="Computers&amp;Accessories|Accessories&amp;Peripherals|Cables&amp;Accessories|Cables|USBCables"/>
    <x v="1"/>
    <s v="USBCables"/>
    <n v="329"/>
    <n v="845"/>
    <n v="0.61"/>
    <x v="5"/>
    <n v="29746"/>
    <s v="R37S13YALMRPGK,R2OU2YTGFEMJHE,R25SDG11W8EAU9,R2W38EQOY97N87,R2U8MOGE4JDKBF,R2CN3CX7SGEWDK,RX74XLMFH35PD,R1B861YJE8YL2B"/>
    <s v="R37S13YALMRPGK"/>
    <n v="25135370"/>
    <x v="1"/>
  </r>
  <r>
    <s v="B01GGKZ4NU"/>
    <s v="Computers&amp;Accessories|Accessories&amp;Peripherals|Cables&amp;Accessories|Cables|USBCables"/>
    <x v="1"/>
    <s v="USBCables"/>
    <n v="549"/>
    <n v="995"/>
    <n v="0.45"/>
    <x v="5"/>
    <n v="29746"/>
    <s v="R37S13YALMRPGK,R2OU2YTGFEMJHE,R25SDG11W8EAU9,R2W38EQOY97N87,R2U8MOGE4JDKBF,R2CN3CX7SGEWDK,RX74XLMFH35PD,R1B861YJE8YL2B"/>
    <s v="R37S13YALMRPGK"/>
    <n v="29597270"/>
    <x v="1"/>
  </r>
  <r>
    <s v="B09YV4MW2T"/>
    <s v="Electronics|WearableTechnology|SmartWatches"/>
    <x v="0"/>
    <s v="SmartWatches"/>
    <n v="2199"/>
    <n v="9999"/>
    <n v="0.78"/>
    <x v="5"/>
    <n v="29478"/>
    <s v="R26YAKWWPQSNL,R30L263BU0PTZP,R1A8G9G8J5Z3V5,RBTZE0Y27F7IZ,R2HS8RN6NBKP6Z,R39640821J2S6S,R75IA3ZAEBTFU,RCVN98N40B1C5"/>
    <s v="R26YAKWWPQSNL,"/>
    <n v="294750522"/>
    <x v="2"/>
  </r>
  <r>
    <s v="B09YV3K34W"/>
    <s v="Electronics|WearableTechnology|SmartWatches"/>
    <x v="0"/>
    <s v="SmartWatches"/>
    <n v="2199"/>
    <n v="9999"/>
    <n v="0.78"/>
    <x v="5"/>
    <n v="29472"/>
    <s v="R26YAKWWPQSNL,R30L263BU0PTZP,R1A8G9G8J5Z3V5,RBTZE0Y27F7IZ,R39640821J2S6S,R75IA3ZAEBTFU,RCVN98N40B1C5,R3MDWPL6USKW2T"/>
    <s v="R26YAKWWPQSNL,"/>
    <n v="294690528"/>
    <x v="2"/>
  </r>
  <r>
    <s v="B09YV4MW2T"/>
    <s v="Electronics|WearableTechnology|SmartWatches"/>
    <x v="0"/>
    <s v="SmartWatches"/>
    <n v="2199"/>
    <n v="9999"/>
    <n v="0.78"/>
    <x v="5"/>
    <n v="29471"/>
    <s v="R26YAKWWPQSNL,R30L263BU0PTZP,R1A8G9G8J5Z3V5,RBTZE0Y27F7IZ,R39640821J2S6S,R75IA3ZAEBTFU,RCVN98N40B1C5,R3MDWPL6USKW2T"/>
    <s v="R26YAKWWPQSNL,"/>
    <n v="294680529"/>
    <x v="2"/>
  </r>
  <r>
    <s v="B07YNTJ8ZM"/>
    <s v="Electronics|HomeAudio|Speakers|BluetoothSpeakers"/>
    <x v="0"/>
    <s v="BluetoothSpeakers"/>
    <n v="549"/>
    <n v="999"/>
    <n v="0.45"/>
    <x v="8"/>
    <n v="64705"/>
    <s v="R2SK5PPC2ZKCL5,RD7IHEAUK0KA6,R32GOT9K2GCKQG,R2ODSY8YMSYDBQ,R1GJIXYJ1WCO16,R3F1T36YXCNJUT,R1TWYPGF1F4VJW,R2ZI8M3NTETFJT"/>
    <s v="R2SK5PPC2ZKCL5"/>
    <n v="64640295"/>
    <x v="1"/>
  </r>
  <r>
    <s v="B084PJSSQ1"/>
    <s v="Computers&amp;Accessories|ExternalDevices&amp;DataStorage|PenDrives"/>
    <x v="1"/>
    <s v="PenDrives"/>
    <n v="1299"/>
    <n v="3000"/>
    <n v="0.56999999999999995"/>
    <x v="2"/>
    <n v="23022"/>
    <s v="R21XRUZQ2MQ2ME,R368V5GBBAVTKL,RWYWGRLTSJX7N,R3VR8G8SJCIQM,R2SME90R32XR18,R2BTUXHC0LJSK2,R2LJ7EU195HEBH,R3SQTXO5SE96IF"/>
    <s v="R21XRUZQ2MQ2ME"/>
    <n v="69066000"/>
    <x v="2"/>
  </r>
  <r>
    <s v="B0819HZPXL"/>
    <s v="Computers&amp;Accessories|Accessories&amp;Peripherals|PCGamingPeripherals|GamingMice"/>
    <x v="1"/>
    <s v="GamingMice"/>
    <n v="399"/>
    <n v="549"/>
    <n v="0.27"/>
    <x v="0"/>
    <n v="18139"/>
    <s v="R3IPDT2UXX2O63,R2U6GKRX21HLG9,R2AK0419W9GNNL,RBFTHSBIUQTM1,R2SNW6BCRZK0AW,R3HVYAAF9REYEZ,R17Z4RNBHFK18Q,R20B3Q5JIZ96QC"/>
    <s v="R3IPDT2UXX2O63"/>
    <n v="9958311"/>
    <x v="1"/>
  </r>
  <r>
    <s v="B008YW3CYM"/>
    <s v="Home&amp;Kitchen|Kitchen&amp;HomeAppliances|Vacuum,Cleaning&amp;Ironing|Irons,Steamers&amp;Accessories|Irons|DryIrons"/>
    <x v="2"/>
    <s v="DryIrons"/>
    <n v="616"/>
    <n v="1190"/>
    <n v="0.48"/>
    <x v="3"/>
    <n v="37126"/>
    <s v="R2HZX52OZX1DSZ,R1RIP30E4OV9HY,RKBKMUMLLEFJZ,R235OIEM1YE5VP,R19Y9MV672O2K9,R1BQY5JVY4A6ZN,RUKFW1KM46G2K,RTZTMUWT2I4GS"/>
    <s v="R2HZX52OZX1DSZ"/>
    <n v="44179940"/>
    <x v="1"/>
  </r>
  <r>
    <s v="B01MQZ7J8K"/>
    <s v="Home&amp;Kitchen|Kitchen&amp;HomeAppliances|SmallKitchenAppliances|Kettles&amp;HotWaterDispensers|ElectricKettles"/>
    <x v="2"/>
    <s v="ElectricKettles"/>
    <n v="749"/>
    <n v="1445"/>
    <n v="0.48"/>
    <x v="8"/>
    <n v="63350"/>
    <s v="R2HZ5T2XT2798Y,R28I6WAWTMIYM4,R3EU822EF5KFY,RAKJKLDU074QU,RS7UBBKWLI55Z,R27KBQUHQTGHED,R3F2RL6ZJQTR56,RZF02EKCFFWGK"/>
    <s v="R2HZ5T2XT2798Y"/>
    <n v="91540750"/>
    <x v="1"/>
  </r>
  <r>
    <s v="B072J83V9W"/>
    <s v="Home&amp;Kitchen|Kitchen&amp;HomeAppliances|Vacuum,Cleaning&amp;Ironing|Vacuums&amp;FloorCare|Vacuums|CanisterVacuums"/>
    <x v="2"/>
    <s v="CanisterVacuums"/>
    <n v="8999"/>
    <n v="9995"/>
    <n v="0.1"/>
    <x v="0"/>
    <n v="17994"/>
    <s v="R1PZ2XBD6GD0UY,RMQA2CY9FRUOR,R55EXM1PLX7BM,R26ZJ9VXF4PWCA,R2S9JPUNTGN4DX,R2M8WSNRMQDR8C,RNY8DA1733V0U,R1F1ZMII16AUTP"/>
    <s v="R1PZ2XBD6GD0UY"/>
    <n v="179850030"/>
    <x v="2"/>
  </r>
  <r>
    <s v="B00ABMASXG"/>
    <s v="Home&amp;Kitchen|Heating,Cooling&amp;AirQuality|WaterHeaters&amp;Geysers|ImmersionRods"/>
    <x v="2"/>
    <s v="ImmersionRods"/>
    <n v="539"/>
    <n v="720"/>
    <n v="0.25"/>
    <x v="3"/>
    <n v="36017"/>
    <s v="RRXL16HKP2N8T,R393T7L96T42QM,R1AKC2C4ZC3TTS,R2HZAE8933X17E,R3R9U30Y3LL03Z,R3MQR2IAST1ABB,R1HZ9B0WMCF7N2,RKFAA9SRDAAR0"/>
    <s v="RRXL16HKP2N8T,"/>
    <n v="25932240"/>
    <x v="1"/>
  </r>
  <r>
    <s v="B08VB57558"/>
    <s v="Electronics|Mobiles&amp;Accessories|Smartphones&amp;BasicMobiles|Smartphones"/>
    <x v="0"/>
    <s v="Smartphones"/>
    <n v="37990"/>
    <n v="74999"/>
    <n v="0.49"/>
    <x v="5"/>
    <n v="27790"/>
    <s v="R3R5DS04EXELTJ,R3JBXYOBYRX0A8"/>
    <s v="R3R5DS04EXELTJ"/>
    <n v="2084222210"/>
    <x v="5"/>
  </r>
  <r>
    <s v="B082FTPRSK"/>
    <s v="Computers&amp;Accessories|Accessories&amp;Peripherals|LaptopAccessories|CoolingPads"/>
    <x v="1"/>
    <s v="CoolingPads"/>
    <n v="999"/>
    <n v="1999"/>
    <n v="0.5"/>
    <x v="5"/>
    <n v="27441"/>
    <s v="R2OP8NFYDOS39J,R2RQTRMPYMIHAE,R2V61JLM0WASPT,R1X1019MPG8CR4,RWZEH4UX501RZ,R1I8MWON0D5I5L,R2Q9MII6JST2K,R2Q1TJV6BGHGPB"/>
    <s v="R2OP8NFYDOS39J"/>
    <n v="54854559"/>
    <x v="1"/>
  </r>
  <r>
    <s v="B09MJ77786"/>
    <s v="Electronics|HomeTheater,TV&amp;Video|Televisions|SmartTelevisions"/>
    <x v="0"/>
    <s v="SmartTelevisions"/>
    <n v="31999"/>
    <n v="49999"/>
    <n v="0.36"/>
    <x v="2"/>
    <n v="21252"/>
    <s v="R19JWR6NN6DMRW,R3NNMZRL819Q5I,R27MVISBFA27B0,R26UM4M5FX7MOX,R3OS23S4DLG4RW,R6CTY16XAGKZ3,R3GTDALXXTDMU4,R1YPRPCDNAPQGM"/>
    <s v="R19JWR6NN6DMRW"/>
    <n v="1062578748"/>
    <x v="4"/>
  </r>
  <r>
    <s v="B09RWQ7YR6"/>
    <s v="Electronics|HomeTheater,TV&amp;Video|Televisions|SmartTelevisions"/>
    <x v="0"/>
    <s v="SmartTelevisions"/>
    <n v="46999"/>
    <n v="69999"/>
    <n v="0.33"/>
    <x v="2"/>
    <n v="21252"/>
    <s v="R19JWR6NN6DMRW,R3NNMZRL819Q5I,R27MVISBFA27B0,R26UM4M5FX7MOX,R3OS23S4DLG4RW,R6CTY16XAGKZ3,R3GTDALXXTDMU4,RXYNQRMH2KD0E"/>
    <s v="R19JWR6NN6DMRW"/>
    <n v="1487618748"/>
    <x v="5"/>
  </r>
  <r>
    <s v="B0765B3TH7"/>
    <s v="Computers&amp;Accessories|Accessories&amp;Peripherals|HardDiskBags"/>
    <x v="1"/>
    <s v="HardDiskBags"/>
    <n v="199"/>
    <n v="599"/>
    <n v="0.67"/>
    <x v="1"/>
    <n v="13568"/>
    <s v="RZZWEYTD4NC3T,R1MMO2YNT4C36L,R10NGDU2C04L0B,RXIDPVAI088YL,R22KTF9KDGLEK5,R12PC58VMY3MZY,R2HYUYSA0VS4ZY,RIWQ3QB0V2RCQ"/>
    <s v="RZZWEYTD4NC3T,"/>
    <n v="8127232"/>
    <x v="1"/>
  </r>
  <r>
    <s v="B08D77XZX5"/>
    <s v="Electronics|Headphones,Earbuds&amp;Accessories|Headphones|In-Ear"/>
    <x v="0"/>
    <s v="In-Ear"/>
    <n v="599"/>
    <n v="2499"/>
    <n v="0.76"/>
    <x v="8"/>
    <n v="58162"/>
    <s v="R2RBF2BGJRO7H2,R1OF0G9O7Z6VSU,R30F23SQTDLJPU,R12OJO04IKVP5R,R1EYIK2EGG3W2H,R2B5VJALJVQ8RD,R10QDJFCO17945,R23VI41K9DE8OJ"/>
    <s v="R2RBF2BGJRO7H2"/>
    <n v="145346838"/>
    <x v="2"/>
  </r>
  <r>
    <s v="B082LZGK39"/>
    <s v="Computers&amp;Accessories|Accessories&amp;Peripherals|Cables&amp;Accessories|Cables|USBCables"/>
    <x v="1"/>
    <s v="USBCables"/>
    <n v="199"/>
    <n v="299"/>
    <n v="0.33"/>
    <x v="7"/>
    <n v="43994"/>
    <s v="RGIQEG07R9HS2,R1SMWZQ86XIN8U,R2J3Y1WL29GWDE,RYGGS0M09S3KY,R17KQRUTAN5DKS,R3AAQGS6HP2QUK,R1HDNOG6TO2CCA,R3PHKXYA5AFEOU"/>
    <s v="RGIQEG07R9HS2,"/>
    <n v="13154206"/>
    <x v="0"/>
  </r>
  <r>
    <s v="B098NS6PVG"/>
    <s v="Computers&amp;Accessories|Accessories&amp;Peripherals|Cables&amp;Accessories|Cables|USBCables"/>
    <x v="1"/>
    <s v="USBCables"/>
    <n v="199"/>
    <n v="349"/>
    <n v="0.43"/>
    <x v="7"/>
    <n v="43994"/>
    <s v="RGIQEG07R9HS2,R1SMWZQ86XIN8U,R2J3Y1WL29GWDE,RYGGS0M09S3KY,R17KQRUTAN5DKS,R3AAQGS6HP2QUK,R1HDNOG6TO2CCA,R3PHKXYA5AFEOU"/>
    <s v="RGIQEG07R9HS2,"/>
    <n v="15353906"/>
    <x v="0"/>
  </r>
  <r>
    <s v="B082LSVT4B"/>
    <s v="Computers&amp;Accessories|Accessories&amp;Peripherals|Cables&amp;Accessories|Cables|USBCables"/>
    <x v="1"/>
    <s v="USBCables"/>
    <n v="249"/>
    <n v="399"/>
    <n v="0.38"/>
    <x v="7"/>
    <n v="43994"/>
    <s v="RGIQEG07R9HS2,R1SMWZQ86XIN8U,R2J3Y1WL29GWDE,RYGGS0M09S3KY,R17KQRUTAN5DKS,R3AAQGS6HP2QUK,R1HDNOG6TO2CCA,R3PHKXYA5AFEOU"/>
    <s v="RGIQEG07R9HS2,"/>
    <n v="17553606"/>
    <x v="0"/>
  </r>
  <r>
    <s v="B098NS6PVG"/>
    <s v="Computers&amp;Accessories|Accessories&amp;Peripherals|Cables&amp;Accessories|Cables|USBCables"/>
    <x v="1"/>
    <s v="USBCables"/>
    <n v="199"/>
    <n v="349"/>
    <n v="0.43"/>
    <x v="7"/>
    <n v="43993"/>
    <s v="RGIQEG07R9HS2,R1SMWZQ86XIN8U,R2J3Y1WL29GWDE,RYGGS0M09S3KY,R17KQRUTAN5DKS,R3AAQGS6HP2QUK,R1HDNOG6TO2CCA,R3PHKXYA5AFEOU"/>
    <s v="RGIQEG07R9HS2,"/>
    <n v="15353557"/>
    <x v="0"/>
  </r>
  <r>
    <s v="B071SDRGWL"/>
    <s v="Computers&amp;Accessories|Accessories&amp;Peripherals|Cables&amp;Accessories|Cables|USBCables"/>
    <x v="1"/>
    <s v="USBCables"/>
    <n v="349"/>
    <n v="699"/>
    <n v="0.5"/>
    <x v="2"/>
    <n v="20850"/>
    <s v="R1G4I5FLAHM16P,R1DXRMVWV2OVE8,R2BJFG3I9TAZ2P,R35RERUQG5AERU,RQVMA35UH4D2P,R2WKO9Y6VGUOOP,R1NECHJ8DC9INS,RDDDU5N0JHZS7"/>
    <s v="R1G4I5FLAHM16P"/>
    <n v="14574150"/>
    <x v="1"/>
  </r>
  <r>
    <s v="B077Z65HSD"/>
    <s v="Computers&amp;Accessories|Accessories&amp;Peripherals|Cables&amp;Accessories|Cables|USBCables"/>
    <x v="1"/>
    <s v="USBCables"/>
    <n v="299"/>
    <n v="999"/>
    <n v="0.7"/>
    <x v="2"/>
    <n v="20850"/>
    <s v="R1G4I5FLAHM16P,R1DXRMVWV2OVE8,R2BJFG3I9TAZ2P,R35RERUQG5AERU,RQVMA35UH4D2P,R2WKO9Y6VGUOOP,R1NECHJ8DC9INS,RDDDU5N0JHZS7"/>
    <s v="R1G4I5FLAHM16P"/>
    <n v="20829150"/>
    <x v="1"/>
  </r>
  <r>
    <s v="B0974G5Q2Y"/>
    <s v="Computers&amp;Accessories|Accessories&amp;Peripherals|Cables&amp;Accessories|Cables|USBCables"/>
    <x v="1"/>
    <s v="USBCables"/>
    <n v="273.10000000000002"/>
    <n v="999"/>
    <n v="0.73"/>
    <x v="2"/>
    <n v="20850"/>
    <s v="R1G4I5FLAHM16P,R1DXRMVWV2OVE8,R2BJFG3I9TAZ2P,R35RERUQG5AERU,RQVMA35UH4D2P,R2WKO9Y6VGUOOP,R1NECHJ8DC9INS,RDDDU5N0JHZS7"/>
    <s v="R1G4I5FLAHM16P"/>
    <n v="20829150"/>
    <x v="1"/>
  </r>
  <r>
    <s v="B077Z65HSD"/>
    <s v="Computers&amp;Accessories|Accessories&amp;Peripherals|Cables&amp;Accessories|Cables|USBCables"/>
    <x v="1"/>
    <s v="USBCables"/>
    <n v="299"/>
    <n v="999"/>
    <n v="0.7"/>
    <x v="2"/>
    <n v="20850"/>
    <s v="R1DXRMVWV2OVE8,R1G4I5FLAHM16P,R2BJFG3I9TAZ2P,R2WKO9Y6VGUOOP,R35RERUQG5AERU,RQVMA35UH4D2P,R1NECHJ8DC9INS,RDDDU5N0JHZS7"/>
    <s v="R1DXRMVWV2OVE8"/>
    <n v="20829150"/>
    <x v="1"/>
  </r>
  <r>
    <s v="B00NFD0ETQ"/>
    <s v="Computers&amp;Accessories|Accessories&amp;Peripherals|PCGamingPeripherals|GamingMice"/>
    <x v="1"/>
    <s v="GamingMice"/>
    <n v="1995"/>
    <n v="2895"/>
    <n v="0.31"/>
    <x v="6"/>
    <n v="10760"/>
    <s v="R2W6BKEVXNT3N,R1W63TB4MX8482,R28EZ6Q89SHMHD,R1D7A93DR9F1F8,R3GZGLWVKTBWY0,R1VY2XWEWPHWWO,R2I50QOEBLLIHS,R2U71462QVBEYX"/>
    <s v="R2W6BKEVXNT3N,"/>
    <n v="31150200"/>
    <x v="2"/>
  </r>
  <r>
    <s v="B008QS9J6Y"/>
    <s v="Computers&amp;Accessories|Accessories&amp;Peripherals|Audio&amp;VideoAccessories|Webcams&amp;VoIPEquipment|Webcams"/>
    <x v="1"/>
    <s v="Webcams"/>
    <n v="1990"/>
    <n v="2595"/>
    <n v="0.23"/>
    <x v="2"/>
    <n v="20398"/>
    <s v="R1J7T5AF9JYH0A,R2KHKT0GP9IKS2,R1SYS92X1W5JGW,R11JTLY59LQL00,R1L5U7V71A020J,R26HZDGQ08R98N,RRXUVCKCU8ZYM,R2HA8IL3LD2XPI"/>
    <s v="R1J7T5AF9JYH0A"/>
    <n v="52932810"/>
    <x v="2"/>
  </r>
  <r>
    <s v="B07X2L5Z8C"/>
    <s v="Computers&amp;Accessories|Accessories&amp;Peripherals|Keyboards,Mice&amp;InputDevices|Mice"/>
    <x v="1"/>
    <s v="Mice"/>
    <n v="1490"/>
    <n v="2295"/>
    <n v="0.35"/>
    <x v="6"/>
    <n v="10652"/>
    <s v="R17OGPT2IDXIGX,RBEABUL23L3HP,R15G3N5DHVIH7Y,REGCZ4KOQ0OWS,R11EN6UQ5L17PW,R2KOGJ8NE8RTBZ,R34E060GCVBLI5,R5N1E18Z4JNOH"/>
    <s v="R17OGPT2IDXIGX"/>
    <n v="24446340"/>
    <x v="2"/>
  </r>
  <r>
    <s v="B017NC2IPM"/>
    <s v="Computers&amp;Accessories|NetworkingDevices|Routers"/>
    <x v="1"/>
    <s v="Routers"/>
    <n v="1799"/>
    <n v="2911"/>
    <n v="0.38"/>
    <x v="2"/>
    <n v="20342"/>
    <s v="R3IAV5LSI3J7ME,RQRYBRNF648MR,R2TVUO2ZZ7TXFC,R1KGPK8S5IYLBR,R40G9679B3M95,R1BV2CXD5S6CGL,RNE99IXSFU1NV,R3OVGAKIXHYTLX"/>
    <s v="R3IAV5LSI3J7ME"/>
    <n v="59215562"/>
    <x v="2"/>
  </r>
  <r>
    <s v="B0756CLQWL"/>
    <s v="Computers&amp;Accessories|Accessories&amp;Peripherals|PCGamingPeripherals|Gamepads"/>
    <x v="1"/>
    <s v="Gamepads"/>
    <n v="1699"/>
    <n v="3999"/>
    <n v="0.57999999999999996"/>
    <x v="5"/>
    <n v="25488"/>
    <s v="R1CKJXFP143T9U,R31WPX3OC28CK7,R1S0S55YJ1UNXW,R1VQUWXWHW7F39,R2YJT6N81TWW2J,R3TY53243YFG8E,RFMQXL2EJSMQ9,R1ZD2CRP65AO8B"/>
    <s v="R1CKJXFP143T9U"/>
    <n v="101926512"/>
    <x v="2"/>
  </r>
  <r>
    <s v="B01GGKYKQM"/>
    <s v="Computers&amp;Accessories|Accessories&amp;Peripherals|Cables&amp;Accessories|Cables|USBCables"/>
    <x v="1"/>
    <s v="USBCables"/>
    <n v="219"/>
    <n v="700"/>
    <n v="0.69"/>
    <x v="2"/>
    <n v="20053"/>
    <s v="R1BC08IFG4REKS,R1FJKIHIO54SOW,R3JR48W2CI480,R3JH7SHSXDT1GT,R35QWAY83WL8H6,R25N2U90N2A5AS,R19AK3DT3JOE82,R210WJI15JCSRE"/>
    <s v="R1BC08IFG4REKS"/>
    <n v="14037100"/>
    <x v="1"/>
  </r>
  <r>
    <s v="B01GGKYKQM"/>
    <s v="Computers&amp;Accessories|Accessories&amp;Peripherals|Cables&amp;Accessories|Cables|USBCables"/>
    <x v="1"/>
    <s v="USBCables"/>
    <n v="219"/>
    <n v="700"/>
    <n v="0.69"/>
    <x v="2"/>
    <n v="20052"/>
    <s v="R1BC08IFG4REKS,R1FJKIHIO54SOW,R3JR48W2CI480,R3JH7SHSXDT1GT,R35QWAY83WL8H6,R25N2U90N2A5AS,R19AK3DT3JOE82,R210WJI15JCSRE"/>
    <s v="R1BC08IFG4REKS"/>
    <n v="14036400"/>
    <x v="1"/>
  </r>
  <r>
    <s v="B09LHYZ3GJ"/>
    <s v="Electronics|Mobiles&amp;Accessories|Smartphones&amp;BasicMobiles|Smartphones"/>
    <x v="0"/>
    <s v="Smartphones"/>
    <n v="16999"/>
    <n v="20999"/>
    <n v="0.19"/>
    <x v="3"/>
    <n v="31822"/>
    <s v="R1A2H4LNTTSZKN,R29RZ6S6SY3H4F,R2MZ7BZ4991B7O,R125UHW97PT3OH,R1GNNZDXKP43DG,R1ZDKQ5659C68H,R36FYJ9DGL1QL1,R1IZDBZW18XJPH"/>
    <s v="R1A2H4LNTTSZKN"/>
    <n v="668230178"/>
    <x v="4"/>
  </r>
  <r>
    <s v="B09LJ116B5"/>
    <s v="Electronics|Mobiles&amp;Accessories|Smartphones&amp;BasicMobiles|Smartphones"/>
    <x v="0"/>
    <s v="Smartphones"/>
    <n v="16999"/>
    <n v="20999"/>
    <n v="0.19"/>
    <x v="3"/>
    <n v="31822"/>
    <s v="R1A2H4LNTTSZKN,R29RZ6S6SY3H4F,R2MZ7BZ4991B7O,R125UHW97PT3OH,R1GNNZDXKP43DG,R1ZDKQ5659C68H,R36FYJ9DGL1QL1,R1IZDBZW18XJPH"/>
    <s v="R1A2H4LNTTSZKN"/>
    <n v="668230178"/>
    <x v="4"/>
  </r>
  <r>
    <s v="B09LHZSMRR"/>
    <s v="Electronics|Mobiles&amp;Accessories|Smartphones&amp;BasicMobiles|Smartphones"/>
    <x v="0"/>
    <s v="Smartphones"/>
    <n v="16999"/>
    <n v="20999"/>
    <n v="0.19"/>
    <x v="3"/>
    <n v="31822"/>
    <s v="R1A2H4LNTTSZKN,R29RZ6S6SY3H4F,R2MZ7BZ4991B7O,R125UHW97PT3OH,R1GNNZDXKP43DG,R1ZDKQ5659C68H,R36FYJ9DGL1QL1,R1IZDBZW18XJPH"/>
    <s v="R1A2H4LNTTSZKN"/>
    <n v="668230178"/>
    <x v="4"/>
  </r>
  <r>
    <s v="B00YMJ0OI8"/>
    <s v="Home&amp;Kitchen|Kitchen&amp;HomeAppliances|SmallKitchenAppliances|InductionCooktop"/>
    <x v="2"/>
    <s v="InductionCooktop"/>
    <n v="2148"/>
    <n v="3645"/>
    <n v="0.41"/>
    <x v="3"/>
    <n v="31388"/>
    <s v="R14ACX2RTXLHYX,R3J3Q72YY1P7V8,RARQJ27WIF1OJ,R2TPR12UVBF64N,R22Y8NE6V63V9O,R1VZ6UI5AM70RB,R30OIQ72ROOPO7,R25BAU2IP6DAPW"/>
    <s v="R14ACX2RTXLHYX"/>
    <n v="114409260"/>
    <x v="2"/>
  </r>
  <r>
    <s v="B01IBRHE3E"/>
    <s v="Electronics|Cameras&amp;Photography|Accessories|Cleaners|CleaningKits"/>
    <x v="0"/>
    <s v="CleaningKits"/>
    <n v="299"/>
    <n v="499"/>
    <n v="0.4"/>
    <x v="5"/>
    <n v="24432"/>
    <s v="R1B4X8ITOATQ0C,R5WG9NHM3YOOT,R3TAVI48RMGJX5,RILQMI1I1DYD1,R1R099R1LF5U9A,R26A4K18YPO7PL,R336HLDD03LJVQ,R21IQ39FHPMSQZ"/>
    <s v="R1B4X8ITOATQ0C"/>
    <n v="12191568"/>
    <x v="0"/>
  </r>
  <r>
    <s v="B07JW9H4J1"/>
    <s v="Computers&amp;Accessories|Accessories&amp;Peripherals|Cables&amp;Accessories|Cables|USBCables"/>
    <x v="1"/>
    <s v="USBCables"/>
    <n v="399"/>
    <n v="1099"/>
    <n v="0.64"/>
    <x v="5"/>
    <n v="24270"/>
    <s v="R3HXWT0LRP0NMF,R2AJM3LFTLZHFO,R6AQJGUP6P86,R1KD19VHEDV0OR,R3C02RMYQMK6FC,R39GQRVBUZBWGY,R2K9EDOE15QIRJ,R3OI7YT648TL8I"/>
    <s v="R3HXWT0LRP0NMF"/>
    <n v="26672730"/>
    <x v="1"/>
  </r>
  <r>
    <s v="B07JW9H4J1"/>
    <s v="Computers&amp;Accessories|Accessories&amp;Peripherals|Cables&amp;Accessories|Cables|USBCables"/>
    <x v="1"/>
    <s v="USBCables"/>
    <n v="399"/>
    <n v="1099"/>
    <n v="0.64"/>
    <x v="5"/>
    <n v="24269"/>
    <s v="R3HXWT0LRP0NMF,R2AJM3LFTLZHFO,R6AQJGUP6P86,R1KD19VHEDV0OR,R3C02RMYQMK6FC,R39GQRVBUZBWGY,R2K9EDOE15QIRJ,R3OI7YT648TL8I"/>
    <s v="R3HXWT0LRP0NMF"/>
    <n v="26671631"/>
    <x v="1"/>
  </r>
  <r>
    <s v="B07JW1Y6XV"/>
    <s v="Computers&amp;Accessories|Accessories&amp;Peripherals|Cables&amp;Accessories|Cables|USBCables"/>
    <x v="1"/>
    <s v="USBCables"/>
    <n v="399"/>
    <n v="1099"/>
    <n v="0.64"/>
    <x v="5"/>
    <n v="24269"/>
    <s v="R3HXWT0LRP0NMF,R2AJM3LFTLZHFO,R6AQJGUP6P86,R1KD19VHEDV0OR,R3C02RMYQMK6FC,R39GQRVBUZBWGY,R2K9EDOE15QIRJ,R3OI7YT648TL8I"/>
    <s v="R3HXWT0LRP0NMF"/>
    <n v="26671631"/>
    <x v="1"/>
  </r>
  <r>
    <s v="B07LGT55SJ"/>
    <s v="Computers&amp;Accessories|Accessories&amp;Peripherals|Cables&amp;Accessories|Cables|USBCables"/>
    <x v="1"/>
    <s v="USBCables"/>
    <n v="399"/>
    <n v="1099"/>
    <n v="0.64"/>
    <x v="5"/>
    <n v="24269"/>
    <s v="R3HXWT0LRP0NMF,R2AJM3LFTLZHFO,R6AQJGUP6P86,R1KD19VHEDV0OR,R3C02RMYQMK6FC,R39GQRVBUZBWGY,R2K9EDOE15QIRJ,R3OI7YT648TL8I"/>
    <s v="R3HXWT0LRP0NMF"/>
    <n v="26671631"/>
    <x v="1"/>
  </r>
  <r>
    <s v="B07JGDB5M1"/>
    <s v="Computers&amp;Accessories|Accessories&amp;Peripherals|Cables&amp;Accessories|Cables|USBCables"/>
    <x v="1"/>
    <s v="USBCables"/>
    <n v="449"/>
    <n v="1299"/>
    <n v="0.65"/>
    <x v="5"/>
    <n v="24269"/>
    <s v="R3HXWT0LRP0NMF,R2AJM3LFTLZHFO,R6AQJGUP6P86,R1KD19VHEDV0OR,R3C02RMYQMK6FC,R39GQRVBUZBWGY,R2K9EDOE15QIRJ,R3OI7YT648TL8I"/>
    <s v="R3HXWT0LRP0NMF"/>
    <n v="31525431"/>
    <x v="1"/>
  </r>
  <r>
    <s v="B07JH1C41D"/>
    <s v="Computers&amp;Accessories|Accessories&amp;Peripherals|Cables&amp;Accessories|Cables|USBCables"/>
    <x v="1"/>
    <s v="USBCables"/>
    <n v="649"/>
    <n v="1999"/>
    <n v="0.68"/>
    <x v="5"/>
    <n v="24269"/>
    <s v="R3HXWT0LRP0NMF,R2AJM3LFTLZHFO,R6AQJGUP6P86,R1KD19VHEDV0OR,R3C02RMYQMK6FC,R39GQRVBUZBWGY,R2K9EDOE15QIRJ,R3OI7YT648TL8I"/>
    <s v="R3HXWT0LRP0NMF"/>
    <n v="48513731"/>
    <x v="1"/>
  </r>
  <r>
    <s v="B07JH1CBGW"/>
    <s v="Computers&amp;Accessories|Accessories&amp;Peripherals|Cables&amp;Accessories|Cables|USBCables"/>
    <x v="1"/>
    <s v="USBCables"/>
    <n v="649"/>
    <n v="1999"/>
    <n v="0.68"/>
    <x v="5"/>
    <n v="24269"/>
    <s v="R3HXWT0LRP0NMF,R2AJM3LFTLZHFO,R6AQJGUP6P86,R1KD19VHEDV0OR,R3C02RMYQMK6FC,R39GQRVBUZBWGY,R2K9EDOE15QIRJ,R3OI7YT648TL8I"/>
    <s v="R3HXWT0LRP0NMF"/>
    <n v="48513731"/>
    <x v="1"/>
  </r>
  <r>
    <s v="B01C8P29T4"/>
    <s v="Home&amp;Kitchen|Kitchen&amp;HomeAppliances|Vacuum,Cleaning&amp;Ironing|Irons,Steamers&amp;Accessories|Irons|DryIrons"/>
    <x v="2"/>
    <s v="DryIrons"/>
    <n v="599"/>
    <n v="785"/>
    <n v="0.24"/>
    <x v="5"/>
    <n v="24247"/>
    <s v="RJRMSM1RS2W29,R1FUD6WTEWE55Z,R4GY3NDK1NKOJ,R38TZP7WV0VCU6,R181U3E7BIFOGL,R2DYRVQL68LUYF,R384I01GDFXYKP,R2PHC69QRUFILG"/>
    <s v="RJRMSM1RS2W29,"/>
    <n v="19033895"/>
    <x v="1"/>
  </r>
  <r>
    <s v="B074CWD7MS"/>
    <s v="Electronics|Cameras&amp;Photography|Accessories|Tripods&amp;Monopods|CompleteTripodUnits"/>
    <x v="0"/>
    <s v="CompleteTripodUnits"/>
    <n v="1549"/>
    <n v="2495"/>
    <n v="0.38"/>
    <x v="0"/>
    <n v="15137"/>
    <s v="R2QDKL6M3BGGR8,R2GXKYBJXNF3HR,R3OBHPHLETR6ZR,R6ZP9NF1BL84O,R1OIEL27NJ0RCO,R1JQG83T7U855F,R3J34H7VBLFKDM,R39DXFGYRXPIW2"/>
    <s v="R2QDKL6M3BGGR8"/>
    <n v="37766815"/>
    <x v="2"/>
  </r>
  <r>
    <s v="B07W6VWZ8C"/>
    <s v="Electronics|HomeAudio|Speakers|OutdoorSpeakers"/>
    <x v="0"/>
    <s v="OutdoorSpeakers"/>
    <n v="899"/>
    <n v="1999"/>
    <n v="0.55000000000000004"/>
    <x v="3"/>
    <n v="30469"/>
    <s v="RELVLPI29SFMO,R36OP1C03QSZ5Y,R2NSFR0LROJK0S,R3BBTJD6N50F7O,R3E5KUVXIJ4N3T,R36Q3E93BNHP9F,RG44LYJXRFLJJ,R4NG5TLAQ0WZR"/>
    <s v="RELVLPI29SFMO,"/>
    <n v="60907531"/>
    <x v="1"/>
  </r>
  <r>
    <s v="B01C8P29N0"/>
    <s v="Home&amp;Kitchen|Kitchen&amp;HomeAppliances|Vacuum,Cleaning&amp;Ironing|Irons,Steamers&amp;Accessories|Irons|DryIrons"/>
    <x v="2"/>
    <s v="DryIrons"/>
    <n v="625"/>
    <n v="1400"/>
    <n v="0.55000000000000004"/>
    <x v="5"/>
    <n v="23316"/>
    <s v="RN09522VLQZIP,RCXEZXWETXG3,R3NJ39MOXXHP2D,R350NLPEFNPHPG,R1P56R44Z4N1H6,R3PQCDKA1JZC5J,RF5IPHWYF1726,R1ABBZP8P5GKQD"/>
    <s v="RN09522VLQZIP,"/>
    <n v="32642400"/>
    <x v="1"/>
  </r>
  <r>
    <s v="B01KK0HU3Y"/>
    <s v="Computers&amp;Accessories|Accessories&amp;Peripherals|Keyboards,Mice&amp;InputDevices|Mice"/>
    <x v="1"/>
    <s v="Mice"/>
    <n v="899"/>
    <n v="1499"/>
    <n v="0.4"/>
    <x v="5"/>
    <n v="23174"/>
    <s v="R1PPN2ZEJNHJMZ,RQHAXYP2AT1QP,R24T21LAESQMWZ,R2DHPJ5GKKTVRH,R1H8KH8U0Z46S2,R46IEAURB1339,R15MRX4VNCKX84,R2RJ09MTLVJZ3C"/>
    <s v="R1PPN2ZEJNHJMZ"/>
    <n v="34737826"/>
    <x v="1"/>
  </r>
  <r>
    <s v="B08G28Z33M"/>
    <s v="Electronics|Headphones,Earbuds&amp;Accessories|Headphones|In-Ear"/>
    <x v="0"/>
    <s v="In-Ear"/>
    <n v="399"/>
    <n v="699"/>
    <n v="0.43"/>
    <x v="7"/>
    <n v="37817"/>
    <s v="R2CKMKVZVLVGEN,R31G5IFN5GICYC,R1L0EKJ498BUV8,R1J03LTLYLJTQY,R1K4ZOFHBZVZNA,R76P8S1ZO6BND,R31PGOF9FRDEV4,R1VX9N9I41ZY6F"/>
    <s v="R2CKMKVZVLVGEN"/>
    <n v="26434083"/>
    <x v="1"/>
  </r>
  <r>
    <s v="B00C3GBCIS"/>
    <s v="Computers&amp;Accessories|Accessories&amp;Peripherals|LaptopAccessories|Bags&amp;Sleeves|LaptopSleeves&amp;Slipcases"/>
    <x v="1"/>
    <s v="LaptopSleeves&amp;Slipcases"/>
    <n v="249"/>
    <n v="499"/>
    <n v="0.5"/>
    <x v="5"/>
    <n v="22860"/>
    <s v="R29R1TCYOAWFAX,RIIZL921VLEN2,R3H6WPGK1I39B6,R2QHCEASALRHYF,RQ1YOGR9ENQ0S,R218PBX172UQIP,RRQXXW3ICBFQF,ROR9XQ354KNW2"/>
    <s v="R29R1TCYOAWFAX"/>
    <n v="11407140"/>
    <x v="0"/>
  </r>
  <r>
    <s v="B08FB2LNSZ"/>
    <s v="Electronics|Headphones,Earbuds&amp;Accessories|Headphones|In-Ear"/>
    <x v="0"/>
    <s v="In-Ear"/>
    <n v="1499"/>
    <n v="2999"/>
    <n v="0.5"/>
    <x v="10"/>
    <n v="87798"/>
    <s v="R3NMIVJ17E0X21,RB5W0IR72WUCL,RYFMIDRTCXL9G,RAXJMWTTGEC3N,R3NIYIIT389DWG,R9X812EYFQOYQ,R3JUK9JGV9M0OZ,R11666SEDDXZ66"/>
    <s v="R3NMIVJ17E0X21"/>
    <n v="263306202"/>
    <x v="2"/>
  </r>
  <r>
    <s v="B09YV42QHZ"/>
    <s v="Electronics|WearableTechnology|SmartWatches"/>
    <x v="0"/>
    <s v="SmartWatches"/>
    <n v="1499"/>
    <n v="7999"/>
    <n v="0.81"/>
    <x v="5"/>
    <n v="22638"/>
    <s v="R2VEHBS4GTI9SH,R560D18O1BJM7,RYPXAOQI77XRF,R2T1AP2XBIAQBK,RU2RYKNTJU52I,R3D6UA9AB1KZ5D,R1YFZYNSZI9FAG,RQU8SHDXBG8NZ"/>
    <s v="R2VEHBS4GTI9SH"/>
    <n v="181081362"/>
    <x v="2"/>
  </r>
  <r>
    <s v="B09YV4RG4D"/>
    <s v="Electronics|WearableTechnology|SmartWatches"/>
    <x v="0"/>
    <s v="SmartWatches"/>
    <n v="1499"/>
    <n v="7999"/>
    <n v="0.81"/>
    <x v="5"/>
    <n v="22638"/>
    <s v="R2VEHBS4GTI9SH,R560D18O1BJM7,RYPXAOQI77XRF,R2T1AP2XBIAQBK,RU2RYKNTJU52I,R3D6UA9AB1KZ5D,R1YFZYNSZI9FAG,RQU8SHDXBG8NZ"/>
    <s v="R2VEHBS4GTI9SH"/>
    <n v="181081362"/>
    <x v="2"/>
  </r>
  <r>
    <s v="B09YV463SW"/>
    <s v="Electronics|WearableTechnology|SmartWatches"/>
    <x v="0"/>
    <s v="SmartWatches"/>
    <n v="1499"/>
    <n v="9999"/>
    <n v="0.85"/>
    <x v="5"/>
    <n v="22638"/>
    <s v="R2VEHBS4GTI9SH,R560D18O1BJM7,RYPXAOQI77XRF,R2T1AP2XBIAQBK,RU2RYKNTJU52I,R3D6UA9AB1KZ5D,R1YFZYNSZI9FAG,RQU8SHDXBG8NZ"/>
    <s v="R2VEHBS4GTI9SH"/>
    <n v="226357362"/>
    <x v="2"/>
  </r>
  <r>
    <s v="B09YV4RG4D"/>
    <s v="Electronics|WearableTechnology|SmartWatches"/>
    <x v="0"/>
    <s v="SmartWatches"/>
    <n v="1499"/>
    <n v="7999"/>
    <n v="0.81"/>
    <x v="5"/>
    <n v="22636"/>
    <s v="R2VEHBS4GTI9SH,R560D18O1BJM7,RYPXAOQI77XRF,R2T1AP2XBIAQBK,RU2RYKNTJU52I,R3D6UA9AB1KZ5D,R1YFZYNSZI9FAG,RQU8SHDXBG8NZ"/>
    <s v="R2VEHBS4GTI9SH"/>
    <n v="181065364"/>
    <x v="2"/>
  </r>
  <r>
    <s v="B0B23LW7NV"/>
    <s v="Electronics|Mobiles&amp;Accessories|MobileAccessories|Maintenance,Upkeep&amp;Repairs|ScreenProtectors"/>
    <x v="0"/>
    <s v="ScreenProtectors"/>
    <n v="999"/>
    <n v="2899"/>
    <n v="0.66"/>
    <x v="11"/>
    <n v="7779"/>
    <s v="R13CIOIUD1D8UM,R17AIJTSM1FUNS,R3AJ1T3JVA8O9V,R2LC5ETGN1KHH8,RXGY54C9GN1LV,RNCM6E4OW05E,RT2KK4EHU66TM,R2O3QIKNY5DF3X"/>
    <s v="R13CIOIUD1D8UM"/>
    <n v="22551321"/>
    <x v="2"/>
  </r>
  <r>
    <s v="B015OW3M1W"/>
    <s v="Electronics|HomeTheater,TV&amp;Video|Accessories|Cables|HDMICables"/>
    <x v="0"/>
    <s v="HDMICables"/>
    <n v="799"/>
    <n v="1700"/>
    <n v="0.53"/>
    <x v="3"/>
    <n v="28638"/>
    <s v="R1O6L77S7X03S7,R2714TT5OK4DYJ,R2DVBD9OKCAEB5,R1TDHOL1G54W34,R1PL89R0J82DJV,R3JN6JLZWEUALK,R1G925OR87GNKK,R2K0I7QPBWG1D"/>
    <s v="R1O6L77S7X03S7"/>
    <n v="48684600"/>
    <x v="1"/>
  </r>
  <r>
    <s v="B0116MIKKC"/>
    <s v="Electronics|Mobiles&amp;Accessories|MobileAccessories|Chargers|WallChargers"/>
    <x v="0"/>
    <s v="WallChargers"/>
    <n v="99"/>
    <n v="171"/>
    <n v="0.42"/>
    <x v="1"/>
    <n v="11339"/>
    <s v="R3MQME1SHOPH91,R2NP5Z355ZHRS5,R31UEUZ7SSSMWI,R12LCASDHZOB5X,RLBAK5CT8NA03,R3RU9Y16IO9WEC,RWDHPQP1486KE,R38QX86OPW8QSV"/>
    <s v="R3MQME1SHOPH91"/>
    <n v="1938969"/>
    <x v="6"/>
  </r>
  <r>
    <s v="B07X963JNS"/>
    <s v="Electronics|Mobiles&amp;Accessories|MobileAccessories|Chargers|PowerBanks"/>
    <x v="0"/>
    <s v="PowerBanks"/>
    <n v="900"/>
    <n v="2499"/>
    <n v="0.64"/>
    <x v="7"/>
    <n v="36384"/>
    <s v="R3FQMPLCZV75E,R3CXYW32DE2XCE,R3VMIAJI5S2S9M,R33BXR8IIASQCO,R31X014WG1MEMQ,RNZ3UOYY7B2N0,R28IU0P7UBCRG6,R34GOU1HWA68GA"/>
    <s v="R3FQMPLCZV75E,"/>
    <n v="90923616"/>
    <x v="2"/>
  </r>
  <r>
    <s v="B08HF4W2CT"/>
    <s v="Electronics|Mobiles&amp;Accessories|MobileAccessories|Chargers|PowerBanks"/>
    <x v="0"/>
    <s v="PowerBanks"/>
    <n v="1599"/>
    <n v="3499"/>
    <n v="0.54"/>
    <x v="7"/>
    <n v="36384"/>
    <s v="R3FQMPLCZV75E,R3CXYW32DE2XCE,R3VMIAJI5S2S9M,R33BXR8IIASQCO,R31X014WG1MEMQ,RNZ3UOYY7B2N0,R28IU0P7UBCRG6,R34GOU1HWA68GA"/>
    <s v="R3FQMPLCZV75E,"/>
    <n v="127307616"/>
    <x v="2"/>
  </r>
  <r>
    <s v="B086WMSCN3"/>
    <s v="Electronics|Headphones,Earbuds&amp;Accessories|Headphones|In-Ear"/>
    <x v="0"/>
    <s v="In-Ear"/>
    <n v="1199"/>
    <n v="5999"/>
    <n v="0.8"/>
    <x v="8"/>
    <n v="47521"/>
    <s v="R9WFEPTQ1AVOT,R21UPDIAM0TVWB,RHZHGXAI6M674,R3IWE5ZPWKQ69C,RMVC4YY8V7RYM,R1G1RT7104E5RE,R14Q3C6MLJ03P2,R35VJEPZY0GU3B"/>
    <s v="R9WFEPTQ1AVOT,"/>
    <n v="285078479"/>
    <x v="2"/>
  </r>
  <r>
    <s v="B0B3CPQ5PF"/>
    <s v="Electronics|Mobiles&amp;Accessories|Smartphones&amp;BasicMobiles|Smartphones"/>
    <x v="0"/>
    <s v="Smartphones"/>
    <n v="28999"/>
    <n v="28999"/>
    <n v="0"/>
    <x v="2"/>
    <n v="17415"/>
    <s v="R128LZ0DN2NZBZ,R3LFQ7EDHZ6DKM,RUSJFUV64DPWM,RHNVN7WEES6ZV,R3LHNY1FJU5Z62,RYD25TMDIWVXF,R22G4CIX0JF8CT,R3KZ4E667WBY58"/>
    <s v="R128LZ0DN2NZBZ"/>
    <n v="505017585"/>
    <x v="4"/>
  </r>
  <r>
    <s v="B0B3CQBRB4"/>
    <s v="Electronics|Mobiles&amp;Accessories|Smartphones&amp;BasicMobiles|Smartphones"/>
    <x v="0"/>
    <s v="Smartphones"/>
    <n v="28999"/>
    <n v="28999"/>
    <n v="0"/>
    <x v="2"/>
    <n v="17415"/>
    <s v="R128LZ0DN2NZBZ,R3LFQ7EDHZ6DKM,RUSJFUV64DPWM,RHNVN7WEES6ZV,R3LHNY1FJU5Z62,RYD25TMDIWVXF,R22G4CIX0JF8CT,R3KZ4E667WBY58"/>
    <s v="R128LZ0DN2NZBZ"/>
    <n v="505017585"/>
    <x v="4"/>
  </r>
  <r>
    <s v="B0B3D39RKV"/>
    <s v="Electronics|Mobiles&amp;Accessories|Smartphones&amp;BasicMobiles|Smartphones"/>
    <x v="0"/>
    <s v="Smartphones"/>
    <n v="33999"/>
    <n v="33999"/>
    <n v="0"/>
    <x v="2"/>
    <n v="17415"/>
    <s v="R128LZ0DN2NZBZ,R3LFQ7EDHZ6DKM,RUSJFUV64DPWM,RHNVN7WEES6ZV,R3LHNY1FJU5Z62,RYD25TMDIWVXF,R22G4CIX0JF8CT,R3KZ4E667WBY58"/>
    <s v="R128LZ0DN2NZBZ"/>
    <n v="592092585"/>
    <x v="4"/>
  </r>
  <r>
    <s v="B0798PJPCL"/>
    <s v="Computers&amp;Accessories|Accessories&amp;Peripherals|LaptopAccessories|Lapdesks"/>
    <x v="1"/>
    <s v="Lapdesks"/>
    <n v="1889"/>
    <n v="2699"/>
    <n v="0.3"/>
    <x v="2"/>
    <n v="17394"/>
    <s v="R3MDF3ZNTMFS3M,R14ZE6MPCOTRV6,R3E4CVN1BSCB0O,R2Z8KROCR44X60,R386VV5RV4L5UI,R2VCH24UHL9UA3,RP810P9RDWC3G,R2EIJACLUEEYUJ"/>
    <s v="R3MDF3ZNTMFS3M"/>
    <n v="46946406"/>
    <x v="2"/>
  </r>
  <r>
    <s v="B085CZ3SR1"/>
    <s v="Electronics|Mobiles&amp;Accessories|MobileAccessories|Chargers|WallChargers"/>
    <x v="0"/>
    <s v="WallChargers"/>
    <n v="499"/>
    <n v="599"/>
    <n v="0.17"/>
    <x v="5"/>
    <n v="21916"/>
    <s v="R28SHHTDCYFLEK,RV4W2N7V5XWQ2,RVXZKH1V12BGV,R2I4E5T7EM6I5F,R103G2OV6OFA3Q,R2RO9SXDGM8J5C,RRMMF8UU19VAL,R1ISB08X01VDS3"/>
    <s v="R28SHHTDCYFLEK"/>
    <n v="13127684"/>
    <x v="1"/>
  </r>
  <r>
    <s v="B0B3N7LR6K"/>
    <s v="Electronics|WearableTechnology|SmartWatches"/>
    <x v="0"/>
    <s v="SmartWatches"/>
    <n v="3999"/>
    <n v="16999"/>
    <n v="0.76"/>
    <x v="2"/>
    <n v="17162"/>
    <s v="R2FY1Z66KZXJWD,R2HMU574902EOQ,R33J3X2N75IXU3,R3GGQG1U2KLAE3,R31AMOLX49DVF8"/>
    <s v="R2FY1Z66KZXJWD"/>
    <n v="291736838"/>
    <x v="3"/>
  </r>
  <r>
    <s v="B0B3NDPCS9"/>
    <s v="Electronics|WearableTechnology|SmartWatches"/>
    <x v="0"/>
    <s v="SmartWatches"/>
    <n v="3999"/>
    <n v="17999"/>
    <n v="0.78"/>
    <x v="2"/>
    <n v="17161"/>
    <s v="R2FY1Z66KZXJWD,R2HMU574902EOQ,R33J3X2N75IXU3,R3GGQG1U2KLAE3,R31AMOLX49DVF8"/>
    <s v="R2FY1Z66KZXJWD"/>
    <n v="308880839"/>
    <x v="3"/>
  </r>
  <r>
    <s v="B0B3N7LR6K"/>
    <s v="Electronics|WearableTechnology|SmartWatches"/>
    <x v="0"/>
    <s v="SmartWatches"/>
    <n v="3999"/>
    <n v="16999"/>
    <n v="0.76"/>
    <x v="2"/>
    <n v="17159"/>
    <s v="R2FY1Z66KZXJWD,R2HMU574902EOQ,R33J3X2N75IXU3,R3GGQG1U2KLAE3,R31AMOLX49DVF8"/>
    <s v="R2FY1Z66KZXJWD"/>
    <n v="291685841"/>
    <x v="3"/>
  </r>
  <r>
    <s v="B09KGV7WSV"/>
    <s v="Electronics|Mobiles&amp;Accessories|MobileAccessories|StylusPens"/>
    <x v="0"/>
    <s v="StylusPens"/>
    <n v="2099"/>
    <n v="5999"/>
    <n v="0.65"/>
    <x v="2"/>
    <n v="17129"/>
    <s v="R1DVF8WQYO780,R2B57KUCWYWDKX,R387VL6JFWOGER,R1OI6WSW06GR1S,R35O9XKPNRSYBT,R18TBS4UYVK90T,R2Y87EUNNJCKL7,R3KEMD6RG0SKOI"/>
    <s v="R1DVF8WQYO780,"/>
    <n v="102756871"/>
    <x v="2"/>
  </r>
  <r>
    <s v="B0746JGVDS"/>
    <s v="Electronics|Mobiles&amp;Accessories|MobileAccessories|AutomobileAccessories|Cradles"/>
    <x v="0"/>
    <s v="Cradles"/>
    <n v="349"/>
    <n v="999"/>
    <n v="0.65"/>
    <x v="8"/>
    <n v="46399"/>
    <s v="RRCQZ1NUT86W1,R7U9X4A8OGS3I,R26604Y3P1D000,R1KQQ073FBUGOE,R2L5WWOGWCXTX9,R3S4F4U2MF1Y50,R34PV1REW30PDN,R2YMG0H31K4P6J"/>
    <s v="RRCQZ1NUT86W1,"/>
    <n v="46352601"/>
    <x v="1"/>
  </r>
  <r>
    <s v="B07XLCFSSN"/>
    <s v="Computers&amp;Accessories|Accessories&amp;Peripherals|Cables&amp;Accessories|Cables|USBCables"/>
    <x v="1"/>
    <s v="USBCables"/>
    <n v="899"/>
    <n v="1900"/>
    <n v="0.53"/>
    <x v="0"/>
    <n v="13552"/>
    <s v="R213ILI3XNVHQ0,R1LZN1V8UCR9IU,R1EBFTZINSJ0LG,R3BKR3VZ1U81LW,R5OJ20F8H5T8U,R1FKQR9LSBVLH2,R3R8UN7IQY7EIT,R2WBDNEW6HCVSH"/>
    <s v="R213ILI3XNVHQ0"/>
    <n v="25748800"/>
    <x v="1"/>
  </r>
  <r>
    <s v="B0B8SRZ5SV"/>
    <s v="Computers&amp;Accessories|Accessories&amp;Peripherals|Cables&amp;Accessories|Cables|USBCables"/>
    <x v="1"/>
    <s v="USBCables"/>
    <n v="949"/>
    <n v="1999"/>
    <n v="0.53"/>
    <x v="0"/>
    <n v="13552"/>
    <s v="R213ILI3XNVHQ0,R1LZN1V8UCR9IU,R1EBFTZINSJ0LG,R3BKR3VZ1U81LW,R5OJ20F8H5T8U,R1FKQR9LSBVLH2,R3R8UN7IQY7EIT,R2WBDNEW6HCVSH"/>
    <s v="R213ILI3XNVHQ0"/>
    <n v="27090448"/>
    <x v="1"/>
  </r>
  <r>
    <s v="B0B8SSC5D9"/>
    <s v="Computers&amp;Accessories|Accessories&amp;Peripherals|Cables&amp;Accessories|Cables|USBCables"/>
    <x v="1"/>
    <s v="USBCables"/>
    <n v="949"/>
    <n v="1999"/>
    <n v="0.53"/>
    <x v="0"/>
    <n v="13552"/>
    <s v="R213ILI3XNVHQ0,R1LZN1V8UCR9IU,R1EBFTZINSJ0LG,R3BKR3VZ1U81LW,R5OJ20F8H5T8U,R1FKQR9LSBVLH2,R3R8UN7IQY7EIT,R2WBDNEW6HCVSH"/>
    <s v="R213ILI3XNVHQ0"/>
    <n v="27090448"/>
    <x v="1"/>
  </r>
  <r>
    <s v="B078HRR1XV"/>
    <s v="Computers&amp;Accessories|Accessories&amp;Peripherals|Keyboards,Mice&amp;InputDevices|GraphicTablets"/>
    <x v="1"/>
    <s v="GraphicTablets"/>
    <n v="3303"/>
    <n v="4699"/>
    <n v="0.3"/>
    <x v="0"/>
    <n v="13544"/>
    <s v="R2GO2QUMZFP1CS,R278O60L9LLNGF,R1YZQUQ2V6NQK6,R13KVD5NMA72K1,RAL7X08LLK26F,R2TIGQXINQG5U9,R13L5OV3OFG590,R7YQR5EWPT7UD"/>
    <s v="R2GO2QUMZFP1CS"/>
    <n v="63643256"/>
    <x v="2"/>
  </r>
  <r>
    <s v="B07L8KNP5F"/>
    <s v="Electronics|Headphones,Earbuds&amp;Accessories|Headphones|On-Ear"/>
    <x v="0"/>
    <s v="On-Ear"/>
    <n v="599"/>
    <n v="1399"/>
    <n v="0.56999999999999995"/>
    <x v="9"/>
    <n v="60026"/>
    <s v="R11O7WDJVC8065,R2UF3J3M2DDJ07,R1J14TB65SWAKO,R97GYSJA4SZEV,R3GJ3X7MYRST9G,RGI050G1TY9NP,R11LGEEJ1QQ8HI,RP53N14Q2723T"/>
    <s v="R11O7WDJVC8065"/>
    <n v="83976374"/>
    <x v="1"/>
  </r>
  <r>
    <s v="B07VQGVL68"/>
    <s v="Home&amp;Kitchen|Kitchen&amp;HomeAppliances|SmallKitchenAppliances|DigitalKitchenScales"/>
    <x v="2"/>
    <s v="DigitalKitchenScales"/>
    <n v="293"/>
    <n v="499"/>
    <n v="0.41"/>
    <x v="8"/>
    <n v="44994"/>
    <s v="R2EGEMPWBI2FRM,RVKAO44KF8EF2,RI96NGZIWTIRY,R3P7QO38TZ591S,R1S48QX02VP0F8,RHPAZK9629WGB,R2FCIF9RYZF42Z,R1PDWR0TBE0Y7C"/>
    <s v="R2EGEMPWBI2FRM"/>
    <n v="22452006"/>
    <x v="0"/>
  </r>
  <r>
    <s v="B0B3MWYCHQ"/>
    <s v="Electronics|WearableTechnology|SmartWatches"/>
    <x v="0"/>
    <s v="SmartWatches"/>
    <n v="2999"/>
    <n v="9999"/>
    <n v="0.7"/>
    <x v="5"/>
    <n v="20881"/>
    <s v="R1AIQQLE21YDXS,R26ABOIUJ8UXJ7,R93L2MCBC4Y90,R2GDAM50Z413JN,R16TI1N60Q41BB,R1UEYEMD03OA5C,R16D88E4TNGL3M,R1WSNRYZ7VK0KB"/>
    <s v="R1AIQQLE21YDXS"/>
    <n v="208789119"/>
    <x v="2"/>
  </r>
  <r>
    <s v="B0B3MWYCHQ"/>
    <s v="Electronics|WearableTechnology|SmartWatches"/>
    <x v="0"/>
    <s v="SmartWatches"/>
    <n v="2999"/>
    <n v="9999"/>
    <n v="0.7"/>
    <x v="5"/>
    <n v="20879"/>
    <s v="R1AIQQLE21YDXS,R26ABOIUJ8UXJ7,R93L2MCBC4Y90,R2GDAM50Z413JN,R16TI1N60Q41BB,R1UEYEMD03OA5C,R16D88E4TNGL3M,R1WSNRYZ7VK0KB"/>
    <s v="R1AIQQLE21YDXS"/>
    <n v="208769121"/>
    <x v="2"/>
  </r>
  <r>
    <s v="B01GZSQJPA"/>
    <s v="Home&amp;Kitchen|Kitchen&amp;HomeAppliances|SmallKitchenAppliances|MixerGrinders"/>
    <x v="2"/>
    <s v="MixerGrinders"/>
    <n v="3699"/>
    <n v="4295"/>
    <n v="0.14000000000000001"/>
    <x v="3"/>
    <n v="26543"/>
    <s v="R33ZSGGVAEU2PL,R2UWRSENOS2J8R,RB3KGEQP8LOJ1,R2GAN84BM7PMBE,RVQ4ZTYZQXEP5,R1TUZAFJG24UKV,RHHZ7GL342YDW,R1JZ7EB8RY3DOO"/>
    <s v="R33ZSGGVAEU2PL"/>
    <n v="114002185"/>
    <x v="2"/>
  </r>
  <r>
    <s v="B08PV1X771"/>
    <s v="Electronics|HomeTheater,TV&amp;Video|Televisions|SmartTelevisions"/>
    <x v="0"/>
    <s v="SmartTelevisions"/>
    <n v="15490"/>
    <n v="20900"/>
    <n v="0.26"/>
    <x v="2"/>
    <n v="16299"/>
    <s v="R1SN0D4DFBKAZI,R1SX5L77L2CD6V,R1NAZ6M4QBUJMK,R25I5FXOJA76KS,R32V7DQLDSKJ99,R8QWY8HXI120P,R2OZPGGMUCLSC1,R1G4SA1P865EIS"/>
    <s v="R1SN0D4DFBKAZI"/>
    <n v="340649100"/>
    <x v="4"/>
  </r>
  <r>
    <s v="B09F6S8BT6"/>
    <s v="Electronics|HomeTheater,TV&amp;Video|Televisions|SmartTelevisions"/>
    <x v="0"/>
    <s v="SmartTelevisions"/>
    <n v="13490"/>
    <n v="22900"/>
    <n v="0.41"/>
    <x v="2"/>
    <n v="16299"/>
    <s v="R1SN0D4DFBKAZI,R1SX5L77L2CD6V,R1NAZ6M4QBUJMK,R25I5FXOJA76KS,R32V7DQLDSKJ99,R8QWY8HXI120P,R2OZPGGMUCLSC1,R1G4SA1P865EIS"/>
    <s v="R1SN0D4DFBKAZI"/>
    <n v="373247100"/>
    <x v="4"/>
  </r>
  <r>
    <s v="B0856HNMR7"/>
    <s v="Electronics|Headphones,Earbuds&amp;Accessories|Headphones|On-Ear"/>
    <x v="0"/>
    <s v="On-Ear"/>
    <n v="1199"/>
    <n v="2499"/>
    <n v="0.52"/>
    <x v="7"/>
    <n v="33584"/>
    <s v="R2JKCB5MNWKW9N,R2XZB8KBJN241T,R1R3NYQMODNGM8,R3CICAEO8AI5Q4,R1K987VOWZ2H3F,R2JA4G9JMA2D4O,R1KZ1EN293BV13,R66WLAR3WTRKN"/>
    <s v="R2JKCB5MNWKW9N"/>
    <n v="83926416"/>
    <x v="2"/>
  </r>
  <r>
    <s v="B08LT9BMPP"/>
    <s v="Computers&amp;Accessories|Accessories&amp;Peripherals|PCGamingPeripherals|GamingMice"/>
    <x v="1"/>
    <s v="GamingMice"/>
    <n v="1495"/>
    <n v="1995"/>
    <n v="0.25"/>
    <x v="1"/>
    <n v="10541"/>
    <s v="R13B5RZ3XMANFO,R2GO21J4ID21ZA,RTM2W77UCIN1G,R2LTFKUSNDR93Y,R170XLDGS3W2DH,R4U8VD6OEEGE4,R36S9O1V8N2YVM,R3R7LS0IO8KO0S"/>
    <s v="R13B5RZ3XMANFO"/>
    <n v="21029295"/>
    <x v="1"/>
  </r>
  <r>
    <s v="B012MQS060"/>
    <s v="Computers&amp;Accessories|Accessories&amp;Peripherals|Keyboards,Mice&amp;InputDevices|Keyboard&amp;MouseSets"/>
    <x v="1"/>
    <s v="Keyboard&amp;MouseSets"/>
    <n v="1295"/>
    <n v="1795"/>
    <n v="0.28000000000000003"/>
    <x v="3"/>
    <n v="25771"/>
    <s v="R3VOHGBLWI7YD3,RHFB5XTT2UM3K,R2L7XKQS97BFMT,R2KF02T0Q3ZKXV,R3HDI961AWUXP3,R2W2JH4PRGQ6DD,R200U4666Y0M6S,RIGD9PRAW6OA7"/>
    <s v="R3VOHGBLWI7YD3"/>
    <n v="46258945"/>
    <x v="1"/>
  </r>
  <r>
    <s v="B017PDR9N0"/>
    <s v="Computers&amp;Accessories|Accessories&amp;Peripherals|TabletAccessories|Stands"/>
    <x v="1"/>
    <s v="Stands"/>
    <n v="149"/>
    <n v="499"/>
    <n v="0.7"/>
    <x v="3"/>
    <n v="25607"/>
    <s v="R3ZXPPAOL3P9C,R50YC789QBGLM,R17IHHWVFSBEZZ,R3VH5ITHUL3GUT,R36V21B0F30IAW,R22ISA1UVT45QP,R3RD0LCTRTMC3M,R1TWNRM3JLQ2JF"/>
    <s v="R3ZXPPAOL3P9C,"/>
    <n v="12777893"/>
    <x v="0"/>
  </r>
  <r>
    <s v="B08MC57J31"/>
    <s v="Electronics|Mobiles&amp;Accessories|MobileAccessories|Chargers|PowerBanks"/>
    <x v="0"/>
    <s v="PowerBanks"/>
    <n v="1499"/>
    <n v="2499"/>
    <n v="0.4"/>
    <x v="2"/>
    <n v="15970"/>
    <s v="R31KHU73E9BSU4,R3L907SI2ZHXKE,RL4KVP8C4HB1V,R28U78D29I6WST,R1SWA127EAXE3Z,R2EQHF2D3V0YAL,RA8LHY0YBC8WB,R1VM09M39X39Y"/>
    <s v="R31KHU73E9BSU4"/>
    <n v="39909030"/>
    <x v="2"/>
  </r>
  <r>
    <s v="B0756K5DYZ"/>
    <s v="Home&amp;Kitchen|Kitchen&amp;HomeAppliances|SmallKitchenAppliances|MixerGrinders"/>
    <x v="2"/>
    <s v="MixerGrinders"/>
    <n v="3249"/>
    <n v="6295"/>
    <n v="0.48"/>
    <x v="8"/>
    <n v="43070"/>
    <s v="R4FRMNYYMSIBC,R3L7S5SH36JCUJ,R1YN1N7YNW7AIJ,RF6JADMLOSANJ,R14CIKGGK258KG,R3E1LOFVZINEMG,R3J7G7NK5FW8U9,R13DVAUMRLLEK8"/>
    <s v="R4FRMNYYMSIBC,"/>
    <n v="271125650"/>
    <x v="2"/>
  </r>
  <r>
    <s v="B00DJ5N9VK"/>
    <s v="Toys&amp;Games|Arts&amp;Crafts|Drawing&amp;PaintingSupplies|ColouringPens&amp;Markers"/>
    <x v="4"/>
    <s v="ColouringPens&amp;Markers"/>
    <n v="150"/>
    <n v="150"/>
    <n v="0"/>
    <x v="2"/>
    <n v="15867"/>
    <s v="R39PYNXMLNEIYW,R3AMNR0LJWNAUU,R2P5M80U8OL9OQ,R6IL66UV4Q64X,R1T1HIPZYE4LDI,R387TYNEGM23O8,R337P06I7YZ3FT,R2MI5HSUR25XG2"/>
    <s v="R39PYNXMLNEIYW"/>
    <n v="2380050"/>
    <x v="6"/>
  </r>
  <r>
    <s v="B07DJLFMPS"/>
    <s v="Electronics|Accessories|MemoryCards|MicroSD"/>
    <x v="0"/>
    <s v="MicroSD"/>
    <n v="369"/>
    <n v="1600"/>
    <n v="0.77"/>
    <x v="7"/>
    <n v="32625"/>
    <s v="RPA8V1051ERUL,R2M7ENP70GK5P4,R3PA1IDUY9QNC8,R1QVT2JWXS2Y8Q,R2D2Z6QVL2FXNO,R2W3Y5HX9WED9J,R2TUAIDPW255N6,RWLGI93AXFKRD"/>
    <s v="RPA8V1051ERUL,"/>
    <n v="52200000"/>
    <x v="1"/>
  </r>
  <r>
    <s v="B07W9KYT62"/>
    <s v="Computers&amp;Accessories|NetworkingDevices|Routers"/>
    <x v="1"/>
    <s v="Routers"/>
    <n v="2499"/>
    <n v="3999"/>
    <n v="0.38"/>
    <x v="0"/>
    <n v="12679"/>
    <s v="RS0YPV8CGGS8R,R3LR647NBSDMCU,R3INDETNPWMHWX,R2N03PA780KAJD,R1I4DIVJ3IZNGG,R3LGQPRXIGK0OZ,R9H7E21WJPRKL,R662AI3F4SL2W"/>
    <s v="RS0YPV8CGGS8R,"/>
    <n v="50703321"/>
    <x v="2"/>
  </r>
  <r>
    <s v="B08CHZ3ZQ7"/>
    <s v="Computers&amp;Accessories|Accessories&amp;Peripherals|PCGamingPeripherals|GamingMice"/>
    <x v="1"/>
    <s v="GamingMice"/>
    <n v="599"/>
    <n v="799"/>
    <n v="0.25"/>
    <x v="2"/>
    <n v="15790"/>
    <s v="RU005HHB0U3FV,R2OH909YAN0NWP,R2QUS4TP2AQD7Y,R11IIB56J49ZMK,R27X20M16J5I2V,R3LJECTJJCPCMA,R1VLU5EP1LPYG5,R3N7Q2Z3RUDS01"/>
    <s v="RU005HHB0U3FV,"/>
    <n v="12616210"/>
    <x v="1"/>
  </r>
  <r>
    <s v="B07W7Z6DVL"/>
    <s v="Electronics|HomeAudio|Speakers|OutdoorSpeakers"/>
    <x v="0"/>
    <s v="OutdoorSpeakers"/>
    <n v="1499"/>
    <n v="2999"/>
    <n v="0.5"/>
    <x v="3"/>
    <n v="25262"/>
    <s v="R2NQLS6I62ASDV,RIT3TAH74G3JM,R3V03S1XKJWJ4F,RTNPJ485GGG0B,R37FLGM56SKQDQ,R3LPNHIQDOG8J9,R13ZLVXBTCNIUC,R1CEC872UPQJTP"/>
    <s v="R2NQLS6I62ASDV"/>
    <n v="75760738"/>
    <x v="2"/>
  </r>
  <r>
    <s v="B08F47T4X5"/>
    <s v="Home&amp;Kitchen|Kitchen&amp;HomeAppliances|SmallKitchenAppliances|VacuumSealers"/>
    <x v="2"/>
    <s v="VacuumSealers"/>
    <n v="89"/>
    <n v="89"/>
    <n v="0"/>
    <x v="5"/>
    <n v="19621"/>
    <s v="R37CHVALZ1PLJG,R2DLNWVOG65T2N,R1OXPNJF31B34Y,R1VVNP7FCJG1NN,R2JI9O83E5RUI,R2TNDYT4SMKKMQ,R34BRCDN96SCK5,R32BKKKHT3F1P3"/>
    <s v="R37CHVALZ1PLJG"/>
    <n v="1746269"/>
    <x v="6"/>
  </r>
  <r>
    <s v="B01EY310UM"/>
    <s v="Home&amp;Kitchen|Kitchen&amp;HomeAppliances|Vacuum,Cleaning&amp;Ironing|Irons,Steamers&amp;Accessories|Irons|DryIrons"/>
    <x v="2"/>
    <s v="DryIrons"/>
    <n v="1321"/>
    <n v="1545"/>
    <n v="0.14000000000000001"/>
    <x v="2"/>
    <n v="15453"/>
    <s v="R3RTCJ45K1TVI5,R2TNNBN083XH9K,R2FLP6EL0L0JOS,R1RLWIOVF1FTHT,R9N90QYWD7OVZ,R1J6WTXOR5BCPR,RGAWUJYXKIWME,R3L2SDIE2FLY0Z"/>
    <s v="R3RTCJ45K1TVI5"/>
    <n v="23874885"/>
    <x v="1"/>
  </r>
  <r>
    <s v="B013B2WGT6"/>
    <s v="Home&amp;Kitchen|Kitchen&amp;HomeAppliances|SmallKitchenAppliances|DigitalKitchenScales"/>
    <x v="2"/>
    <s v="DigitalKitchenScales"/>
    <n v="1099"/>
    <n v="1899"/>
    <n v="0.42"/>
    <x v="2"/>
    <n v="15276"/>
    <s v="R3W4R95XAZYMHH,R2YRO4XIULCK99,R1ZVNKQLPAUPBF,R13W8DDVDXK6T5,R2IPFX7782Q30U,R3LN2K5C6IXQJN,R2TEQS2T0L15D8,RE17RGP11IXFB"/>
    <s v="R3W4R95XAZYMHH"/>
    <n v="29009124"/>
    <x v="1"/>
  </r>
  <r>
    <s v="B01GFTEV5Y"/>
    <s v="Home&amp;Kitchen|Kitchen&amp;HomeAppliances|SmallKitchenAppliances|InductionCooktop"/>
    <x v="2"/>
    <s v="InductionCooktop"/>
    <n v="1699"/>
    <n v="3193"/>
    <n v="0.47"/>
    <x v="9"/>
    <n v="54032"/>
    <s v="RRHMKA6B4XPL7,RY4GOMU0VCJ6I,R2UUJP85K7YKSM,ROS8J8LJM2XVI,RAIDTB825PVVB,R3OQN6ALK8PU16,R2UQJ0K34UMKUX,R3G0MU15OGGN78"/>
    <s v="RRHMKA6B4XPL7,"/>
    <n v="172524176"/>
    <x v="2"/>
  </r>
  <r>
    <s v="B00AXHBBXU"/>
    <s v="OfficeProducts|OfficeElectronics|Calculators|Scientific"/>
    <x v="5"/>
    <s v="Scientific"/>
    <n v="522"/>
    <n v="550"/>
    <n v="0.05"/>
    <x v="0"/>
    <n v="12179"/>
    <s v="R36XQGHL3TG2S2,R2KHO4ECNAVNOO,RHTRI5KXL3B0G,R1WKGP3JNWFPZA,RIVY9LOY4XDM8,R15QNG3FMT58V5,R27HZ0L7SXVFCU,R2WA1A30690THA"/>
    <s v="R36XQGHL3TG2S2"/>
    <n v="6698450"/>
    <x v="1"/>
  </r>
  <r>
    <s v="B006LW0WDQ"/>
    <s v="Electronics|HomeTheater,TV&amp;Video|Accessories|Cables|SpeakerCables"/>
    <x v="0"/>
    <s v="SpeakerCables"/>
    <n v="399"/>
    <n v="795"/>
    <n v="0.5"/>
    <x v="0"/>
    <n v="12091"/>
    <s v="R10L0LUK0SEJPL,R2EGC3B1JJ6BTS,R35W8V6ZATZ2S,RPN411MPADDQD,RE3HSY12L9YBG,R2UXIGD46L4151,R1LJNC0Q9BR7UW,R2Z93X38SWW7IL"/>
    <s v="R10L0LUK0SEJPL"/>
    <n v="9612345"/>
    <x v="1"/>
  </r>
  <r>
    <s v="B07DKZCZ89"/>
    <s v="Electronics|Headphones,Earbuds&amp;Accessories|Cases"/>
    <x v="0"/>
    <s v="Cases"/>
    <n v="119"/>
    <n v="499"/>
    <n v="0.76"/>
    <x v="2"/>
    <n v="15032"/>
    <s v="R2MDGELCMDX7QG,R2LQAWSINTMSEV,RJRZYF6J55OCD,R1GQRPLQMYKNC6,R29DSMGZH30105,R1EDPIX8TYMOOX,R1DU2WW6ZJRU4M,R3O68SXAARCNVV"/>
    <s v="R2MDGELCMDX7QG"/>
    <n v="7500968"/>
    <x v="0"/>
  </r>
  <r>
    <s v="B09FKDH6FS"/>
    <s v="Electronics|Mobiles&amp;Accessories|Smartphones&amp;BasicMobiles|Smartphones"/>
    <x v="0"/>
    <s v="Smartphones"/>
    <n v="7499"/>
    <n v="7999"/>
    <n v="0.06"/>
    <x v="7"/>
    <n v="30907"/>
    <s v="R36T09OX35WPH0,R1SPKNBAZ5I7N1,R2H32V6C3AL47P,R3V0GQV599E046,R1K3DKKD38K4YV,R3GLFGKDB9OSU6,R19K03O5BUU15B,R3LHO7E66T27P9"/>
    <s v="R36T09OX35WPH0"/>
    <n v="247225093"/>
    <x v="2"/>
  </r>
  <r>
    <s v="B09PNKXSKF"/>
    <s v="Electronics|WearableTechnology|SmartWatches"/>
    <x v="0"/>
    <s v="SmartWatches"/>
    <n v="1999"/>
    <n v="3990"/>
    <n v="0.5"/>
    <x v="7"/>
    <n v="30254"/>
    <s v="R3B5HP4PJ8JIOG,R2NS7Z2XUJL73H,R3DLYP0JW3PWDP,R3HWHOM95KCAZV,R2EVYBZOHRZ8NQ,R2U4UV55GHL0AB,R1MXAL2G4J2CB4,R2E6IQWP86JIVZ"/>
    <s v="R3B5HP4PJ8JIOG"/>
    <n v="120713460"/>
    <x v="2"/>
  </r>
  <r>
    <s v="B09NVPSCQT"/>
    <s v="Electronics|WearableTechnology|SmartWatches"/>
    <x v="0"/>
    <s v="SmartWatches"/>
    <n v="1599"/>
    <n v="3999"/>
    <n v="0.6"/>
    <x v="7"/>
    <n v="30254"/>
    <s v="R3B5HP4PJ8JIOG,R2NS7Z2XUJL73H,R3DLYP0JW3PWDP,R3HWHOM95KCAZV,R2EVYBZOHRZ8NQ,R2U4UV55GHL0AB,R1MXAL2G4J2CB4,R2E6IQWP86JIVZ"/>
    <s v="R3B5HP4PJ8JIOG"/>
    <n v="120985746"/>
    <x v="2"/>
  </r>
  <r>
    <s v="B09NVPJ3P4"/>
    <s v="Electronics|WearableTechnology|SmartWatches"/>
    <x v="0"/>
    <s v="SmartWatches"/>
    <n v="1999"/>
    <n v="3999"/>
    <n v="0.5"/>
    <x v="7"/>
    <n v="30254"/>
    <s v="R3B5HP4PJ8JIOG,R2NS7Z2XUJL73H,R3DLYP0JW3PWDP,R3HWHOM95KCAZV,R2EVYBZOHRZ8NQ,R2U4UV55GHL0AB,R2E6IQWP86JIVZ,R225NQB3ASPXBV"/>
    <s v="R3B5HP4PJ8JIOG"/>
    <n v="120985746"/>
    <x v="2"/>
  </r>
  <r>
    <s v="B09NVPSCQT"/>
    <s v="Electronics|WearableTechnology|SmartWatches"/>
    <x v="0"/>
    <s v="SmartWatches"/>
    <n v="1599"/>
    <n v="3999"/>
    <n v="0.6"/>
    <x v="7"/>
    <n v="30254"/>
    <s v="R3B5HP4PJ8JIOG,R2NS7Z2XUJL73H,R3DLYP0JW3PWDP,R3HWHOM95KCAZV,R2EVYBZOHRZ8NQ,R2U4UV55GHL0AB,R2E6IQWP86JIVZ,R225NQB3ASPXBV"/>
    <s v="R3B5HP4PJ8JIOG"/>
    <n v="120985746"/>
    <x v="2"/>
  </r>
  <r>
    <s v="B00A7PLVU6"/>
    <s v="Home&amp;Kitchen|Kitchen&amp;HomeAppliances|SmallKitchenAppliances|HandBlenders"/>
    <x v="2"/>
    <s v="HandBlenders"/>
    <n v="753"/>
    <n v="899"/>
    <n v="0.16"/>
    <x v="5"/>
    <n v="18462"/>
    <s v="RZU7M4VT3VR9I,R34QGD0WN73BME,R3GPSO444Z45JY,R8V5HHELYQBN5,R1G5OOXJUH8OOQ,R1PJIEUCR1A06F,R2401CXS8NQ487,R2S7S3AL8MC5ZU"/>
    <s v="RZU7M4VT3VR9I,"/>
    <n v="16597338"/>
    <x v="1"/>
  </r>
  <r>
    <s v="B00LY12TH6"/>
    <s v="Home&amp;Kitchen|CraftMaterials|PaintingMaterials"/>
    <x v="2"/>
    <s v="PaintingMaterials"/>
    <n v="230"/>
    <n v="230"/>
    <n v="0"/>
    <x v="1"/>
    <n v="9427"/>
    <s v="R1XLI27TRADFPX,R7BJF3442UAD5,R3G24OOLVH7NPF,R12IKB9O73E02,R2ACTXOL3JK11B,R1TI7GK9XO06OA,R1AP03CT7J9XZY,R1DYZ7SHA1FWJ0"/>
    <s v="R1XLI27TRADFPX"/>
    <n v="2168210"/>
    <x v="0"/>
  </r>
  <r>
    <s v="B07MKMFKPG"/>
    <s v="Home&amp;Kitchen|Kitchen&amp;HomeAppliances|SmallKitchenAppliances|MixerGrinders"/>
    <x v="2"/>
    <s v="MixerGrinders"/>
    <n v="6999"/>
    <n v="10590"/>
    <n v="0.34"/>
    <x v="0"/>
    <n v="11499"/>
    <s v="R1JTUZX1N4PB0Q,R3B09N3U7H83ID,R1OTV47779RDA9,R2MQVFFGUF68HF,RNR1ZWXYAVZB1,R2D6WQYG47AV4E,R2F9BO4HLTQ6YH,R3NTM54N8T1YCL"/>
    <s v="R1JTUZX1N4PB0Q"/>
    <n v="121774410"/>
    <x v="3"/>
  </r>
  <r>
    <s v="B079S811J3"/>
    <s v="Computers&amp;Accessories|Accessories&amp;Peripherals|PCGamingPeripherals|Headsets"/>
    <x v="1"/>
    <s v="Headsets"/>
    <n v="1990"/>
    <n v="2999"/>
    <n v="0.34"/>
    <x v="2"/>
    <n v="14237"/>
    <s v="RNAHH2L1RS339,R25LKZL3WI5EYS,R1KYR1BYKCW4XR,R1Z2TE2D9DSTWJ,R3D1T07CPJPZ8M,RN0DG3MRTSSP6,RLK0Q8WACYKMY,R2FOHIRKITGEFQ"/>
    <s v="RNAHH2L1RS339,"/>
    <n v="42696763"/>
    <x v="2"/>
  </r>
  <r>
    <s v="B07PFJ5W31"/>
    <s v="Electronics|Mobiles&amp;Accessories|MobileAccessories|Cables&amp;Adapters|OTGAdapters"/>
    <x v="0"/>
    <s v="OTGAdapters"/>
    <n v="139"/>
    <n v="495"/>
    <n v="0.72"/>
    <x v="2"/>
    <n v="14185"/>
    <s v="R2UZOF31IYEDYC,RA80Q7ZKXPY2Z,R2WAC57HUYHRL4,R2865Q514C2RZ7,R3CEPSJRDFFOBW,R312ZA2IHXIXXF,R1S0L7740D7M8W,R2D0IWLH03TPH7"/>
    <s v="R2UZOF31IYEDYC"/>
    <n v="7021575"/>
    <x v="0"/>
  </r>
  <r>
    <s v="B07PFJ5VQD"/>
    <s v="Computers&amp;Accessories|Accessories&amp;Peripherals|Cables&amp;Accessories|Cables|USBCables"/>
    <x v="1"/>
    <s v="USBCables"/>
    <n v="159"/>
    <n v="595"/>
    <n v="0.73"/>
    <x v="2"/>
    <n v="14184"/>
    <s v="R2UZOF31IYEDYC,RA80Q7ZKXPY2Z,R2WAC57HUYHRL4,R2865Q514C2RZ7,R3CEPSJRDFFOBW,R312ZA2IHXIXXF,R1S0L7740D7M8W,R2D0IWLH03TPH7"/>
    <s v="R2UZOF31IYEDYC"/>
    <n v="8439480"/>
    <x v="1"/>
  </r>
  <r>
    <s v="B0085IATT6"/>
    <s v="Computers&amp;Accessories|NetworkingDevices|Routers"/>
    <x v="1"/>
    <s v="Routers"/>
    <n v="899"/>
    <n v="1800"/>
    <n v="0.5"/>
    <x v="3"/>
    <n v="22375"/>
    <s v="R2YMRG3A0V8G85,R27COSSPQBTUO,R1O5UQG385C46V,R26MFURZRSSHGW,R1GKE5LP5F6CT4,R27JPBJL5CIARJ,ROAF183XMTYOB,RNA18UM3K1AE5"/>
    <s v="R2YMRG3A0V8G85"/>
    <n v="40275000"/>
    <x v="1"/>
  </r>
  <r>
    <s v="B09TWH8YHM"/>
    <s v="Electronics|Mobiles&amp;Accessories|Smartphones&amp;BasicMobiles|Smartphones"/>
    <x v="0"/>
    <s v="Smartphones"/>
    <n v="16999"/>
    <n v="24999"/>
    <n v="0.32"/>
    <x v="3"/>
    <n v="22318"/>
    <s v="R36UIGIQWYOKT,RISUCL5YV9EZN"/>
    <s v="R36UIGIQWYOKT,"/>
    <n v="557927682"/>
    <x v="4"/>
  </r>
  <r>
    <s v="B0B14MR9L1"/>
    <s v="Electronics|Mobiles&amp;Accessories|Smartphones&amp;BasicMobiles|Smartphones"/>
    <x v="0"/>
    <s v="Smartphones"/>
    <n v="16999"/>
    <n v="24999"/>
    <n v="0.32"/>
    <x v="3"/>
    <n v="22318"/>
    <s v="R36UIGIQWYOKT,RISUCL5YV9EZN"/>
    <s v="R36UIGIQWYOKT,"/>
    <n v="557927682"/>
    <x v="4"/>
  </r>
  <r>
    <s v="B09TWHTBKQ"/>
    <s v="Electronics|Mobiles&amp;Accessories|Smartphones&amp;BasicMobiles|Smartphones"/>
    <x v="0"/>
    <s v="Smartphones"/>
    <n v="18499"/>
    <n v="25999"/>
    <n v="0.28999999999999998"/>
    <x v="3"/>
    <n v="22318"/>
    <s v="R36UIGIQWYOKT,RISUCL5YV9EZN"/>
    <s v="R36UIGIQWYOKT,"/>
    <n v="580245682"/>
    <x v="4"/>
  </r>
  <r>
    <s v="B07222HQKP"/>
    <s v="Computers&amp;Accessories|ExternalDevices&amp;DataStorage|ExternalHardDisks"/>
    <x v="1"/>
    <s v="ExternalHardDisks"/>
    <n v="657"/>
    <n v="999"/>
    <n v="0.34"/>
    <x v="2"/>
    <n v="13944"/>
    <s v="R14SXAZCRPQZNK,RA7ZKRJ46E457,R311BANNTQSXO1,RFEQZHNT7QDV3,R12TLXBNBGY3Y7,R31NPLPBEHHJVO,R1T99LYGHCHHML,RIW7K2PKLTNVA"/>
    <s v="R14SXAZCRPQZNK"/>
    <n v="13930056"/>
    <x v="1"/>
  </r>
  <r>
    <s v="B00CEQEGPI"/>
    <s v="Computers&amp;Accessories|Accessories&amp;Peripherals|Keyboards,Mice&amp;InputDevices|Keyboard&amp;MouseSets"/>
    <x v="1"/>
    <s v="Keyboard&amp;MouseSets"/>
    <n v="1345"/>
    <n v="2295"/>
    <n v="0.41"/>
    <x v="5"/>
    <n v="17413"/>
    <s v="RUGMBPEU1O5TW,R8ZNW2WNUSCA3,R19M1F36BH6M45,R3CP5684696DX2,R4F8T565MXCHD,RRBQIRD7QU74J,R2WL65WCEQTHQX,R7D8YGIM2DO6R"/>
    <s v="RUGMBPEU1O5TW,"/>
    <n v="39962835"/>
    <x v="2"/>
  </r>
  <r>
    <s v="B0747VDH9L"/>
    <s v="Home&amp;Kitchen|Kitchen&amp;HomeAppliances|SmallKitchenAppliances|HandBlenders"/>
    <x v="2"/>
    <s v="HandBlenders"/>
    <n v="2742"/>
    <n v="3995"/>
    <n v="0.31"/>
    <x v="0"/>
    <n v="11148"/>
    <s v="RF9Y5B4XM5YZ6,R24N6TZUI4NUAR,RMMHFQPA8C5FJ,RTE5VGSY9115Z,RRPKO7B62TUN8,RMW15G5GM7HKY,R3PNOFAB5MTZMN,R3L5QGDIMQZJ0F"/>
    <s v="RF9Y5B4XM5YZ6,"/>
    <n v="44536260"/>
    <x v="2"/>
  </r>
  <r>
    <s v="B088ZTJT2R"/>
    <s v="Home&amp;Kitchen|Heating,Cooling&amp;AirQuality|WaterHeaters&amp;Geysers|ImmersionRods"/>
    <x v="2"/>
    <s v="ImmersionRods"/>
    <n v="719"/>
    <n v="1295"/>
    <n v="0.44"/>
    <x v="5"/>
    <n v="17218"/>
    <s v="R1HLV52BSW2J74,R3TNI0JHPOWSE6,R1E17Z1ZU7IEFH,R3RT5I5JOFAPWD,R2MEOYKZYP0J2I,R2H579I6NH2BT7,R12SFXHRPKR19Z,R1GYEM1YCJ5DD1"/>
    <s v="R1HLV52BSW2J74"/>
    <n v="22297310"/>
    <x v="1"/>
  </r>
  <r>
    <s v="B097R2V1W8"/>
    <s v="Home&amp;Kitchen|Heating,Cooling&amp;AirQuality|WaterHeaters&amp;Geysers|InstantWaterHeaters"/>
    <x v="2"/>
    <s v="InstantWaterHeaters"/>
    <n v="2599"/>
    <n v="5890"/>
    <n v="0.56000000000000005"/>
    <x v="3"/>
    <n v="21783"/>
    <s v="R3C9QHHIKL25X,R2GR5HNF37OK9H,R2D3UNSYPKZPEU,RWC90IUA5DUMH,RB3V1I84PKVH4,R12D2U23M2187O,R2TJFFSM0TFRTM,R22G5J4Q8W0QFW"/>
    <s v="R3C9QHHIKL25X,"/>
    <n v="128301870"/>
    <x v="2"/>
  </r>
  <r>
    <s v="B08CF3B7N1"/>
    <s v="Computers&amp;Accessories|Accessories&amp;Peripherals|Cables&amp;Accessories|Cables|USBCables"/>
    <x v="1"/>
    <s v="USBCables"/>
    <n v="154"/>
    <n v="399"/>
    <n v="0.61"/>
    <x v="5"/>
    <n v="16905"/>
    <s v="R1BP4L2HH9TFUP,R16PVJEXKV6QZS,R2UPDB81N66T4P,R3KK4GT934ST3I,RCFHMWUSBIJO,RDO7DACXMAJ84,R3A6MEZL3LY66Z,R1ESIEKPGAYA29"/>
    <s v="R1BP4L2HH9TFUP"/>
    <n v="6745095"/>
    <x v="0"/>
  </r>
  <r>
    <s v="B08CF3D7QR"/>
    <s v="Computers&amp;Accessories|Accessories&amp;Peripherals|Cables&amp;Accessories|Cables|USBCables"/>
    <x v="1"/>
    <s v="USBCables"/>
    <n v="154"/>
    <n v="339"/>
    <n v="0.55000000000000004"/>
    <x v="2"/>
    <n v="13391"/>
    <s v="R11MQS7WD9C3I0,R2AKH69XQY8BY4,R8GBOLYUN5UP6,R1AYVO4R25KJTA,R1HT6XM787V7FV,R339XJL1GMKHA3,R175VFSB2A32HG,R35T9LXYBSP09G"/>
    <s v="R11MQS7WD9C3I0"/>
    <n v="4539549"/>
    <x v="0"/>
  </r>
  <r>
    <s v="B07RZZ1QSW"/>
    <s v="Electronics|Cameras&amp;Photography|Accessories|Tripods&amp;Monopods|Tabletop&amp;TravelTripods"/>
    <x v="0"/>
    <s v="Tabletop&amp;TravelTripods"/>
    <n v="326"/>
    <n v="799"/>
    <n v="0.59"/>
    <x v="0"/>
    <n v="10773"/>
    <s v="R3URKY34C3O6C6,R2SMDSG8MX72UY,RH36PLQFRREG5,R50KZDO2KFBYT,R2XL28KE1P2MKO,R3DA5G1OV59TGX,RSFTU5X4MU4K0,R33V9MXUFMY7S8"/>
    <s v="R3URKY34C3O6C6"/>
    <n v="8607627"/>
    <x v="1"/>
  </r>
  <r>
    <s v="B09WN3SRC7"/>
    <s v="Electronics|HomeTheater,TV&amp;Video|Televisions|SmartTelevisions"/>
    <x v="0"/>
    <s v="SmartTelevisions"/>
    <n v="77990"/>
    <n v="1039900"/>
    <n v="0.44"/>
    <x v="11"/>
    <n v="5935"/>
    <s v="R16HCZ0W1TRSMM,R12J7UKQ0FX3O9,R8729SR7LQFUU,R1W7FVZ8OGOZN4,R39U6OQOYKSBJS,REJGTU93MWH8Y,R92QJE5NTZ9V7,R3SZH0PVUBQJ80"/>
    <s v="R16HCZ0W1TRSMM"/>
    <n v="6171806500"/>
    <x v="7"/>
  </r>
  <r>
    <s v="B07JB2Y4SR"/>
    <s v="Home&amp;Kitchen|CraftMaterials|DrawingMaterials|DrawingMedia|Pens"/>
    <x v="2"/>
    <s v="Pens"/>
    <n v="90"/>
    <n v="100"/>
    <n v="0.1"/>
    <x v="0"/>
    <n v="10718"/>
    <s v="R1NXQAUJ3LO3OW,R1MWEBTA35BES8,R2OTG33BME1DP2,R2ADKUIQDNC4CS,RXCSU83UL85LG,R1IU2CXD6J2VT9,RXCA5L1FET3BK,R2PXB1JH0VU4MO"/>
    <s v="R1NXQAUJ3LO3OW"/>
    <n v="1071800"/>
    <x v="6"/>
  </r>
  <r>
    <s v="B086X18Q71"/>
    <s v="Home&amp;Kitchen|Kitchen&amp;HomeAppliances|SewingMachines&amp;Accessories|Sewing&amp;EmbroideryMachines"/>
    <x v="2"/>
    <s v="Sewing&amp;EmbroideryMachines"/>
    <n v="9799"/>
    <n v="12150"/>
    <n v="0.19"/>
    <x v="2"/>
    <n v="13251"/>
    <s v="RZXPK0F5S2VTS,RHQXPF9G54YP4,R3MQ0FZCHTDIXT,R2YQQJIT5CF1YI,RQFWTYF7ISOCK,R2WARTYO91TQ5U,R2ZQ5A84YMYF5L,R2EAC2MQLUOE2O"/>
    <s v="RZXPK0F5S2VTS,"/>
    <n v="160999650"/>
    <x v="3"/>
  </r>
  <r>
    <s v="B07ZKD8T1Q"/>
    <s v="Computers&amp;Accessories|NetworkingDevices|Routers"/>
    <x v="1"/>
    <s v="Routers"/>
    <n v="1499"/>
    <n v="2999"/>
    <n v="0.5"/>
    <x v="1"/>
    <n v="8656"/>
    <s v="R322EU1EPO0EFK,RKIITDXE4AGW3,R2MPRUBHGVAK2R,R13E9GP8EQCMZ3,R2ID65YG8CVX9K,RX6LRL2BB59G,R1K208FSP9EL6F,R1QH3BPFU8VE89"/>
    <s v="R322EU1EPO0EFK"/>
    <n v="25959344"/>
    <x v="2"/>
  </r>
  <r>
    <s v="B0949SBKMP"/>
    <s v="Electronics|WearableTechnology|SmartWatches"/>
    <x v="0"/>
    <s v="SmartWatches"/>
    <n v="1799"/>
    <n v="6990"/>
    <n v="0.74"/>
    <x v="7"/>
    <n v="26880"/>
    <s v="R2HRFJXDH2U2QF,RBF3D3XXWV6MG,R35UVFYMTLRZXN,RAYDUICJELIOP,R37BU4XVJNNTLH,R8Q0FKDLJ9B8L,R38C74PL5UIY1Y,R211TH789OFH2F"/>
    <s v="R2HRFJXDH2U2QF"/>
    <n v="187891200"/>
    <x v="2"/>
  </r>
  <r>
    <s v="B00LZLQ624"/>
    <s v="OfficeProducts|OfficePaperProducts|Paper|Stationery|Notebooks,WritingPads&amp;Diaries|WireboundNotebooks"/>
    <x v="5"/>
    <s v="WireboundNotebooks"/>
    <n v="157"/>
    <n v="160"/>
    <n v="0.02"/>
    <x v="1"/>
    <n v="8618"/>
    <s v="R2QV1JD5V8C2S1,RG4C2KF3ZRM0O,R2W29VY8NK4944,R1CND8STT3PIJ9,R28HD6AAAURKH9,R1YCVCHRY2S75S,R3HTDIUAXMK62H,ROTGU2DMM6OU0"/>
    <s v="R2QV1JD5V8C2S1"/>
    <n v="1378880"/>
    <x v="6"/>
  </r>
  <r>
    <s v="B0752LL57V"/>
    <s v="OfficeProducts|OfficeElectronics|Calculators|Basic"/>
    <x v="5"/>
    <s v="Basic"/>
    <n v="440"/>
    <n v="440"/>
    <n v="0"/>
    <x v="1"/>
    <n v="8610"/>
    <s v="R3S29FN21O2CMZ,R11MO8HH0GUD1M,R3TQJKN7EJKGXO,R1TC8NPQAQ5J3C,R1PFTUO42S9ALO,R3GFV68WKN08V3,R2Y75UNA9CGD8E,RV7AO8FJ14RY7"/>
    <s v="R3S29FN21O2CMZ"/>
    <n v="3788400"/>
    <x v="0"/>
  </r>
  <r>
    <s v="B08HQL67D6"/>
    <s v="Computers&amp;Accessories|Accessories&amp;Peripherals|LaptopAccessories|Lapdesks"/>
    <x v="1"/>
    <s v="Lapdesks"/>
    <n v="599"/>
    <n v="599"/>
    <n v="0"/>
    <x v="7"/>
    <n v="26423"/>
    <s v="R3O03EUB6UY68T,R1FMMOPHEXIHKO,R23PAXUWIYVJ2W,RSUWXFVM9EBIO,RGNGF6Z9XB5LH,R1KF7DT0S28EXC,RC4T7CRXKZKTB,R1WY5QNGHALX9Z"/>
    <s v="R3O03EUB6UY68T"/>
    <n v="15827377"/>
    <x v="1"/>
  </r>
  <r>
    <s v="B00EYW1U68"/>
    <s v="Computers&amp;Accessories|NetworkingDevices|Repeaters&amp;Extenders"/>
    <x v="1"/>
    <s v="Repeaters&amp;Extenders"/>
    <n v="1599"/>
    <n v="3599"/>
    <n v="0.56000000000000005"/>
    <x v="5"/>
    <n v="16182"/>
    <s v="R1UJCPI3A1IO62,R2PYJXSSG9BFTD,R16SXX1OBUEAMB,R4TFLMVQ5UVRJ,R8DMW17GQ6AOQ,R2Z1QU2RURR98B,R1FYTHP32JRK5P,RY5MNH5OG5MSW"/>
    <s v="R1UJCPI3A1IO62"/>
    <n v="58239018"/>
    <x v="2"/>
  </r>
  <r>
    <s v="B00W56GLOQ"/>
    <s v="Home&amp;Kitchen|Kitchen&amp;HomeAppliances|SmallKitchenAppliances|JuicerMixerGrinders"/>
    <x v="2"/>
    <s v="JuicerMixerGrinders"/>
    <n v="2699"/>
    <n v="5000"/>
    <n v="0.46"/>
    <x v="7"/>
    <n v="26164"/>
    <s v="R2YKA1GGN5SFQE,RTTEA9QADDEHQ,R1BDGOIPZLHU2G,RM02DLDK8Q9KI,R2FJWWKXNWRCSL,R1I0EQAJVORCDA,R29U6K5WH64OHN,R1AWHL4BABVEDS"/>
    <s v="R2YKA1GGN5SFQE"/>
    <n v="130820000"/>
    <x v="2"/>
  </r>
  <r>
    <s v="B01D5H8ZI8"/>
    <s v="Electronics|HomeTheater,TV&amp;Video|Accessories|Cables|HDMICables"/>
    <x v="0"/>
    <s v="HDMICables"/>
    <n v="229"/>
    <n v="595"/>
    <n v="0.62"/>
    <x v="2"/>
    <n v="12835"/>
    <s v="R9PTPIYPJWRIL,R8LD3TIJ6NJ6U,R1T72BEQOOS87D,R1WE2LG38IKMZL,R8K3FFKBEQUL8,REYYFWWGQT2H1,R2HU2LG1GPCLZ8,R2FQGWWXRQC54V"/>
    <s v="R9PTPIYPJWRIL,"/>
    <n v="7636825"/>
    <x v="1"/>
  </r>
  <r>
    <s v="B09X5C9VLK"/>
    <s v="Home&amp;Kitchen|Kitchen&amp;HomeAppliances|SmallKitchenAppliances|MixerGrinders"/>
    <x v="2"/>
    <s v="MixerGrinders"/>
    <n v="1299"/>
    <n v="3500"/>
    <n v="0.63"/>
    <x v="9"/>
    <n v="44050"/>
    <s v="R13NH1L2MEEDOH,R2EJHR16R59BAG,R3HAH8XOGKHIXW,R17F67QP052I6V,R1ALQKLZ6VYQ60,R1BT7T8Z44ABYG,R2XLWIOFDI6ZSP,R2S1CVBMATHCP6"/>
    <s v="R13NH1L2MEEDOH"/>
    <n v="154175000"/>
    <x v="2"/>
  </r>
  <r>
    <s v="B01M0505SJ"/>
    <s v="Home&amp;Kitchen|Heating,Cooling&amp;AirQuality|Fans|CeilingFans"/>
    <x v="2"/>
    <s v="CeilingFans"/>
    <n v="1400"/>
    <n v="2485"/>
    <n v="0.44"/>
    <x v="3"/>
    <n v="19998"/>
    <s v="RT1WYUXVBO1SA,R1JS6GSMVKIL88,RVAITDIGNV43K,R3R8PESWWVT8XO,R2U3RDKWADJN30,RAUIJTIWYWXZO,R5IN013LBDOSD,R1214YKOSWOBHC"/>
    <s v="RT1WYUXVBO1SA,"/>
    <n v="49695030"/>
    <x v="2"/>
  </r>
  <r>
    <s v="B00LY1FN1K"/>
    <s v="Home&amp;Kitchen|CraftMaterials|PaintingMaterials|Paints"/>
    <x v="2"/>
    <s v="Paints"/>
    <n v="200"/>
    <n v="230"/>
    <n v="0.13"/>
    <x v="0"/>
    <n v="10170"/>
    <s v="RXQTOG0MDLE3A,R1VHBXS1C5UHWA,R2B1K6QHH8HZMB,R1HDUYLE83VR3D,R8R0S99ZI0KQV,R3E4NAR8EOM44W,R3R6G8YFZJEHDX,R2GX99LZCQPVTB"/>
    <s v="RXQTOG0MDLE3A,"/>
    <n v="2339100"/>
    <x v="0"/>
  </r>
  <r>
    <s v="B00V9NHDI4"/>
    <s v="Home&amp;Kitchen|Kitchen&amp;HomeAppliances|Vacuum,Cleaning&amp;Ironing|Vacuums&amp;FloorCare|Vacuums|CanisterVacuums"/>
    <x v="2"/>
    <s v="CanisterVacuums"/>
    <n v="2799"/>
    <n v="3799"/>
    <n v="0.26"/>
    <x v="8"/>
    <n v="32931"/>
    <s v="R3DIC1PKBZ9GQG,RWMXE334TZ0PH,R39LOZ2XWCT0YP,R3VHQRRATDBKW3,RX4PUH3NZTZHT,R2VQDV7DN7CU5W,R14X4SYV6YO5SV,RAXXIP39FK2ZL"/>
    <s v="R3DIC1PKBZ9GQG"/>
    <n v="125104869"/>
    <x v="2"/>
  </r>
  <r>
    <s v="B07Z1X6VFC"/>
    <s v="Computers&amp;Accessories|Accessories&amp;Peripherals|LaptopAccessories|Bags&amp;Sleeves|LaptopSleeves&amp;Slipcases"/>
    <x v="1"/>
    <s v="LaptopSleeves&amp;Slipcases"/>
    <n v="449"/>
    <n v="999"/>
    <n v="0.55000000000000004"/>
    <x v="0"/>
    <n v="9940"/>
    <s v="R1ECNC3Z6G8AI6,R13F6K3KB7TV8S,R1C6OIUE3XPQJM,R3LW2PWBJNEED5,RCECT6PI2SW9H,R22KQJAFOAG5S5,R16CC39OV5RVVM,RVMBP0ZUQJNKH"/>
    <s v="R1ECNC3Z6G8AI6"/>
    <n v="9930060"/>
    <x v="1"/>
  </r>
  <r>
    <s v="B075K76YW1"/>
    <s v="Home&amp;Kitchen|Kitchen&amp;HomeAppliances|SmallKitchenAppliances|HandMixers"/>
    <x v="2"/>
    <s v="HandMixers"/>
    <n v="979"/>
    <n v="1395"/>
    <n v="0.3"/>
    <x v="5"/>
    <n v="15252"/>
    <s v="RKYJMDLBEO56M,R376767ZF0GAG9,R34R6IMCCGAV5E,R2JQ1CZWIUOSXX,R30SGGX9LU3IEW,RPP3YL70C1J1I,R2Y8Z95B7LQZHR,RERXVOZZDMCMH"/>
    <s v="RKYJMDLBEO56M,"/>
    <n v="21276540"/>
    <x v="1"/>
  </r>
  <r>
    <s v="B07WGPKMP5"/>
    <s v="Electronics|Mobiles&amp;Accessories|Smartphones&amp;BasicMobiles|Smartphones"/>
    <x v="0"/>
    <s v="Smartphones"/>
    <n v="15499"/>
    <n v="20999"/>
    <n v="0.26"/>
    <x v="3"/>
    <n v="19253"/>
    <s v="R27MK332LTT5KS,R2TN6LNGD4FLYB,RVZJOLWLG5JZ9,R32Y3RXFGS0N8S,R1WG388SX6A8SS,R3FCO1GKVP9JHZ,REQQ0KOQUU7N5,RB48XNZD8P2Q4"/>
    <s v="R27MK332LTT5KS"/>
    <n v="404293747"/>
    <x v="4"/>
  </r>
  <r>
    <s v="B07WJV6P1R"/>
    <s v="Electronics|Mobiles&amp;Accessories|Smartphones&amp;BasicMobiles|Smartphones"/>
    <x v="0"/>
    <s v="Smartphones"/>
    <n v="15499"/>
    <n v="18999"/>
    <n v="0.18"/>
    <x v="3"/>
    <n v="19252"/>
    <s v="R27MK332LTT5KS,R2TN6LNGD4FLYB,RVZJOLWLG5JZ9,R32Y3RXFGS0N8S,R1WG388SX6A8SS,R3FCO1GKVP9JHZ,REQQ0KOQUU7N5,RB48XNZD8P2Q4"/>
    <s v="R27MK332LTT5KS"/>
    <n v="365768748"/>
    <x v="3"/>
  </r>
  <r>
    <s v="B07WDK3ZS6"/>
    <s v="Electronics|Mobiles&amp;Accessories|Smartphones&amp;BasicMobiles|Smartphones"/>
    <x v="0"/>
    <s v="Smartphones"/>
    <n v="15499"/>
    <n v="18999"/>
    <n v="0.18"/>
    <x v="3"/>
    <n v="19252"/>
    <s v="R27MK332LTT5KS,R2TN6LNGD4FLYB,RVZJOLWLG5JZ9,R32Y3RXFGS0N8S,R1WG388SX6A8SS,R3FCO1GKVP9JHZ,REQQ0KOQUU7N5,RB48XNZD8P2Q4"/>
    <s v="R27MK332LTT5KS"/>
    <n v="365768748"/>
    <x v="3"/>
  </r>
  <r>
    <s v="B07WDKLRM4"/>
    <s v="Electronics|Mobiles&amp;Accessories|Smartphones&amp;BasicMobiles|Smartphones"/>
    <x v="0"/>
    <s v="Smartphones"/>
    <n v="13999"/>
    <n v="19999"/>
    <n v="0.3"/>
    <x v="3"/>
    <n v="19252"/>
    <s v="R27MK332LTT5KS,R2TN6LNGD4FLYB,RVZJOLWLG5JZ9,R32Y3RXFGS0N8S,R1WG388SX6A8SS,R3FCO1GKVP9JHZ,REQQ0KOQUU7N5,RB48XNZD8P2Q4"/>
    <s v="R27MK332LTT5KS"/>
    <n v="385020748"/>
    <x v="3"/>
  </r>
  <r>
    <s v="B07WGPKTS4"/>
    <s v="Electronics|Mobiles&amp;Accessories|Smartphones&amp;BasicMobiles|Smartphones"/>
    <x v="0"/>
    <s v="Smartphones"/>
    <n v="13999"/>
    <n v="19999"/>
    <n v="0.3"/>
    <x v="3"/>
    <n v="19252"/>
    <s v="R27MK332LTT5KS,R2TN6LNGD4FLYB,RVZJOLWLG5JZ9,R32Y3RXFGS0N8S,R1WG388SX6A8SS,R3FCO1GKVP9JHZ,REQQ0KOQUU7N5,RB48XNZD8P2Q4"/>
    <s v="R27MK332LTT5KS"/>
    <n v="385020748"/>
    <x v="3"/>
  </r>
  <r>
    <s v="B07WHQWXL7"/>
    <s v="Electronics|Mobiles&amp;Accessories|Smartphones&amp;BasicMobiles|Smartphones"/>
    <x v="0"/>
    <s v="Smartphones"/>
    <n v="15499"/>
    <n v="20999"/>
    <n v="0.26"/>
    <x v="3"/>
    <n v="19252"/>
    <s v="R27MK332LTT5KS,R2TN6LNGD4FLYB,RVZJOLWLG5JZ9,R32Y3RXFGS0N8S,R1WG388SX6A8SS,R3FCO1GKVP9JHZ,REQQ0KOQUU7N5,RB48XNZD8P2Q4"/>
    <s v="R27MK332LTT5KS"/>
    <n v="404272748"/>
    <x v="4"/>
  </r>
  <r>
    <s v="B07VNFP3C2"/>
    <s v="Home&amp;Kitchen|Kitchen&amp;HomeAppliances|SmallKitchenAppliances|Kettles&amp;HotWaterDispensers|ElectricKettles"/>
    <x v="2"/>
    <s v="ElectricKettles"/>
    <n v="749"/>
    <n v="1245"/>
    <n v="0.4"/>
    <x v="8"/>
    <n v="31783"/>
    <s v="R3QP7PGD3SMG5I,R3ANC3TLK8732Y,RE9NKZ6CH2C3S,R2KGRD3G11ZE61,R38DXL79EKGXCA,R3MFG4MODO6DW6,R1X00FRQGJ1J7M,R1SX47T0QOY50H"/>
    <s v="R3QP7PGD3SMG5I"/>
    <n v="39569835"/>
    <x v="1"/>
  </r>
  <r>
    <s v="B07KRCW6LZ"/>
    <s v="Computers&amp;Accessories|NetworkingDevices|NetworkAdapters|WirelessUSBAdapters"/>
    <x v="1"/>
    <s v="WirelessUSBAdapters"/>
    <n v="999"/>
    <n v="1599"/>
    <n v="0.38"/>
    <x v="2"/>
    <n v="12093"/>
    <s v="RSNHWPVLK9SAQ,R2RKKAN3GRHI0G,R1FVWKC3ORTKKX,RTWMPZGIX9EDV,R3TRCC0769D12A,R2NJK9AW0NVU1C,R3M97OC4YJNBQT,R2IUPWWR3XMJ3D"/>
    <s v="RSNHWPVLK9SAQ,"/>
    <n v="19336707"/>
    <x v="1"/>
  </r>
  <r>
    <s v="B00K57MR22"/>
    <s v="Home&amp;Kitchen|Kitchen&amp;HomeAppliances|SmallKitchenAppliances|MixerGrinders"/>
    <x v="2"/>
    <s v="MixerGrinders"/>
    <n v="6120"/>
    <n v="8478"/>
    <n v="0.28000000000000003"/>
    <x v="6"/>
    <n v="6550"/>
    <s v="R2IMGTYKPMXP4N,R2LP7PV1I0Z1V0,R33UGZXCUN1PDT,RH2ODFAELL6ID,R1LSVKDGASJ3ZX,R14FNF4GQL91JN,R2YT02USWR83PT,R81KUPKOTEI6J"/>
    <s v="R2IMGTYKPMXP4N"/>
    <n v="55530900"/>
    <x v="2"/>
  </r>
  <r>
    <s v="B071VNHMX2"/>
    <s v="Home&amp;Kitchen|Kitchen&amp;HomeAppliances|SmallKitchenAppliances|Pop-upToasters"/>
    <x v="2"/>
    <s v="Pop-upToasters"/>
    <n v="2095"/>
    <n v="2095"/>
    <n v="0"/>
    <x v="1"/>
    <n v="7949"/>
    <s v="R18OC1M5ERXJ0,R2VDUDAU7MGHVM,RVLRZGC6D01FK,R1ZX1J20BL0RDU,R1BPNRYUL32FN5,R1I3ZV1S9Z08AL,R2ILU2ZYAIN700,R3LEO43599XYH1"/>
    <s v="R18OC1M5ERXJ0,"/>
    <n v="16653155"/>
    <x v="2"/>
  </r>
  <r>
    <s v="B07P1BR7L8"/>
    <s v="Home&amp;Kitchen|Kitchen&amp;HomeAppliances|SmallKitchenAppliances|OvenToasterGrills"/>
    <x v="2"/>
    <s v="OvenToasterGrills"/>
    <n v="8599"/>
    <n v="8995"/>
    <n v="0.04"/>
    <x v="0"/>
    <n v="9734"/>
    <s v="R2QOX3VCM8T6PV,RPYQIR3334L89,R2IRKJDUONHPDR,R1R7YLZ1PZNMYX,R2KZ1KIWHCSP7U,R5ZTYD2K563IC,R327DMIJNSD3TN,R3EQVJIFUGXWDC"/>
    <s v="R2QOX3VCM8T6PV"/>
    <n v="87557330"/>
    <x v="2"/>
  </r>
  <r>
    <s v="B0B4F2TTTS"/>
    <s v="Electronics|Mobiles&amp;Accessories|Smartphones&amp;BasicMobiles|Smartphones"/>
    <x v="0"/>
    <s v="Smartphones"/>
    <n v="10999"/>
    <n v="14999"/>
    <n v="0.27"/>
    <x v="3"/>
    <n v="18998"/>
    <s v="R2K5OD0MEEBTDL,RS1N6TNO33BOK,R6KWBGOKI1N9Y,R30SKUMYLSXXDN,R1EOYHZWCRSV7B,R13JBDK4SAAYFT,RJOU5K9ECNW7Y,R2APPRANV6IERZ"/>
    <s v="R2K5OD0MEEBTDL"/>
    <n v="284951002"/>
    <x v="3"/>
  </r>
  <r>
    <s v="B0B4F52B5X"/>
    <s v="Electronics|Mobiles&amp;Accessories|Smartphones&amp;BasicMobiles|Smartphones"/>
    <x v="0"/>
    <s v="Smartphones"/>
    <n v="10999"/>
    <n v="14999"/>
    <n v="0.27"/>
    <x v="3"/>
    <n v="18998"/>
    <s v="R2K5OD0MEEBTDL,RS1N6TNO33BOK,R6KWBGOKI1N9Y,R30SKUMYLSXXDN,R1EOYHZWCRSV7B,R13JBDK4SAAYFT,RJOU5K9ECNW7Y,R2APPRANV6IERZ"/>
    <s v="R2K5OD0MEEBTDL"/>
    <n v="284951002"/>
    <x v="3"/>
  </r>
  <r>
    <s v="B0B4F2XCK3"/>
    <s v="Electronics|Mobiles&amp;Accessories|Smartphones&amp;BasicMobiles|Smartphones"/>
    <x v="0"/>
    <s v="Smartphones"/>
    <n v="12999"/>
    <n v="17999"/>
    <n v="0.28000000000000003"/>
    <x v="3"/>
    <n v="18998"/>
    <s v="R2K5OD0MEEBTDL,RS1N6TNO33BOK,R6KWBGOKI1N9Y,R30SKUMYLSXXDN,R1EOYHZWCRSV7B,R13JBDK4SAAYFT,RJOU5K9ECNW7Y,R2APPRANV6IERZ"/>
    <s v="R2K5OD0MEEBTDL"/>
    <n v="341945002"/>
    <x v="3"/>
  </r>
  <r>
    <s v="B0B4F2ZWL3"/>
    <s v="Electronics|Mobiles&amp;Accessories|Smartphones&amp;BasicMobiles|Smartphones"/>
    <x v="0"/>
    <s v="Smartphones"/>
    <n v="12999"/>
    <n v="17999"/>
    <n v="0.28000000000000003"/>
    <x v="3"/>
    <n v="18998"/>
    <s v="R2K5OD0MEEBTDL,RS1N6TNO33BOK,R6KWBGOKI1N9Y,R30SKUMYLSXXDN,R1EOYHZWCRSV7B,R13JBDK4SAAYFT,RJOU5K9ECNW7Y,R2APPRANV6IERZ"/>
    <s v="R2K5OD0MEEBTDL"/>
    <n v="341945002"/>
    <x v="3"/>
  </r>
  <r>
    <s v="B0B4F3QNDM"/>
    <s v="Electronics|Mobiles&amp;Accessories|Smartphones&amp;BasicMobiles|Smartphones"/>
    <x v="0"/>
    <s v="Smartphones"/>
    <n v="13999"/>
    <n v="19499"/>
    <n v="0.28000000000000003"/>
    <x v="3"/>
    <n v="18998"/>
    <s v="R2K5OD0MEEBTDL,RS1N6TNO33BOK,R6KWBGOKI1N9Y,R30SKUMYLSXXDN,R1EOYHZWCRSV7B,R13JBDK4SAAYFT,RJOU5K9ECNW7Y,R2APPRANV6IERZ"/>
    <s v="R2K5OD0MEEBTDL"/>
    <n v="370442002"/>
    <x v="3"/>
  </r>
  <r>
    <s v="B0B4F5L738"/>
    <s v="Electronics|Mobiles&amp;Accessories|Smartphones&amp;BasicMobiles|Smartphones"/>
    <x v="0"/>
    <s v="Smartphones"/>
    <n v="13999"/>
    <n v="19499"/>
    <n v="0.28000000000000003"/>
    <x v="3"/>
    <n v="18998"/>
    <s v="R2K5OD0MEEBTDL,RS1N6TNO33BOK,R6KWBGOKI1N9Y,R30SKUMYLSXXDN,R1EOYHZWCRSV7B,R13JBDK4SAAYFT,RJOU5K9ECNW7Y,R2APPRANV6IERZ"/>
    <s v="R2K5OD0MEEBTDL"/>
    <n v="370442002"/>
    <x v="3"/>
  </r>
  <r>
    <s v="B0B4F1YC3J"/>
    <s v="Electronics|Mobiles&amp;Accessories|Smartphones&amp;BasicMobiles|Smartphones"/>
    <x v="0"/>
    <s v="Smartphones"/>
    <n v="13999"/>
    <n v="19499"/>
    <n v="0.28000000000000003"/>
    <x v="3"/>
    <n v="18998"/>
    <s v="R2K5OD0MEEBTDL,RS1N6TNO33BOK,R6KWBGOKI1N9Y,R30SKUMYLSXXDN,R1EOYHZWCRSV7B,R13JBDK4SAAYFT,RJOU5K9ECNW7Y,R2APPRANV6IERZ"/>
    <s v="R2K5OD0MEEBTDL"/>
    <n v="370442002"/>
    <x v="3"/>
  </r>
  <r>
    <s v="B0B4F4QZ1H"/>
    <s v="Electronics|Mobiles&amp;Accessories|Smartphones&amp;BasicMobiles|Smartphones"/>
    <x v="0"/>
    <s v="Smartphones"/>
    <n v="13999"/>
    <n v="19499"/>
    <n v="0.28000000000000003"/>
    <x v="3"/>
    <n v="18998"/>
    <s v="R2K5OD0MEEBTDL,RS1N6TNO33BOK,R6KWBGOKI1N9Y,R30SKUMYLSXXDN,R1EOYHZWCRSV7B,R13JBDK4SAAYFT,RJOU5K9ECNW7Y,R2APPRANV6IERZ"/>
    <s v="R2K5OD0MEEBTDL"/>
    <n v="370442002"/>
    <x v="3"/>
  </r>
  <r>
    <s v="B08DPLCM6T"/>
    <s v="Electronics|HomeTheater,TV&amp;Video|Televisions|SmartTelevisions"/>
    <x v="0"/>
    <s v="SmartTelevisions"/>
    <n v="13490"/>
    <n v="21990"/>
    <n v="0.39"/>
    <x v="2"/>
    <n v="11976"/>
    <s v="R2PNR69G0BQG2F,R31A0WWDEYMKEW,R2C4XEWFLVU7JV,RYWES5AT5FQO6,R1PGWAY5TEWLT4,R32542OPR0QC4I,R2JDJEVZ2G7EEK,R36EHHPAQNSSOF"/>
    <s v="R2PNR69G0BQG2F"/>
    <n v="263352240"/>
    <x v="4"/>
  </r>
  <r>
    <s v="B078JDNZJ8"/>
    <s v="Home&amp;Kitchen|Heating,Cooling&amp;AirQuality|WaterHeaters&amp;Geysers|InstantWaterHeaters"/>
    <x v="2"/>
    <s v="InstantWaterHeaters"/>
    <n v="3600"/>
    <n v="6190"/>
    <n v="0.42"/>
    <x v="2"/>
    <n v="11924"/>
    <s v="R1A8JNU8MFLA7O,R2U25KOA2BKH1Z,R2KGC42T422YER,R35EUWKBBEGRNB,R3ATDC4RIULGSV,REILW6738EJTP,R1YLD6RPVA8MU9,R2F1RVL1LCI2S"/>
    <s v="R1A8JNU8MFLA7O"/>
    <n v="73809560"/>
    <x v="2"/>
  </r>
  <r>
    <s v="B00N3XLDW0"/>
    <s v="Electronics|Cameras&amp;Photography|Accessories|Batteries&amp;Chargers|BatteryChargers"/>
    <x v="0"/>
    <s v="BatteryChargers"/>
    <n v="299"/>
    <n v="400"/>
    <n v="0.25"/>
    <x v="9"/>
    <n v="40895"/>
    <s v="RXTFUL32UVMBF,RKILLVCVGFROD,R2JYW5X6BHMXBV,R18M0I706P5O3,RCG0RE5G16O10,R1CRK2KTT4Z4C5,R28M2PKJ99LPKF,R35HIF5EVQDYIM"/>
    <s v="RXTFUL32UVMBF,"/>
    <n v="16358000"/>
    <x v="0"/>
  </r>
  <r>
    <s v="B07RD611Z8"/>
    <s v="Electronics|Mobiles&amp;Accessories|MobileAccessories|Chargers|PowerBanks"/>
    <x v="0"/>
    <s v="PowerBanks"/>
    <n v="1799"/>
    <n v="2499"/>
    <n v="0.28000000000000003"/>
    <x v="3"/>
    <n v="18678"/>
    <s v="R3C219XKJW9GI2,R7KGIU29C0TLL,R3S0UMZSM6FNWM,R3MODCWX8MEIFI,RGLPAU9M85OBG,RBOERVXC2919N,R1EYK2W81FR1YN,R2QUFMWF2JX8KR"/>
    <s v="R3C219XKJW9GI2"/>
    <n v="46676322"/>
    <x v="2"/>
  </r>
  <r>
    <s v="B08JD36C6H"/>
    <s v="Computers&amp;Accessories|ExternalDevices&amp;DataStorage|PenDrives"/>
    <x v="1"/>
    <s v="PenDrives"/>
    <n v="349"/>
    <n v="450"/>
    <n v="0.22"/>
    <x v="3"/>
    <n v="18656"/>
    <s v="R30EQTCL98LVFB,R28SCUN7KMQ9JC,R15H3DOQB6XN75,R2JG1LT0NXKUR1,R3C08PZFZRT41X,RP577JII0SXT0,R2IB02FZ1RPV0T,RA7EY4YTEQ2E"/>
    <s v="R30EQTCL98LVFB"/>
    <n v="8395200"/>
    <x v="0"/>
  </r>
  <r>
    <s v="B015ZXUDD0"/>
    <s v="Electronics|GeneralPurposeBatteries&amp;BatteryChargers|RechargeableBatteries"/>
    <x v="0"/>
    <s v="RechargeableBatteries"/>
    <n v="479"/>
    <n v="599"/>
    <n v="0.2"/>
    <x v="2"/>
    <n v="11687"/>
    <s v="R32VTB32ABV5KD,R6MP28BOL57KT,R2EAVEVO5QBCY0,R2RGL2ER7IIAIM,R14FBKM06QD50M,R1LYEOV92R84LX,R2DQHH5ZDEIZF7,R20YKGEYEPCEGL"/>
    <s v="R32VTB32ABV5KD"/>
    <n v="7000513"/>
    <x v="1"/>
  </r>
  <r>
    <s v="B08JMC1988"/>
    <s v="Electronics|HomeAudio|Speakers|OutdoorSpeakers"/>
    <x v="0"/>
    <s v="OutdoorSpeakers"/>
    <n v="999"/>
    <n v="2490"/>
    <n v="0.6"/>
    <x v="3"/>
    <n v="18331"/>
    <s v="R16I46MPR0NO8S,RC8A7CPLOKIQ1,RXMRIDNTYYGO0,RBD55BYULL457,R2CDPRTPCIO5H4,R2GWMPGA1WXZ80,R1C7OH3WXNJHJ,R3N6TUU2QT818A"/>
    <s v="R16I46MPR0NO8S"/>
    <n v="45644190"/>
    <x v="2"/>
  </r>
  <r>
    <s v="B07JPX9CR7"/>
    <s v="Computers&amp;Accessories|Accessories&amp;Peripherals|Keyboards,Mice&amp;InputDevices|Mice"/>
    <x v="1"/>
    <s v="Mice"/>
    <n v="569"/>
    <n v="1299"/>
    <n v="0.56000000000000005"/>
    <x v="0"/>
    <n v="9275"/>
    <s v="R27S4UNXONW7O4,R3KK8G1AC7URCR,R23LAM247GXXJT,R2IO3IQHTV9ISU,R2IF9WKFZNCZOQ,RXMRCXZ0C6AO1,RUP9QA599PULX,RE3SVGKZFVW84"/>
    <s v="R27S4UNXONW7O4"/>
    <n v="12048225"/>
    <x v="1"/>
  </r>
  <r>
    <s v="B00YQLG7GK"/>
    <s v="Home&amp;Kitchen|Kitchen&amp;HomeAppliances|SmallKitchenAppliances|HandBlenders"/>
    <x v="2"/>
    <s v="HandBlenders"/>
    <n v="1695"/>
    <n v="1695"/>
    <n v="0"/>
    <x v="5"/>
    <n v="14290"/>
    <s v="R1D9RWNUO50OL2,R3UBUQT5L25WJV,R41I3GR7DNRBK,R3JJ8CIALK6GJI,R2B50JTABPD6LS,R248KORTE9C15N,R26RTMICLY2WE5,R1DZ4NVSGNARIJ"/>
    <s v="R1D9RWNUO50OL2"/>
    <n v="24221550"/>
    <x v="1"/>
  </r>
  <r>
    <s v="B07Y5FDPKV"/>
    <s v="Home&amp;Kitchen|Kitchen&amp;HomeAppliances|SmallKitchenAppliances|HandBlenders"/>
    <x v="2"/>
    <s v="HandBlenders"/>
    <n v="1745"/>
    <n v="2400"/>
    <n v="0.27"/>
    <x v="5"/>
    <n v="14160"/>
    <s v="R2F2DGJQPO0B5T,R2TYJ9OO7P28VM,R1RKF5FDPIB99E,R3N0PTQXQ8UJY8,R11EOJ6WSV5QIN,RNJWTE3FEEOBF,R1TMCXV8ZLNR4Q,R2VX0MWE6CFDOK"/>
    <s v="R2F2DGJQPO0B5T"/>
    <n v="33984000"/>
    <x v="2"/>
  </r>
  <r>
    <s v="B07Z1YVP72"/>
    <s v="Computers&amp;Accessories|Accessories&amp;Peripherals|LaptopAccessories|Bags&amp;Sleeves|LaptopSleeves&amp;Slipcases"/>
    <x v="1"/>
    <s v="LaptopSleeves&amp;Slipcases"/>
    <n v="449"/>
    <n v="999"/>
    <n v="0.55000000000000004"/>
    <x v="2"/>
    <n v="11330"/>
    <s v="R1D6BKF30HRM19,R3OYZMQFEF9WV7,R26PEUHOY5RZ02,R1KMSZQENOGR9,R31LY209STYNRQ,RTLATKAZTO4KF,R2XOSRQC5GHA7O,R1G2WWLFIFDIPM"/>
    <s v="R1D6BKF30HRM19"/>
    <n v="11318670"/>
    <x v="1"/>
  </r>
  <r>
    <s v="B0B244R4KB"/>
    <s v="Electronics|Mobiles&amp;Accessories|MobileAccessories|Maintenance,Upkeep&amp;Repairs|ScreenProtectors"/>
    <x v="0"/>
    <s v="ScreenProtectors"/>
    <n v="999"/>
    <n v="2899"/>
    <n v="0.66"/>
    <x v="6"/>
    <n v="6129"/>
    <s v="R3C2WT83DOSL8U,R1GKC3NL9J667A,R2EQZSSQHG60ET,R1AA3R2AQC9MOM,R3IF70MWH0IS69,RQRALTGTHS809,R3128T0PG1V9CH,R1MUW41R427BHI"/>
    <s v="R3C2WT83DOSL8U"/>
    <n v="17767971"/>
    <x v="2"/>
  </r>
  <r>
    <s v="B0BF57RN3K"/>
    <s v="Electronics|WearableTechnology|SmartWatches"/>
    <x v="0"/>
    <s v="SmartWatches"/>
    <n v="1799"/>
    <n v="19999"/>
    <n v="0.91"/>
    <x v="5"/>
    <n v="13937"/>
    <s v="R1PKIMKR1E8X8T,R23UV7ZBIEEZD3,RYRHNVDKS5RFY,RS1V5P4B8NSAO,R1H7L32HFCGUIR,R1Y0X6TPG7EJ3V,R3UZD33WNT4AD,R2MLZRSEQB0C49"/>
    <s v="R1PKIMKR1E8X8T"/>
    <n v="278726063"/>
    <x v="3"/>
  </r>
  <r>
    <s v="B0BF54972T"/>
    <s v="Electronics|WearableTechnology|SmartWatches"/>
    <x v="0"/>
    <s v="SmartWatches"/>
    <n v="1799"/>
    <n v="19999"/>
    <n v="0.91"/>
    <x v="5"/>
    <n v="13937"/>
    <s v="R1PKIMKR1E8X8T,R23UV7ZBIEEZD3,RYRHNVDKS5RFY,RS1V5P4B8NSAO,R1H7L32HFCGUIR,R1Y0X6TPG7EJ3V,R3UZD33WNT4AD,R2MLZRSEQB0C49"/>
    <s v="R1PKIMKR1E8X8T"/>
    <n v="278726063"/>
    <x v="3"/>
  </r>
  <r>
    <s v="B0BF563HB4"/>
    <s v="Electronics|WearableTechnology|SmartWatches"/>
    <x v="0"/>
    <s v="SmartWatches"/>
    <n v="1799"/>
    <n v="19999"/>
    <n v="0.91"/>
    <x v="5"/>
    <n v="13937"/>
    <s v="R1PKIMKR1E8X8T,R23UV7ZBIEEZD3,RYRHNVDKS5RFY,RS1V5P4B8NSAO,R1H7L32HFCGUIR,R1Y0X6TPG7EJ3V,R3UZD33WNT4AD,R2MLZRSEQB0C49"/>
    <s v="R1PKIMKR1E8X8T"/>
    <n v="278726063"/>
    <x v="3"/>
  </r>
  <r>
    <s v="B0BF4YBLPX"/>
    <s v="Electronics|WearableTechnology|SmartWatches"/>
    <x v="0"/>
    <s v="SmartWatches"/>
    <n v="1799"/>
    <n v="19999"/>
    <n v="0.91"/>
    <x v="5"/>
    <n v="13937"/>
    <s v="R1PKIMKR1E8X8T,R23UV7ZBIEEZD3,RYRHNVDKS5RFY,RS1V5P4B8NSAO,R1H7L32HFCGUIR,R1Y0X6TPG7EJ3V,R3UZD33WNT4AD,R2MLZRSEQB0C49"/>
    <s v="R1PKIMKR1E8X8T"/>
    <n v="278726063"/>
    <x v="3"/>
  </r>
  <r>
    <s v="B0BF54LXW6"/>
    <s v="Electronics|WearableTechnology|SmartWatches"/>
    <x v="0"/>
    <s v="SmartWatches"/>
    <n v="1799"/>
    <n v="19999"/>
    <n v="0.91"/>
    <x v="5"/>
    <n v="13937"/>
    <s v="R1PKIMKR1E8X8T,R23UV7ZBIEEZD3,RYRHNVDKS5RFY,RS1V5P4B8NSAO,R1H7L32HFCGUIR,R1Y0X6TPG7EJ3V,R3UZD33WNT4AD,R2MLZRSEQB0C49"/>
    <s v="R1PKIMKR1E8X8T"/>
    <n v="278726063"/>
    <x v="3"/>
  </r>
  <r>
    <s v="B086394NY5"/>
    <s v="Computers&amp;Accessories|Accessories&amp;Peripherals|LaptopAccessories"/>
    <x v="1"/>
    <s v="LaptopAccessories"/>
    <n v="1399"/>
    <n v="2490"/>
    <n v="0.44"/>
    <x v="2"/>
    <n v="11074"/>
    <s v="R21VW93DSBYENF,R3MKRK9JVBJ22C,ROBLP3CK320DX,R14L8HWTVI4YOT,RT2C0KDRUBKGV,R3JUJ27CXBI0QN,RO4BI7QVTST6E,R1NSRWB0V1BQKD"/>
    <s v="R21VW93DSBYENF"/>
    <n v="27574260"/>
    <x v="2"/>
  </r>
  <r>
    <s v="B08461VC1Z"/>
    <s v="Computers&amp;Accessories|Accessories&amp;Peripherals|Keyboards,Mice&amp;InputDevices|Keyboard&amp;MiceAccessories|MousePads"/>
    <x v="1"/>
    <s v="MousePads"/>
    <n v="999"/>
    <n v="1995"/>
    <n v="0.5"/>
    <x v="1"/>
    <n v="7317"/>
    <s v="R21X3T7OXJDYF5,RFZ7PECSOYOD0,RCNWHX6JCJZ24,R13B46MR7D4UW6,R2WIO7GRU4X1VE,R15WY8KFOZPEO0,R1GZSDMDXLI6UA,R2GSFMREX0SZF0"/>
    <s v="R21X3T7OXJDYF5"/>
    <n v="14597415"/>
    <x v="1"/>
  </r>
  <r>
    <s v="B08BJN4MP3"/>
    <s v="Home&amp;Kitchen|Kitchen&amp;HomeAppliances|WaterPurifiers&amp;Accessories|WaterFilters&amp;Purifiers"/>
    <x v="2"/>
    <s v="WaterFilters&amp;Purifiers"/>
    <n v="13999"/>
    <n v="24850"/>
    <n v="0.44"/>
    <x v="0"/>
    <n v="8948"/>
    <s v="RTYS2009LXZ0F,R3DHH1B1DC2OGH,R26KSH3RBQKGT2,R214TVL0DAXY0G,R22XPNBA0P52JE,R2JCG39HM3XZKI,R30UMY6PRVGYKT,R398R1U5AOLEWZ"/>
    <s v="RTYS2009LXZ0F,"/>
    <n v="222357800"/>
    <x v="4"/>
  </r>
  <r>
    <s v="B07Z53L5QL"/>
    <s v="Computers&amp;Accessories|Accessories&amp;Peripherals|TabletAccessories|Bags,Cases&amp;Sleeves|Cases"/>
    <x v="1"/>
    <s v="Cases"/>
    <n v="549"/>
    <n v="1499"/>
    <n v="0.63"/>
    <x v="2"/>
    <n v="11006"/>
    <s v="R8BSHHFRCZ0MJ,R1FFF30F0OPJ84,R2FNCOSNHKOTQI,RPWUK2BJQ0G68,R3F280BE2HYWNR,R2MM29A786UNMO,R20FESVOJ2K0RP,R3IX2AJH4QZL8U"/>
    <s v="R8BSHHFRCZ0MJ,"/>
    <n v="16497994"/>
    <x v="1"/>
  </r>
  <r>
    <s v="B01N6IJG0F"/>
    <s v="Home&amp;Kitchen|Kitchen&amp;HomeAppliances|Vacuum,Cleaning&amp;Ironing|Irons,Steamers&amp;Accessories|Irons|DryIrons"/>
    <x v="2"/>
    <s v="DryIrons"/>
    <n v="559"/>
    <n v="1010"/>
    <n v="0.45"/>
    <x v="3"/>
    <n v="17325"/>
    <s v="RNEAQQCZW4BQR,R3QX33JL1X0RQ2,R190BAYCEPAT8R,R1CCAJOU1DMY14,R2KPPV8ZRKYJYF,R2N5CX7I9OROMB,RN0DQOQT1HQTW,R6EYGLUKXGGAH"/>
    <s v="RNEAQQCZW4BQR,"/>
    <n v="17498250"/>
    <x v="1"/>
  </r>
  <r>
    <s v="B08VFF6JQ8"/>
    <s v="Electronics|Mobiles&amp;Accessories|MobileAccessories|Chargers|WallChargers"/>
    <x v="0"/>
    <s v="WallChargers"/>
    <n v="1219"/>
    <n v="1699"/>
    <n v="0.28000000000000003"/>
    <x v="0"/>
    <n v="8891"/>
    <s v="R3GPDNKHUWXBMD,R2UV1Y16L96TQY,RI0NHWUS3HCNY,R2WM2M0Q21KL5U,RNK7Z9UWFZ55N,R1GGNZYCTLDM0X,R3T5NNNE4VO6Z5,R3GNTYXLIFVANT"/>
    <s v="R3GPDNKHUWXBMD"/>
    <n v="15105809"/>
    <x v="1"/>
  </r>
  <r>
    <s v="B071113J7M"/>
    <s v="Home&amp;Kitchen|Kitchen&amp;HomeAppliances|SmallKitchenAppliances|JuicerMixerGrinders"/>
    <x v="2"/>
    <s v="JuicerMixerGrinders"/>
    <n v="5890"/>
    <n v="7506"/>
    <n v="0.22"/>
    <x v="1"/>
    <n v="7241"/>
    <s v="R2WEI6XJR33OD9,R27A6L849E7GSZ,R1AEVMWF3LYR1W,R1HWDFBGDTAD8T,RW1MNAXV6W46C,R29GE7YKSLFUEI,RVPA011CN6KFC,R3RPSQIJV4SO8P"/>
    <s v="R2WEI6XJR33OD9"/>
    <n v="54350946"/>
    <x v="2"/>
  </r>
  <r>
    <s v="B00NH12R1O"/>
    <s v="Computers&amp;Accessories|Accessories&amp;Peripherals|Cables&amp;Accessories|Cables|USBCables"/>
    <x v="1"/>
    <s v="USBCables"/>
    <n v="299"/>
    <n v="485"/>
    <n v="0.38"/>
    <x v="2"/>
    <n v="10911"/>
    <s v="R2155066OFZ3WE,R3W47CO2GVMAVC,R1MZ1L3RMRV8LO,R3NWHW7PI02GUJ,RNYLV1SZDEPLA,RAXNC3YTW25AS,R3UJT1TH1470HU,R10W1YYH1W8HQ1"/>
    <s v="R2155066OFZ3WE"/>
    <n v="5291835"/>
    <x v="0"/>
  </r>
  <r>
    <s v="B08BQ947H3"/>
    <s v="Computers&amp;Accessories|Accessories&amp;Peripherals|LaptopAccessories|CameraPrivacyCovers"/>
    <x v="1"/>
    <s v="CameraPrivacyCovers"/>
    <n v="149"/>
    <n v="149"/>
    <n v="0"/>
    <x v="2"/>
    <n v="10833"/>
    <s v="R18D9LZAYX9JSY,R2TD56H4WD69RD,R3022ERQVPT7PV,R3T0CWF358RZNJ"/>
    <s v="R18D9LZAYX9JSY"/>
    <n v="1614117"/>
    <x v="6"/>
  </r>
  <r>
    <s v="B01D5H90L4"/>
    <s v="Electronics|HomeTheater,TV&amp;Video|Accessories|Cables|HDMICables"/>
    <x v="0"/>
    <s v="HDMICables"/>
    <n v="299"/>
    <n v="700"/>
    <n v="0.56999999999999995"/>
    <x v="0"/>
    <n v="8714"/>
    <s v="RJP1JLG2KKDYM,RBF9VE36ZHRYW,RK5XMFM6GJ9ZP,R39LNRL9C8WCMD,R13YBJ0OTSIBZ,R3SDFVG2YU1A0K,R2PZVYUJIMAYM5,R2CXLZ0YOR6NZU"/>
    <s v="RJP1JLG2KKDYM,"/>
    <n v="6099800"/>
    <x v="1"/>
  </r>
  <r>
    <s v="B07WJWRNVK"/>
    <s v="Electronics|Mobiles&amp;Accessories|Smartphones&amp;BasicMobiles|Smartphones"/>
    <x v="0"/>
    <s v="Smartphones"/>
    <n v="16499"/>
    <n v="20990"/>
    <n v="0.21"/>
    <x v="7"/>
    <n v="21350"/>
    <s v="R2ZQ3KNS6ADZKG,R3OMNNV6IXSOCS,R37Z2W6UYIVLBR,RRI2HSPM9BYXP,R18PVOQF41S4PH,R1WINQHG1SD7FW,R39GPO64XUXZMW,RYLBN0DAJU4SZ"/>
    <s v="R2ZQ3KNS6ADZKG"/>
    <n v="448136500"/>
    <x v="4"/>
  </r>
  <r>
    <s v="B07WGMMQGP"/>
    <s v="Electronics|Mobiles&amp;Accessories|Smartphones&amp;BasicMobiles|Smartphones"/>
    <x v="0"/>
    <s v="Smartphones"/>
    <n v="16499"/>
    <n v="20999"/>
    <n v="0.21"/>
    <x v="7"/>
    <n v="21350"/>
    <s v="R2ZQ3KNS6ADZKG,R3OMNNV6IXSOCS,R37Z2W6UYIVLBR,RRI2HSPM9BYXP,R18PVOQF41S4PH,R1WINQHG1SD7FW,R39GPO64XUXZMW,RYLBN0DAJU4SZ"/>
    <s v="R2ZQ3KNS6ADZKG"/>
    <n v="448328650"/>
    <x v="4"/>
  </r>
  <r>
    <s v="B07WHQBZLS"/>
    <s v="Electronics|Mobiles&amp;Accessories|Smartphones&amp;BasicMobiles|Smartphones"/>
    <x v="0"/>
    <s v="Smartphones"/>
    <n v="17999"/>
    <n v="21990"/>
    <n v="0.18"/>
    <x v="7"/>
    <n v="21350"/>
    <s v="R2ZQ3KNS6ADZKG,R3OMNNV6IXSOCS,R37Z2W6UYIVLBR,RRI2HSPM9BYXP,R18PVOQF41S4PH,R1WINQHG1SD7FW,R39GPO64XUXZMW,RYLBN0DAJU4SZ"/>
    <s v="R2ZQ3KNS6ADZKG"/>
    <n v="469486500"/>
    <x v="4"/>
  </r>
  <r>
    <s v="B07L5L4GTB"/>
    <s v="Computers&amp;Accessories|Printers,Inks&amp;Accessories|Inks,Toners&amp;Cartridges|InkjetInkCartridges"/>
    <x v="1"/>
    <s v="InkjetInkCartridges"/>
    <n v="309"/>
    <n v="404"/>
    <n v="0.24"/>
    <x v="0"/>
    <n v="8614"/>
    <s v="R4S7MHI8MJKLU,R1FNXA35SQ0AGR,REM1ZOQ5E2OE4,R3CD63WPYMHSO9,R3CYO0PKFDTBV2,RT4VEG1QJSZ5D,R1BLZ8NFKP1FN8,R312VCX5UBOTYJ"/>
    <s v="R4S7MHI8MJKLU,"/>
    <n v="3480056"/>
    <x v="0"/>
  </r>
  <r>
    <s v="B00H3H03Q4"/>
    <s v="Home&amp;Kitchen|Kitchen&amp;HomeAppliances|WaterPurifiers&amp;Accessories|WaterCartridges"/>
    <x v="2"/>
    <s v="WaterCartridges"/>
    <n v="1130"/>
    <n v="1130"/>
    <n v="0"/>
    <x v="5"/>
    <n v="13250"/>
    <s v="R2KI2IDJL2BY7K,R1KYGT5PRP2IEC,R2HEJVRW7X3SPT,R2VESGVS16ALQY,R32M7U7Z9W2OU1,R1MRHN8DMJZGJY,R17V0HLP8F6QN1,R3NCHTJEG96BIG"/>
    <s v="R2KI2IDJL2BY7K"/>
    <n v="14972500"/>
    <x v="1"/>
  </r>
  <r>
    <s v="B09RMQYHLH"/>
    <s v="Electronics|Mobiles&amp;Accessories|Smartphones&amp;BasicMobiles|Smartphones"/>
    <x v="0"/>
    <s v="Smartphones"/>
    <n v="12999"/>
    <n v="15999"/>
    <n v="0.19"/>
    <x v="5"/>
    <n v="13246"/>
    <s v="R225TDOAW3E40Y,R20F4XL6H69YXD,R30J2L74QHTQP9,R2OF67AGC4N6JL,R1SBTL4GCVQYN7,R3LLRND14DDJAB,R33RURRS0SE6WD,R3EQVOLZJUSS1B"/>
    <s v="R225TDOAW3E40Y"/>
    <n v="211922754"/>
    <x v="3"/>
  </r>
  <r>
    <s v="B07N8RQ6W7"/>
    <s v="Electronics|Mobiles&amp;Accessories|MobileAccessories|Stands"/>
    <x v="0"/>
    <s v="Stands"/>
    <n v="134"/>
    <n v="699"/>
    <n v="0.81"/>
    <x v="3"/>
    <n v="16685"/>
    <s v="R23YK9FCYDZ8D5,R2FHT8TJPYXUVB,R2775SLGU24T7V,R3M6CEWXVKNB4E,R17T0PBEN71P6E,R4P7D5FJZ86K4,R3V035V0E672U2,R331A15NMMC2WR"/>
    <s v="R23YK9FCYDZ8D5"/>
    <n v="11662815"/>
    <x v="1"/>
  </r>
  <r>
    <s v="B07JNVF678"/>
    <s v="Computers&amp;Accessories|Accessories&amp;Peripherals|Cables&amp;Accessories|Cables|USBCables"/>
    <x v="1"/>
    <s v="USBCables"/>
    <n v="349"/>
    <n v="999"/>
    <n v="0.65"/>
    <x v="5"/>
    <n v="13120"/>
    <s v="R3JCOBHM1JXUQ0,R24Q3GIRGESSP7,R3ST56H0XWNVV2,R31NFMTNJIPKMQ,R1K6D5I67P8INJ,R3HKP0S37A375D,R23BXIK2NYRZJ6,R2EP7R64E7CH21"/>
    <s v="R3JCOBHM1JXUQ0"/>
    <n v="13106880"/>
    <x v="1"/>
  </r>
  <r>
    <s v="B07JPJJZ2H"/>
    <s v="Computers&amp;Accessories|Accessories&amp;Peripherals|Cables&amp;Accessories|Cables|USBCables"/>
    <x v="1"/>
    <s v="USBCables"/>
    <n v="399"/>
    <n v="1299"/>
    <n v="0.69"/>
    <x v="5"/>
    <n v="13120"/>
    <s v="R3JCOBHM1JXUQ0,R24Q3GIRGESSP7,R3ST56H0XWNVV2,R31NFMTNJIPKMQ,R1K6D5I67P8INJ,R3HKP0S37A375D,R23BXIK2NYRZJ6,R2EP7R64E7CH21"/>
    <s v="R3JCOBHM1JXUQ0"/>
    <n v="17042880"/>
    <x v="1"/>
  </r>
  <r>
    <s v="B01MY839VW"/>
    <s v="Home&amp;Kitchen|Kitchen&amp;HomeAppliances|Vacuum,Cleaning&amp;Ironing|Irons,Steamers&amp;Accessories|Irons|DryIrons"/>
    <x v="2"/>
    <s v="DryIrons"/>
    <n v="549"/>
    <n v="1090"/>
    <n v="0.5"/>
    <x v="5"/>
    <n v="13029"/>
    <s v="R3K3UN3YSLI8K9,RE7V0E8WMQXEZ,R1G9EQA21P73JD,R3HUUS03G360Q3,R36NLGQ9NGSPCE,R1KB6EXTCM1C1H,R2YGR0FZXDNLXL,R1X3FG1SX99UKT"/>
    <s v="R3K3UN3YSLI8K9"/>
    <n v="14201610"/>
    <x v="1"/>
  </r>
  <r>
    <s v="B075JJ5NQC"/>
    <s v="Home&amp;Kitchen|Kitchen&amp;HomeAppliances|SmallKitchenAppliances|MixerGrinders"/>
    <x v="2"/>
    <s v="MixerGrinders"/>
    <n v="3199"/>
    <n v="4999"/>
    <n v="0.36"/>
    <x v="7"/>
    <n v="20869"/>
    <s v="R2PD0ZPWRGTUJG,RTS3Q7O97I2P7,R1ZXJ9R8WX5DF7,R3GFYL52VNNQE6,RYQLHSHBY786Z,R1DO6BQM7OB7KF,R3V94LO1BMB55D,R11Q826IS7DFMG"/>
    <s v="R2PD0ZPWRGTUJG"/>
    <n v="104324131"/>
    <x v="2"/>
  </r>
  <r>
    <s v="B0B53DS4TF"/>
    <s v="Home&amp;Kitchen|Kitchen&amp;HomeAppliances|SmallKitchenAppliances|DeepFatFryers|AirFryers"/>
    <x v="2"/>
    <s v="AirFryers"/>
    <n v="4995"/>
    <n v="20049"/>
    <n v="0.75"/>
    <x v="4"/>
    <n v="3964"/>
    <s v="R2FHIBV8JE4CTB,R315K0BCU0KVKO,RD129PA7KQQOR,R3BTQPGZLTN48E,RH0STL2LKD7N5,RVNS9SRGUWUT3,R25CXUY1Y74QGF,R1SIGI0M0INPVB"/>
    <s v="R2FHIBV8JE4CTB"/>
    <n v="79474236"/>
    <x v="4"/>
  </r>
  <r>
    <s v="B00GZLB57U"/>
    <s v="Computers&amp;Accessories|Accessories&amp;Peripherals|Cables&amp;Accessories|Cables|EthernetCables"/>
    <x v="1"/>
    <s v="EthernetCables"/>
    <n v="238"/>
    <n v="699"/>
    <n v="0.66"/>
    <x v="0"/>
    <n v="8372"/>
    <s v="R1ORJ2TKW4MHLY,R1ENNLA4ML94UZ,R2BTEV9E0OA1I7,R2QYFQOWFQ5N9A,R1OFN67CO7XLBV,R3H8FPIBYNXMGC,R1723NE9TCCXVP,R2B8M2FRBIDGX9"/>
    <s v="R1ORJ2TKW4MHLY"/>
    <n v="5852028"/>
    <x v="1"/>
  </r>
  <r>
    <s v="B08MZQBFLN"/>
    <s v="Computers&amp;Accessories|Accessories&amp;Peripherals|LaptopAccessories|Lapdesks"/>
    <x v="1"/>
    <s v="Lapdesks"/>
    <n v="849"/>
    <n v="4999"/>
    <n v="0.83"/>
    <x v="7"/>
    <n v="20457"/>
    <s v="R1GJXMBEY4O49A,R2RJ4QKYQ0VWIL,R2C6XBMID12B8B,R3MT7MII7720H4,RRGGJ6YHE8TBS,RU9GH76MXDYL8,R30MQSL9GAYO5P,R1IO6YQ3NZVJIK"/>
    <s v="R1GJXMBEY4O49A"/>
    <n v="102264543"/>
    <x v="2"/>
  </r>
  <r>
    <s v="B085W8CFLH"/>
    <s v="Electronics|Headphones,Earbuds&amp;Accessories|Headphones|In-Ear"/>
    <x v="0"/>
    <s v="In-Ear"/>
    <n v="599"/>
    <n v="1800"/>
    <n v="0.67"/>
    <x v="12"/>
    <n v="83996"/>
    <s v="R1Z1YO987IN6WA,RRW1QA494UE5V,R14EM7EM0MGBC5,RLPQ6DDNYDH9F,R1NX8T5TN04CZ1,R135SE2MJDL8AY,R2GLOHTJX5OYOQ,R3TYVHL507XB76"/>
    <s v="R1Z1YO987IN6WA"/>
    <n v="151192800"/>
    <x v="1"/>
  </r>
  <r>
    <s v="B09T39K9YL"/>
    <s v="Electronics|Mobiles&amp;Accessories|Smartphones&amp;BasicMobiles|Smartphones"/>
    <x v="0"/>
    <s v="Smartphones"/>
    <n v="19999"/>
    <n v="24999"/>
    <n v="0.2"/>
    <x v="8"/>
    <n v="25824"/>
    <s v="R1S5FUVJK5BDKV,R10T102N4IHERO,R1QALRWVTEDXMH,R25MVXUNZDKPIY,RJ0CS41K876BR,RX87956266XU,R1HLEVV8WMVM3R,R1UBTZ9MAS7G8V"/>
    <s v="R1S5FUVJK5BDKV"/>
    <n v="645574176"/>
    <x v="4"/>
  </r>
  <r>
    <s v="B09T2WRLJJ"/>
    <s v="Electronics|Mobiles&amp;Accessories|Smartphones&amp;BasicMobiles|Smartphones"/>
    <x v="0"/>
    <s v="Smartphones"/>
    <n v="20999"/>
    <n v="26999"/>
    <n v="0.22"/>
    <x v="8"/>
    <n v="25824"/>
    <s v="R1S5FUVJK5BDKV,R10T102N4IHERO,R1QALRWVTEDXMH,R25MVXUNZDKPIY,RJ0CS41K876BR,RX87956266XU,R1HLEVV8WMVM3R,R1UBTZ9MAS7G8V"/>
    <s v="R1S5FUVJK5BDKV"/>
    <n v="697222176"/>
    <x v="4"/>
  </r>
  <r>
    <s v="B09T2S8X9C"/>
    <s v="Electronics|Mobiles&amp;Accessories|Smartphones&amp;BasicMobiles|Smartphones"/>
    <x v="0"/>
    <s v="Smartphones"/>
    <n v="22999"/>
    <n v="28999"/>
    <n v="0.21"/>
    <x v="8"/>
    <n v="25824"/>
    <s v="R1S5FUVJK5BDKV,R10T102N4IHERO,R1QALRWVTEDXMH,R25MVXUNZDKPIY,RJ0CS41K876BR,RX87956266XU,R1HLEVV8WMVM3R,R1UBTZ9MAS7G8V"/>
    <s v="R1S5FUVJK5BDKV"/>
    <n v="748870176"/>
    <x v="4"/>
  </r>
  <r>
    <s v="B07S7DCJKS"/>
    <s v="Computers&amp;Accessories|Accessories&amp;Peripherals|Keyboards,Mice&amp;InputDevices|Keyboard&amp;MiceAccessories|MousePads"/>
    <x v="1"/>
    <s v="MousePads"/>
    <n v="199"/>
    <n v="499"/>
    <n v="0.6"/>
    <x v="2"/>
    <n v="9998"/>
    <s v="R272I3YE9KXOQX,R1K8DTC1CSURL,REZ13G8C3Z7KF,REDXJWMNEPZK1,R1IIZGEPBEPGD3,R1BWJBXPCDWW1E,R3IPHL9D75XHNO,R1OES56UGU6UD1"/>
    <s v="R272I3YE9KXOQX"/>
    <n v="4989002"/>
    <x v="0"/>
  </r>
  <r>
    <s v="B01DGVKBC6"/>
    <s v="Computers&amp;Accessories|Accessories&amp;Peripherals|Cables&amp;Accessories|Cables|EthernetCables"/>
    <x v="1"/>
    <s v="EthernetCables"/>
    <n v="287"/>
    <n v="499"/>
    <n v="0.42"/>
    <x v="0"/>
    <n v="8076"/>
    <s v="R3J8OMTJB5P038,R1ZFZHJQD4WTQL,R3U6Q310IX6DDS,RON8WF9GCAV06,R3A03VLDTWQIFH,RL4BDAUF747PA,R1RUG6JNEQNLSV,R3TQ0TEJ67VL2V"/>
    <s v="R3J8OMTJB5P038"/>
    <n v="4029924"/>
    <x v="0"/>
  </r>
  <r>
    <s v="B00LHZW3XY"/>
    <s v="OfficeProducts|OfficePaperProducts|Paper|Stationery|Notebooks,WritingPads&amp;Diaries|CompositionNotebooks"/>
    <x v="5"/>
    <s v="CompositionNotebooks"/>
    <n v="125"/>
    <n v="180"/>
    <n v="0.31"/>
    <x v="0"/>
    <n v="8053"/>
    <s v="R278Z7QRKL9FVR,R3GXAQ1UB2M9YQ,R3PVGKMU58BIN3,R3FCVJEGVHP86V,R3T10F5XX7DYJ8,R336MX0EBVUGIL,R2EYFONXLL6M0H,R1MZ8SNMN1RGHO"/>
    <s v="R278Z7QRKL9FVR"/>
    <n v="1449540"/>
    <x v="6"/>
  </r>
  <r>
    <s v="B07DGD4Z4C"/>
    <s v="Home&amp;Kitchen|Kitchen&amp;HomeAppliances|SmallKitchenAppliances|MixerGrinders"/>
    <x v="2"/>
    <s v="MixerGrinders"/>
    <n v="3499"/>
    <n v="5795"/>
    <n v="0.4"/>
    <x v="8"/>
    <n v="25340"/>
    <s v="R1MX1ES6AZNSD8,R222NCQOR0GD05,RSLWFI693E1IC,RKS2GT83G9XWF,R2ZJA3OLIBCR6J,R3GIIUNIWHKBGU,R2A08NUNO1EBI3,R15G7XHEWED07R"/>
    <s v="R1MX1ES6AZNSD8"/>
    <n v="146845300"/>
    <x v="2"/>
  </r>
  <r>
    <s v="B01M5B0TPW"/>
    <s v="Home&amp;Kitchen|Kitchen&amp;HomeAppliances|SmallKitchenAppliances|MiniFoodProcessors&amp;Choppers"/>
    <x v="2"/>
    <s v="MiniFoodProcessors&amp;Choppers"/>
    <n v="1819"/>
    <n v="2490"/>
    <n v="0.27"/>
    <x v="0"/>
    <n v="7946"/>
    <s v="ROFN3NUPDY258,RIN8HIN341K9M,R3EEILWVIR596A,R212U2C7WSD2JX,R3WKLPJAQHGX0,R2KTBHHUQRW3CA,R3HHOGWJYSJSB3,R3C57OMUNT7LU5"/>
    <s v="ROFN3NUPDY258,"/>
    <n v="19785540"/>
    <x v="2"/>
  </r>
  <r>
    <s v="B01M4GGIVU"/>
    <s v="Electronics|HomeTheater,TV&amp;Video|Accessories|Cables|HDMICables"/>
    <x v="0"/>
    <s v="HDMICables"/>
    <n v="199"/>
    <n v="699"/>
    <n v="0.72"/>
    <x v="5"/>
    <n v="12153"/>
    <s v="R2DIHMHOPYEASB,R24RHE9B30YXWQ,R3DYXQZQA6PPHM,R2458DMQ9C2Z4F,R36C67830VNHAA,R2GE3ZI47UVVO,R1XMBPKJ1QP1Q9,R1L6PX82T6UT6P"/>
    <s v="R2DIHMHOPYEASB"/>
    <n v="8494947"/>
    <x v="1"/>
  </r>
  <r>
    <s v="B01M5967SY"/>
    <s v="Electronics|HomeTheater,TV&amp;Video|Accessories|Cables|HDMICables"/>
    <x v="0"/>
    <s v="HDMICables"/>
    <n v="379"/>
    <n v="999"/>
    <n v="0.62"/>
    <x v="5"/>
    <n v="12153"/>
    <s v="R2DIHMHOPYEASB,R24RHE9B30YXWQ,R3DYXQZQA6PPHM,R2458DMQ9C2Z4F,R36C67830VNHAA,R2GE3ZI47UVVO,R1XMBPKJ1QP1Q9,R1L6PX82T6UT6P"/>
    <s v="R2DIHMHOPYEASB"/>
    <n v="12140847"/>
    <x v="1"/>
  </r>
  <r>
    <s v="B08WRWPM22"/>
    <s v="Computers&amp;Accessories|Accessories&amp;Peripherals|Cables&amp;Accessories|Cables|USBCables"/>
    <x v="1"/>
    <s v="USBCables"/>
    <n v="176.63"/>
    <n v="499"/>
    <n v="0.65"/>
    <x v="3"/>
    <n v="15189"/>
    <s v="R8E73K2KWJRDS,RSD0JTIIWQQL8,R64CRSTE9SLW1,R2FRTNIIUFJE1F,RWGNX3W7UOJ7W,R32TYHHODHTF5D,RQL9ZMQUTY7P2,R280XJ5VZUBOXV"/>
    <s v="R8E73K2KWJRDS,"/>
    <n v="7579311"/>
    <x v="0"/>
  </r>
  <r>
    <s v="B08WRWPM22"/>
    <s v="Computers&amp;Accessories|Accessories&amp;Peripherals|Cables&amp;Accessories|Cables|USBCables"/>
    <x v="1"/>
    <s v="USBCables"/>
    <n v="176.63"/>
    <n v="499"/>
    <n v="0.65"/>
    <x v="3"/>
    <n v="15188"/>
    <s v="R8E73K2KWJRDS,RSD0JTIIWQQL8,R64CRSTE9SLW1,R2FRTNIIUFJE1F,RWGNX3W7UOJ7W,R32TYHHODHTF5D,RQL9ZMQUTY7P2,R280XJ5VZUBOXV"/>
    <s v="R8E73K2KWJRDS,"/>
    <n v="7578812"/>
    <x v="0"/>
  </r>
  <r>
    <s v="B07Z1Z77ZZ"/>
    <s v="Computers&amp;Accessories|Accessories&amp;Peripherals|LaptopAccessories|Bags&amp;Sleeves|LaptopSleeves&amp;Slipcases"/>
    <x v="1"/>
    <s v="LaptopSleeves&amp;Slipcases"/>
    <n v="449"/>
    <n v="999"/>
    <n v="0.55000000000000004"/>
    <x v="2"/>
    <n v="9701"/>
    <s v="RS93FM8EGCGVK,R2H6JE1EKT8ABD,RVNAAQ2FDKBI9,RH47AG02THZJ9,R3LS2IUM23YXEX,R3RKYBJ36UG0KS,R14ODWGQZ7FOGH,R3THK9M26CIDNQ"/>
    <s v="RS93FM8EGCGVK,"/>
    <n v="9691299"/>
    <x v="1"/>
  </r>
  <r>
    <s v="B08Y1SJVV5"/>
    <s v="Computers&amp;Accessories|Accessories&amp;Peripherals|Cables&amp;Accessories|Cables|USBCables"/>
    <x v="1"/>
    <s v="USBCables"/>
    <n v="99"/>
    <n v="666.66"/>
    <n v="0.85"/>
    <x v="8"/>
    <n v="24871"/>
    <s v="R7S8ANNSDPR40,R3CLZFLHVJU26P,RFF7U7MPQFUGR,R1MV1NKC23DWPI,R11D3U0V2XKDKF,R18MP1KLUE18PC,RWGJNVEH5ZQME,R1XN72FU6Q37IH"/>
    <s v="R7S8ANNSDPR40,"/>
    <n v="16580500.859999999"/>
    <x v="1"/>
  </r>
  <r>
    <s v="B08Y5KXR6Z"/>
    <s v="Computers&amp;Accessories|Accessories&amp;Peripherals|Cables&amp;Accessories|Cables|USBCables"/>
    <x v="1"/>
    <s v="USBCables"/>
    <n v="99"/>
    <n v="800"/>
    <n v="0.88"/>
    <x v="8"/>
    <n v="24871"/>
    <s v="R7S8ANNSDPR40,R3CLZFLHVJU26P,RFF7U7MPQFUGR,R1MV1NKC23DWPI,R11D3U0V2XKDKF,R18MP1KLUE18PC,RWGJNVEH5ZQME,R1XN72FU6Q37IH"/>
    <s v="R7S8ANNSDPR40,"/>
    <n v="19896800"/>
    <x v="1"/>
  </r>
  <r>
    <s v="B08Y1TFSP6"/>
    <s v="Computers&amp;Accessories|Accessories&amp;Peripherals|Cables&amp;Accessories|Cables|USBCables"/>
    <x v="1"/>
    <s v="USBCables"/>
    <n v="149"/>
    <n v="1000"/>
    <n v="0.85"/>
    <x v="8"/>
    <n v="24871"/>
    <s v="R7S8ANNSDPR40,R3CLZFLHVJU26P,RFF7U7MPQFUGR,R1MV1NKC23DWPI,R11D3U0V2XKDKF,R18MP1KLUE18PC,RWGJNVEH5ZQME,R1XN72FU6Q37IH"/>
    <s v="R7S8ANNSDPR40,"/>
    <n v="24871000"/>
    <x v="1"/>
  </r>
  <r>
    <s v="B08Y1SJVV5"/>
    <s v="Computers&amp;Accessories|Accessories&amp;Peripherals|Cables&amp;Accessories|Cables|USBCables"/>
    <x v="1"/>
    <s v="USBCables"/>
    <n v="99"/>
    <n v="666.66"/>
    <n v="0.85"/>
    <x v="8"/>
    <n v="24870"/>
    <s v="R7S8ANNSDPR40,R3CLZFLHVJU26P,RFF7U7MPQFUGR,R1MV1NKC23DWPI,R11D3U0V2XKDKF,R1XN72FU6Q37IH,R18MP1KLUE18PC,RWGJNVEH5ZQME"/>
    <s v="R7S8ANNSDPR40,"/>
    <n v="16579834.199999999"/>
    <x v="1"/>
  </r>
  <r>
    <s v="B08Y1TFSP6"/>
    <s v="Computers&amp;Accessories|Accessories&amp;Peripherals|Cables&amp;Accessories|Cables|USBCables"/>
    <x v="1"/>
    <s v="USBCables"/>
    <n v="149"/>
    <n v="1000"/>
    <n v="0.85"/>
    <x v="8"/>
    <n v="24870"/>
    <s v="R7S8ANNSDPR40,R3CLZFLHVJU26P,RFF7U7MPQFUGR,R1MV1NKC23DWPI,R11D3U0V2XKDKF,R1XN72FU6Q37IH,R18MP1KLUE18PC,RWGJNVEH5ZQME"/>
    <s v="R7S8ANNSDPR40,"/>
    <n v="24870000"/>
    <x v="1"/>
  </r>
  <r>
    <s v="B08Y1TFSP6"/>
    <s v="Computers&amp;Accessories|Accessories&amp;Peripherals|Cables&amp;Accessories|Cables|USBCables"/>
    <x v="1"/>
    <s v="USBCables"/>
    <n v="149"/>
    <n v="1000"/>
    <n v="0.85"/>
    <x v="8"/>
    <n v="24870"/>
    <s v="R7S8ANNSDPR40,R3CLZFLHVJU26P,RFF7U7MPQFUGR,R1MV1NKC23DWPI,R11D3U0V2XKDKF,R18MP1KLUE18PC,RWGJNVEH5ZQME,R1XN72FU6Q37IH"/>
    <s v="R7S8ANNSDPR40,"/>
    <n v="24870000"/>
    <x v="1"/>
  </r>
  <r>
    <s v="B083P71WKK"/>
    <s v="Home&amp;Kitchen|Kitchen&amp;HomeAppliances|SmallKitchenAppliances|DigitalKitchenScales|DigitalScales"/>
    <x v="2"/>
    <s v="DigitalScales"/>
    <n v="799"/>
    <n v="1500"/>
    <n v="0.47"/>
    <x v="2"/>
    <n v="9695"/>
    <s v="R2Q0HVU9HQYNAO,R1OZZ5G1ZCM0EO,R1919QG9AN4GQK,R2VN0XDC0OW8L0,R1SEP4WEGNE51N,R2ZWFXXHXYUE8T,R1BRBMJQSQ0DYE,R1RPBTYBT8DYMT"/>
    <s v="R2Q0HVU9HQYNAO"/>
    <n v="14542500"/>
    <x v="1"/>
  </r>
  <r>
    <s v="B01LYU3BZF"/>
    <s v="Home&amp;Kitchen|Heating,Cooling&amp;AirQuality|Fans|CeilingFans"/>
    <x v="2"/>
    <s v="CeilingFans"/>
    <n v="2199"/>
    <n v="3190"/>
    <n v="0.31"/>
    <x v="2"/>
    <n v="9650"/>
    <s v="R2LMXNB7ADDJWB,R3V1ETN1KQ4QL2,R3GOQBMSH5MIUG,R3MDULNGS6SJBE,R73PI9VTV760M,R2B1S5L1253SQ9,R1GZGDHSXXGJHC,R1XINIJIB8NIAC"/>
    <s v="R2LMXNB7ADDJWB"/>
    <n v="30783500"/>
    <x v="2"/>
  </r>
  <r>
    <s v="B01892MIPA"/>
    <s v="Home&amp;Kitchen|Heating,Cooling&amp;AirQuality|WaterHeaters&amp;Geysers|StorageWaterHeaters"/>
    <x v="2"/>
    <s v="StorageWaterHeaters"/>
    <n v="7349"/>
    <n v="10900"/>
    <n v="0.33"/>
    <x v="5"/>
    <n v="11957"/>
    <s v="R1YVS42PE19S0D,R3DONAXVXXHGDY,R6PIB7C4JS214,R1IUZ4ZBSB7KQ2,R2LJBGGLXY8MMO,R2LXCMNDSZ18EC,RTNR1AFNBXK4C,R14X6K190U5P2"/>
    <s v="R1YVS42PE19S0D"/>
    <n v="130331300"/>
    <x v="3"/>
  </r>
  <r>
    <s v="B07H3N8RJH"/>
    <s v="Home&amp;Kitchen|Kitchen&amp;HomeAppliances|Vacuum,Cleaning&amp;Ironing|Vacuums&amp;FloorCare|Vacuums|CanisterVacuums"/>
    <x v="2"/>
    <s v="CanisterVacuums"/>
    <n v="3799"/>
    <n v="6000"/>
    <n v="0.37"/>
    <x v="5"/>
    <n v="11935"/>
    <s v="R3RFDGR8TPI8RK,RAKVMHE1HIAWS,R993RWWGJ9AOK,RG1S054Z1LNM,RXNSR6DWHY21T,R2UAN2MTFP5KVM,RVXBEXV3GDXD8,R3NEQG8JV6357R"/>
    <s v="R3RFDGR8TPI8RK"/>
    <n v="71610000"/>
    <x v="2"/>
  </r>
  <r>
    <s v="B09WMTJPG7"/>
    <s v="Home&amp;Kitchen|Heating,Cooling&amp;AirQuality|WaterHeaters&amp;Geysers|InstantWaterHeaters"/>
    <x v="2"/>
    <s v="InstantWaterHeaters"/>
    <n v="2599"/>
    <n v="4400"/>
    <n v="0.41"/>
    <x v="3"/>
    <n v="14947"/>
    <s v="R2EMWU4SGRHF3S,R3426BT3R5BO5T,RLO3JXRM2INDT,R3GACMOLXD7OVV,RZTG7YA8FY53X,R2DLIVX26S8EQB,R18R92YT47JI00,RLPZWUOSK6F4U"/>
    <s v="R2EMWU4SGRHF3S"/>
    <n v="65766800"/>
    <x v="2"/>
  </r>
  <r>
    <s v="B01LONQBDG"/>
    <s v="Computers&amp;Accessories|Accessories&amp;Peripherals|Cables&amp;Accessories|Cables|USBCables"/>
    <x v="1"/>
    <s v="USBCables"/>
    <n v="349"/>
    <n v="899"/>
    <n v="0.61"/>
    <x v="3"/>
    <n v="14896"/>
    <s v="RKU0YNFBI9H6U,R1L56U9MGEY65D,R1RTAR9ZHEKJKA,RZ9F1LMTYQSA5,RQ6JZDYGL266A,RU423VYROXUDD,R2SX0KB6M50PZU,RWXV1G9ORG22P"/>
    <s v="RKU0YNFBI9H6U,"/>
    <n v="13391504"/>
    <x v="1"/>
  </r>
  <r>
    <s v="B07WFPMGQQ"/>
    <s v="Electronics|Mobiles&amp;Accessories|Smartphones&amp;BasicMobiles|Smartphones"/>
    <x v="0"/>
    <s v="Smartphones"/>
    <n v="19999"/>
    <n v="27990"/>
    <n v="0.28999999999999998"/>
    <x v="2"/>
    <n v="9499"/>
    <s v="RJYLPPJ0FGP7W,R2FID5PFZZFEMW,R358SS960NFBLL,R3V2BSMUA81YBR,R11VQG0J80EBFL,R3ULSAT0BPNPG4,R2XXGJP0K25QJZ,R2PQ51W8C26K8S"/>
    <s v="RJYLPPJ0FGP7W,"/>
    <n v="265877010"/>
    <x v="4"/>
  </r>
  <r>
    <s v="B07WDK3ZS2"/>
    <s v="Electronics|Mobiles&amp;Accessories|Smartphones&amp;BasicMobiles|Smartphones"/>
    <x v="0"/>
    <s v="Smartphones"/>
    <n v="20999"/>
    <n v="29990"/>
    <n v="0.3"/>
    <x v="2"/>
    <n v="9499"/>
    <s v="RJYLPPJ0FGP7W,R2FID5PFZZFEMW,R358SS960NFBLL,R3V2BSMUA81YBR,R11VQG0J80EBFL,R3ULSAT0BPNPG4,R2XXGJP0K25QJZ,R2PQ51W8C26K8S"/>
    <s v="RJYLPPJ0FGP7W,"/>
    <n v="284875010"/>
    <x v="4"/>
  </r>
  <r>
    <s v="B07WHSJXLF"/>
    <s v="Electronics|Mobiles&amp;Accessories|Smartphones&amp;BasicMobiles|Smartphones"/>
    <x v="0"/>
    <s v="Smartphones"/>
    <n v="20999"/>
    <n v="29990"/>
    <n v="0.3"/>
    <x v="2"/>
    <n v="9499"/>
    <s v="RJYLPPJ0FGP7W,R2FID5PFZZFEMW,R358SS960NFBLL,R3V2BSMUA81YBR,R11VQG0J80EBFL,R3ULSAT0BPNPG4,R2XXGJP0K25QJZ,R2PQ51W8C26K8S"/>
    <s v="RJYLPPJ0FGP7W,"/>
    <n v="284875010"/>
    <x v="4"/>
  </r>
  <r>
    <s v="B07GNC2592"/>
    <s v="Electronics|Mobiles&amp;Accessories|MobileAccessories|AutomobileAccessories|Cradles"/>
    <x v="0"/>
    <s v="Cradles"/>
    <n v="599"/>
    <n v="999"/>
    <n v="0.4"/>
    <x v="7"/>
    <n v="18654"/>
    <s v="R2RSNVMKFP7F3P,RH5W7R1Y9BY84,R249DXGFQ2JBLD,R2VNKWOJBOWTDG,R2YUL0HEHC0ZN2,R2I46FOK401C78,RSAI7CGWIHYS0,R3OJNER98OIMQL"/>
    <s v="R2RSNVMKFP7F3P"/>
    <n v="18635346"/>
    <x v="1"/>
  </r>
  <r>
    <s v="B07VX71FZP"/>
    <s v="Home&amp;Kitchen|Heating,Cooling&amp;AirQuality|RoomHeaters|FanHeaters"/>
    <x v="2"/>
    <s v="FanHeaters"/>
    <n v="1199"/>
    <n v="2000"/>
    <n v="0.4"/>
    <x v="7"/>
    <n v="18543"/>
    <s v="R35ER803GJHN21,R28J7FISAIMQI1,R1Y9J4QQ06U3WN,R1Q08JSHK5T03E,RTTCI4WPA20T0,R1PC85VCE15LM6,R3AIUHXWWU3Y64,R2UO2UH9UCUYJ0"/>
    <s v="R35ER803GJHN21"/>
    <n v="37086000"/>
    <x v="2"/>
  </r>
  <r>
    <s v="B0073QGKAS"/>
    <s v="Home&amp;Kitchen|Kitchen&amp;HomeAppliances|SmallKitchenAppliances|Pop-upToasters"/>
    <x v="2"/>
    <s v="Pop-upToasters"/>
    <n v="1499"/>
    <n v="1499"/>
    <n v="0"/>
    <x v="2"/>
    <n v="9331"/>
    <s v="R1HBS1IAS9P3EK,R3B3INPXIQLFGO,R3U26KEWXGCBX2,R2MHLMK5VBQRD,R35MGIOUQQHXWK,RO3LTHQ4OZR1F,R35ZZ86LVZLBDC,R3KVONT5CWWQ1V"/>
    <s v="R1HBS1IAS9P3EK"/>
    <n v="13987169"/>
    <x v="1"/>
  </r>
  <r>
    <s v="B07QCWY5XV"/>
    <s v="Electronics|Mobiles&amp;Accessories|MobileAccessories|Photo&amp;VideoAccessories|SelfieSticks"/>
    <x v="0"/>
    <s v="SelfieSticks"/>
    <n v="599"/>
    <n v="1399"/>
    <n v="0.56999999999999995"/>
    <x v="3"/>
    <n v="14560"/>
    <s v="R3EUHZXX3UEYSH,R1UYMUD8SY2H9V,R1BQTJ4030NWYZ,R3MBTEU82OA7X1,R1R6MZFWPE1DN6,R295X0FTRQEG0P,R2XX9ZLGMLMN5L,R2ONSIR9B3OM3B"/>
    <s v="R3EUHZXX3UEYSH"/>
    <n v="20369440"/>
    <x v="1"/>
  </r>
  <r>
    <s v="B08GSQXLJ2"/>
    <s v="Home&amp;Kitchen|Heating,Cooling&amp;AirQuality|WaterHeaters&amp;Geysers|StorageWaterHeaters"/>
    <x v="2"/>
    <s v="StorageWaterHeaters"/>
    <n v="6199"/>
    <n v="10400"/>
    <n v="0.4"/>
    <x v="3"/>
    <n v="14391"/>
    <s v="RYZ8HY7V1JOX0,R15W9YNUHPIVOA,R53M82T1POPU,RHIVLM50D4L50,R2U3O1QBYLBWRS,RAXM0B85QNFMQ,R52YG96EXD03Q,R3BD16X4UBSUZT"/>
    <s v="RYZ8HY7V1JOX0,"/>
    <n v="149666400"/>
    <x v="3"/>
  </r>
  <r>
    <s v="B09BN2NPBD"/>
    <s v="Electronics|Mobiles&amp;Accessories|MobileAccessories|Photo&amp;VideoAccessories|Flashes&amp;SelfieLights|SelfieLights"/>
    <x v="0"/>
    <s v="SelfieLights"/>
    <n v="1699"/>
    <n v="3495"/>
    <n v="0.51"/>
    <x v="3"/>
    <n v="14371"/>
    <s v="R2CT4DH25YL8VY,R3M6VQI4E94D8T,R3PW0HIELRL2VT,R25XSP1RJOM11V,R3EHM43Q6M2Q3X,RHNG6YOP5P6GA,R2HLEU219CZ1TH,R2NYUU14YCLUYX"/>
    <s v="R2CT4DH25YL8VY"/>
    <n v="50226645"/>
    <x v="2"/>
  </r>
  <r>
    <s v="B08VF8V79P"/>
    <s v="Electronics|Mobiles&amp;Accessories|MobileAccessories|Chargers|WallChargers"/>
    <x v="0"/>
    <s v="WallChargers"/>
    <n v="1075"/>
    <n v="1699"/>
    <n v="0.37"/>
    <x v="0"/>
    <n v="7462"/>
    <s v="RM040SFEJL7HY,R3E4WLWZRX1XIX,R17867K1Z3HF91,RMIC8UQMGL0U3,R2G3S428HL7HAI,R2EUN4CN98ASSR,RH4LQXPYKNUHQ,R15K7J32T1VXWN"/>
    <s v="RM040SFEJL7HY,"/>
    <n v="12677938"/>
    <x v="1"/>
  </r>
  <r>
    <s v="B00N1U7JXM"/>
    <s v="OfficeProducts|OfficePaperProducts|Paper|Stationery|Notebooks,WritingPads&amp;Diaries|Notepads&amp;MemoBooks"/>
    <x v="5"/>
    <s v="Notepads&amp;MemoBooks"/>
    <n v="90"/>
    <n v="175"/>
    <n v="0.49"/>
    <x v="0"/>
    <n v="7429"/>
    <s v="R3JRQ21J8LHK67,R2100TLJUT7YQM,R12XEPS4NQ1XIR,R2QO6YC2WQ78Y4,R3HTM8I9Y12U7R,R2X56GH9II23XQ,R975UDYN89ORH,R1G9Y353J4EWAK"/>
    <s v="R3JRQ21J8LHK67"/>
    <n v="1300075"/>
    <x v="6"/>
  </r>
  <r>
    <s v="B00O24PUO6"/>
    <s v="Home&amp;Kitchen|Heating,Cooling&amp;AirQuality|RoomHeaters|FanHeaters"/>
    <x v="2"/>
    <s v="FanHeaters"/>
    <n v="1464"/>
    <n v="1650"/>
    <n v="0.11"/>
    <x v="3"/>
    <n v="14120"/>
    <s v="R7PI4N37TBENX,R3I2QVDWKPGC9X,R2LQQ6C82WI6BM,R3FO563J6UPF3T,R24CIFW4SYVOYS,RU9KVASNZ0OC3,R1OQURWFW1ZVPV,R2CKGXKYTAVL1F"/>
    <s v="R7PI4N37TBENX,"/>
    <n v="23298000"/>
    <x v="1"/>
  </r>
  <r>
    <s v="B09NBZ36F7"/>
    <s v="Home&amp;Kitchen|Kitchen&amp;HomeAppliances|SmallKitchenAppliances|InductionCooktop"/>
    <x v="2"/>
    <s v="InductionCooktop"/>
    <n v="2089"/>
    <n v="4000"/>
    <n v="0.48"/>
    <x v="5"/>
    <n v="11199"/>
    <s v="R3OIY3XB4667JN,R343JP2QEQ4OU1,R1YVJDFTPY1227,R3LVWE3Q7WY798,R7GMXPSA7U047,R2ZI5FCZK684JN,R2CTSF9ABMHN6C,R3T9C8BMA8PF8P"/>
    <s v="R3OIY3XB4667JN"/>
    <n v="44796000"/>
    <x v="2"/>
  </r>
  <r>
    <s v="B084MZXJN6"/>
    <s v="Computers&amp;Accessories|Accessories&amp;Peripherals|Cables&amp;Accessories|Cables|USBCables"/>
    <x v="1"/>
    <s v="USBCables"/>
    <n v="999"/>
    <n v="1699"/>
    <n v="0.41"/>
    <x v="0"/>
    <n v="7318"/>
    <s v="R1CYG59TJESUGN,R2PIWJZ3LJ0NBY,R17UGMBKG3DWY5,R3QBLT1NI01FGR,RE3G53JY62RU4,R1AOJATXAKRAZG,R20GD0WE2KXSVM,R20VE3E3KEIW0K"/>
    <s v="R1CYG59TJESUGN"/>
    <n v="12433282"/>
    <x v="1"/>
  </r>
  <r>
    <s v="B084N1BM9L"/>
    <s v="Computers&amp;Accessories|Accessories&amp;Peripherals|Cables&amp;Accessories|Cables|USBCables"/>
    <x v="1"/>
    <s v="USBCables"/>
    <n v="1299"/>
    <n v="1999"/>
    <n v="0.35"/>
    <x v="0"/>
    <n v="7318"/>
    <s v="R1CYG59TJESUGN,R2PIWJZ3LJ0NBY,R17UGMBKG3DWY5,R3QBLT1NI01FGR,RE3G53JY62RU4,R1AOJATXAKRAZG,R20GD0WE2KXSVM,R20VE3E3KEIW0K"/>
    <s v="R1CYG59TJESUGN"/>
    <n v="14628682"/>
    <x v="1"/>
  </r>
  <r>
    <s v="B07R99NBVB"/>
    <s v="HomeImprovement|Electrical|CordManagement"/>
    <x v="6"/>
    <s v="CordManagement"/>
    <n v="249"/>
    <n v="599"/>
    <n v="0.57999999999999996"/>
    <x v="1"/>
    <n v="5985"/>
    <s v="R3L1T1SL8IC3UH,R250EC6F25GMQ2,R394W20XOQRZP5,R2QGR6SJBD2P9Z,R186IO80N0J27F,R87MN20OCTGUO,R371GCMZMTM6ZS,R2ELNQ06PADW2K"/>
    <s v="R3L1T1SL8IC3UH"/>
    <n v="3585015"/>
    <x v="1"/>
  </r>
  <r>
    <s v="B09GP6FBZT"/>
    <s v="Electronics|Mobiles&amp;Accessories|MobileAccessories|Maintenance,Upkeep&amp;Repairs|ScreenProtectors"/>
    <x v="0"/>
    <s v="ScreenProtectors"/>
    <n v="299"/>
    <n v="999"/>
    <n v="0.7"/>
    <x v="2"/>
    <n v="8891"/>
    <s v="RRF41F2P7DFYP,R2SE5XVJ5LORTD,R2N5ZJZILGOY2N,R1SQ6MJK0SVC2A,RMDL90RMZO5Y,R1QERTKSSSD95F,R3FN5C259GVPPY,R2FT933TABEB7O"/>
    <s v="RRF41F2P7DFYP,"/>
    <n v="8882109"/>
    <x v="1"/>
  </r>
  <r>
    <s v="B09WRMNJ9G"/>
    <s v="Electronics|Mobiles&amp;Accessories|Smartphones&amp;BasicMobiles|Smartphones"/>
    <x v="0"/>
    <s v="Smartphones"/>
    <n v="34999"/>
    <n v="38999"/>
    <n v="0.1"/>
    <x v="5"/>
    <n v="11029"/>
    <s v="RB90KDMXOCCPZ,R1OARKAJGLAKQ4,R1N33NHFCLHH1Z,R3JL5MHXQ8MCFN,R38ZGFRJN3GTNB,R1VN3PBKU8OEGA,R27ULMSJKIY5YD"/>
    <s v="RB90KDMXOCCPZ,"/>
    <n v="430119971"/>
    <x v="4"/>
  </r>
  <r>
    <s v="B00LXTFMRS"/>
    <s v="Home&amp;Kitchen|CraftMaterials|PaintingMaterials|Paints"/>
    <x v="2"/>
    <s v="Paints"/>
    <n v="191"/>
    <n v="225"/>
    <n v="0.15"/>
    <x v="0"/>
    <n v="7203"/>
    <s v="R3FQZ41R2YXT87,R2G63AMNXO48U6,RD1855R8RRSKW,R22BXITISJ2V98,R1ZGPABQCCVHXY,R216MY341QMRQE,R1OKN1Z9UGIGNG,R1E6XVW96KXGKP"/>
    <s v="R3FQZ41R2YXT87"/>
    <n v="1620675"/>
    <x v="0"/>
  </r>
  <r>
    <s v="B00KIE28X0"/>
    <s v="Home&amp;Kitchen|CraftMaterials|PaintingMaterials|Paints"/>
    <x v="2"/>
    <s v="Paints"/>
    <n v="310"/>
    <n v="310"/>
    <n v="0"/>
    <x v="1"/>
    <n v="5882"/>
    <s v="R37O1AOVLZR8TU,RUYL5687EN2BX,R8U5WNK0AIG7Y,R3H9P56ULTAQPF,R30PHBPIAKX58X,R21C69PPTIH20R,R32PBJHMTKPBKA,R15OREDN2ZTOEY"/>
    <s v="R37O1AOVLZR8TU"/>
    <n v="1823420"/>
    <x v="0"/>
  </r>
  <r>
    <s v="B0846D5CBP"/>
    <s v="OfficeProducts|OfficeElectronics|Calculators|Scientific"/>
    <x v="5"/>
    <s v="Scientific"/>
    <n v="1295"/>
    <n v="1295"/>
    <n v="0"/>
    <x v="1"/>
    <n v="5760"/>
    <s v="R2MYHLYRBQ49CU,R1ZYG8KT7IKN0F,R1CPM2M1SFJD0Q,R1MT0UWLT7MBYN,RH2E56CG2VRB0,R3O8V8MGL6A3AQ,R2IY9SO9GDZ9ZU,RC16I7A47XY5Z"/>
    <s v="R2MYHLYRBQ49CU"/>
    <n v="7459200"/>
    <x v="1"/>
  </r>
  <r>
    <s v="B09V12K8NT"/>
    <s v="Electronics|WearableTechnology|SmartWatches"/>
    <x v="0"/>
    <s v="SmartWatches"/>
    <n v="1499"/>
    <n v="6990"/>
    <n v="0.79"/>
    <x v="8"/>
    <n v="21797"/>
    <s v="R19QUEKHANF087,R2CU03OULJTK2A,R1SHVTKMHHOREL,R16MDWVEULVTGY,R24VBI0XML9AS5,RO1WU1XMSF20C,R17U7AO7GNBOX8,R2HES1EME0OXU4"/>
    <s v="R19QUEKHANF087"/>
    <n v="152361030"/>
    <x v="2"/>
  </r>
  <r>
    <s v="B09V12K8NT"/>
    <s v="Electronics|WearableTechnology|SmartWatches"/>
    <x v="0"/>
    <s v="SmartWatches"/>
    <n v="1499"/>
    <n v="6990"/>
    <n v="0.79"/>
    <x v="8"/>
    <n v="21796"/>
    <s v="R2CU03OULJTK2A,R1SHVTKMHHOREL,R16MDWVEULVTGY,R24VBI0XML9AS5,RO1WU1XMSF20C,R17U7AO7GNBOX8,R2HES1EME0OXU4,RWYRMRDBVWYUO"/>
    <s v="R2CU03OULJTK2A"/>
    <n v="152354040"/>
    <x v="2"/>
  </r>
  <r>
    <s v="B09V17S2BG"/>
    <s v="Electronics|WearableTechnology|SmartWatches"/>
    <x v="0"/>
    <s v="SmartWatches"/>
    <n v="1499"/>
    <n v="6990"/>
    <n v="0.79"/>
    <x v="8"/>
    <n v="21796"/>
    <s v="R2CU03OULJTK2A,R1SHVTKMHHOREL,R16MDWVEULVTGY,R24VBI0XML9AS5,RO1WU1XMSF20C,R17U7AO7GNBOX8,R2HES1EME0OXU4,RWYRMRDBVWYUO"/>
    <s v="R2CU03OULJTK2A"/>
    <n v="152354040"/>
    <x v="2"/>
  </r>
  <r>
    <s v="B09V175NP7"/>
    <s v="Electronics|WearableTechnology|SmartWatches"/>
    <x v="0"/>
    <s v="SmartWatches"/>
    <n v="1499"/>
    <n v="6990"/>
    <n v="0.79"/>
    <x v="8"/>
    <n v="21796"/>
    <s v="R2CU03OULJTK2A,R1SHVTKMHHOREL,R16MDWVEULVTGY,R24VBI0XML9AS5,RO1WU1XMSF20C,R17U7AO7GNBOX8,R2HES1EME0OXU4,RWYRMRDBVWYUO"/>
    <s v="R2CU03OULJTK2A"/>
    <n v="152354040"/>
    <x v="2"/>
  </r>
  <r>
    <s v="B07F1P8KNV"/>
    <s v="Computers&amp;Accessories|Accessories&amp;Peripherals|Cables&amp;Accessories|Cables|USBCables"/>
    <x v="1"/>
    <s v="USBCables"/>
    <n v="325"/>
    <n v="1099"/>
    <n v="0.7"/>
    <x v="5"/>
    <n v="10576"/>
    <s v="R10365HEDURWI9,R5RP542IMC4OI,RX2HFWXTTQDTS,R2636VYPMOZV9,RW2Z2YM3K8UV5,RVNGA0FEAXYHI,R2K7MABWMAQE26,R33YS4PO3JWU23"/>
    <s v="R10365HEDURWI9"/>
    <n v="11623024"/>
    <x v="1"/>
  </r>
  <r>
    <s v="B07GVGTSLN"/>
    <s v="Computers&amp;Accessories|Accessories&amp;Peripherals|Cables&amp;Accessories|Cables|USBCables"/>
    <x v="1"/>
    <s v="USBCables"/>
    <n v="325"/>
    <n v="1299"/>
    <n v="0.75"/>
    <x v="5"/>
    <n v="10576"/>
    <s v="R10365HEDURWI9,R5RP542IMC4OI,RX2HFWXTTQDTS,R2636VYPMOZV9,RW2Z2YM3K8UV5,RVNGA0FEAXYHI,R2K7MABWMAQE26,R33YS4PO3JWU23"/>
    <s v="R10365HEDURWI9"/>
    <n v="13738224"/>
    <x v="1"/>
  </r>
  <r>
    <s v="B00HZIOGXW"/>
    <s v="Home&amp;Kitchen|Heating,Cooling&amp;AirQuality|WaterHeaters&amp;Geysers|ImmersionRods"/>
    <x v="2"/>
    <s v="ImmersionRods"/>
    <n v="610"/>
    <n v="825"/>
    <n v="0.26"/>
    <x v="3"/>
    <n v="13165"/>
    <s v="RP16HJYUCT002,R3GZTZYTLP44FR,R19XRLSCH2Y5CF,R6R86HD57LOXJ,R2X8UW5NDZWYUK,R3NED3VC2G6UB3,RNGWBEEZP77VF,R2MRS41GH0VLP0"/>
    <s v="RP16HJYUCT002,"/>
    <n v="10861125"/>
    <x v="1"/>
  </r>
  <r>
    <s v="B08LPJZSSW"/>
    <s v="Electronics|Cameras&amp;Photography|Accessories|Tripods&amp;Monopods|TripodLegs"/>
    <x v="0"/>
    <s v="TripodLegs"/>
    <n v="399"/>
    <n v="995"/>
    <n v="0.6"/>
    <x v="8"/>
    <n v="21372"/>
    <s v="R1I66H8DGGS985,R1ZQIZ7XIUXVKP,R97VJ0SV72PH6,R387X09HTG3RFI,R129BK806X9B1Q,R3A3JLSFF2WST,R2DLBUT9R8P3K4,R2YZHYSB1WOZ5T"/>
    <s v="R1I66H8DGGS985"/>
    <n v="21265140"/>
    <x v="1"/>
  </r>
  <r>
    <s v="B00JBNZPFM"/>
    <s v="Home&amp;Kitchen|Kitchen&amp;HomeAppliances|Vacuum,Cleaning&amp;Ironing|Vacuums&amp;FloorCare|Vacuums|Wet-DryVacuums"/>
    <x v="2"/>
    <s v="Wet-DryVacuums"/>
    <n v="6199"/>
    <n v="10999"/>
    <n v="0.44"/>
    <x v="5"/>
    <n v="10429"/>
    <s v="R8C32TJ4LFEH2,R1PEE4BCM8AE46,R2H8MA3JJ3KWBS,R1YMUX3PF91A1L,R32ZAHCTMN2A02,R21Q1UO7WME33S,R1HJB9OT30WHJL,R24NYI1HOKDQ1W"/>
    <s v="R8C32TJ4LFEH2,"/>
    <n v="114708571"/>
    <x v="3"/>
  </r>
  <r>
    <s v="B07WHS7MZ1"/>
    <s v="Electronics|Mobiles&amp;Accessories|Smartphones&amp;BasicMobiles|Smartphones"/>
    <x v="0"/>
    <s v="Smartphones"/>
    <n v="29990"/>
    <n v="39990"/>
    <n v="0.25"/>
    <x v="2"/>
    <n v="8399"/>
    <s v="RJOCZ7VETYOPA,R3UXDJEW3BYXBD,RMTUS17UNIUS9,R2FBEMK4172QZP,R3PG1FBD4TX2RF,R2IG7GBJ9W9AIJ,RXUP19LST693F,R2OOPASHLKF3SX"/>
    <s v="RJOCZ7VETYOPA,"/>
    <n v="335876010"/>
    <x v="4"/>
  </r>
  <r>
    <s v="B08WRBG3XW"/>
    <s v="Computers&amp;Accessories|Accessories&amp;Peripherals|Cables&amp;Accessories|Cables|USBCables"/>
    <x v="1"/>
    <s v="USBCables"/>
    <n v="199"/>
    <n v="499"/>
    <n v="0.6"/>
    <x v="3"/>
    <n v="13045"/>
    <s v="R2BP8Y5OJXKJLF,R218813TNRHNSY,R3VIKEVJ5DBF5G,R2PQNCTR8TQCT4,R3FI11UEJC9ZOJ,R3ULCCZZHBNLA4,RELIQ4H7CYX2Q,R3ALQNTJN4ER9N"/>
    <s v="R2BP8Y5OJXKJLF"/>
    <n v="6509455"/>
    <x v="0"/>
  </r>
  <r>
    <s v="B08WRBG3XW"/>
    <s v="Computers&amp;Accessories|Accessories&amp;Peripherals|Cables&amp;Accessories|Cables|USBCables"/>
    <x v="1"/>
    <s v="USBCables"/>
    <n v="199"/>
    <n v="499"/>
    <n v="0.6"/>
    <x v="3"/>
    <n v="13045"/>
    <s v="R2BP8Y5OJXKJLF,R218813TNRHNSY,R3VIKEVJ5DBF5G,R2PQNCTR8TQCT4,R3FI11UEJC9ZOJ,R3ULCCZZHBNLA4,RELIQ4H7CYX2Q,R34K4FWTB5W7AY"/>
    <s v="R2BP8Y5OJXKJLF"/>
    <n v="6509455"/>
    <x v="0"/>
  </r>
  <r>
    <s v="B00O2R38C4"/>
    <s v="Home&amp;Kitchen|Heating,Cooling&amp;AirQuality|Fans|ExhaustFans"/>
    <x v="2"/>
    <s v="ExhaustFans"/>
    <n v="999"/>
    <n v="1490"/>
    <n v="0.33"/>
    <x v="3"/>
    <n v="12999"/>
    <s v="R3G68H04E1SWMO,RQPUD710DM4CJ,R3LKDTQ3F3YBBP,R2I80SWXJJ8NVS,RLJKQ3A9HU77X,R2LZZWYUQPL9MH,R2KNV63N41W1CA,R2YEAAIS3ZXXW4"/>
    <s v="R3G68H04E1SWMO"/>
    <n v="19368510"/>
    <x v="1"/>
  </r>
  <r>
    <s v="B082T6GXS5"/>
    <s v="Computers&amp;Accessories|Accessories&amp;Peripherals|Cables&amp;Accessories|Cables|USBCables"/>
    <x v="1"/>
    <s v="USBCables"/>
    <n v="999"/>
    <n v="2100"/>
    <n v="0.52"/>
    <x v="1"/>
    <n v="5492"/>
    <s v="R2C462047AF3K7,R1ZW56KYUKB2QU,RV9D590OVPKU7,R1PYZJZNO9WTLJ,R13082370PJO1Z,R24A2AS5G62W6G,RBIB6RYE55F7,R30XR6S4XC243Y"/>
    <s v="R2C462047AF3K7"/>
    <n v="11533200"/>
    <x v="2"/>
  </r>
  <r>
    <s v="B082T6V3DT"/>
    <s v="Computers&amp;Accessories|Accessories&amp;Peripherals|Cables&amp;Accessories|Cables|USBCables"/>
    <x v="1"/>
    <s v="USBCables"/>
    <n v="799"/>
    <n v="2100"/>
    <n v="0.62"/>
    <x v="2"/>
    <n v="8188"/>
    <s v="R1Q0PEVL6X8WZJ,RW0MMI9AUXK5J,R2F3ACPBFRCFSK,R2SB3XYC8XHNUQ,R5L8G10EKZ9ZR,R3W2X53D3BLIBR,R29J3JSPZYQYCM,R35I0ZZH2J58P7"/>
    <s v="R1Q0PEVL6X8WZJ"/>
    <n v="17194800"/>
    <x v="2"/>
  </r>
  <r>
    <s v="B09YLWT89W"/>
    <s v="Home&amp;Kitchen|Kitchen&amp;HomeAppliances|WaterPurifiers&amp;Accessories|WaterFilters&amp;Purifiers"/>
    <x v="2"/>
    <s v="WaterFilters&amp;Purifiers"/>
    <n v="9199"/>
    <n v="18000"/>
    <n v="0.49"/>
    <x v="7"/>
    <n v="16020"/>
    <s v="R1FX2ZCKMJB7HV,RW80Q6XC18TR1,R388KPB8P0EVTW,RH57438QTA6TG,ROZVZWR5N5XFF,R32RTSWNYGFNT3,RHK4K6M2PFZCT,R21IS8D23018BF"/>
    <s v="R1FX2ZCKMJB7HV"/>
    <n v="288360000"/>
    <x v="3"/>
  </r>
  <r>
    <s v="B00LZLPYHW"/>
    <s v="OfficeProducts|OfficePaperProducts|Paper|Stationery|Notebooks,WritingPads&amp;Diaries|WireboundNotebooks"/>
    <x v="5"/>
    <s v="WireboundNotebooks"/>
    <n v="137"/>
    <n v="160"/>
    <n v="0.14000000000000001"/>
    <x v="0"/>
    <n v="6537"/>
    <s v="R2GUYHS0CU32OU,R3TKVWL3ZLGJ2L,R1EC5MKPYJIUG3,R3MLY4J9APFPSY,R1Q2LLFMPBKRC5,R10RLPU4M73CP6,R34MKCOD6O491E,R3R6D9TUIP8SNV"/>
    <s v="R2GUYHS0CU32OU"/>
    <n v="1045920"/>
    <x v="6"/>
  </r>
  <r>
    <s v="B0187F2IOK"/>
    <s v="Home&amp;Kitchen|Kitchen&amp;HomeAppliances|SmallKitchenAppliances|HandMixers"/>
    <x v="2"/>
    <s v="HandMixers"/>
    <n v="1499"/>
    <n v="2199"/>
    <n v="0.32"/>
    <x v="0"/>
    <n v="6531"/>
    <s v="R1BR8BOPOWGU0F,R3EATDEV562Z39,R1BISP21J4W67Z,R371Z2WNIHW6BE,R1DUEJXRERZVJ9,R1C2TIDQCPNW4A,R1KWEO556IO34F,R2Z4EQK80846LQ"/>
    <s v="R1BR8BOPOWGU0F"/>
    <n v="14361669"/>
    <x v="2"/>
  </r>
  <r>
    <s v="B07H3WDC4X"/>
    <s v="Home&amp;Kitchen|Kitchen&amp;HomeAppliances|SmallKitchenAppliances|EggBoilers"/>
    <x v="2"/>
    <s v="EggBoilers"/>
    <n v="349"/>
    <n v="999"/>
    <n v="0.65"/>
    <x v="7"/>
    <n v="15646"/>
    <s v="R1VMENOQG4X4G8,R3IIEUKG1YSWAI,R3OXTS2IRETRU3,R1XKM8QOGIHV22,R23A496I1RGZE6,R1T3OG0I4EWZ3U,RSJ54MT2ZA62K,R2HKEZ0IYD1DZ9"/>
    <s v="R1VMENOQG4X4G8"/>
    <n v="15630354"/>
    <x v="1"/>
  </r>
  <r>
    <s v="B009P2L7CO"/>
    <s v="Home&amp;Kitchen|Kitchen&amp;HomeAppliances|Vacuum,Cleaning&amp;Ironing|Irons,Steamers&amp;Accessories|Irons|DryIrons"/>
    <x v="2"/>
    <s v="DryIrons"/>
    <n v="1099"/>
    <n v="1920"/>
    <n v="0.43"/>
    <x v="5"/>
    <n v="9772"/>
    <s v="R2QBFLBABR9GF,R3IJW3DL5R0M17,RTLJ2SFPAH8LU,R2RYJL2TSW8T52,RC81G65D5P4SW,R3J5PW39AP2MFD,R21CUQNQ5BSFGH,R1XBT0HSF7NCKJ"/>
    <s v="R2QBFLBABR9GF,"/>
    <n v="18762240"/>
    <x v="1"/>
  </r>
  <r>
    <s v="B095PWLLY6"/>
    <s v="Home&amp;Kitchen|Heating,Cooling&amp;AirQuality|Fans|CeilingFans"/>
    <x v="2"/>
    <s v="CeilingFans"/>
    <n v="1804"/>
    <n v="2380"/>
    <n v="0.24"/>
    <x v="7"/>
    <n v="15382"/>
    <s v="R4F2HUXYO2V7U,R26UCI4JLBHQQA,RQH9Q1TBCSHWW,RLNUKMIVTZF3D,R3L9VSEBHFY0CO,R3RD12MBAHBOGJ,R3JX5CDKU775U,R1UOXH0VDEH21G"/>
    <s v="R4F2HUXYO2V7U,"/>
    <n v="36609160"/>
    <x v="2"/>
  </r>
  <r>
    <s v="B07YL54NVJ"/>
    <s v="Computers&amp;Accessories|ExternalDevices&amp;DataStorage|ExternalMemoryCardReaders"/>
    <x v="1"/>
    <s v="ExternalMemoryCardReaders"/>
    <n v="549"/>
    <n v="999"/>
    <n v="0.45"/>
    <x v="2"/>
    <n v="7758"/>
    <s v="R2WYKIWLGH956S,RK46ZE8SQLQTZ,R2K7BE9W9WKQ8R,R1JU5B0EE4G4ZV,R1H5ZT10PEDXJ6,R308SN93TO86XV,R30JYCY5VQ94Q1,R1KMZ68IN7744Q"/>
    <s v="R2WYKIWLGH956S"/>
    <n v="7750242"/>
    <x v="1"/>
  </r>
  <r>
    <s v="B07J2NGB69"/>
    <s v="Computers&amp;Accessories|Accessories&amp;Peripherals|Keyboards,Mice&amp;InputDevices|Mice"/>
    <x v="1"/>
    <s v="Mice"/>
    <n v="629"/>
    <n v="1390"/>
    <n v="0.55000000000000004"/>
    <x v="0"/>
    <n v="6301"/>
    <s v="R3WA8CHZXMRJR,R22MH6ZS821G9A,R1FIRMYTZRF479,R112HB5700T6SG,RJFBAWAVEG383,RUM1Z3OU0DSOB,R23D5V15U3KQAT,R270Z7KVYYU4Y7"/>
    <s v="R3WA8CHZXMRJR,"/>
    <n v="8758390"/>
    <x v="1"/>
  </r>
  <r>
    <s v="B00NM6MO26"/>
    <s v="Home&amp;Kitchen|Kitchen&amp;HomeAppliances|SmallKitchenAppliances|InductionCooktop"/>
    <x v="2"/>
    <s v="InductionCooktop"/>
    <n v="2698"/>
    <n v="3945"/>
    <n v="0.32"/>
    <x v="7"/>
    <n v="15034"/>
    <s v="RM6F2CS52ASGD,RTFZIQRITFCIV,R32FXB6GR3QTL0,R22YPCRTDOIQDE,R35AWS6LOXIHFR,RE4SLVEI48Q4Z,R325EKU2FKEM30,R1JRI27AL0H5MD"/>
    <s v="RM6F2CS52ASGD,"/>
    <n v="59309130"/>
    <x v="2"/>
  </r>
  <r>
    <s v="B008LN8KDM"/>
    <s v="Home&amp;Kitchen|Kitchen&amp;HomeAppliances|Vacuum,Cleaning&amp;Ironing|Irons,Steamers&amp;Accessories|Irons|SteamIrons"/>
    <x v="2"/>
    <s v="SteamIrons"/>
    <n v="1849"/>
    <n v="2095"/>
    <n v="0.12"/>
    <x v="2"/>
    <n v="7681"/>
    <s v="R1F0HJV54WA6Y1,R31EQO2072ECK1,R13WG12278YLU8,R3NE8OQ3WPJOT9,R3VLPV94UNTN7D,RB55IVR4IJ658,R25GNVDCF8MRK4,RITW7QXM8HJHT"/>
    <s v="R1F0HJV54WA6Y1"/>
    <n v="16091695"/>
    <x v="2"/>
  </r>
  <r>
    <s v="B0188KPKB2"/>
    <s v="Home&amp;Kitchen|Kitchen&amp;HomeAppliances|SmallKitchenAppliances|MixerGrinders"/>
    <x v="2"/>
    <s v="MixerGrinders"/>
    <n v="3599"/>
    <n v="9455"/>
    <n v="0.62"/>
    <x v="3"/>
    <n v="11828"/>
    <s v="R2YFSMMIRV8IPD,R27QQGJOAE6DGX,R2ERM6UKGXZ0JU,R25VZN18D8ZKXO,R2I9QXQ7GDNCHK,R2EQ5AV50NYVRH,R1AQZR852OXC6W,RVC7CUNCVWKT0"/>
    <s v="R2YFSMMIRV8IPD"/>
    <n v="111833740"/>
    <x v="2"/>
  </r>
  <r>
    <s v="B07Y9PY6Y1"/>
    <s v="Home&amp;Kitchen|Kitchen&amp;HomeAppliances|SmallKitchenAppliances|JuicerMixerGrinders"/>
    <x v="2"/>
    <s v="JuicerMixerGrinders"/>
    <n v="6525"/>
    <n v="8820"/>
    <n v="0.26"/>
    <x v="1"/>
    <n v="5137"/>
    <s v="R3MKON00OQCF7T,RACP11DCWDX8H,R2AFW2I68NL7DV,R2Z8JARJBUORLB,R12IW90EHDETBO,R23PRYLHN54BOF,R3NY4R1RGDRP6I,R2EKZLAZBSNIGH"/>
    <s v="R3MKON00OQCF7T"/>
    <n v="45308340"/>
    <x v="2"/>
  </r>
  <r>
    <s v="B07YZG8PPY"/>
    <s v="Electronics|HomeTheater,TV&amp;Video|SatelliteEquipment|SatelliteReceivers"/>
    <x v="0"/>
    <s v="SatelliteReceivers"/>
    <n v="1249"/>
    <n v="2299"/>
    <n v="0.46"/>
    <x v="2"/>
    <n v="7636"/>
    <s v="R1HC3ZLVI3VC2L,RROY3V4G9AN02,R3DVFUQOK3JXZ7,R3H49JV0196DEP,RE4IGG1ZTRBVF,RFTSM34EH66WL,R3TT1JXUXT8ZR1,R5PQ3LYZAIGIZ"/>
    <s v="R1HC3ZLVI3VC2L"/>
    <n v="17555164"/>
    <x v="2"/>
  </r>
  <r>
    <s v="B08HLZ28QC"/>
    <s v="Computers&amp;Accessories|NetworkingDevices"/>
    <x v="1"/>
    <s v="NetworkingDevices"/>
    <n v="1199"/>
    <n v="3490"/>
    <n v="0.66"/>
    <x v="3"/>
    <n v="11716"/>
    <s v="R3EGID2HUY7LU8,R27APYDW4ZMR7T,R31XXA5MOY1R4E,R3R9A3JWS33ERF,R1EFI61RMD0Z15,R1LRD22T6K2R3B,R2OI7X78Y7QIEA,R2XQJXUXNN0A12"/>
    <s v="R3EGID2HUY7LU8"/>
    <n v="40888840"/>
    <x v="2"/>
  </r>
  <r>
    <s v="B07YC8JHMB"/>
    <s v="Home&amp;Kitchen|Kitchen&amp;HomeAppliances|WaterPurifiers&amp;Accessories|WaterFilters&amp;Purifiers"/>
    <x v="2"/>
    <s v="WaterFilters&amp;Purifiers"/>
    <n v="8199"/>
    <n v="16000"/>
    <n v="0.49"/>
    <x v="8"/>
    <n v="18497"/>
    <s v="R14L8SQPUEZAEJ,RGR9FMKB5LX06,R1R0YDAA1E3OBE,RYC3XH9C3EBWK,R12GSMU9X7QCRL,R3IQIN3KU0Q3XX,R1747LGCOQKZPN,R1IBV1QIKU5QG7"/>
    <s v="R14L8SQPUEZAEJ"/>
    <n v="295952000"/>
    <x v="3"/>
  </r>
  <r>
    <s v="B089WB69Y1"/>
    <s v="Electronics|Mobiles&amp;Accessories|MobileAccessories|Chargers|WallChargers"/>
    <x v="0"/>
    <s v="WallChargers"/>
    <n v="249"/>
    <n v="649"/>
    <n v="0.62"/>
    <x v="7"/>
    <n v="14404"/>
    <s v="R1DSLJ58BW45MG,RZF2IS7TK6MF4,RLAJSE9228SAA,RHZFWFPW57PEH,R5V3SEBXEYTV9,R3QW79LOKH6EDA,R15LLZLNGUHHTJ,R2NS5ZCYJFF5KE"/>
    <s v="R1DSLJ58BW45MG"/>
    <n v="9348196"/>
    <x v="1"/>
  </r>
  <r>
    <s v="B078G6ZF5Z"/>
    <s v="Electronics|Mobiles&amp;Accessories|MobileAccessories|Chargers|WallChargers"/>
    <x v="0"/>
    <s v="WallChargers"/>
    <n v="699"/>
    <n v="1199"/>
    <n v="0.42"/>
    <x v="7"/>
    <n v="14404"/>
    <s v="R1DSLJ58BW45MG,RZF2IS7TK6MF4,RLAJSE9228SAA,RHZFWFPW57PEH,R5V3SEBXEYTV9,R3QW79LOKH6EDA,R15LLZLNGUHHTJ,R2NS5ZCYJFF5KE"/>
    <s v="R1DSLJ58BW45MG"/>
    <n v="17270396"/>
    <x v="1"/>
  </r>
  <r>
    <s v="B078G6ZF5Z"/>
    <s v="Electronics|Mobiles&amp;Accessories|MobileAccessories|Chargers|WallChargers"/>
    <x v="0"/>
    <s v="WallChargers"/>
    <n v="699"/>
    <n v="1199"/>
    <n v="0.42"/>
    <x v="7"/>
    <n v="14403"/>
    <s v="R1DSLJ58BW45MG,RZF2IS7TK6MF4,RLAJSE9228SAA,RHZFWFPW57PEH,R5V3SEBXEYTV9,R3QW79LOKH6EDA,R15LLZLNGUHHTJ,R2NS5ZCYJFF5KE"/>
    <s v="R1DSLJ58BW45MG"/>
    <n v="17269197"/>
    <x v="1"/>
  </r>
  <r>
    <s v="B07CVR2L5K"/>
    <s v="Home&amp;Kitchen|Kitchen&amp;HomeAppliances|SmallKitchenAppliances|MiniFoodProcessors&amp;Choppers"/>
    <x v="2"/>
    <s v="MiniFoodProcessors&amp;Choppers"/>
    <n v="1656"/>
    <n v="2695"/>
    <n v="0.39"/>
    <x v="0"/>
    <n v="6027"/>
    <s v="R2O8A01MW8OG45,R17SZCFHFXSBJ4,R15YIPPTFN5V7W,RVMI19H090GN5,R1UQMESC400YOE,R3N9DZ2JDGIAWQ,R2SYKE16W886JJ,R2YD92F7BXAMZH"/>
    <s v="R2O8A01MW8OG45"/>
    <n v="16242765"/>
    <x v="2"/>
  </r>
  <r>
    <s v="B07SRM58TP"/>
    <s v="Home&amp;Kitchen|Kitchen&amp;HomeAppliances|Vacuum,Cleaning&amp;Ironing|Vacuums&amp;FloorCare|Vacuums|HandheldVacuums"/>
    <x v="2"/>
    <s v="HandheldVacuums"/>
    <n v="1665"/>
    <n v="2099"/>
    <n v="0.21"/>
    <x v="7"/>
    <n v="14368"/>
    <s v="R2UOEYQ2VM1TH,RZDYJDLTYVU7Y,R1BBUKP0LQXX24,R13WVC502PM2JO,R3HZ2W80EMHUG2,R3ES0KDR3E4O9P,R2RNRH4SM11DC6,RYS9FSF2IYAMQ"/>
    <s v="R2UOEYQ2VM1TH,"/>
    <n v="30158432"/>
    <x v="2"/>
  </r>
  <r>
    <s v="B086Q3QMFS"/>
    <s v="OfficeProducts|OfficePaperProducts|Paper|Stationery|Notebooks,WritingPads&amp;Diaries|CompositionNotebooks"/>
    <x v="5"/>
    <s v="CompositionNotebooks"/>
    <n v="120"/>
    <n v="120"/>
    <n v="0"/>
    <x v="1"/>
    <n v="4951"/>
    <s v="RSVV6T480YK7W,R22DHM4LC4189N,RS51GZQV4URIF,R3KIJ4STUFAA1,R3VBGTOFWPE9OQ,R34NVGOBJPJX6D,R20XKKJEEML1C9,R8EZGLNJWYUI0"/>
    <s v="RSVV6T480YK7W,"/>
    <n v="594120"/>
    <x v="6"/>
  </r>
  <r>
    <s v="B07WG8PDCW"/>
    <s v="Electronics|Mobiles&amp;Accessories|MobileAccessories|Chargers|AutomobileChargers"/>
    <x v="0"/>
    <s v="AutomobileChargers"/>
    <n v="349"/>
    <n v="1299"/>
    <n v="0.73"/>
    <x v="7"/>
    <n v="14283"/>
    <s v="R3HLDGIDF7PO8C,R2FBEQYGE0TH2P,R81L413HRWD8B,R3V903TPDK44R2,R38GLLZ84DSEWS,R1GXNHN7WJM2G7,R3RK45ISPYVM54,R125MD72MJH9VN"/>
    <s v="R3HLDGIDF7PO8C"/>
    <n v="18553617"/>
    <x v="1"/>
  </r>
  <r>
    <s v="B07WG8PDCW"/>
    <s v="Electronics|Mobiles&amp;Accessories|MobileAccessories|Chargers|AutomobileChargers"/>
    <x v="0"/>
    <s v="AutomobileChargers"/>
    <n v="349"/>
    <n v="1299"/>
    <n v="0.73"/>
    <x v="7"/>
    <n v="14282"/>
    <s v="R3HLDGIDF7PO8C,R2FBEQYGE0TH2P,R81L413HRWD8B,R3V903TPDK44R2,R38GLLZ84DSEWS,R1GXNHN7WJM2G7,R3RK45ISPYVM54,R125MD72MJH9VN"/>
    <s v="R3HLDGIDF7PO8C"/>
    <n v="18552318"/>
    <x v="1"/>
  </r>
  <r>
    <s v="B01N4EV2TL"/>
    <s v="Computers&amp;Accessories|Accessories&amp;Peripherals|Keyboards,Mice&amp;InputDevices|Keyboard&amp;MouseSets"/>
    <x v="1"/>
    <s v="Keyboard&amp;MouseSets"/>
    <n v="1495"/>
    <n v="1995"/>
    <n v="0.25"/>
    <x v="2"/>
    <n v="7241"/>
    <s v="R1RUKN8RB2RKOV,R2DBKFMLI7ZC68,R2935VQS8956B4,R2HNYWLYAUUF0,RPZX6OUAQAC2Q,R2M2E3K9WCOT8C,R3I4DTEZHG51AT,R3HSC8JRXPXLN5"/>
    <s v="R1RUKN8RB2RKOV"/>
    <n v="14445795"/>
    <x v="1"/>
  </r>
  <r>
    <s v="B00R1P3B4O"/>
    <s v="Electronics|Cameras&amp;Photography|Accessories|Film"/>
    <x v="0"/>
    <s v="Film"/>
    <n v="549"/>
    <n v="549"/>
    <n v="0"/>
    <x v="1"/>
    <n v="4875"/>
    <s v="RPGQI0SP1LWQD,RQ38JN12KFAGP,R3HYEK5C8SAQU7,R3B1AQRLPRCM0G,R2ZAAKRLUZBNOY,RINQEFDY3172H,R3S8DLWTVTZT74,R2889VE9YMT0EZ"/>
    <s v="RPGQI0SP1LWQD,"/>
    <n v="2676375"/>
    <x v="1"/>
  </r>
  <r>
    <s v="B00P93X0VO"/>
    <s v="OfficeProducts|OfficePaperProducts|Paper|Stationery|Notebooks,WritingPads&amp;Diaries|WireboundNotebooks"/>
    <x v="5"/>
    <s v="WireboundNotebooks"/>
    <n v="114"/>
    <n v="120"/>
    <n v="0.05"/>
    <x v="5"/>
    <n v="8938"/>
    <s v="RFFLKG1LJ0XOI,R8X3CAMJEQANF,R31072TMP1DQYQ,R1YNKT2ZV9UMI9,R39R9TDUJOXVNW,R310CKEQ2EYBD8,R2ZRRP5SOEP2S6,R2FADI2UFYIDMF"/>
    <s v="RFFLKG1LJ0XOI,"/>
    <n v="1072560"/>
    <x v="6"/>
  </r>
  <r>
    <s v="B009UORDX4"/>
    <s v="Home&amp;Kitchen|Kitchen&amp;HomeAppliances|Vacuum,Cleaning&amp;Ironing|Irons,Steamers&amp;Accessories|Irons|DryIrons"/>
    <x v="2"/>
    <s v="DryIrons"/>
    <n v="949"/>
    <n v="975"/>
    <n v="0.03"/>
    <x v="2"/>
    <n v="7223"/>
    <s v="RUQ8WLFE1FRJ2,R3INJM16FB1HRU,R2SK87JCLEZXU5,R2ETO1K77ZMSKV,R2H68423RYLXB,R1WFAYRPS9QE0I,R3G4YE2Z67KWF,R10VUNRCJ444H"/>
    <s v="RUQ8WLFE1FRJ2,"/>
    <n v="7042425"/>
    <x v="1"/>
  </r>
  <r>
    <s v="B07YR26BJ3"/>
    <s v="Home&amp;Kitchen|Kitchen&amp;HomeAppliances|SmallKitchenAppliances|Kettles&amp;HotWaterDispensers|Kettle&amp;ToasterSets"/>
    <x v="2"/>
    <s v="Kettle&amp;ToasterSets"/>
    <n v="1199"/>
    <n v="2000"/>
    <n v="0.4"/>
    <x v="7"/>
    <n v="14030"/>
    <s v="R2CHW3XC8GDNT5,RFAF6MDWADF00,R23QEG8B7XCK1D,R2S0FMCLE93A6C,R3FVV3CRZDOTB4,R32B17ZRIFM6DK,R3V12FGGUVZMOD,RH6S639ZX7JLT"/>
    <s v="R2CHW3XC8GDNT5"/>
    <n v="28060000"/>
    <x v="2"/>
  </r>
  <r>
    <s v="B08WRKSF9D"/>
    <s v="Home&amp;Kitchen|Heating,Cooling&amp;AirQuality|WaterHeaters&amp;Geysers|StorageWaterHeaters"/>
    <x v="2"/>
    <s v="StorageWaterHeaters"/>
    <n v="6499"/>
    <n v="8500"/>
    <n v="0.24"/>
    <x v="0"/>
    <n v="5865"/>
    <s v="R3AR7U6LZEKGDZ,R2559XZPCVQQRB,R3C4WERXJ1FXVW,R37J6M8XU8J2UN,R2CIXVM89ZQOMB,RSOZUVKUZCPUL,R2C54R87M3BF97,R2PJG45RZVC1AG"/>
    <s v="R3AR7U6LZEKGDZ"/>
    <n v="49852500"/>
    <x v="2"/>
  </r>
  <r>
    <s v="B08ZHYNTM1"/>
    <s v="Home&amp;Kitchen|Heating,Cooling&amp;AirQuality|Fans|CeilingFans"/>
    <x v="2"/>
    <s v="CeilingFans"/>
    <n v="2899"/>
    <n v="4005"/>
    <n v="0.28000000000000003"/>
    <x v="2"/>
    <n v="7140"/>
    <s v="R3W8PELKPQYYI,R3AV7SRJJGTMF2,R4A9Q67LKCDN3,R3AV2JB3F2MMO3,RI4BBDQRBX3QS,R2N9AER7WVBMQU,RHZ7QGZ3QY95Q,R36IMPCVTWBT4A"/>
    <s v="R3W8PELKPQYYI,"/>
    <n v="28595700"/>
    <x v="2"/>
  </r>
  <r>
    <s v="B09P22HXH6"/>
    <s v="Computers&amp;Accessories|Accessories&amp;Peripherals|Audio&amp;VideoAccessories|Webcams&amp;VoIPEquipment|Webcams"/>
    <x v="1"/>
    <s v="Webcams"/>
    <n v="1890"/>
    <n v="5490"/>
    <n v="0.66"/>
    <x v="3"/>
    <n v="10976"/>
    <s v="R3S6FZ236ULL4K,R3U8F3JQ8WX7NS,R20EGFOQRBXT5B,R2TIXFYMKJN2M2,R107X637OTGBDN,R2I0H4HLC84J5K,R2W5JWALRE30FZ,R2EJWWUBGMPY0A"/>
    <s v="R3S6FZ236ULL4K"/>
    <n v="60258240"/>
    <x v="2"/>
  </r>
  <r>
    <s v="B0B15CPR37"/>
    <s v="Electronics|HomeTheater,TV&amp;Video|Televisions|SmartTelevisions"/>
    <x v="0"/>
    <s v="SmartTelevisions"/>
    <n v="32990"/>
    <n v="47900"/>
    <n v="0.31"/>
    <x v="2"/>
    <n v="7109"/>
    <s v="R3RUBB6REUGTT,R281851EB9L5G6,R4ATJJVUY9JO6,R18455FQDOCS3H,RLZ80A5MC1F5G,R2DYRNTDPPD8A5,R3IFT4P8VHQGL3,R1DSJOGV3DFZK2"/>
    <s v="R3RUBB6REUGTT,"/>
    <n v="340521100"/>
    <x v="4"/>
  </r>
  <r>
    <s v="B092BJMT8Q"/>
    <s v="Electronics|HomeTheater,TV&amp;Video|Televisions|SmartTelevisions"/>
    <x v="0"/>
    <s v="SmartTelevisions"/>
    <n v="30990"/>
    <n v="52900"/>
    <n v="0.41"/>
    <x v="2"/>
    <n v="7109"/>
    <s v="R3RUBB6REUGTT,R281851EB9L5G6,R4ATJJVUY9JO6,R18455FQDOCS3H,RLZ80A5MC1F5G,R2DYRNTDPPD8A5,R3IFT4P8VHQGL3,R1DSJOGV3DFZK2"/>
    <s v="R3RUBB6REUGTT,"/>
    <n v="376066100"/>
    <x v="5"/>
  </r>
  <r>
    <s v="B092BL5DCX"/>
    <s v="Electronics|HomeTheater,TV&amp;Video|Televisions|SmartTelevisions"/>
    <x v="0"/>
    <s v="SmartTelevisions"/>
    <n v="45999"/>
    <n v="69900"/>
    <n v="0.34"/>
    <x v="2"/>
    <n v="7109"/>
    <s v="R3RUBB6REUGTT,R281851EB9L5G6,R4ATJJVUY9JO6,R18455FQDOCS3H,RLZ80A5MC1F5G,R2DYRNTDPPD8A5,R3IFT4P8VHQGL3,R1DSJOGV3DFZK2"/>
    <s v="R3RUBB6REUGTT,"/>
    <n v="496919100"/>
    <x v="5"/>
  </r>
  <r>
    <s v="B0B15GSPQW"/>
    <s v="Electronics|HomeTheater,TV&amp;Video|Televisions|SmartTelevisions"/>
    <x v="0"/>
    <s v="SmartTelevisions"/>
    <n v="47990"/>
    <n v="70900"/>
    <n v="0.32"/>
    <x v="2"/>
    <n v="7109"/>
    <s v="R3RUBB6REUGTT,R281851EB9L5G6,R4ATJJVUY9JO6,R18455FQDOCS3H,RLZ80A5MC1F5G,R2DYRNTDPPD8A5,R3IFT4P8VHQGL3,R1DSJOGV3DFZK2"/>
    <s v="R3RUBB6REUGTT,"/>
    <n v="504028100"/>
    <x v="5"/>
  </r>
  <r>
    <s v="B00Y4ORQ46"/>
    <s v="Electronics|Headphones,Earbuds&amp;Accessories|Headphones|On-Ear"/>
    <x v="0"/>
    <s v="On-Ear"/>
    <n v="745"/>
    <n v="795"/>
    <n v="0.06"/>
    <x v="7"/>
    <n v="13797"/>
    <s v="R3H4H2BLYJ8K54,R1P0BZF3X3CT7I,R2UC6S1JJBFG43,R3NEEKXGIP67K0,R1U5XLD5P7F7FU,R2A1XQCL3IR2SO,R1PQT6I4G8V4UP,R3ALX1UAMP0V5F"/>
    <s v="R3H4H2BLYJ8K54"/>
    <n v="10968615"/>
    <x v="1"/>
  </r>
  <r>
    <s v="B00E9G8KOY"/>
    <s v="Home&amp;Kitchen|Kitchen&amp;HomeAppliances|WaterPurifiers&amp;Accessories|WaterPurifierAccessories"/>
    <x v="2"/>
    <s v="WaterPurifierAccessories"/>
    <n v="600"/>
    <n v="600"/>
    <n v="0"/>
    <x v="3"/>
    <n v="10907"/>
    <s v="R3E4HUJ56AF24X,R3SEMQ02KZ7NN5,R3JNI0V7L0UEHY,R1PDJF9WLDOJZS,R3O35YTLY12KW4,R2U39FEDPQZCPN,R3R825GTA0F2EB,R3IAO81DOA9DOK"/>
    <s v="R3E4HUJ56AF24X"/>
    <n v="6544200"/>
    <x v="1"/>
  </r>
  <r>
    <s v="B08CDKQ8T6"/>
    <s v="Computers&amp;Accessories|Accessories&amp;Peripherals|Cables&amp;Accessories|Cables|USBCables"/>
    <x v="1"/>
    <s v="USBCables"/>
    <n v="154"/>
    <n v="349"/>
    <n v="0.56000000000000005"/>
    <x v="2"/>
    <n v="7064"/>
    <s v="R2ACU430AWSQ15,RZFPMZJQG4VEF,R2P7VTDLLMDOA3,R1B9M17A3N27E2,R4LNZP9RCX3H3,R3TL5BYHCMQSB3,R1B2BRD05LJZX4,R2WQKUAV6WUQ06"/>
    <s v="R2ACU430AWSQ15"/>
    <n v="2465336"/>
    <x v="0"/>
  </r>
  <r>
    <s v="B07WGPBXY9"/>
    <s v="Home&amp;Kitchen|Kitchen&amp;HomeAppliances|SmallKitchenAppliances|Kettles&amp;HotWaterDispensers|ElectricKettles"/>
    <x v="2"/>
    <s v="ElectricKettles"/>
    <n v="899"/>
    <n v="1249"/>
    <n v="0.28000000000000003"/>
    <x v="8"/>
    <n v="17424"/>
    <s v="R2YO9JLN30A1KG,R6ZS6BQ48ID7H,RS0V18ODCDQYA,R4DZTYE4O453G,R3039214P7QOXS,RJC9WVXKSYT99,RC8319TSKZZXN,R2C00975BDT0FR"/>
    <s v="R2YO9JLN30A1KG"/>
    <n v="21762576"/>
    <x v="1"/>
  </r>
  <r>
    <s v="B07KR5P3YD"/>
    <s v="Computers&amp;Accessories|Accessories&amp;Peripherals|Keyboards,Mice&amp;InputDevices|Keyboard&amp;MouseSets"/>
    <x v="1"/>
    <s v="Keyboard&amp;MouseSets"/>
    <n v="448"/>
    <n v="699"/>
    <n v="0.36"/>
    <x v="8"/>
    <n v="17348"/>
    <s v="R1JXCQXDJH1CEV,R3C6DZWAYPPVIX,R2RMNGCEK9JTR6,R2TWPQKNMIHDWC,R2GAXBVB8VNNFW,RS8LJM8U4MFL9,R36X9P0X5BIB9V,RC4NQGWR1VSW1"/>
    <s v="R1JXCQXDJH1CEV"/>
    <n v="12126252"/>
    <x v="1"/>
  </r>
  <r>
    <s v="B01486F4G6"/>
    <s v="Home&amp;Kitchen|Kitchen&amp;HomeAppliances|SmallKitchenAppliances|SandwichMakers"/>
    <x v="2"/>
    <s v="SandwichMakers"/>
    <n v="2863"/>
    <n v="3690"/>
    <n v="0.22"/>
    <x v="2"/>
    <n v="6987"/>
    <s v="R20RBRZ0WEUJT9,ROKIFK9R2ISSE,R30EEG2FNJSN5I,R2ZC03S4QXOW4Y,R186H8YW34BQD5,R10NC3D321N59G,REKF75G4SOAOX,R2G0ZT4JQX322I"/>
    <s v="R20RBRZ0WEUJT9"/>
    <n v="25782030"/>
    <x v="2"/>
  </r>
  <r>
    <s v="B08FGNPQ9X"/>
    <s v="Computers&amp;Accessories|NetworkingDevices|Routers"/>
    <x v="1"/>
    <s v="Routers"/>
    <n v="1199"/>
    <n v="2999"/>
    <n v="0.6"/>
    <x v="3"/>
    <n v="10725"/>
    <s v="R323XTLZ6XF443,R2PU5PLM2D5A9P,R109BR31BO9U9O,RP81LPR632RSZ,R219G800XSZ211,R1HP18PZMA7RRO,R2NUEOM6M6XSIE,R13BCLN31UCTUC"/>
    <s v="R323XTLZ6XF443"/>
    <n v="32164275"/>
    <x v="2"/>
  </r>
  <r>
    <s v="B0B8SSZ76F"/>
    <s v="Computers&amp;Accessories|Accessories&amp;Peripherals|Cables&amp;Accessories|Cables|USBCables"/>
    <x v="1"/>
    <s v="USBCables"/>
    <n v="799"/>
    <n v="1999"/>
    <n v="0.6"/>
    <x v="5"/>
    <n v="8583"/>
    <s v="R1HU969QEMB97J,RJ2PP06G0YUWC,RUS257RE8HM73,R1ZY5HA6LYGSK9,R3CP1YVTRBNS5T,R1X5N0V34Q3ZMA,R45K5XEROLCRK,R37BJY9SQYRX82"/>
    <s v="R1HU969QEMB97J"/>
    <n v="17157417"/>
    <x v="1"/>
  </r>
  <r>
    <s v="B0B5LVS732"/>
    <s v="Electronics|WearableTechnology|SmartWatches"/>
    <x v="0"/>
    <s v="SmartWatches"/>
    <n v="1898"/>
    <n v="4999"/>
    <n v="0.62"/>
    <x v="3"/>
    <n v="10689"/>
    <s v="R10I6UIAQIP9TN,R2XEWWLV1LH7KX,R3J0MEY15WI71Z,R3HJ0GBBBUGEJZ,R3TGTIJ54KHOL0,R21TUQZLYNGC0M,R1JSFOA0TD4S1A,R1KOD8YMT3FJ7I"/>
    <s v="R10I6UIAQIP9TN"/>
    <n v="53434311"/>
    <x v="2"/>
  </r>
  <r>
    <s v="B0B5LVS732"/>
    <s v="Electronics|WearableTechnology|SmartWatches"/>
    <x v="0"/>
    <s v="SmartWatches"/>
    <n v="1999"/>
    <n v="4999"/>
    <n v="0.6"/>
    <x v="3"/>
    <n v="10689"/>
    <s v="R10I6UIAQIP9TN,R2XEWWLV1LH7KX,R3J0MEY15WI71Z,R3HJ0GBBBUGEJZ,R3TGTIJ54KHOL0,R21TUQZLYNGC0M,R1JSFOA0TD4S1A,R1KOD8YMT3FJ7I"/>
    <s v="R10I6UIAQIP9TN"/>
    <n v="53434311"/>
    <x v="2"/>
  </r>
  <r>
    <s v="B08D64C9FN"/>
    <s v="Computers&amp;Accessories|Accessories&amp;Peripherals|PCGamingPeripherals|GamingMice"/>
    <x v="1"/>
    <s v="GamingMice"/>
    <n v="575"/>
    <n v="2799"/>
    <n v="0.79"/>
    <x v="5"/>
    <n v="8537"/>
    <s v="RO0S1HB5CYIZ9,R1D7LUGU7FIF6R,R5VZWTCWXT2WY,R33JXSES80JB74,R2GY2F5IO2PURC,R3REX484T6TAC7,R2K44XXHGOOAHD,RV56YWKRKX22O"/>
    <s v="RO0S1HB5CYIZ9,"/>
    <n v="23895063"/>
    <x v="2"/>
  </r>
  <r>
    <s v="B07T9FV9YP"/>
    <s v="Computers&amp;Accessories|Accessories&amp;Peripherals|PCGamingPeripherals|Headsets"/>
    <x v="1"/>
    <s v="Headsets"/>
    <n v="749"/>
    <n v="1799"/>
    <n v="0.57999999999999996"/>
    <x v="7"/>
    <n v="13199"/>
    <s v="R1VOPN2U7TR5UG,RCVPU4XZ7O68C,R3AAGR6XT4RZOC,R1D1CF1TVUQET4,R2ICO6IKYO6I6A,R2JZS7D3SMFU1T,R3FZTFENXGCM9,R3TK26WSQHBGNK"/>
    <s v="R1VOPN2U7TR5UG"/>
    <n v="23745001"/>
    <x v="1"/>
  </r>
  <r>
    <s v="B0BHYJ8CVF"/>
    <s v="Computers&amp;Accessories|Accessories&amp;Peripherals|Keyboards,Mice&amp;InputDevices|Keyboard&amp;MouseSets"/>
    <x v="1"/>
    <s v="Keyboard&amp;MouseSets"/>
    <n v="1149"/>
    <n v="1499"/>
    <n v="0.23"/>
    <x v="3"/>
    <n v="10443"/>
    <s v="R29R3M1OPGKF30,R2EA2LLSJBRXSC,R1AWRF1U7C7UME,R3UF71OXPULBHN,R2DIUZDH7Z3QB2,R1BUOT39KDHX4R,R2X9N8M3OSTGOH,RA12UNLR8Z325"/>
    <s v="R29R3M1OPGKF30"/>
    <n v="15654057"/>
    <x v="1"/>
  </r>
  <r>
    <s v="B08D11DZ2W"/>
    <s v="Electronics|Headphones,Earbuds&amp;Accessories|Headphones|In-Ear"/>
    <x v="0"/>
    <s v="In-Ear"/>
    <n v="1499"/>
    <n v="8999"/>
    <n v="0.83"/>
    <x v="10"/>
    <n v="28324"/>
    <s v="R2TM1SQ2JK9S7K,R12CJ7K0V22F2T,R3PZ9OABVKGYOQ,R1RTA2FATK1OYI,R1ALJXQ6Z6WJSQ,R3LQ7TCDIBG7QE,R3NF49K5GAY77U,R3HR0LBECGBXXA"/>
    <s v="R2TM1SQ2JK9S7K"/>
    <n v="254887676"/>
    <x v="2"/>
  </r>
  <r>
    <s v="B07JGCGNDG"/>
    <s v="Home&amp;Kitchen|Heating,Cooling&amp;AirQuality|WaterHeaters&amp;Geysers|StorageWaterHeaters"/>
    <x v="2"/>
    <s v="StorageWaterHeaters"/>
    <n v="6800"/>
    <n v="11500"/>
    <n v="0.41"/>
    <x v="3"/>
    <n v="10308"/>
    <s v="R1Q8U0KHBE4RAJ,R3M5X5REVHJUFI,R2G64QBZXNF1G2,R7HQDX5RMXVNS,R3J3KGQAFR06WR,RXZ2UHPZ7431G,R1OF1W4L7V2MFV,R37WO2GKN6E3Q9"/>
    <s v="R1Q8U0KHBE4RAJ"/>
    <n v="118542000"/>
    <x v="3"/>
  </r>
  <r>
    <s v="B083RCTXLL"/>
    <s v="Computers&amp;Accessories|Accessories&amp;Peripherals|Keyboards,Mice&amp;InputDevices|Mice"/>
    <x v="1"/>
    <s v="Mice"/>
    <n v="681"/>
    <n v="1199"/>
    <n v="0.43"/>
    <x v="5"/>
    <n v="8258"/>
    <s v="RMJTIHWOEVJ2S,R2EG04BF78FCDN,R2XS7O4CK0KEE5,RDQ894LVO01UH,RO7RFHI6XIDYE,R3J3S08AQQCGNM,R52K5GWEQ070L,R3LXH31GPSHNYD"/>
    <s v="RMJTIHWOEVJ2S,"/>
    <n v="9901342"/>
    <x v="1"/>
  </r>
  <r>
    <s v="B0B2X35B1K"/>
    <s v="Electronics|WearableTechnology|SmartWatches"/>
    <x v="0"/>
    <s v="SmartWatches"/>
    <n v="3999"/>
    <n v="6999"/>
    <n v="0.43"/>
    <x v="3"/>
    <n v="10229"/>
    <s v="R3PAFFUU229VTJ,R1FZWI2NPCR3IO,R3BENPL8J8RWGA,R1L15IJRIO4PAL,R3GC9CY0SL1XKW,R2ONYYWA0QB6FS,RP7C5V4J1BO3B,R2WXTI182FAGGR"/>
    <s v="R3PAFFUU229VTJ"/>
    <n v="71592771"/>
    <x v="2"/>
  </r>
  <r>
    <s v="B01IOZUHRS"/>
    <s v="Computers&amp;Accessories|Accessories&amp;Peripherals|LaptopAccessories|LaptopChargers&amp;PowerSupplies"/>
    <x v="1"/>
    <s v="LaptopChargers&amp;PowerSupplies"/>
    <n v="179"/>
    <n v="499"/>
    <n v="0.64"/>
    <x v="3"/>
    <n v="10174"/>
    <s v="R2CQA45JW6KW09,R175UKN3MEJOV5,R25CE9M9A1ZKSG,R39ODDV5YDGF8T,R2W5LI9FGSKNYU,RVVK1C0RQFZYV,RT8EWW3VVXA67,RL4FCGDFPX5JP"/>
    <s v="R2CQA45JW6KW09"/>
    <n v="5076826"/>
    <x v="0"/>
  </r>
  <r>
    <s v="B09XB8GFBQ"/>
    <s v="Electronics|Mobiles&amp;Accessories|Smartphones&amp;BasicMobiles|Smartphones"/>
    <x v="0"/>
    <s v="Smartphones"/>
    <n v="8999"/>
    <n v="11999"/>
    <n v="0.25"/>
    <x v="7"/>
    <n v="12796"/>
    <s v="R98JKKNCSM7B5,R38O9HQOE1G03B,R597Z0G89GU27,RAI7NSHUQO02D,R2W5N0Y7MJX8UC,R1LK91F22JFZ41,R139XIZFXKTMW5,R1X5NW4ANBMMRM"/>
    <s v="R98JKKNCSM7B5,"/>
    <n v="153539204"/>
    <x v="3"/>
  </r>
  <r>
    <s v="B09XB7DPW1"/>
    <s v="Electronics|Mobiles&amp;Accessories|Smartphones&amp;BasicMobiles|Smartphones"/>
    <x v="0"/>
    <s v="Smartphones"/>
    <n v="8999"/>
    <n v="11999"/>
    <n v="0.25"/>
    <x v="7"/>
    <n v="12796"/>
    <s v="R98JKKNCSM7B5,R38O9HQOE1G03B,R597Z0G89GU27,RAI7NSHUQO02D,R2W5N0Y7MJX8UC,R1LK91F22JFZ41,R139XIZFXKTMW5,R1X5NW4ANBMMRM"/>
    <s v="R98JKKNCSM7B5,"/>
    <n v="153539204"/>
    <x v="3"/>
  </r>
  <r>
    <s v="B09XB7SRQ5"/>
    <s v="Electronics|Mobiles&amp;Accessories|Smartphones&amp;BasicMobiles|Smartphones"/>
    <x v="0"/>
    <s v="Smartphones"/>
    <n v="8999"/>
    <n v="11999"/>
    <n v="0.25"/>
    <x v="7"/>
    <n v="12796"/>
    <s v="R98JKKNCSM7B5,R38O9HQOE1G03B,R597Z0G89GU27,RAI7NSHUQO02D,R2W5N0Y7MJX8UC,R1LK91F22JFZ41,R139XIZFXKTMW5,R1X5NW4ANBMMRM"/>
    <s v="R98JKKNCSM7B5,"/>
    <n v="153539204"/>
    <x v="3"/>
  </r>
  <r>
    <s v="B0883KDSXC"/>
    <s v="Home&amp;Kitchen|Kitchen&amp;HomeAppliances|Vacuum,Cleaning&amp;Ironing|Irons,Steamers&amp;Accessories|Irons|DryIrons"/>
    <x v="2"/>
    <s v="DryIrons"/>
    <n v="599"/>
    <n v="990"/>
    <n v="0.39"/>
    <x v="8"/>
    <n v="16166"/>
    <s v="R3DHTSOB1MY0F8,R26JO5R53V41U4,R101VJD80D1Z15,RWULGXZ2D26AB,R2K0DC0RJV28S5,R3ONAP5KD4Q7QH,R6GTVCFXBWOXH,R13MW2BGCZLD8H"/>
    <s v="R3DHTSOB1MY0F8"/>
    <n v="16004340"/>
    <x v="1"/>
  </r>
  <r>
    <s v="B082T6GVLJ"/>
    <s v="Computers&amp;Accessories|Accessories&amp;Peripherals|Cables&amp;Accessories|Cables|USBCables"/>
    <x v="1"/>
    <s v="USBCables"/>
    <n v="849"/>
    <n v="1809"/>
    <n v="0.53"/>
    <x v="2"/>
    <n v="6547"/>
    <s v="R19CZW6DWGE2WH,R23RHEY0ZRAT67,R14H0NECRS2LAV,RETQ7C9XRV1WY,R2WX5VW2D3WO75,RK9ZW19PLNUYO,R2CPF8A0YDYQRE,R28O8X64JYO82C"/>
    <s v="R19CZW6DWGE2WH"/>
    <n v="11843523"/>
    <x v="1"/>
  </r>
  <r>
    <s v="B00P93X6EK"/>
    <s v="OfficeProducts|OfficePaperProducts|Paper|Stationery|Notebooks,WritingPads&amp;Diaries|WireboundNotebooks"/>
    <x v="5"/>
    <s v="WireboundNotebooks"/>
    <n v="157"/>
    <n v="160"/>
    <n v="0.02"/>
    <x v="1"/>
    <n v="4428"/>
    <s v="R1ZMG6JMM25J27,R1EUV4ATCRZ8QQ,R2PKQZQ27VFBPN,R2DVP7WSMPM39C,R1T9AFIN8C42UZ,R1F39THH27Q2Z,R1JSV6H34UH2MI,R1FEDIXZYRE83X"/>
    <s v="R1ZMG6JMM25J27"/>
    <n v="708480"/>
    <x v="6"/>
  </r>
  <r>
    <s v="B08TGG316Z"/>
    <s v="Electronics|HomeTheater,TV&amp;Video|Accessories|Cables|HDMICables"/>
    <x v="0"/>
    <s v="HDMICables"/>
    <n v="999"/>
    <n v="2399"/>
    <n v="0.57999999999999996"/>
    <x v="6"/>
    <n v="3664"/>
    <s v="R1482M3Z6TF62M,RX9ISCNT5KUMA,RY1MX82BJD2VD"/>
    <s v="R1482M3Z6TF62M"/>
    <n v="8789936"/>
    <x v="2"/>
  </r>
  <r>
    <s v="B0B19VJXQZ"/>
    <s v="Home&amp;Kitchen|Kitchen&amp;HomeAppliances|Vacuum,Cleaning&amp;Ironing|Vacuums&amp;FloorCare|Vacuums|RoboticVacuums"/>
    <x v="2"/>
    <s v="RoboticVacuums"/>
    <n v="27900"/>
    <n v="59900"/>
    <n v="0.53"/>
    <x v="0"/>
    <n v="5298"/>
    <s v="R1BD0HURZRIGKV,RKQY8Y6U3Y4BT"/>
    <s v="R1BD0HURZRIGKV"/>
    <n v="317350200"/>
    <x v="5"/>
  </r>
  <r>
    <s v="B097MKZHNV"/>
    <s v="Home&amp;Kitchen|Heating,Cooling&amp;AirQuality|WaterHeaters&amp;Geysers|InstantWaterHeaters"/>
    <x v="2"/>
    <s v="InstantWaterHeaters"/>
    <n v="2949"/>
    <n v="4849"/>
    <n v="0.39"/>
    <x v="5"/>
    <n v="7968"/>
    <s v="RG9KNQN3E5K2O,R3QKEI2SGY9HHY,R2R5MGEDVA55JE,R2AU8713HTPVYG,RJ05T5WBN8SDA,RQELQR0TU48E,RDXWINVIMDE9W,R3PFU7N4OQCZ68"/>
    <s v="RG9KNQN3E5K2O,"/>
    <n v="38636832"/>
    <x v="2"/>
  </r>
  <r>
    <s v="B016XVRKZM"/>
    <s v="Computers&amp;Accessories|Accessories&amp;Peripherals|UninterruptedPowerSupplies"/>
    <x v="1"/>
    <s v="UninterruptedPowerSupplies"/>
    <n v="3299"/>
    <n v="4100"/>
    <n v="0.2"/>
    <x v="8"/>
    <n v="15783"/>
    <s v="R2IKZK0CHQ08WM,RGU29XK250TD5,R29P8YX2GHMMNH,R2XHYS27FFFDC0,R2H3LRA8OB7ZUF,R1E9O49QVK1MOR,RUO5Z5INF7INR,R2LRYN93E4OFJK"/>
    <s v="R2IKZK0CHQ08WM"/>
    <n v="64710300"/>
    <x v="2"/>
  </r>
  <r>
    <s v="B07LDN9Q2P"/>
    <s v="Home&amp;Kitchen|Kitchen&amp;HomeAppliances|Vacuum,Cleaning&amp;Ironing|Irons,Steamers&amp;Accessories|Irons|DryIrons"/>
    <x v="2"/>
    <s v="DryIrons"/>
    <n v="889"/>
    <n v="1295"/>
    <n v="0.31"/>
    <x v="2"/>
    <n v="6400"/>
    <s v="R127S7ET7LEPPH,RDFTXU0U50TS,R1DU2WDA81XR8N,RBS3MOLNUR0IS,R2GAKVFK8VGD8L,R2G24JXNCEDY5G,R15Y41S549H84B,R1GY383SEEC577"/>
    <s v="R127S7ET7LEPPH"/>
    <n v="8288000"/>
    <x v="1"/>
  </r>
  <r>
    <s v="B07JF9B592"/>
    <s v="MusicalInstruments|Microphones|Condenser"/>
    <x v="3"/>
    <s v="Condenser"/>
    <n v="478"/>
    <n v="699"/>
    <n v="0.32"/>
    <x v="9"/>
    <n v="20218"/>
    <s v="RKBKQKSEET7CC,RQM34GWJC0DPJ,R1PJNXT9PME2I1,R2VL3P4XIHJFY,R2HZEV0BNY3064,R3HBAZIE8PAIXC,R3LFVYT98WRBZ1,RJPAKDZRUJIDF"/>
    <s v="RKBKQKSEET7CC,"/>
    <n v="14132382"/>
    <x v="1"/>
  </r>
  <r>
    <s v="B00KIDSU8S"/>
    <s v="Home&amp;Kitchen|Heating,Cooling&amp;AirQuality|Fans|ExhaustFans"/>
    <x v="2"/>
    <s v="ExhaustFans"/>
    <n v="1999"/>
    <n v="2360"/>
    <n v="0.15"/>
    <x v="5"/>
    <n v="7801"/>
    <s v="RET6MLCT292IA,R28KTF1812QBSY,RSQKDGLTZET66,R27B4L6ORUNWP0,RVAY1H2CHPFD5,R3H5NH63Y26SZ7,R2OQU5R4OZWFTT,R3UXSYW0X740ED"/>
    <s v="RET6MLCT292IA,"/>
    <n v="18410360"/>
    <x v="2"/>
  </r>
  <r>
    <s v="B08QJJCY2Q"/>
    <s v="Computers&amp;Accessories|Accessories&amp;Peripherals|Keyboards,Mice&amp;InputDevices|Keyboard&amp;MiceAccessories|MousePads"/>
    <x v="1"/>
    <s v="MousePads"/>
    <n v="169"/>
    <n v="299"/>
    <n v="0.43"/>
    <x v="0"/>
    <n v="5176"/>
    <s v="R10758I9J937X1,R2QT07V4QXKIFY,R2BLT775YXVSXH,R3V1U8IIB8FFO2,RVBV8BEJ26OG6,R1LXTDC37JH60V,R1ICRMTTWYOFPK,R1HTJYYR59HC3S"/>
    <s v="R10758I9J937X1"/>
    <n v="1547624"/>
    <x v="0"/>
  </r>
  <r>
    <s v="B081FG1QYX"/>
    <s v="Computers&amp;Accessories|Accessories&amp;Peripherals|Cables&amp;Accessories|Cables|USBCables"/>
    <x v="1"/>
    <s v="USBCables"/>
    <n v="339"/>
    <n v="999"/>
    <n v="0.66"/>
    <x v="2"/>
    <n v="6255"/>
    <s v="R3CGMQSB9H564N,RG5V69YDA5TLP,R18ESJU4TI0EGY,R140SU5IGEW7FF,R1H9W7ECR79TX2,RIAQUZT21P6N1,RFIJDX0AGS6ZR,R2Q20EL3OJ81U2"/>
    <s v="R3CGMQSB9H564N"/>
    <n v="6248745"/>
    <x v="1"/>
  </r>
  <r>
    <s v="B081FJWN52"/>
    <s v="Computers&amp;Accessories|Accessories&amp;Peripherals|Cables&amp;Accessories|Cables|USBCables"/>
    <x v="1"/>
    <s v="USBCables"/>
    <n v="339"/>
    <n v="999"/>
    <n v="0.66"/>
    <x v="2"/>
    <n v="6255"/>
    <s v="R3CGMQSB9H564N,RG5V69YDA5TLP,R18ESJU4TI0EGY,R140SU5IGEW7FF,R1H9W7ECR79TX2,RIAQUZT21P6N1,RFIJDX0AGS6ZR,R2Q20EL3OJ81U2"/>
    <s v="R3CGMQSB9H564N"/>
    <n v="6248745"/>
    <x v="1"/>
  </r>
  <r>
    <s v="B08WLY8V9S"/>
    <s v="Computers&amp;Accessories|Accessories&amp;Peripherals|Keyboards,Mice&amp;InputDevices|Keyboard&amp;MiceAccessories|MousePads"/>
    <x v="1"/>
    <s v="MousePads"/>
    <n v="425"/>
    <n v="899"/>
    <n v="0.53"/>
    <x v="1"/>
    <n v="4219"/>
    <s v="R9J8N0DJ50QX8,R1UV6JTZUUJW6R,R1UZJ01XMNK62P,R2LMO0022YYFU3,RJ7LTANMKSLFC,RSWGOFTPZPLTL,R1NOCFUD15CTS7,R1TOO76VMEWVRB"/>
    <s v="R9J8N0DJ50QX8,"/>
    <n v="3792881"/>
    <x v="1"/>
  </r>
  <r>
    <s v="B088GXTJM3"/>
    <s v="Electronics|Cameras&amp;Photography|Accessories|PhotoStudio&amp;Lighting|PhotoBackgroundAccessories|BackgroundSupports"/>
    <x v="0"/>
    <s v="BackgroundSupports"/>
    <n v="699"/>
    <n v="1299"/>
    <n v="0.46"/>
    <x v="2"/>
    <n v="6183"/>
    <s v="R1KOODMSYFQFQK,R1WX5RVYVOE2Z8,RU34IVNRBGN2X,R115NGNFV75VQZ,R2IELMO4REP9U3,R2CGUT8QR29GBL,RP30K2QKPN7RL,R2527FDBEJ54SC"/>
    <s v="R1KOODMSYFQFQK"/>
    <n v="8031717"/>
    <x v="1"/>
  </r>
  <r>
    <s v="B077T3BG5L"/>
    <s v="Computers&amp;Accessories|Accessories&amp;Peripherals|Keyboards,Mice&amp;InputDevices|Keyboards"/>
    <x v="1"/>
    <s v="Keyboards"/>
    <n v="329"/>
    <n v="399"/>
    <n v="0.18"/>
    <x v="13"/>
    <n v="33735"/>
    <s v="R3I9ZZITI5NO9G,R2AO8Y28HYFSGN,RVJ7OESUFXN6U,R1MDDB3FYXXEVL,R3G7Y5WQT3T0AV,ROCT9PEGTFHBI,R24WVK7TASKNPN,RUOVM34GI6ISW"/>
    <s v="R3I9ZZITI5NO9G"/>
    <n v="13460265"/>
    <x v="0"/>
  </r>
  <r>
    <s v="B08SCCG9D4"/>
    <s v="Computers&amp;Accessories|Accessories&amp;Peripherals|Audio&amp;VideoAccessories|PCMicrophones"/>
    <x v="1"/>
    <s v="PCMicrophones"/>
    <n v="949"/>
    <n v="2000"/>
    <n v="0.53"/>
    <x v="8"/>
    <n v="14969"/>
    <s v="R20M6JOASW88SS,RPM4RV2MQNNN0,R19KRP5SDTN2NL,R1HQBX8OVYYO7W,RQ9RWJZB21GNX,R26WA9NHSG09V,R1R02S6NW8I5BS,R3SFPV2D6N2S9Q"/>
    <s v="R20M6JOASW88SS"/>
    <n v="29938000"/>
    <x v="2"/>
  </r>
  <r>
    <s v="B07SPVMSC6"/>
    <s v="Home&amp;Kitchen|Heating,Cooling&amp;AirQuality|Fans|CeilingFans"/>
    <x v="2"/>
    <s v="CeilingFans"/>
    <n v="1399"/>
    <n v="2660"/>
    <n v="0.47"/>
    <x v="3"/>
    <n v="9349"/>
    <s v="R15AE2SXC1IIK3,RQHVUM93NUCOU,R2DX0NQ3S7KOQ4,R14DYCKOFGZ3G4,R3Q6AZSWSPY4RH,R3JJWGTD07H7HX,R1CHWJNGGBUZD6,RK96X31K91U0O"/>
    <s v="R15AE2SXC1IIK3"/>
    <n v="24868340"/>
    <x v="2"/>
  </r>
  <r>
    <s v="B00UGZWM2I"/>
    <s v="OfficeProducts|OfficePaperProducts|Paper|Stationery|Notebooks,WritingPads&amp;Diaries|Notepads&amp;MemoBooks"/>
    <x v="5"/>
    <s v="Notepads&amp;MemoBooks"/>
    <n v="198"/>
    <n v="800"/>
    <n v="0.75"/>
    <x v="3"/>
    <n v="9344"/>
    <s v="R1XME75YUKM2OB,RZ4IS44C3AS2F,RDD5TKKRXAHI6,R3IYQJAV7Z3IIJ,R1OUFD8RNQEGRO,RUTSM8SFB6IK1,RD1I9V3J84SRN,R19Y060OGX1449"/>
    <s v="R1XME75YUKM2OB"/>
    <n v="7475200"/>
    <x v="1"/>
  </r>
  <r>
    <s v="B07H1S7XW8"/>
    <s v="Electronics|Mobiles&amp;Accessories|MobileAccessories|Mounts|Shower&amp;WallMounts"/>
    <x v="0"/>
    <s v="Shower&amp;WallMounts"/>
    <n v="89"/>
    <n v="499"/>
    <n v="0.82"/>
    <x v="3"/>
    <n v="9340"/>
    <s v="RVNP5UR9UECQW,R10UNYZS2VXZ3G,R346UHG3CHA35Z,RDMK41H97ZT8M,RCRNFX4VMUPFM,R22C8ONFTU20FF,R1R7KPNEQCF7IS,R1JL2OE1X4IQ6V"/>
    <s v="RVNP5UR9UECQW,"/>
    <n v="4660660"/>
    <x v="0"/>
  </r>
  <r>
    <s v="B0123P3PWE"/>
    <s v="Home&amp;Kitchen|Heating,Cooling&amp;AirQuality|WaterHeaters&amp;Geysers|ImmersionRods"/>
    <x v="2"/>
    <s v="ImmersionRods"/>
    <n v="999"/>
    <n v="1075"/>
    <n v="7.0000000000000007E-2"/>
    <x v="3"/>
    <n v="9275"/>
    <s v="R2700E7W1TZOD3,RJYAUT0FRKDMB,RL8FH0EY6MYW2,R3LQZ1MVHYQ0AH,RA44P2P2I6OAT,R1RY147GD1ET8M,RYTQA3YC8EVSL,R2UK87WTHHEQLI"/>
    <s v="R2700E7W1TZOD3"/>
    <n v="9970625"/>
    <x v="1"/>
  </r>
  <r>
    <s v="B00N1U9AJS"/>
    <s v="Home&amp;Kitchen|CraftMaterials|Scrapbooking|Tape"/>
    <x v="2"/>
    <s v="Tape"/>
    <n v="130"/>
    <n v="165"/>
    <n v="0.21"/>
    <x v="8"/>
    <n v="14778"/>
    <s v="R2U4L5Y1EI2L9P,R17YBU9W32A30N,R29OI40B53G6UK,R3LHAFK1QLQHX,RQXZDM0PKSCMS,RKN5ISCXXFA4B,R2V6JCQJ8NFGYI,RAH387U1B1AFN"/>
    <s v="R2U4L5Y1EI2L9P"/>
    <n v="2438370"/>
    <x v="6"/>
  </r>
  <r>
    <s v="B08LW31NQ6"/>
    <s v="Computers&amp;Accessories|Accessories&amp;Peripherals|Keyboards,Mice&amp;InputDevices|Mice"/>
    <x v="1"/>
    <s v="Mice"/>
    <n v="1439"/>
    <n v="2890"/>
    <n v="0.5"/>
    <x v="1"/>
    <n v="4099"/>
    <s v="RY3SD0VYKQNWV,R12V38GYJNML2L,R7KZZYD3ECD0T,R20YUGVFVISC0B,R2C53N1IKIMU1I,R2YFM623TOZ0UA,R3G6AC2S24F16S,RORPHMFZM8M9X"/>
    <s v="RY3SD0VYKQNWV,"/>
    <n v="11846110"/>
    <x v="2"/>
  </r>
  <r>
    <s v="B01I1LDZGA"/>
    <s v="Home&amp;Kitchen|Kitchen&amp;HomeAppliances|SmallKitchenAppliances|Kettles&amp;HotWaterDispensers|ElectricKettles"/>
    <x v="2"/>
    <s v="ElectricKettles"/>
    <n v="1499"/>
    <n v="1775"/>
    <n v="0.16"/>
    <x v="8"/>
    <n v="14667"/>
    <s v="R3SMQ18FRX81ZM,RM8D6XNWRSKRD,R20K0WT99IF7SW,R2HR4PDE372C8Y,R14YIMXOROB60G,R21FDK7L8Q1LUO,R2NXFE1SH67GQC,R1EYKC1W1EPYIL"/>
    <s v="R3SMQ18FRX81ZM"/>
    <n v="26033925"/>
    <x v="1"/>
  </r>
  <r>
    <s v="B09VCHLSJF"/>
    <s v="Electronics|HomeTheater,TV&amp;Video|Televisions|SmartTelevisions"/>
    <x v="0"/>
    <s v="SmartTelevisions"/>
    <n v="29999"/>
    <n v="39999"/>
    <n v="0.25"/>
    <x v="5"/>
    <n v="7298"/>
    <s v="R2J3Q3BUHJ2S7E,R2H2ELE1DG24VY,R1U1S7X7BPSZBU,R9XVQWX40D175,REHUMWC9Q9EAG,RLEFI0WUITF14,R1M41TK6XDE47C,RUM8TBPKUE5UF"/>
    <s v="R2J3Q3BUHJ2S7E"/>
    <n v="291912702"/>
    <x v="4"/>
  </r>
  <r>
    <s v="B0B3MMYHYW"/>
    <s v="Electronics|HomeTheater,TV&amp;Video|Televisions|SmartTelevisions"/>
    <x v="0"/>
    <s v="SmartTelevisions"/>
    <n v="32999"/>
    <n v="45999"/>
    <n v="0.28000000000000003"/>
    <x v="5"/>
    <n v="7298"/>
    <s v="R2J3Q3BUHJ2S7E,R2H2ELE1DG24VY,R1U1S7X7BPSZBU,R9XVQWX40D175,REHUMWC9Q9EAG,RLEFI0WUITF14,R1M41TK6XDE47C,RUM8TBPKUE5UF"/>
    <s v="R2J3Q3BUHJ2S7E"/>
    <n v="335700702"/>
    <x v="4"/>
  </r>
  <r>
    <s v="B01LY9W8AF"/>
    <s v="Home&amp;Kitchen|HomeStorage&amp;Organization|LaundryOrganization|LaundryBaskets"/>
    <x v="2"/>
    <s v="LaundryBaskets"/>
    <n v="998.06"/>
    <n v="1282"/>
    <n v="0.22"/>
    <x v="5"/>
    <n v="7274"/>
    <s v="R3ORPP4CPI5V9S,R2M6DE07UL43TF,R37BE8EXG1TX8H,R31M0VY9OTJB9I,R2ZQ1L37VEHS9C,R2BKJHDM07WI0G,R357SWC6WSG1AM,R2H4OG72VGEPXR"/>
    <s v="R3ORPP4CPI5V9S"/>
    <n v="9325268"/>
    <x v="1"/>
  </r>
  <r>
    <s v="B095XCRDQW"/>
    <s v="Home&amp;Kitchen|HomeStorage&amp;Organization|LaundryOrganization|LaundryBaskets"/>
    <x v="2"/>
    <s v="LaundryBaskets"/>
    <n v="950"/>
    <n v="1599"/>
    <n v="0.41"/>
    <x v="2"/>
    <n v="5911"/>
    <s v="R35LX6CSWTNYSC,R1CUUHI7XOHG6J,R1GBNN50EN0PFS,R3NOMC4L51HI68,R1YMZK0C9NM9TJ,R17GMX3E73L0PD,R3T6DF21D1TVYC,R37MXBYQP6B9UG"/>
    <s v="R35LX6CSWTNYSC"/>
    <n v="9451689"/>
    <x v="1"/>
  </r>
  <r>
    <s v="B07FJNNZCJ"/>
    <s v="Home&amp;Kitchen|Kitchen&amp;HomeAppliances|WaterPurifiers&amp;Accessories|WaterFilters&amp;Purifiers"/>
    <x v="2"/>
    <s v="WaterFilters&amp;Purifiers"/>
    <n v="8699"/>
    <n v="13049"/>
    <n v="0.33"/>
    <x v="2"/>
    <n v="5891"/>
    <s v="RGLM8T8GTSTYH,R30QSC12YCL842,R2HBGO0MHSNQ7B,R1GDKJE36JWPX7,R1P99UNR6WTZP4,R3NSZO31F0V6QS,R3CEN8FE65WD8V,R3NULWNYG5BD4E"/>
    <s v="RGLM8T8GTSTYH,"/>
    <n v="76871659"/>
    <x v="3"/>
  </r>
  <r>
    <s v="B08H21B6V7"/>
    <s v="Electronics|Mobiles&amp;Accessories|Smartphones&amp;BasicMobiles|BasicMobiles"/>
    <x v="0"/>
    <s v="BasicMobiles"/>
    <n v="2599"/>
    <n v="2999"/>
    <n v="0.13"/>
    <x v="8"/>
    <n v="14266"/>
    <s v="RGIN9AS9WAQNP,R2TI5S1VH0Z88G,R3K4W8ED08OFWZ,RHSML7W05JVC0,R1CFTT0Q5RRC8C,R3SMLK8O4PUTW5,R3BHJRLDSTVS7W,RO0KLBJXV6XCR"/>
    <s v="RGIN9AS9WAQNP,"/>
    <n v="42783734"/>
    <x v="2"/>
  </r>
  <r>
    <s v="B096NTB9XT"/>
    <s v="Home&amp;Kitchen|Kitchen&amp;HomeAppliances|WaterPurifiers&amp;Accessories|WaterFilters&amp;Purifiers"/>
    <x v="2"/>
    <s v="WaterFilters&amp;Purifiers"/>
    <n v="15999"/>
    <n v="24500"/>
    <n v="0.35"/>
    <x v="7"/>
    <n v="11206"/>
    <s v="RU0EQUWAQWSU6,R2R99SCVYQYHPL,R7O3R0R2OR9EZ,R1EO91IQFDEPU8,RMYWUK6J83TM9,R3GV3HMKR68771,R3MB7ZUKQPAQ1C,R1QKEORLV97GNT"/>
    <s v="RU0EQUWAQWSU6,"/>
    <n v="274547000"/>
    <x v="4"/>
  </r>
  <r>
    <s v="B07N2MGB3G"/>
    <s v="Home&amp;Kitchen|Kitchen&amp;HomeAppliances|SmallKitchenAppliances|OvenToasterGrills"/>
    <x v="2"/>
    <s v="OvenToasterGrills"/>
    <n v="1699"/>
    <n v="1999"/>
    <n v="0.15"/>
    <x v="3"/>
    <n v="8873"/>
    <s v="R1R0861UO92Z4S,R3TWKN96MA3YTC,RVNYJGF3TJ1HH,R3SO8N3OF4401O,R1349PEO0YF938,R2XTBG5BD9S04B,R242RHYD9YBYGQ,RT127W0ZQV4V6"/>
    <s v="R1R0861UO92Z4S"/>
    <n v="17737127"/>
    <x v="1"/>
  </r>
  <r>
    <s v="B097XJQZ8H"/>
    <s v="Home&amp;Kitchen|Kitchen&amp;HomeAppliances|SmallKitchenAppliances|MixerGrinders"/>
    <x v="2"/>
    <s v="MixerGrinders"/>
    <n v="2464"/>
    <n v="6000"/>
    <n v="0.59"/>
    <x v="3"/>
    <n v="8866"/>
    <s v="R2CCAIITXBUWWK,R34WQMRY9WM6SZ,RMO1CT02OKUNJ,R2RMMS8KOSZFRR,RHABSU5NRAV4F,R1DLWFDXTPMUND,RMT3S18UOGE3G,R2GPPUURLGA92X"/>
    <s v="R2CCAIITXBUWWK"/>
    <n v="53196000"/>
    <x v="2"/>
  </r>
  <r>
    <s v="B09MKG4ZCM"/>
    <s v="Computers&amp;Accessories|NetworkingDevices|Routers"/>
    <x v="1"/>
    <s v="Routers"/>
    <n v="1565"/>
    <n v="2999"/>
    <n v="0.48"/>
    <x v="7"/>
    <n v="11113"/>
    <s v="R1LQVBM4K06W5S,R2JOL8YUJPQPHV,R4GYZF4RHILFG,R1N31UERSTNV5O,R2MUNSVDTDZEWJ,R1KOFVG8EPNCLM,R2COFUCWX7JY7G,RFCY28Q2RJYLY"/>
    <s v="R1LQVBM4K06W5S"/>
    <n v="33327887"/>
    <x v="2"/>
  </r>
  <r>
    <s v="B07KCMR8D6"/>
    <s v="OfficeProducts|OfficePaperProducts|Paper|Stationery|Pens,Pencils&amp;WritingSupplies|Pens&amp;Refills|GelInkRollerballPens"/>
    <x v="5"/>
    <s v="GelInkRollerballPens"/>
    <n v="50"/>
    <n v="50"/>
    <n v="0"/>
    <x v="2"/>
    <n v="5792"/>
    <s v="RZAAQFY7BDSWC,R3604ZO2AA4PK5,R3C8K6Z6W9MDTQ,R38163YROZHHFG,RDXE4NC3K02IY,R2BG3LFIR1DRUP,R1AA1L9EH743MV,R1Q23Z4DE0QT8Q"/>
    <s v="RZAAQFY7BDSWC,"/>
    <n v="289600"/>
    <x v="6"/>
  </r>
  <r>
    <s v="B08LHTJTBB"/>
    <s v="Computers&amp;Accessories|Accessories&amp;Peripherals|LaptopAccessories|NotebookComputerStands"/>
    <x v="1"/>
    <s v="NotebookComputerStands"/>
    <n v="599"/>
    <n v="1999"/>
    <n v="0.7"/>
    <x v="0"/>
    <n v="4736"/>
    <s v="R2VX3WP87K1FJ7,R1S6VK3U765LYF,R11EG1L6YLD853,R3AMWWIWWWURKZ,R3RGAH7ANQFR10,RNLXNQ72I1GIR,R1AM78XFWDU92S,R2OFXYE4YAEW7L"/>
    <s v="R2VX3WP87K1FJ7"/>
    <n v="9467264"/>
    <x v="1"/>
  </r>
  <r>
    <s v="B00BN5SNF0"/>
    <s v="Electronics|GeneralPurposeBatteries&amp;BatteryChargers|RechargeableBatteries"/>
    <x v="0"/>
    <s v="RechargeableBatteries"/>
    <n v="250"/>
    <n v="250"/>
    <n v="0"/>
    <x v="8"/>
    <n v="13971"/>
    <s v="R2VFXFP75ZPQF6,R31BYR22O09BLQ,RKMFDAV9I8Z3,R3VO2OQU0NX1GE,R3H4WLHQYRTZ3H,REW2CYD532JB3,R1QTUL5N1ZE9S3,R15FMRVH2UDP2X"/>
    <s v="R2VFXFP75ZPQF6"/>
    <n v="3492750"/>
    <x v="0"/>
  </r>
  <r>
    <s v="B08W56G1K9"/>
    <s v="Computers&amp;Accessories|Accessories&amp;Peripherals|Cables&amp;Accessories|CableConnectionProtectors"/>
    <x v="1"/>
    <s v="CableConnectionProtectors"/>
    <n v="99"/>
    <n v="999"/>
    <n v="0.9"/>
    <x v="3"/>
    <n v="8751"/>
    <s v="R8UDGYG74HT52,R1ZKTL2UFMHHOQ,R2XQ7ANJA4VF12,RNHDS9HCAZYPP,R2GML0ZIF4G3XG,R25B9RAM7E6ERE,R1A8S1062HZ64L,R3K1WGUC05G378"/>
    <s v="R8UDGYG74HT52,"/>
    <n v="8742249"/>
    <x v="1"/>
  </r>
  <r>
    <s v="B00LM4W1N2"/>
    <s v="OfficeProducts|OfficePaperProducts|Paper|Stationery|Pens,Pencils&amp;WritingSupplies|Pens&amp;Refills|RetractableBallpointPens"/>
    <x v="5"/>
    <s v="RetractableBallpointPens"/>
    <n v="480"/>
    <n v="600"/>
    <n v="0.2"/>
    <x v="2"/>
    <n v="5719"/>
    <s v="R18AG9M9HHC6RB,R3AQT2WK20V0JD,R10LMVOXP4TLSA,RBEWSTPDQYHFQ,R1G8K5ZMYOL0YS,R38235O5C7I4YE,R3861NUR0UF7SN,R2OM14SFAPVT51"/>
    <s v="R18AG9M9HHC6RB"/>
    <n v="3431400"/>
    <x v="1"/>
  </r>
  <r>
    <s v="B0B5CGTBKV"/>
    <s v="Electronics|WearableTechnology|SmartWatches"/>
    <x v="0"/>
    <s v="SmartWatches"/>
    <n v="1999"/>
    <n v="7990"/>
    <n v="0.75"/>
    <x v="9"/>
    <n v="17833"/>
    <s v="R3EKLFGQGV02SG,R23WEMNZK46UV3,R1G2C7XV8CAM7W,R1O1T0NB6M5CU4,RY95PJLUIT03E,R2HMI9LDLJ1S2Y,R216CF66UYJR2A,R1XD0A6A2KGJZ6"/>
    <s v="R3EKLFGQGV02SG"/>
    <n v="142485670"/>
    <x v="2"/>
  </r>
  <r>
    <s v="B0B5B6PQCT"/>
    <s v="Electronics|WearableTechnology|SmartWatches"/>
    <x v="0"/>
    <s v="SmartWatches"/>
    <n v="1799"/>
    <n v="7990"/>
    <n v="0.77"/>
    <x v="9"/>
    <n v="17833"/>
    <s v="R3EKLFGQGV02SG,R23WEMNZK46UV3,R1G2C7XV8CAM7W,R1O1T0NB6M5CU4,RY95PJLUIT03E,R2HMI9LDLJ1S2Y,R216CF66UYJR2A,R1XD0A6A2KGJZ6"/>
    <s v="R3EKLFGQGV02SG"/>
    <n v="142485670"/>
    <x v="2"/>
  </r>
  <r>
    <s v="B0B5B6PQCT"/>
    <s v="Electronics|WearableTechnology|SmartWatches"/>
    <x v="0"/>
    <s v="SmartWatches"/>
    <n v="1999"/>
    <n v="7990"/>
    <n v="0.75"/>
    <x v="9"/>
    <n v="17831"/>
    <s v="R3EKLFGQGV02SG,R23WEMNZK46UV3,R1G2C7XV8CAM7W,R1O1T0NB6M5CU4,RY95PJLUIT03E,R2HMI9LDLJ1S2Y,R216CF66UYJR2A,R1XD0A6A2KGJZ6"/>
    <s v="R3EKLFGQGV02SG"/>
    <n v="142469690"/>
    <x v="2"/>
  </r>
  <r>
    <s v="B0B5DDJNH4"/>
    <s v="Electronics|WearableTechnology|SmartWatches"/>
    <x v="0"/>
    <s v="SmartWatches"/>
    <n v="1999"/>
    <n v="7990"/>
    <n v="0.75"/>
    <x v="9"/>
    <n v="17831"/>
    <s v="R3EKLFGQGV02SG,R23WEMNZK46UV3,R1G2C7XV8CAM7W,R1O1T0NB6M5CU4,RY95PJLUIT03E,R2HMI9LDLJ1S2Y,R216CF66UYJR2A,R1XD0A6A2KGJZ6"/>
    <s v="R3EKLFGQGV02SG"/>
    <n v="142469690"/>
    <x v="2"/>
  </r>
  <r>
    <s v="B0B5D39BCD"/>
    <s v="Electronics|WearableTechnology|SmartWatches"/>
    <x v="0"/>
    <s v="SmartWatches"/>
    <n v="1999"/>
    <n v="7990"/>
    <n v="0.75"/>
    <x v="9"/>
    <n v="17831"/>
    <s v="R3EKLFGQGV02SG,R23WEMNZK46UV3,R1G2C7XV8CAM7W,R1O1T0NB6M5CU4,RY95PJLUIT03E,R2HMI9LDLJ1S2Y,R216CF66UYJR2A,R1XD0A6A2KGJZ6"/>
    <s v="R3EKLFGQGV02SG"/>
    <n v="142469690"/>
    <x v="2"/>
  </r>
  <r>
    <s v="B08VS3YLRK"/>
    <s v="Electronics|Mobiles&amp;Accessories|MobileAccessories|Chargers|WallChargers"/>
    <x v="0"/>
    <s v="WallChargers"/>
    <n v="529"/>
    <n v="1499"/>
    <n v="0.65"/>
    <x v="3"/>
    <n v="8599"/>
    <s v="RLCW4ACH6TGM7,RS7QQ6IPVH0ZK,R1DN62U7XKE8ZR,R2OIY1BC4689L3,R1WK9XGOKLW4ZN,R2K4PQ80K8G5PO,R9R2RIKI1CO8Z,RHAN9P6JJBKA5"/>
    <s v="RLCW4ACH6TGM7,"/>
    <n v="12889901"/>
    <x v="1"/>
  </r>
  <r>
    <s v="B0756KCV5K"/>
    <s v="Home&amp;Kitchen|Kitchen&amp;HomeAppliances|SmallKitchenAppliances|InductionCooktop"/>
    <x v="2"/>
    <s v="InductionCooktop"/>
    <n v="3180"/>
    <n v="5295"/>
    <n v="0.4"/>
    <x v="5"/>
    <n v="6919"/>
    <s v="R2QMIAMI841PRB,R13ESBS8Z3WZG0,RZ8HXGE2HU1O,R39QVJ5S4G6J9F,R31OSHB7AMO3J0,RA1YZBDD2GHLO,RQKLAO0RN02HA,R2XRY2ODIQ1YAA"/>
    <s v="R2QMIAMI841PRB"/>
    <n v="36636105"/>
    <x v="2"/>
  </r>
  <r>
    <s v="B07DJ5KYDZ"/>
    <s v="Computers&amp;Accessories|Accessories&amp;Peripherals|LaptopAccessories|LaptopChargers&amp;PowerSupplies"/>
    <x v="1"/>
    <s v="LaptopChargers&amp;PowerSupplies"/>
    <n v="1249"/>
    <n v="2796"/>
    <n v="0.55000000000000004"/>
    <x v="0"/>
    <n v="4598"/>
    <s v="R2H5SF6IVR6BJT,RBI1IUQXMHF9H,R382PF9LBJ2LFC,R1UR1TZLC731PQ,R26NP9V89IYAS8,R2EVEPEGBDK0GS,RL6Y1UJJL18A1,RDYBCWGPZF1K1"/>
    <s v="R2H5SF6IVR6BJT"/>
    <n v="12856008"/>
    <x v="2"/>
  </r>
  <r>
    <s v="B07YNHCW6N"/>
    <s v="Computers&amp;Accessories|Accessories&amp;Peripherals|TabletAccessories|Bags,Cases&amp;Sleeves|Cases"/>
    <x v="1"/>
    <s v="Cases"/>
    <n v="549"/>
    <n v="2499"/>
    <n v="0.78"/>
    <x v="2"/>
    <n v="5556"/>
    <s v="R2NBHF3UEC50C6,R3ENGSS93WOPV4,R1260HX2KSZV0W,RDCOOX58V6318,RWV1P8F9DC6TT,R1FIDRTPFM02B2,R2K2IBAH6ADK2E,R2FSR8AVBBDIQK"/>
    <s v="R2NBHF3UEC50C6"/>
    <n v="13884444"/>
    <x v="2"/>
  </r>
  <r>
    <s v="B00LHZWD0C"/>
    <s v="OfficeProducts|OfficePaperProducts|Paper|Stationery|Notebooks,WritingPads&amp;Diaries|CompositionNotebooks"/>
    <x v="5"/>
    <s v="CompositionNotebooks"/>
    <n v="252"/>
    <n v="315"/>
    <n v="0.2"/>
    <x v="1"/>
    <n v="3785"/>
    <s v="R1ERT7AXR5RE2,R1OBNL676FOQDS,R3FYTFWQDO4FYY,R2VQ9R0Y5A3Y9M,R88P3ETAAIQ4M,R2T4IOSJDUMW7R,R3U82K5ODIGUF6,R2H41QRZLGX98E"/>
    <s v="R1ERT7AXR5RE2,"/>
    <n v="1192275"/>
    <x v="0"/>
  </r>
  <r>
    <s v="B07CWNJLPC"/>
    <s v="Computers&amp;Accessories|Accessories&amp;Peripherals|Cables&amp;Accessories|Cables|USBCables"/>
    <x v="1"/>
    <s v="USBCables"/>
    <n v="499"/>
    <n v="1200"/>
    <n v="0.57999999999999996"/>
    <x v="2"/>
    <n v="5451"/>
    <s v="R2BUNT9GM6PUP1,R2Q5VBGDJQHT1E,R1CICFI88LJ1JV,RVYACTR72CHW1,R2XM5RGIHDDR05,RJZUZ9HFCXQSD,R16G8AJOJIMF8H,R10M9KZFIDFMAD"/>
    <s v="R2BUNT9GM6PUP1"/>
    <n v="6541200"/>
    <x v="1"/>
  </r>
  <r>
    <s v="B07CWDX49D"/>
    <s v="Computers&amp;Accessories|Accessories&amp;Peripherals|Cables&amp;Accessories|Cables|USBCables"/>
    <x v="1"/>
    <s v="USBCables"/>
    <n v="649"/>
    <n v="1600"/>
    <n v="0.59"/>
    <x v="2"/>
    <n v="5451"/>
    <s v="R2BUNT9GM6PUP1,R2Q5VBGDJQHT1E,R1CICFI88LJ1JV,RVYACTR72CHW1,R2XM5RGIHDDR05,RJZUZ9HFCXQSD,R16G8AJOJIMF8H,R10M9KZFIDFMAD"/>
    <s v="R2BUNT9GM6PUP1"/>
    <n v="8721600"/>
    <x v="1"/>
  </r>
  <r>
    <s v="B08B6XWQ1C"/>
    <s v="Electronics|Cameras&amp;Photography|Accessories|Tripods&amp;Monopods|TripodLegs"/>
    <x v="0"/>
    <s v="TripodLegs"/>
    <n v="349"/>
    <n v="995"/>
    <n v="0.65"/>
    <x v="5"/>
    <n v="6676"/>
    <s v="R2DRK3ADKHLE1X,R27UPOY045409N,R2L4TR6OY6H27M,ROT0JJ2ZLKMPF,R1N6J3UIYH39UI,R18Z1ZRI0LMRT,RV22EDSI7F9WX,RAUA868KW5M5W"/>
    <s v="R2DRK3ADKHLE1X"/>
    <n v="6642620"/>
    <x v="1"/>
  </r>
  <r>
    <s v="B07RX42D3D"/>
    <s v="Home&amp;Kitchen|Kitchen&amp;HomeAppliances|SmallKitchenAppliances|SandwichMakers"/>
    <x v="2"/>
    <s v="SandwichMakers"/>
    <n v="260"/>
    <n v="350"/>
    <n v="0.26"/>
    <x v="8"/>
    <n v="13127"/>
    <s v="R1CKI4SPAMK1GB,R2FIM2IXDA4XI9,R1UTSUUY3RC5VJ,R1LJCG64HWSE2H,R1RQCLLYGGFIZ,R2VEEENKBTSZM7,R5DI7U9X7CQ6L,R34PTECLSNQ92Q"/>
    <s v="R1CKI4SPAMK1GB"/>
    <n v="4594450"/>
    <x v="0"/>
  </r>
  <r>
    <s v="B09T3KB6JZ"/>
    <s v="Electronics|HomeTheater,TV&amp;Video|Televisions|SmartTelevisions"/>
    <x v="0"/>
    <s v="SmartTelevisions"/>
    <n v="18990"/>
    <n v="40990"/>
    <n v="0.54"/>
    <x v="5"/>
    <n v="6659"/>
    <s v="R2GC03W48T3IJR,R3EL2OA6MMM893,R1GV21LOE1079G,R3RT49SO6YCNDO,R31P7Y321UTDK1,R16ZGZCQ1H0ED3,R217N2SRNQMWHJ,R1H7N6CO2XOFSO"/>
    <s v="R2GC03W48T3IJR"/>
    <n v="272952410"/>
    <x v="4"/>
  </r>
  <r>
    <s v="B0B3X2BY3M"/>
    <s v="Home&amp;Kitchen|Heating,Cooling&amp;AirQuality|WaterHeaters&amp;Geysers|InstantWaterHeaters"/>
    <x v="2"/>
    <s v="InstantWaterHeaters"/>
    <n v="3599"/>
    <n v="7299"/>
    <n v="0.51"/>
    <x v="7"/>
    <n v="10324"/>
    <s v="R3KN7L5WYSR0QX,R9S8ITSL78R5U,RPLQJZOGRLKVX,RLYFQIPR3R7CX,R33HUOHF3IL2CM,R34FJ47D26EV7N,R1EVL6MX9LL7WN,R6DAU516QU91Z"/>
    <s v="R3KN7L5WYSR0QX"/>
    <n v="75354876"/>
    <x v="2"/>
  </r>
  <r>
    <s v="B08FY4FG5X"/>
    <s v="Electronics|Headphones,Earbuds&amp;Accessories|Headphones|Over-Ear"/>
    <x v="0"/>
    <s v="Over-Ear"/>
    <n v="649"/>
    <n v="2499"/>
    <n v="0.74"/>
    <x v="8"/>
    <n v="13049"/>
    <s v="R30IUGWUAWZ7VQ,R2YU0RDOUNLB5M,RXK8OJ3F42ATY,R2M9M458Q96FUE,R3H1PC871H1GM5,R1K9QL3Y422K6J,R3C4RMUOAJHGYO,R169IX82EZNIGB"/>
    <s v="R30IUGWUAWZ7VQ"/>
    <n v="32609451"/>
    <x v="2"/>
  </r>
  <r>
    <s v="B0BP89YBC1"/>
    <s v="Home&amp;Kitchen|Heating,Cooling&amp;AirQuality|WaterHeaters&amp;Geysers|InstantWaterHeaters"/>
    <x v="2"/>
    <s v="InstantWaterHeaters"/>
    <n v="1499"/>
    <n v="3500"/>
    <n v="0.56999999999999995"/>
    <x v="11"/>
    <n v="2591"/>
    <s v="RBPM3YRVWMMMK,RVY7BZCJPHJZU,R3KXHKIGWPT7IS,R1K28XXUFE3XNT,R23K3XEJA3V8XG,RTILNKKZAV4WT,R2Z92RDSJM71FU"/>
    <s v="RBPM3YRVWMMMK,"/>
    <n v="9068500"/>
    <x v="2"/>
  </r>
  <r>
    <s v="B00K32PEW4"/>
    <s v="OfficeProducts|OfficeElectronics|Calculators|Financial&amp;Business"/>
    <x v="5"/>
    <s v="Financial&amp;Business"/>
    <n v="535"/>
    <n v="535"/>
    <n v="0"/>
    <x v="0"/>
    <n v="4426"/>
    <s v="R1JB53IQ0AXIHW,RPKOAVSXXPSKU,R3AIW6ZYB8OS8W,R1FANNDP3KWHH8,R2ESITUL5GM8WX,R39Y7SUMSOWEBW,R6EAH6XUMX4SX,RXPO6LV61TV1T"/>
    <s v="R1JB53IQ0AXIHW"/>
    <n v="2367910"/>
    <x v="1"/>
  </r>
  <r>
    <s v="B083J64CBB"/>
    <s v="Home&amp;Kitchen|HomeStorage&amp;Organization|LaundryOrganization|LaundryBaskets"/>
    <x v="2"/>
    <s v="LaundryBaskets"/>
    <n v="199"/>
    <n v="499"/>
    <n v="0.6"/>
    <x v="7"/>
    <n v="10234"/>
    <s v="R1SRW5MRZ2F6VG,R2BTFTYIMXI30J,R26S60TY88S2K0,R253NRG08YZO1Y,RZAQWZXPXX0WI,R6SYJU2XCOP39,R355AITAQWV51A,R3UYCY0PK6T5JS"/>
    <s v="R1SRW5MRZ2F6VG"/>
    <n v="5106766"/>
    <x v="0"/>
  </r>
  <r>
    <s v="B08K4PSZ3V"/>
    <s v="Electronics|Mobiles&amp;Accessories|MobileAccessories|StylusPens"/>
    <x v="0"/>
    <s v="StylusPens"/>
    <n v="349"/>
    <n v="999"/>
    <n v="0.65"/>
    <x v="9"/>
    <n v="16557"/>
    <s v="R2FRXL54AFATWQ,ROBDUAJXECNYM,R6GD9MATBBC0,RGKPT6A78DSX2,R7UCUG9Q2AOY9,RWC4G90JFDFX5,RCDQUPWVIM6NN,R25MFNHA3G4KVK"/>
    <s v="R2FRXL54AFATWQ"/>
    <n v="16540443"/>
    <x v="1"/>
  </r>
  <r>
    <s v="B08K4RDQ71"/>
    <s v="Electronics|Mobiles&amp;Accessories|MobileAccessories|StylusPens"/>
    <x v="0"/>
    <s v="StylusPens"/>
    <n v="349"/>
    <n v="999"/>
    <n v="0.65"/>
    <x v="9"/>
    <n v="16557"/>
    <s v="R2FRXL54AFATWQ,ROBDUAJXECNYM,R6GD9MATBBC0,RGKPT6A78DSX2,R7UCUG9Q2AOY9,RWC4G90JFDFX5,RCDQUPWVIM6NN,R25MFNHA3G4KVK"/>
    <s v="R2FRXL54AFATWQ"/>
    <n v="16540443"/>
    <x v="1"/>
  </r>
  <r>
    <s v="B002PD61Y4"/>
    <s v="Computers&amp;Accessories|NetworkingDevices|NetworkAdapters|WirelessUSBAdapters"/>
    <x v="1"/>
    <s v="WirelessUSBAdapters"/>
    <n v="507"/>
    <n v="1208"/>
    <n v="0.57999999999999996"/>
    <x v="3"/>
    <n v="8131"/>
    <s v="R2EJIN3N3L3XKI,R2JMJ8QNG66LV4,R3B46JNPC2T4E7,R3HHJCTEJ7J9CS,R2LOAPI3SK4RCX,R1MLGZDQDKIVIF,R10KVN4LSVD459,R3BO9D050WHWVX"/>
    <s v="R2EJIN3N3L3XKI"/>
    <n v="9822248"/>
    <x v="1"/>
  </r>
  <r>
    <s v="B078HG2ZPS"/>
    <s v="Home&amp;Kitchen|Kitchen&amp;HomeAppliances|SmallKitchenAppliances|Mills&amp;Grinders|WetGrinders"/>
    <x v="2"/>
    <s v="WetGrinders"/>
    <n v="3657.66"/>
    <n v="5156"/>
    <n v="0.28999999999999998"/>
    <x v="8"/>
    <n v="12837"/>
    <s v="R1TKOA0N93W0AF,RZSQX768Q8BRO,R38TTOMI01SZ0M,R2LTDUDDQF0HE0,R3DNOKYB0YB2DZ,R1FGO0SSUJD2TV,R35S3OO2N2ZEAK,R34JI2S82934EL"/>
    <s v="R1TKOA0N93W0AF"/>
    <n v="66187572"/>
    <x v="2"/>
  </r>
  <r>
    <s v="B07QDSN9V6"/>
    <s v="Home&amp;Kitchen|Kitchen&amp;HomeAppliances|SmallKitchenAppliances|Kettles&amp;HotWaterDispensers|ElectricKettles"/>
    <x v="2"/>
    <s v="ElectricKettles"/>
    <n v="699"/>
    <n v="1595"/>
    <n v="0.56000000000000005"/>
    <x v="3"/>
    <n v="8090"/>
    <s v="R2KXEQMYGQGIP3,ROBRVYJQR5A81,R2FKC4JNAQC8XB,R3P6GI329T63NN,R14ZFU2T66RJZV,R2CV8RLRP5J7O5,R311N5TCOLN080,R1SVR7X4MBEVT"/>
    <s v="R2KXEQMYGQGIP3"/>
    <n v="12903550"/>
    <x v="1"/>
  </r>
  <r>
    <s v="B097R45BH8"/>
    <s v="Home&amp;Kitchen|Heating,Cooling&amp;AirQuality|WaterHeaters&amp;Geysers|StorageWaterHeaters"/>
    <x v="2"/>
    <s v="StorageWaterHeaters"/>
    <n v="5499"/>
    <n v="13150"/>
    <n v="0.57999999999999996"/>
    <x v="5"/>
    <n v="6398"/>
    <s v="R3F6A5JNIS8BKN,RJIVL7YN5KMKL,R5B8NDUDBMN6W,R23GKZFUJMY8QV,RDYVX68OZFVLI,R1LP0ND0ZDZGGH,R2TF08PD7O9XTJ,R1IDV66IOQUN6C"/>
    <s v="R3F6A5JNIS8BKN"/>
    <n v="84133700"/>
    <x v="3"/>
  </r>
  <r>
    <s v="B09Y5MP7C4"/>
    <s v="Electronics|Headphones,Earbuds&amp;Accessories|Headphones|In-Ear"/>
    <x v="0"/>
    <s v="In-Ear"/>
    <n v="1299"/>
    <n v="3499"/>
    <n v="0.63"/>
    <x v="8"/>
    <n v="12452"/>
    <s v="R2XES5SVJG8YP1,R3ISE0B84H2FC4,R32PBSE5T01GP3,RF7XT25GUKMXL,R90ADLZBP2L4B,R1ININDVW54554,RSL20NEE3CM3Z,R8NGRUX0L544R"/>
    <s v="R2XES5SVJG8YP1"/>
    <n v="43569548"/>
    <x v="2"/>
  </r>
  <r>
    <s v="B00SMFPJG0"/>
    <s v="Home&amp;Kitchen|Kitchen&amp;HomeAppliances|WaterPurifiers&amp;Accessories|WaterCartridges"/>
    <x v="2"/>
    <s v="WaterCartridges"/>
    <n v="649"/>
    <n v="670"/>
    <n v="0.03"/>
    <x v="3"/>
    <n v="7786"/>
    <s v="R3K3LMO7VBZ15E,RIMQ7KGAFAY45,R1KDTPUO1RHWGT,RNJPU360H19UG,RRC1X279O3BYB,R3TS5E690D6AFF,R3S2E5C2I6JD1P,R1JSM9LLIPIPIE"/>
    <s v="R3K3LMO7VBZ15E"/>
    <n v="5216620"/>
    <x v="1"/>
  </r>
  <r>
    <s v="B08KRMK9LZ"/>
    <s v="Electronics|Mobiles&amp;Accessories|MobileAccessories|StylusPens"/>
    <x v="0"/>
    <s v="StylusPens"/>
    <n v="2025"/>
    <n v="5999"/>
    <n v="0.66"/>
    <x v="5"/>
    <n v="6233"/>
    <s v="R35P4RV0EBJYMG,R2O1Y08F8IMHQ4,R6V7QSZXNVMZ1,REQ2U03TENWZ5,R2PKT81AEN2THV,R9ZTXWWLOMGJA,R1HS0F8PB696H,R2LQX411MJOWYZ"/>
    <s v="R35P4RV0EBJYMG"/>
    <n v="37391767"/>
    <x v="2"/>
  </r>
  <r>
    <s v="B00NW4UWN6"/>
    <s v="Home&amp;Kitchen|Kitchen&amp;HomeAppliances|SmallKitchenAppliances|Kettles&amp;HotWaterDispensers|ElectricKettles"/>
    <x v="2"/>
    <s v="ElectricKettles"/>
    <n v="1043"/>
    <n v="1345"/>
    <n v="0.22"/>
    <x v="9"/>
    <n v="15592"/>
    <s v="R2OV4KZZ6XRELD,R2NCVAGOIOJ3T9,R3IT25FXKUMTLG,R11NV4VR04QD1Q,R23TFS98AJGVBP,RLO8C2QNQ5TH,R15DH1CRJ7FWKD,R35TV0FXFCYQ7I"/>
    <s v="R2OV4KZZ6XRELD"/>
    <n v="20971240"/>
    <x v="1"/>
  </r>
  <r>
    <s v="B00VA7YYUO"/>
    <s v="Home&amp;Kitchen|CraftMaterials|DrawingMaterials|DrawingMedia|Pencils|WoodenPencils"/>
    <x v="2"/>
    <s v="WoodenPencils"/>
    <n v="99"/>
    <n v="99"/>
    <n v="0"/>
    <x v="2"/>
    <n v="5036"/>
    <s v="R3V5B4OYIG9WX6,R287NQW44CH5BZ,RL140F6KGYTH4,R2D7WN5M1VMOJZ,R2D5P5WYK76VHV,RH7OQL4IKCOHR,R3O343FKFZ25X1,R396V5FTETX0DC"/>
    <s v="R3V5B4OYIG9WX6"/>
    <n v="498564"/>
    <x v="6"/>
  </r>
  <r>
    <s v="B09XXZXQC1"/>
    <s v="Computers&amp;Accessories|Tablets"/>
    <x v="1"/>
    <s v="Tablets"/>
    <n v="26999"/>
    <n v="37999"/>
    <n v="0.28999999999999998"/>
    <x v="6"/>
    <n v="2886"/>
    <s v="R2BT60BZIDC986,R17KDJGM0QOT3P,R2U9CP6B4FEVBN,RJ29G3M313IFR"/>
    <s v="R2BT60BZIDC986"/>
    <n v="109665114"/>
    <x v="4"/>
  </r>
  <r>
    <s v="B08235JZFB"/>
    <s v="Home&amp;Kitchen|Kitchen&amp;HomeAppliances|Vacuum,Cleaning&amp;Ironing|Irons,Steamers&amp;Accessories|Irons|DryIrons"/>
    <x v="2"/>
    <s v="DryIrons"/>
    <n v="850"/>
    <n v="1000"/>
    <n v="0.15"/>
    <x v="3"/>
    <n v="7619"/>
    <s v="R1YXTYLLFSDN6F,R2IU9VU91K2RIN,R13T54P444JQ2A,R2PQUB36L5O64N,R1KII9H1CWAA05,R22699HYNGFQ3F,R3VW949SRSI8DG,R33VXW5FCRM538"/>
    <s v="R1YXTYLLFSDN6F"/>
    <n v="7619000"/>
    <x v="1"/>
  </r>
  <r>
    <s v="B08CS3BT4L"/>
    <s v="Electronics|HomeTheater,TV&amp;Video|Televisions|SmartTelevisions"/>
    <x v="0"/>
    <s v="SmartTelevisions"/>
    <n v="9999"/>
    <n v="12999"/>
    <n v="0.23"/>
    <x v="5"/>
    <n v="6088"/>
    <s v="R51BP5RJHSCM8,R1FLMETFTLS1GQ,RMT5PSCPJISQD,R1NAS02DEDJ7WL,RH13U02O9OE8A,R1T820289T9SW4,R2QJOMXODW8ALB,RJE8U42OVIJFV"/>
    <s v="R51BP5RJHSCM8,"/>
    <n v="79137912"/>
    <x v="3"/>
  </r>
  <r>
    <s v="B09NHVCHS9"/>
    <s v="Computers&amp;Accessories|Accessories&amp;Peripherals|Cables&amp;Accessories|Cables|USBCables"/>
    <x v="1"/>
    <s v="USBCables"/>
    <n v="59"/>
    <n v="199"/>
    <n v="0.7"/>
    <x v="7"/>
    <n v="9378"/>
    <s v="R3F4T5TRYPTMIG,R3DQIEC603E7AY,R1O4Z15FD40PV5,RDVX50PD4CTFE,R3H6WKG0TA5CGU,R3Q3L1KP5QWPV3,RU0LU2PAIIME,R20FTANBPFA653"/>
    <s v="R3F4T5TRYPTMIG"/>
    <n v="1866222"/>
    <x v="6"/>
  </r>
  <r>
    <s v="B09NJN8L25"/>
    <s v="Computers&amp;Accessories|Accessories&amp;Peripherals|Cables&amp;Accessories|Cables|USBCables"/>
    <x v="1"/>
    <s v="USBCables"/>
    <n v="59"/>
    <n v="199"/>
    <n v="0.7"/>
    <x v="7"/>
    <n v="9378"/>
    <s v="R3F4T5TRYPTMIG,R3DQIEC603E7AY,R1O4Z15FD40PV5,RDVX50PD4CTFE,R3H6WKG0TA5CGU,R3Q3L1KP5QWPV3,RU0LU2PAIIME,R20FTANBPFA653"/>
    <s v="R3F4T5TRYPTMIG"/>
    <n v="1866222"/>
    <x v="6"/>
  </r>
  <r>
    <s v="B0B3MQXNFB"/>
    <s v="Computers&amp;Accessories|Accessories&amp;Peripherals|Cables&amp;Accessories|Cables|USBCables"/>
    <x v="1"/>
    <s v="USBCables"/>
    <n v="57.89"/>
    <n v="199"/>
    <n v="0.71"/>
    <x v="7"/>
    <n v="9378"/>
    <s v="R3F4T5TRYPTMIG,R3DQIEC603E7AY,R1O4Z15FD40PV5,RDVX50PD4CTFE,R3H6WKG0TA5CGU,R3Q3L1KP5QWPV3,RU0LU2PAIIME,R20FTANBPFA653"/>
    <s v="R3F4T5TRYPTMIG"/>
    <n v="1866222"/>
    <x v="6"/>
  </r>
  <r>
    <s v="B09NKZXMWJ"/>
    <s v="Computers&amp;Accessories|Accessories&amp;Peripherals|Cables&amp;Accessories|Cables|USBCables"/>
    <x v="1"/>
    <s v="USBCables"/>
    <n v="139"/>
    <n v="249"/>
    <n v="0.44"/>
    <x v="7"/>
    <n v="9378"/>
    <s v="R3F4T5TRYPTMIG,R3DQIEC603E7AY,R1O4Z15FD40PV5,RDVX50PD4CTFE,R3H6WKG0TA5CGU,R3Q3L1KP5QWPV3,RU0LU2PAIIME,R20FTANBPFA653"/>
    <s v="R3F4T5TRYPTMIG"/>
    <n v="2335122"/>
    <x v="0"/>
  </r>
  <r>
    <s v="B08P9RYPLR"/>
    <s v="Computers&amp;Accessories|Accessories&amp;Peripherals|Cables&amp;Accessories|Cables|USBCables"/>
    <x v="1"/>
    <s v="USBCables"/>
    <n v="129"/>
    <n v="249"/>
    <n v="0.48"/>
    <x v="7"/>
    <n v="9378"/>
    <s v="R3F4T5TRYPTMIG,R3DQIEC603E7AY,R1O4Z15FD40PV5,RDVX50PD4CTFE,R3H6WKG0TA5CGU,R3Q3L1KP5QWPV3,RU0LU2PAIIME,R20FTANBPFA653"/>
    <s v="R3F4T5TRYPTMIG"/>
    <n v="2335122"/>
    <x v="0"/>
  </r>
  <r>
    <s v="B0B3N8VG24"/>
    <s v="Computers&amp;Accessories|Accessories&amp;Peripherals|Cables&amp;Accessories|Cables|USBCables"/>
    <x v="1"/>
    <s v="USBCables"/>
    <n v="88"/>
    <n v="299"/>
    <n v="0.71"/>
    <x v="7"/>
    <n v="9378"/>
    <s v="R3F4T5TRYPTMIG,R3DQIEC603E7AY,R1O4Z15FD40PV5,RDVX50PD4CTFE,R3H6WKG0TA5CGU,R3Q3L1KP5QWPV3,RU0LU2PAIIME,R20FTANBPFA653"/>
    <s v="R3F4T5TRYPTMIG"/>
    <n v="2804022"/>
    <x v="0"/>
  </r>
  <r>
    <s v="B08N1WL9XW"/>
    <s v="Computers&amp;Accessories|Accessories&amp;Peripherals|Cables&amp;Accessories|Cables|USBCables"/>
    <x v="1"/>
    <s v="USBCables"/>
    <n v="182"/>
    <n v="599"/>
    <n v="0.7"/>
    <x v="7"/>
    <n v="9378"/>
    <s v="R3F4T5TRYPTMIG,R3DQIEC603E7AY,R1O4Z15FD40PV5,RDVX50PD4CTFE,R3H6WKG0TA5CGU,R3Q3L1KP5QWPV3,RU0LU2PAIIME,R20FTANBPFA653"/>
    <s v="R3F4T5TRYPTMIG"/>
    <n v="5617422"/>
    <x v="1"/>
  </r>
  <r>
    <s v="B09JS562TP"/>
    <s v="Electronics|Mobiles&amp;Accessories|Smartphones&amp;BasicMobiles|BasicMobiles"/>
    <x v="0"/>
    <s v="BasicMobiles"/>
    <n v="1399"/>
    <n v="1630"/>
    <n v="0.14000000000000001"/>
    <x v="7"/>
    <n v="9378"/>
    <s v="R27C4TPKHXYBRU,R1WGISGIIXAU1B,R2WFSJJW04UWJ8,R2QYC49E7WPALL,R1URJDO4NTW2ML,R3D6T949ZTO02J,RL8X7H598LEE4,RB0LBG619UMSN"/>
    <s v="R27C4TPKHXYBRU"/>
    <n v="15286140"/>
    <x v="1"/>
  </r>
  <r>
    <s v="B09JS94MBV"/>
    <s v="Electronics|Mobiles&amp;Accessories|Smartphones&amp;BasicMobiles|BasicMobiles"/>
    <x v="0"/>
    <s v="BasicMobiles"/>
    <n v="1399"/>
    <n v="1630"/>
    <n v="0.14000000000000001"/>
    <x v="7"/>
    <n v="9378"/>
    <s v="R27C4TPKHXYBRU,R1WGISGIIXAU1B,R2WFSJJW04UWJ8,R2QYC49E7WPALL,R1URJDO4NTW2ML,R3D6T949ZTO02J,RL8X7H598LEE4,RB0LBG619UMSN"/>
    <s v="R27C4TPKHXYBRU"/>
    <n v="15286140"/>
    <x v="1"/>
  </r>
  <r>
    <s v="B08CFCK6CW"/>
    <s v="Electronics|Headphones,Earbuds&amp;Accessories|Headphones|In-Ear"/>
    <x v="0"/>
    <s v="In-Ear"/>
    <n v="1199"/>
    <n v="7999"/>
    <n v="0.85"/>
    <x v="13"/>
    <n v="25910"/>
    <s v="R3T1GTTWKWWNZZ,R2YQKYW342PMX8,R3OSOTBK6ZE6IW,R35RC96UA66N6R,R2JWTE1QNDWW2W,R3A3YAK7RGKIF4,R22Z4U7R15TVLK,R1ENC0P3ZUKQO"/>
    <s v="R3T1GTTWKWWNZZ"/>
    <n v="207254090"/>
    <x v="2"/>
  </r>
  <r>
    <s v="B09NHVCHS9"/>
    <s v="Computers&amp;Accessories|Accessories&amp;Peripherals|Cables&amp;Accessories|Cables|USBCables"/>
    <x v="1"/>
    <s v="USBCables"/>
    <n v="59"/>
    <n v="199"/>
    <n v="0.7"/>
    <x v="7"/>
    <n v="9377"/>
    <s v="R3F4T5TRYPTMIG,R3DQIEC603E7AY,R1O4Z15FD40PV5,RDVX50PD4CTFE,R3H6WKG0TA5CGU,R3Q3L1KP5QWPV3,RU0LU2PAIIME,R20FTANBPFA653"/>
    <s v="R3F4T5TRYPTMIG"/>
    <n v="1866023"/>
    <x v="6"/>
  </r>
  <r>
    <s v="B09NL4DJ2Z"/>
    <s v="Computers&amp;Accessories|Accessories&amp;Peripherals|Cables&amp;Accessories|Cables|USBCables"/>
    <x v="1"/>
    <s v="USBCables"/>
    <n v="139"/>
    <n v="249"/>
    <n v="0.44"/>
    <x v="7"/>
    <n v="9377"/>
    <s v="R3F4T5TRYPTMIG,R3DQIEC603E7AY,R1O4Z15FD40PV5,RDVX50PD4CTFE,R3H6WKG0TA5CGU,R3Q3L1KP5QWPV3,RU0LU2PAIIME,R20FTANBPFA653"/>
    <s v="R3F4T5TRYPTMIG"/>
    <n v="2334873"/>
    <x v="0"/>
  </r>
  <r>
    <s v="B0085W2MUQ"/>
    <s v="Home&amp;Kitchen|Kitchen&amp;HomeAppliances|SmallKitchenAppliances|HandBlenders"/>
    <x v="2"/>
    <s v="HandBlenders"/>
    <n v="765"/>
    <n v="970"/>
    <n v="0.21"/>
    <x v="5"/>
    <n v="6055"/>
    <s v="R3R9NQXE7ERW69,R31DY4L4738GNN,R3347MGIFGCWJS,R263YLUZGHS5XD,R1ETYQQ9DO5CT3,R2D2D3D80JZBY3,RB0Q5W9URO8ZE,R3SYQPLCIXHS1E"/>
    <s v="R3R9NQXE7ERW69"/>
    <n v="5873350"/>
    <x v="1"/>
  </r>
  <r>
    <s v="B09NR6G588"/>
    <s v="Electronics|Headphones,Earbuds&amp;Accessories|Headphones|In-Ear"/>
    <x v="0"/>
    <s v="In-Ear"/>
    <n v="1199"/>
    <n v="4999"/>
    <n v="0.76"/>
    <x v="9"/>
    <n v="14961"/>
    <s v="R274KY6VMEYJ66,R28WM6HPG5V7YO,R3TAACQ304V0Q5,R1R498JDWJDUOK,R1891ACMV6D38V,RVGO6MWYIVZIU,RIR1M6FLP836E,R1K17D4QNJXNP6"/>
    <s v="R274KY6VMEYJ66"/>
    <n v="74790039"/>
    <x v="2"/>
  </r>
  <r>
    <s v="B00935MGHS"/>
    <s v="Home&amp;Kitchen|Kitchen&amp;HomeAppliances|SmallKitchenAppliances|SandwichMakers"/>
    <x v="2"/>
    <s v="SandwichMakers"/>
    <n v="1199"/>
    <n v="1795"/>
    <n v="0.33"/>
    <x v="5"/>
    <n v="5967"/>
    <s v="R2I9AG0WA9VOAX,R2AZI4X0RQO5R5,R2UI2FZ90PJYJB,R3FA7TC0VM1UY6,RUQZXIY1KFXLC,R13E9T5RVFB29Z,R14I4FF21R2OZG,R1ELYUWQAI1L3E"/>
    <s v="R2I9AG0WA9VOAX"/>
    <n v="10710765"/>
    <x v="1"/>
  </r>
  <r>
    <s v="B07W14CHV8"/>
    <s v="Computers&amp;Accessories|Accessories&amp;Peripherals|HardDriveAccessories|Caddies"/>
    <x v="1"/>
    <s v="Caddies"/>
    <n v="199"/>
    <n v="799"/>
    <n v="0.75"/>
    <x v="3"/>
    <n v="7333"/>
    <s v="R15FTQ3OTL54HG,R5WNQOBU27J2R,R30NWHS9ZD2AZJ,R3MZE0LEVB688M,R8HUCZYM2F8UJ,R3NK0HFG8JUGIP,R3MEDM094JOZHW,R8TG7TKO28ONS"/>
    <s v="R15FTQ3OTL54HG"/>
    <n v="5859067"/>
    <x v="1"/>
  </r>
  <r>
    <s v="B00SH18114"/>
    <s v="Home&amp;Kitchen|Kitchen&amp;HomeAppliances|SmallKitchenAppliances|VacuumSealers"/>
    <x v="2"/>
    <s v="VacuumSealers"/>
    <n v="160"/>
    <n v="299"/>
    <n v="0.46"/>
    <x v="6"/>
    <n v="2781"/>
    <s v="R1NAAWWJ35RMQR,R3S2CEY1ZBAKJJ,R38NYOW9S7HMO0,R3HDEMCCETO0EJ,R2NU3DH06WH2AY,R2Y5029I4S9DKF,RSJC3VP7IBJJY,R2IBCZ7N2I5JI4"/>
    <s v="R1NAAWWJ35RMQR"/>
    <n v="831519"/>
    <x v="0"/>
  </r>
  <r>
    <s v="B09YV575RK"/>
    <s v="Electronics|WearableTechnology|SmartWatches"/>
    <x v="0"/>
    <s v="SmartWatches"/>
    <n v="2499"/>
    <n v="9999"/>
    <n v="0.75"/>
    <x v="7"/>
    <n v="9090"/>
    <s v="R21XA337NNFD76,R2OFB11N0PESRG,R3DOZ8EPZ446YS,R384EFXOF0C77Z,R2DDDGG3PWCLY2,R1J7BOV2DXMCNY,R2B7M0U2JE9CCK,R24JB7H5RQY452"/>
    <s v="R21XA337NNFD76"/>
    <n v="90890910"/>
    <x v="2"/>
  </r>
  <r>
    <s v="B08ZN4B121"/>
    <s v="Electronics|Mobiles&amp;Accessories|MobileAccessories|Photo&amp;VideoAccessories|Tripods"/>
    <x v="0"/>
    <s v="Tripods"/>
    <n v="539"/>
    <n v="1599"/>
    <n v="0.66"/>
    <x v="9"/>
    <n v="14648"/>
    <s v="R2U0MOPP5A6KMF,RPZFZ77ZCT4IM,R2K55RM7YMMECZ,RAOZT6IRRYUCQ,R2G7L7325PDXOX,R2DJYKMFRAQOTE,R6WQGLVY46ZMZ,RT72XDZGEHFR6"/>
    <s v="R2U0MOPP5A6KMF"/>
    <n v="23422152"/>
    <x v="1"/>
  </r>
  <r>
    <s v="B098R25TGC"/>
    <s v="Electronics|Headphones,Earbuds&amp;Accessories|Headphones|In-Ear"/>
    <x v="0"/>
    <s v="In-Ear"/>
    <n v="1299"/>
    <n v="2999"/>
    <n v="0.56999999999999995"/>
    <x v="9"/>
    <n v="14629"/>
    <s v="RXB5KHLQUXONP,R2OFHGGYIJGFUR,R3UGUI3KYDDOC2,R2ATZMV7IH43ZE,R2IO934AS2Z5U4,RPEKYFBH5K20D,R1SWRY6BH8CTRE,R2GSWL2NSJI166"/>
    <s v="RXB5KHLQUXONP,"/>
    <n v="43872371"/>
    <x v="2"/>
  </r>
  <r>
    <s v="B00P0R95EA"/>
    <s v="Home&amp;Kitchen|Heating,Cooling&amp;AirQuality|WaterHeaters&amp;Geysers|ImmersionRods"/>
    <x v="2"/>
    <s v="ImmersionRods"/>
    <n v="510"/>
    <n v="640"/>
    <n v="0.2"/>
    <x v="3"/>
    <n v="7229"/>
    <s v="R2QFJ90TFMGE4S,R35KQ2BQ7TKJS8,RBD5L7F8BAR71,R1ZYMEO92ST8E2,R1DLFFF7N1G9JT,RYJAAGZ3I6ERK,R33ND5PEC4ILD9,R2N2T71KGYJX0"/>
    <s v="R2QFJ90TFMGE4S"/>
    <n v="4626560"/>
    <x v="1"/>
  </r>
  <r>
    <s v="B078JT7LTD"/>
    <s v="Home&amp;Kitchen|Kitchen&amp;HomeAppliances|SmallKitchenAppliances|MixerGrinders"/>
    <x v="2"/>
    <s v="MixerGrinders"/>
    <n v="6120"/>
    <n v="8073"/>
    <n v="0.24"/>
    <x v="6"/>
    <n v="2751"/>
    <s v="R1LBKT3YDVVW86,R2PNLSWFYW5QEF,R2I6NKZE7JWNY6,R2OFZC94RLNDG3,R1XIUI1I006DHG,RI07TDJ2DO7ID,RYFM2V5BULJFL,R29WQI1TRENQIZ"/>
    <s v="R1LBKT3YDVVW86"/>
    <n v="22208823"/>
    <x v="2"/>
  </r>
  <r>
    <s v="B09DG9VNWB"/>
    <s v="Electronics|WearableTechnology|SmartWatches"/>
    <x v="0"/>
    <s v="SmartWatches"/>
    <n v="12000"/>
    <n v="29999"/>
    <n v="0.6"/>
    <x v="2"/>
    <n v="4744"/>
    <s v="R3KPZ8P5M4PG72,R2HSDBDLRKBOC0,R2EI8C7FUKOSDO,R3BRLV8FDVV6QB,R1YHHQ223HBPE9,R2UAVXBGV8WK3N,RPTZZYC6X5HF,R327KYMPRK1R5H"/>
    <s v="R3KPZ8P5M4PG72"/>
    <n v="142315256"/>
    <x v="4"/>
  </r>
  <r>
    <s v="B0B6BLTGTT"/>
    <s v="Electronics|WearableTechnology|SmartWatches"/>
    <x v="0"/>
    <s v="SmartWatches"/>
    <n v="2999"/>
    <n v="5999"/>
    <n v="0.5"/>
    <x v="3"/>
    <n v="7148"/>
    <s v="R2G9RHDQN3S511,R3GFHK3HJ4FRRZ,R3QKL6QNRFS6T,R1JGF7WFAYR6SA,R3QMM0HI96HW0Z,R3OW5MN95Z8BDO,R1NBO3NP1WH1V8,R9DM4KZATOPQE"/>
    <s v="R2G9RHDQN3S511"/>
    <n v="42880852"/>
    <x v="2"/>
  </r>
  <r>
    <s v="B0BM9H2NY9"/>
    <s v="Home&amp;Kitchen|Kitchen&amp;HomeAppliances|SmallKitchenAppliances|EggBoilers"/>
    <x v="2"/>
    <s v="EggBoilers"/>
    <n v="699"/>
    <n v="1599"/>
    <n v="0.56000000000000005"/>
    <x v="11"/>
    <n v="2300"/>
    <s v="R2DHTJGY77MOP0,R36IXNHZC037AW,R3GPHUMRV75VWK,R2DO6A5Z7D5XSI,R15XQF7WAO4JPS,R2I9R8AJ9WCXXC,R1Q6IO5RWUTRT8,RF5Y8BO9PDVBD"/>
    <s v="R2DHTJGY77MOP0"/>
    <n v="3677700"/>
    <x v="1"/>
  </r>
  <r>
    <s v="B08498D67S"/>
    <s v="Computers&amp;Accessories|Accessories&amp;Peripherals|PCGamingPeripherals|GamingKeyboards"/>
    <x v="1"/>
    <s v="GamingKeyboards"/>
    <n v="1149"/>
    <n v="1800"/>
    <n v="0.36"/>
    <x v="2"/>
    <n v="4723"/>
    <s v="R3TXEYX89U440E,R3IK34WOY8BHL6,R3QGSGJ6K6D8R9,R2G3VN5XLQYOVV,R1N6IARF74XEVV,R37LARJ1BGF0R1,R156J5Q0HIXPHD,R2QGF4PD8AJCSS"/>
    <s v="R3TXEYX89U440E"/>
    <n v="8501400"/>
    <x v="1"/>
  </r>
  <r>
    <s v="B0B1YVCJ2Y"/>
    <s v="Electronics|HomeTheater,TV&amp;Video|Televisions|SmartTelevisions"/>
    <x v="0"/>
    <s v="SmartTelevisions"/>
    <n v="11499"/>
    <n v="19990"/>
    <n v="0.42"/>
    <x v="2"/>
    <n v="4703"/>
    <s v="R1EBS3566VCSCG,R24MB66WRPSN2A,R25UU2M1B9BO5X,R1NXW7PGVND2LE,R3OSBPH7X9AQUK,R2I8RVEPDM0IMQ,R5RES2LABIW7Q,R3A3IRV8ZWP1U9"/>
    <s v="R1EBS3566VCSCG"/>
    <n v="94012970"/>
    <x v="3"/>
  </r>
  <r>
    <s v="B0B1YY6JJL"/>
    <s v="Electronics|HomeTheater,TV&amp;Video|Televisions|SmartTelevisions"/>
    <x v="0"/>
    <s v="SmartTelevisions"/>
    <n v="23999"/>
    <n v="34990"/>
    <n v="0.31"/>
    <x v="2"/>
    <n v="4703"/>
    <s v="R1EBS3566VCSCG,R24MB66WRPSN2A,R25UU2M1B9BO5X,R1NXW7PGVND2LE,R3OSBPH7X9AQUK,R2I8RVEPDM0IMQ,R5RES2LABIW7Q,R3A3IRV8ZWP1U9"/>
    <s v="R1EBS3566VCSCG"/>
    <n v="164557970"/>
    <x v="4"/>
  </r>
  <r>
    <s v="B0B1YZX72F"/>
    <s v="Electronics|HomeTheater,TV&amp;Video|Televisions|SmartTelevisions"/>
    <x v="0"/>
    <s v="SmartTelevisions"/>
    <n v="27999"/>
    <n v="40990"/>
    <n v="0.32"/>
    <x v="2"/>
    <n v="4703"/>
    <s v="R1EBS3566VCSCG,R24MB66WRPSN2A,R25UU2M1B9BO5X,R1NXW7PGVND2LE,R3OSBPH7X9AQUK,R2I8RVEPDM0IMQ,R5RES2LABIW7Q,R3A3IRV8ZWP1U9"/>
    <s v="R1EBS3566VCSCG"/>
    <n v="192775970"/>
    <x v="4"/>
  </r>
  <r>
    <s v="B0B1YZ9CB8"/>
    <s v="Electronics|HomeTheater,TV&amp;Video|Televisions|SmartTelevisions"/>
    <x v="0"/>
    <s v="SmartTelevisions"/>
    <n v="32999"/>
    <n v="47990"/>
    <n v="0.31"/>
    <x v="2"/>
    <n v="4703"/>
    <s v="R1EBS3566VCSCG,R24MB66WRPSN2A,R25UU2M1B9BO5X,R1NXW7PGVND2LE,R3OSBPH7X9AQUK,R2I8RVEPDM0IMQ,R5RES2LABIW7Q,R3A3IRV8ZWP1U9"/>
    <s v="R1EBS3566VCSCG"/>
    <n v="225696970"/>
    <x v="4"/>
  </r>
  <r>
    <s v="B0BC9BW512"/>
    <s v="Electronics|HomeTheater,TV&amp;Video|Televisions|SmartTelevisions"/>
    <x v="0"/>
    <s v="SmartTelevisions"/>
    <n v="18999"/>
    <n v="24990"/>
    <n v="0.24"/>
    <x v="2"/>
    <n v="4702"/>
    <s v="R1EBS3566VCSCG,R24MB66WRPSN2A,R25UU2M1B9BO5X,R1NXW7PGVND2LE,R3OSBPH7X9AQUK,R2I8RVEPDM0IMQ,R5RES2LABIW7Q,R3A3IRV8ZWP1U9"/>
    <s v="R1EBS3566VCSCG"/>
    <n v="117502980"/>
    <x v="4"/>
  </r>
  <r>
    <s v="B08M66K48D"/>
    <s v="Electronics|Mobiles&amp;Accessories|MobileAccessories|Maintenance,Upkeep&amp;Repairs|ScreenProtectors"/>
    <x v="0"/>
    <s v="ScreenProtectors"/>
    <n v="299"/>
    <n v="599"/>
    <n v="0.5"/>
    <x v="2"/>
    <n v="4674"/>
    <s v="R2K2YNHJ952H5J,R1I8HU4RYFCVYW,R2DH2MLDOFTD73,R35L5ENDJ4MHKH,R3GBYEZ0GVZWLC,R1774TGNOXHCP3,R3RHTIGZI3S51Q,R2378C6LJXZXO1"/>
    <s v="R2K2YNHJ952H5J"/>
    <n v="2799726"/>
    <x v="1"/>
  </r>
  <r>
    <s v="B08GJ57MKL"/>
    <s v="Home&amp;Kitchen|Heating,Cooling&amp;AirQuality|AirPurifiers|HEPAAirPurifiers"/>
    <x v="2"/>
    <s v="HEPAAirPurifiers"/>
    <n v="14400"/>
    <n v="59900"/>
    <n v="0.76"/>
    <x v="0"/>
    <n v="3837"/>
    <s v="R33RASBIQKH1EX,RBOPA6420OHEP,R200UL35KLRW7R,RJP0K4KZDD2HP,R1PMRQ6KVUO5UV,R20LSQBJM9GWDK,R2FMPKSMQSCODD,R120D3AP6AXFGR"/>
    <s v="R33RASBIQKH1EX"/>
    <n v="229836300"/>
    <x v="5"/>
  </r>
  <r>
    <s v="B08N6P8G5K"/>
    <s v="Home&amp;Kitchen|Kitchen&amp;HomeAppliances|SmallKitchenAppliances|DeepFatFryers|AirFryers"/>
    <x v="2"/>
    <s v="AirFryers"/>
    <n v="6790"/>
    <n v="10995"/>
    <n v="0.38"/>
    <x v="1"/>
    <n v="3192"/>
    <s v="REVG93OC7J7E7,R3P1VSN1MLDAC8,R27M4MEXR2CQKP,RLBENTTPSBBSN,R3AUN77ZPS31VZ,R1JBK2TF7A2F05,R39H9E8JLDDW08,R2HUKS6PKBE2AM"/>
    <s v="REVG93OC7J7E7,"/>
    <n v="35096040"/>
    <x v="3"/>
  </r>
  <r>
    <s v="B08CFJBZRK"/>
    <s v="Home&amp;Kitchen|Kitchen&amp;HomeAppliances|SmallKitchenAppliances|MixerGrinders"/>
    <x v="2"/>
    <s v="MixerGrinders"/>
    <n v="3249"/>
    <n v="6295"/>
    <n v="0.48"/>
    <x v="9"/>
    <n v="14062"/>
    <s v="RJ9UNCLT4UGVW,R1WU3UJKULS586,R1B72Y9UYMCWVG,R23L241XIDFJB3,RZ0VG2M2MCERQ,R22UFBT27YYXB,R3MGVFU1ZMOBFD,R2VOFP1CZA700L"/>
    <s v="RJ9UNCLT4UGVW,"/>
    <n v="88520290"/>
    <x v="2"/>
  </r>
  <r>
    <s v="B07TXCY3YK"/>
    <s v="Home&amp;Kitchen|Kitchen&amp;HomeAppliances|SmallKitchenAppliances|MixerGrinders"/>
    <x v="2"/>
    <s v="MixerGrinders"/>
    <n v="2237.81"/>
    <n v="3899"/>
    <n v="0.43"/>
    <x v="8"/>
    <n v="11004"/>
    <s v="R1OW9TWGTIS29M,R2X2WOP22DNGDV,R2M132CK318U3F,R3SCT96D2225LJ,R368748X71CS6N,R2986V8U04JEIG,R167KSSEHI9SV,R2UI7KAL0FX21X"/>
    <s v="R1OW9TWGTIS29M"/>
    <n v="42904596"/>
    <x v="2"/>
  </r>
  <r>
    <s v="B012ELCYUG"/>
    <s v="Home&amp;Kitchen|Kitchen&amp;HomeAppliances|SmallKitchenAppliances|SmallApplianceParts&amp;Accessories|StandMixerAccessories"/>
    <x v="2"/>
    <s v="StandMixerAccessories"/>
    <n v="635"/>
    <n v="635"/>
    <n v="0"/>
    <x v="2"/>
    <n v="4570"/>
    <s v="RN9VBZPCHG67H,RSK3T9GASN96L,RPWBSG3KWA82A,RWGY8K9HNDNRU,R3L1XUQPJ929C7,R2XKLKC7UXH808,RM4IBEHSZRD8V,RAZEY6CB0C851"/>
    <s v="RN9VBZPCHG67H,"/>
    <n v="2901950"/>
    <x v="1"/>
  </r>
  <r>
    <s v="B095JQVC7N"/>
    <s v="Electronics|HomeTheater,TV&amp;Video|Televisions|SmartTelevisions"/>
    <x v="0"/>
    <s v="SmartTelevisions"/>
    <n v="42999"/>
    <n v="59999"/>
    <n v="0.28000000000000003"/>
    <x v="3"/>
    <n v="6753"/>
    <s v="R2PF9QV9JEQO9K,R2NEN86P63G4ES,R302B7X6H0GIC0,R3H9O8F9LUY5N9,R1RGSA8QU78640,R2B3DRF8V2A9QI,R1KF9HPUVJTM0I,R3OCQ19TZWHSN5"/>
    <s v="R2PF9QV9JEQO9K"/>
    <n v="405173247"/>
    <x v="5"/>
  </r>
  <r>
    <s v="B095JPKPH3"/>
    <s v="Electronics|HomeTheater,TV&amp;Video|Televisions|SmartTelevisions"/>
    <x v="0"/>
    <s v="SmartTelevisions"/>
    <n v="61999"/>
    <n v="69999"/>
    <n v="0.11"/>
    <x v="3"/>
    <n v="6753"/>
    <s v="R2PF9QV9JEQO9K,R2NEN86P63G4ES,R302B7X6H0GIC0,R3H9O8F9LUY5N9,R1RGSA8QU78640,R2B3DRF8V2A9QI,R1KF9HPUVJTM0I,R3OCQ19TZWHSN5"/>
    <s v="R2PF9QV9JEQO9K"/>
    <n v="472703247"/>
    <x v="5"/>
  </r>
  <r>
    <s v="B0162K34H2"/>
    <s v="Computers&amp;Accessories|Accessories&amp;Peripherals|Cables&amp;Accessories|Cables|USBCables"/>
    <x v="1"/>
    <s v="USBCables"/>
    <n v="849"/>
    <n v="999"/>
    <n v="0.15"/>
    <x v="3"/>
    <n v="6736"/>
    <s v="R239FYUEOVD16B,R1LTT7I3WIEJOM,R1RVGK0UX9CXVV,RRKJ8FMQW12HS,R23NICBEXCSAO3,R1UQW9R4RDH3P8,RNWY4IN06HR5S,R7BSCX0SA1OQ9"/>
    <s v="R239FYUEOVD16B"/>
    <n v="6729264"/>
    <x v="1"/>
  </r>
  <r>
    <s v="B08JW1GVS7"/>
    <s v="Electronics|Mobiles&amp;Accessories|MobileAccessories|Chargers|PowerBanks"/>
    <x v="0"/>
    <s v="PowerBanks"/>
    <n v="2179"/>
    <n v="3999"/>
    <n v="0.46"/>
    <x v="7"/>
    <n v="8380"/>
    <s v="R1PRZD3XZDNYN9,R2ZE4LMVZ6V163,RKC553AXS535M,R333JM0032BELJ,R5S6E55NYGJUK,R2ZE9NQLM0OD5B,RNZNVONK9XAL7,RIZOHKWA7NHO4"/>
    <s v="R1PRZD3XZDNYN9"/>
    <n v="33511620"/>
    <x v="2"/>
  </r>
  <r>
    <s v="B088Z1YWBC"/>
    <s v="Electronics|HomeTheater,TV&amp;Video|Projectors"/>
    <x v="0"/>
    <s v="Projectors"/>
    <n v="9490"/>
    <n v="15990"/>
    <n v="0.41"/>
    <x v="8"/>
    <n v="10480"/>
    <s v="R1IW58DJL28MGC,R217BN4TULUANU,R1AYCAKEY7OB6E,RBZIBERM0VQSN,R2ZY2SYWQPC3U9,RL3T9B6IF35TF,R3OK8B33J8NWV4,R17CVFA9I53GML"/>
    <s v="R1IW58DJL28MGC"/>
    <n v="167575200"/>
    <x v="3"/>
  </r>
  <r>
    <s v="B097C564GC"/>
    <s v="Computers&amp;Accessories|Accessories&amp;Peripherals|Adapters|USBtoUSBAdapters"/>
    <x v="1"/>
    <s v="USBtoUSBAdapters"/>
    <n v="294"/>
    <n v="4999"/>
    <n v="0.94"/>
    <x v="2"/>
    <n v="4426"/>
    <s v="R3CUNCZTU43JPP,RSO46BN8S4OSU,R2UD5D7T4DZRE5,R2XLJQREI5N1VB,R29MV5DZH3FQBH,R9F5EX21OJF17,R12QT09SFCET3,R2RQYG7OHKC98T"/>
    <s v="R3CUNCZTU43JPP"/>
    <n v="22125574"/>
    <x v="2"/>
  </r>
  <r>
    <s v="B09MKP344P"/>
    <s v="Electronics|Mobiles&amp;Accessories|Smartphones&amp;BasicMobiles|Smartphones"/>
    <x v="0"/>
    <s v="Smartphones"/>
    <n v="8499"/>
    <n v="12999"/>
    <n v="0.35"/>
    <x v="3"/>
    <n v="6662"/>
    <s v="RMGE5B6FD1FS5,R1FN1REHXYLMZ,R1BL6NYV6D8W1M,RJHBMPZRSI8AJ,R144IGLWP70M8K,RHSVGQWZTK60L,R2M5S0A5M8DPEJ,RWJG2SH0FCSIY"/>
    <s v="RMGE5B6FD1FS5,"/>
    <n v="86599338"/>
    <x v="3"/>
  </r>
  <r>
    <s v="B00F159RIK"/>
    <s v="Home&amp;Kitchen|Kitchen&amp;HomeAppliances|Vacuum,Cleaning&amp;Ironing|Irons,Steamers&amp;Accessories|Irons|DryIrons"/>
    <x v="2"/>
    <s v="DryIrons"/>
    <n v="499"/>
    <n v="625"/>
    <n v="0.2"/>
    <x v="5"/>
    <n v="5355"/>
    <s v="R2GGV4P4HG0X8B,R53JNVT67N0WC,R9UERN9FGRIX9,R2US3C091Y5ARU,R2HO7NRHHFVU0C,R2KPHXYR0CVC3R,RTBK03ZGZJSAC,RFDIHHBHV6149"/>
    <s v="R2GGV4P4HG0X8B"/>
    <n v="3346875"/>
    <x v="1"/>
  </r>
  <r>
    <s v="B08MCD9JFY"/>
    <s v="Electronics|Cameras&amp;Photography|Flashes|Macro&amp;RinglightFlashes"/>
    <x v="0"/>
    <s v="Macro&amp;RinglightFlashes"/>
    <n v="799"/>
    <n v="1999"/>
    <n v="0.6"/>
    <x v="9"/>
    <n v="12958"/>
    <s v="R2UT2VQEDPGN1H,R1IIJGUS2SSR7Q,R3QMEGXUL7BM6J,RJ881YNSQW00R,R2BQHF6K2GYQV2,R3KEPYTBVTTUGK,R38643N4B91P1J,RATIBJBLJ4VZA"/>
    <s v="R2UT2VQEDPGN1H"/>
    <n v="25903042"/>
    <x v="1"/>
  </r>
  <r>
    <s v="B00J5DYCCA"/>
    <s v="Home&amp;Kitchen|Heating,Cooling&amp;AirQuality|Fans|ExhaustFans"/>
    <x v="2"/>
    <s v="ExhaustFans"/>
    <n v="1399"/>
    <n v="1890"/>
    <n v="0.26"/>
    <x v="7"/>
    <n v="8031"/>
    <s v="R39Q2Y79MM9SWK,R3079BG1NIH6MB,R29A31ZELTZNJM,RQ7XAO5UTJQZT,R223OFAZGIK4X7,R27WMZV25K3TN1,R302QB4GVL3F8T,RBZRSE5J6HCF3"/>
    <s v="R39Q2Y79MM9SWK"/>
    <n v="15178590"/>
    <x v="1"/>
  </r>
  <r>
    <s v="B00TDD0YM4"/>
    <s v="Home&amp;Kitchen|Kitchen&amp;HomeAppliances|Vacuum,Cleaning&amp;Ironing|Irons,Steamers&amp;Accessories|LintShavers"/>
    <x v="2"/>
    <s v="LintShavers"/>
    <n v="1490"/>
    <n v="1695"/>
    <n v="0.12"/>
    <x v="0"/>
    <n v="3543"/>
    <s v="R1P8LA1US4WV0S,R13BIW8MBG5VX1,RPJVB23K2QB2Z,R2AH0ULO6G9Q9B,R3EVYZ8A3LVBC9,R3QWMJ5DS2A0B9,R1V4PTSXK0QY54,ROUIP06IT2CPE"/>
    <s v="R1P8LA1US4WV0S"/>
    <n v="6005385"/>
    <x v="1"/>
  </r>
  <r>
    <s v="B08HLC7Z3G"/>
    <s v="Home&amp;Kitchen|Kitchen&amp;HomeAppliances|SmallKitchenAppliances|Kettles&amp;HotWaterDispensers|Kettle&amp;ToasterSets"/>
    <x v="2"/>
    <s v="Kettle&amp;ToasterSets"/>
    <n v="1182"/>
    <n v="2995"/>
    <n v="0.61"/>
    <x v="5"/>
    <n v="5178"/>
    <s v="R21ZV0J85EQUOH,R2VSWW07HYJWQ8,R1EL7FF3GX730L,R1RT1L8WRAQY5D,R5KGDEFAJ5RVH,R3INXSK9AF574O,RVDYX9SNZJ6MQ,R169WUUXF4ZIUZ"/>
    <s v="R21ZV0J85EQUOH"/>
    <n v="15508110"/>
    <x v="2"/>
  </r>
  <r>
    <s v="B07QHHCB27"/>
    <s v="Home&amp;Kitchen|Kitchen&amp;HomeAppliances|SmallKitchenAppliances|HandBlenders"/>
    <x v="2"/>
    <s v="HandBlenders"/>
    <n v="1499"/>
    <n v="2100"/>
    <n v="0.28999999999999998"/>
    <x v="3"/>
    <n v="6355"/>
    <s v="R1S4Y5TIEL5G8R,R1SGD2AC3S8KEG,R3JP8FW93ND491,R3HWDXEJX098MC,R3FCWGOVQZII60,RCQ75ERMBZMJ5,R1PYXQO11OT86M,R2R1QS9VQ64ZCO"/>
    <s v="R1S4Y5TIEL5G8R"/>
    <n v="13345500"/>
    <x v="2"/>
  </r>
  <r>
    <s v="B099SD8PRP"/>
    <s v="Computers&amp;Accessories|Accessories&amp;Peripherals|Keyboards,Mice&amp;InputDevices|Mice"/>
    <x v="1"/>
    <s v="Mice"/>
    <n v="579"/>
    <n v="1090"/>
    <n v="0.47"/>
    <x v="0"/>
    <n v="3482"/>
    <s v="R27KFK4I73JLFE,R8V781K3EEXOA,R1MJD5E998G25Q,RNPXYD8APOUDV,R1C5WKDF78NSE7,R1T6TU1EH6B8FD,RATCMF628XERW,R1ICHIF70ULN6O"/>
    <s v="R27KFK4I73JLFE"/>
    <n v="3795380"/>
    <x v="1"/>
  </r>
  <r>
    <s v="B0BBN4DZBD"/>
    <s v="Electronics|Mobiles&amp;Accessories|Smartphones&amp;BasicMobiles|Smartphones"/>
    <x v="0"/>
    <s v="Smartphones"/>
    <n v="6499"/>
    <n v="8999"/>
    <n v="0.28000000000000003"/>
    <x v="7"/>
    <n v="7807"/>
    <s v="RKU0JLLNRC05S,RIQJOO5ZR8L0X,R300Z83BCAV2UK,R130ME1NWGGCRX,R2VNU6Q8UC18QX,R287H4PDFLWV5,RITJUD5WP59UI,R3DKMHIJGPJH5H"/>
    <s v="RKU0JLLNRC05S,"/>
    <n v="70255193"/>
    <x v="2"/>
  </r>
  <r>
    <s v="B0BBN56J5H"/>
    <s v="Electronics|Mobiles&amp;Accessories|Smartphones&amp;BasicMobiles|Smartphones"/>
    <x v="0"/>
    <s v="Smartphones"/>
    <n v="6499"/>
    <n v="8999"/>
    <n v="0.28000000000000003"/>
    <x v="7"/>
    <n v="7807"/>
    <s v="RKU0JLLNRC05S,RIQJOO5ZR8L0X,R300Z83BCAV2UK,R130ME1NWGGCRX,R2VNU6Q8UC18QX,R287H4PDFLWV5,RITJUD5WP59UI,R3DKMHIJGPJH5H"/>
    <s v="RKU0JLLNRC05S,"/>
    <n v="70255193"/>
    <x v="2"/>
  </r>
  <r>
    <s v="B0BBN3WF7V"/>
    <s v="Electronics|Mobiles&amp;Accessories|Smartphones&amp;BasicMobiles|Smartphones"/>
    <x v="0"/>
    <s v="Smartphones"/>
    <n v="6499"/>
    <n v="8999"/>
    <n v="0.28000000000000003"/>
    <x v="7"/>
    <n v="7807"/>
    <s v="RKU0JLLNRC05S,RIQJOO5ZR8L0X,R300Z83BCAV2UK,R130ME1NWGGCRX,R2VNU6Q8UC18QX,R287H4PDFLWV5,RITJUD5WP59UI,R3DKMHIJGPJH5H"/>
    <s v="RKU0JLLNRC05S,"/>
    <n v="70255193"/>
    <x v="2"/>
  </r>
  <r>
    <s v="B09BW334ML"/>
    <s v="Electronics|HomeTheater,TV&amp;Video|Accessories|RemoteControls"/>
    <x v="0"/>
    <s v="RemoteControls"/>
    <n v="349"/>
    <n v="1499"/>
    <n v="0.77"/>
    <x v="2"/>
    <n v="4145"/>
    <s v="R3UKO8DK958TVU,RQQT9ZUZIJ2J9,R243SOUNFQGU4K,RSHK5RYDB3VH6,R2HTAIZTX7XKXG,RHB3ONZ4OL1N2,R3Q0E1AI2I2B30,RO78JI2HT6J3P"/>
    <s v="R3UKO8DK958TVU"/>
    <n v="6213355"/>
    <x v="1"/>
  </r>
  <r>
    <s v="B08R69VDHT"/>
    <s v="Computers&amp;Accessories|Accessories&amp;Peripherals|Cables&amp;Accessories|Cables|USBCables"/>
    <x v="1"/>
    <s v="USBCables"/>
    <n v="115"/>
    <n v="499"/>
    <n v="0.77"/>
    <x v="7"/>
    <n v="7732"/>
    <s v="R2VUNGNI96EEJ7,R2JGNI2T5LVFRQ,R9ISXRV6DA0OY,RZFW11UFTCBVH,R1WGHB13Q2OLYA,R11ETJ640KDIRW,R2IA54QBAYAGND,R23Y3AD6E6GE9N"/>
    <s v="R2VUNGNI96EEJ7"/>
    <n v="3858268"/>
    <x v="0"/>
  </r>
  <r>
    <s v="B08R69WBN7"/>
    <s v="Computers&amp;Accessories|Accessories&amp;Peripherals|Cables&amp;Accessories|Cables|USBCables"/>
    <x v="1"/>
    <s v="USBCables"/>
    <n v="149"/>
    <n v="499"/>
    <n v="0.7"/>
    <x v="7"/>
    <n v="7732"/>
    <s v="R2VUNGNI96EEJ7,R2JGNI2T5LVFRQ,R9ISXRV6DA0OY,RZFW11UFTCBVH,R1WGHB13Q2OLYA,R11ETJ640KDIRW,R2IA54QBAYAGND,R23Y3AD6E6GE9N"/>
    <s v="R2VUNGNI96EEJ7"/>
    <n v="3858268"/>
    <x v="0"/>
  </r>
  <r>
    <s v="B00S2SEV7K"/>
    <s v="OfficeProducts|OfficePaperProducts|Paper|Stationery|Pens,Pencils&amp;WritingSupplies|Pens&amp;Refills|LiquidInkRollerballPens"/>
    <x v="5"/>
    <s v="LiquidInkRollerballPens"/>
    <n v="90"/>
    <n v="100"/>
    <n v="0.1"/>
    <x v="3"/>
    <n v="6199"/>
    <s v="R1QL22IXTM3HYM,R2BCCQQCMW4X56,R8MW9P91PIMJ3,R1IR8LR4A6GBLG,RO0DFX54L3NCC,R1KTHYCCXHUBFI,R19DP6TCU06P4W,R30Y585J7G8SHZ"/>
    <s v="R1QL22IXTM3HYM"/>
    <n v="619900"/>
    <x v="6"/>
  </r>
  <r>
    <s v="B01F7B2JCI"/>
    <s v="Home&amp;Kitchen|Kitchen&amp;HomeAppliances|Coffee,Tea&amp;Espresso|CoffeeMakerAccessories|MeasuringSpoons"/>
    <x v="2"/>
    <s v="MeasuringSpoons"/>
    <n v="184"/>
    <n v="450"/>
    <n v="0.59"/>
    <x v="5"/>
    <n v="4971"/>
    <s v="R2NSLKFF9N8OO1,R3PPFDE9PF1D66,R3T8UTHQS6VMTK,R3IPQ2YEN9J842,R1LAN9221WZNQC,R3KG6USWG4FNQI,RN4ZPVL2G6BXG,R3F2DEWHYVNK10"/>
    <s v="R2NSLKFF9N8OO1"/>
    <n v="2236950"/>
    <x v="0"/>
  </r>
  <r>
    <s v="B09BCNQ9R2"/>
    <s v="Electronics|Mobiles&amp;Accessories|MobileAccessories|Cables&amp;Adapters|OTGAdapters"/>
    <x v="0"/>
    <s v="OTGAdapters"/>
    <n v="139"/>
    <n v="499"/>
    <n v="0.72"/>
    <x v="5"/>
    <n v="4971"/>
    <s v="RZN676INI7CXB,R3R7UHOVSK5HK6,RK4TT1MUA9PPK,R3SW1UZKGBAI70,R1QKN9JPJ1FWMZ,R208QSDKUOWNF6,R2426HG2VA66ZC,R1433K3KOBJMRY"/>
    <s v="RZN676INI7CXB,"/>
    <n v="2480529"/>
    <x v="0"/>
  </r>
  <r>
    <s v="B0971DWFDT"/>
    <s v="Electronics|Mobiles&amp;Accessories|MobileAccessories|Chargers|AutomobileChargers"/>
    <x v="0"/>
    <s v="AutomobileChargers"/>
    <n v="337"/>
    <n v="699"/>
    <n v="0.52"/>
    <x v="5"/>
    <n v="4969"/>
    <s v="R17AITIJSUGQPX,R2HIE7XFOYE3GL,R3E5Z7FQ1S0QX4,R285YUOW07EVMO,R3V4MXWG0YPF9R,R34N3UV1B4LL6W,R16JFD8JNYYTIE,R3G5PHC3VUAXU8"/>
    <s v="R17AITIJSUGQPX"/>
    <n v="3473331"/>
    <x v="1"/>
  </r>
  <r>
    <s v="B07YWS9SP9"/>
    <s v="Computers&amp;Accessories|Accessories&amp;Peripherals|LaptopAccessories|CoolingPads"/>
    <x v="1"/>
    <s v="CoolingPads"/>
    <n v="599"/>
    <n v="999"/>
    <n v="0.4"/>
    <x v="7"/>
    <n v="7601"/>
    <s v="R3MYQGY75L0ECV,R21ADVLZZGGC89,R12GZJW2W11L5I,RIGWLTT24Q9NI,RT8FDK4YOM2GF,R3AB3X4KBEGJ4J,R3MUC8BNID58B0,RWBPIAS5R7Z75"/>
    <s v="R3MYQGY75L0ECV"/>
    <n v="7593399"/>
    <x v="1"/>
  </r>
  <r>
    <s v="B01LYLJ99X"/>
    <s v="Computers&amp;Accessories|ExternalDevices&amp;DataStorage|PenDrives"/>
    <x v="1"/>
    <s v="PenDrives"/>
    <n v="449"/>
    <n v="1300"/>
    <n v="0.65"/>
    <x v="5"/>
    <n v="4959"/>
    <s v="RHINAF5XZTNSB,R2MV5SCZODNS7N,R29OYK770YQY7B,R2Z7DBSSRDF206,R2OXL4LSDBE7OC,R26JU6NE3CKF6P,R1G19TM00P58C,R1BI8J8CW8LH64"/>
    <s v="RHINAF5XZTNSB,"/>
    <n v="6446700"/>
    <x v="1"/>
  </r>
  <r>
    <s v="B0B31BYXQQ"/>
    <s v="Electronics|Headphones,Earbuds&amp;Accessories|Headphones|In-Ear"/>
    <x v="0"/>
    <s v="In-Ear"/>
    <n v="1399"/>
    <n v="5499"/>
    <n v="0.75"/>
    <x v="8"/>
    <n v="9504"/>
    <s v="R3Q0EFB6CKAL4W,R3SBR1YRGFORQV,RHK2VI4OFC8UW,R1QPBRC7ZDKAB6,R2QKG9AO1MMHNQ,RLC1RHGMCZS55,R4RMB9P1YZJV3,R3L44D00WINPGV"/>
    <s v="R3Q0EFB6CKAL4W"/>
    <n v="52262496"/>
    <x v="2"/>
  </r>
  <r>
    <s v="B0811VCGL5"/>
    <s v="Home&amp;Kitchen|Heating,Cooling&amp;AirQuality|AirPurifiers|HEPAAirPurifiers"/>
    <x v="2"/>
    <s v="HEPAAirPurifiers"/>
    <n v="9970"/>
    <n v="12999"/>
    <n v="0.23"/>
    <x v="2"/>
    <n v="4049"/>
    <s v="R3PCNE5292DYOG,R6AQ69P24LF60,R260VRUGIHTL9U,R2V10DMI0YG00Z,R26Y3HWJKWSAH,R27ZKRDRKTDH8Q,R2C7WEVAS7L3VM,R2KDBRE8342H5P"/>
    <s v="R3PCNE5292DYOG"/>
    <n v="52632951"/>
    <x v="3"/>
  </r>
  <r>
    <s v="B078WB1VWJ"/>
    <s v="Home&amp;Kitchen|Kitchen&amp;HomeAppliances|Vacuum,Cleaning&amp;Ironing|Irons,Steamers&amp;Accessories|Irons|DryIrons"/>
    <x v="2"/>
    <s v="DryIrons"/>
    <n v="1110"/>
    <n v="1599"/>
    <n v="0.31"/>
    <x v="2"/>
    <n v="4022"/>
    <s v="R13VHF78WR3N1Z,R342QNGEZ7OI7F,R2ZL6XILY5JIM6,R19THHR4XUW2L5,R2Q8B6C09UY2KT,RS9KLTRCAL9W0,R1Z1D54NCQ2XXA,R3OGYQ4D7SLX6"/>
    <s v="R13VHF78WR3N1Z"/>
    <n v="6431178"/>
    <x v="1"/>
  </r>
  <r>
    <s v="B08MTCKDYN"/>
    <s v="Electronics|Mobiles&amp;Accessories|MobileAccessories|D√©cor"/>
    <x v="0"/>
    <s v="D√©cor"/>
    <n v="119"/>
    <n v="299"/>
    <n v="0.6"/>
    <x v="3"/>
    <n v="5999"/>
    <s v="R10KEMT1N336ZD,RL01KZO95GX4F,R1Q721FI3A7XLK,R34MTIAB8IHAI,R1LG1DNA516T7L,RFH8DR3A2O8BG,RFA922H587JFN,R10BFD806POSOX"/>
    <s v="R10KEMT1N336ZD"/>
    <n v="1793701"/>
    <x v="0"/>
  </r>
  <r>
    <s v="B08K9PX15C"/>
    <s v="Computers&amp;Accessories|Accessories&amp;Peripherals|Audio&amp;VideoAccessories|PCSpeakers"/>
    <x v="1"/>
    <s v="PCSpeakers"/>
    <n v="849"/>
    <n v="1499"/>
    <n v="0.43"/>
    <x v="7"/>
    <n v="7352"/>
    <s v="R2USVKN5VQX7ZL,R36O11JTBG8NKH,R1OC5OKQ1ZHRT4,R1DSMD8RKWG5SN,R1NRFX7JSECICX,R37FILR40ZQ5CU,R2XJMXNKVIUUL5,R3AGSJ4P5W4OG4"/>
    <s v="R2USVKN5VQX7ZL"/>
    <n v="11020648"/>
    <x v="1"/>
  </r>
  <r>
    <s v="B07NPBG1B4"/>
    <s v="Home&amp;Kitchen|Heating,Cooling&amp;AirQuality|Fans|PedestalFans"/>
    <x v="2"/>
    <s v="PedestalFans"/>
    <n v="1982.84"/>
    <n v="3300"/>
    <n v="0.4"/>
    <x v="3"/>
    <n v="5873"/>
    <s v="R3H7NIOGR51BCC,R3BKEMT5488WIB,R31QG2GYR8A37S,R2NO8ASBTPQKQZ,RVB2FQLVO9N0A,R1366OOBBOMJI2,R21V60CHP3W6KY,R207DKP7LXNDSC"/>
    <s v="R3H7NIOGR51BCC"/>
    <n v="19380900"/>
    <x v="2"/>
  </r>
  <r>
    <s v="B09NC2TY11"/>
    <s v="Electronics|WearableTechnology|SmartWatches"/>
    <x v="0"/>
    <s v="SmartWatches"/>
    <n v="2499"/>
    <n v="5999"/>
    <n v="0.57999999999999996"/>
    <x v="3"/>
    <n v="5852"/>
    <s v="R3K08458ILZK0F,R3OJTSZV57IWTC,R1DLM3QOLR43NS,R3N1UVS0VJ5GTV,R1LVGTLDN1T30E,R20R8KWXWTCHQ2,R2MOJO4ZT07XX7,R16TO2UAY38GXA"/>
    <s v="R3K08458ILZK0F"/>
    <n v="35106148"/>
    <x v="2"/>
  </r>
  <r>
    <s v="B00B3VFJY2"/>
    <s v="Home&amp;Kitchen|Kitchen&amp;HomeAppliances|WaterPurifiers&amp;Accessories|WaterPurifierAccessories"/>
    <x v="2"/>
    <s v="WaterPurifierAccessories"/>
    <n v="980"/>
    <n v="980"/>
    <n v="0"/>
    <x v="5"/>
    <n v="4740"/>
    <s v="R2ED9VEPT3A38F,R2TW58C4LDA0HB,R2FV708D23KCXU,R1ASXINH1OT6DR,R3E1ULB5JMK8M8,R5HEJW9MXSBSN,R1JLHUKHV02599,R3QWATH0CEY9UB"/>
    <s v="R2ED9VEPT3A38F"/>
    <n v="4645200"/>
    <x v="1"/>
  </r>
  <r>
    <s v="B0993BB11X"/>
    <s v="Electronics|Mobiles&amp;Accessories|MobileAccessories|Chargers|PowerBanks"/>
    <x v="0"/>
    <s v="PowerBanks"/>
    <n v="999"/>
    <n v="1599"/>
    <n v="0.38"/>
    <x v="7"/>
    <n v="7222"/>
    <s v="R83JPRO9V52P,R3UTU1ETF9YL12,RSOL1K3LF3E2I,R377A8K2HZUIKP,R34U15DVK45JC1,RAI2NHXM94X69,R3IW1BTNA6GQJ4,R1VS6ME7USZQ76"/>
    <s v="R83JPRO9V52P,R"/>
    <n v="11547978"/>
    <x v="1"/>
  </r>
  <r>
    <s v="B09MZCQYHZ"/>
    <s v="Electronics|Mobiles&amp;Accessories|MobileAccessories|Chargers|PowerBanks"/>
    <x v="0"/>
    <s v="PowerBanks"/>
    <n v="999"/>
    <n v="1599"/>
    <n v="0.38"/>
    <x v="7"/>
    <n v="7222"/>
    <s v="R83JPRO9V52P,R3UTU1ETF9YL12,RSOL1K3LF3E2I,R377A8K2HZUIKP,R34U15DVK45JC1,RAI2NHXM94X69,R3IW1BTNA6GQJ4,R1VS6ME7USZQ76"/>
    <s v="R83JPRO9V52P,R"/>
    <n v="11547978"/>
    <x v="1"/>
  </r>
  <r>
    <s v="B07SY4C3TD"/>
    <s v="Computers&amp;Accessories|Printers,Inks&amp;Accessories|Inks,Toners&amp;Cartridges|InkjetInkCartridges"/>
    <x v="1"/>
    <s v="InkjetInkCartridges"/>
    <n v="596"/>
    <n v="723"/>
    <n v="0.18"/>
    <x v="0"/>
    <n v="3219"/>
    <s v="RJW0MA6VZOJLA,R3J2O4XRRJFQ15,RVIOYPQ1ULDAW,R6Y5P0TXY8RZN,RRNZU0RMAOHLI,R2847VR34HZCCM,R2JI2VU4R585F8,R245AZKOPK5DPI"/>
    <s v="RJW0MA6VZOJLA,"/>
    <n v="2327337"/>
    <x v="1"/>
  </r>
  <r>
    <s v="B08CYPB15D"/>
    <s v="Computers&amp;Accessories|Printers,Inks&amp;Accessories|Inks,Toners&amp;Cartridges|InkjetInkCartridges"/>
    <x v="1"/>
    <s v="InkjetInkCartridges"/>
    <n v="717"/>
    <n v="761"/>
    <n v="0.06"/>
    <x v="7"/>
    <n v="7199"/>
    <s v="R1LAI2YEEUW0E0,RR8Y3CSNEHCK6,R1MXV3ILO9VTIP,RJDGO8A1H214O,R39LPM6JEQVLZV,R34GXFIAQ89K4W,R168AR72LPYI6V,RM1F5QKM6SSLE"/>
    <s v="R1LAI2YEEUW0E0"/>
    <n v="5478439"/>
    <x v="1"/>
  </r>
  <r>
    <s v="B09SPTNG58"/>
    <s v="Home&amp;Kitchen|Heating,Cooling&amp;AirQuality|Fans|CeilingFans"/>
    <x v="2"/>
    <s v="CeilingFans"/>
    <n v="1449"/>
    <n v="2349"/>
    <n v="0.38"/>
    <x v="8"/>
    <n v="9019"/>
    <s v="R19X0TLJFOL8RV,R3H2XBOSPH6NZR,R187CEHOWSXVIR,R3D78DM0715YW3,R1ZTUD2LMQZ1O0,R2HMMLCLTHHYZ9,R3ETS7YB3Q999V,R8L7UK03RGGA"/>
    <s v="R19X0TLJFOL8RV"/>
    <n v="21185631"/>
    <x v="2"/>
  </r>
  <r>
    <s v="B00J4YG0PC"/>
    <s v="OfficeProducts|OfficePaperProducts|Paper|Stationery|Notebooks,WritingPads&amp;Diaries|CompositionNotebooks"/>
    <x v="5"/>
    <s v="CompositionNotebooks"/>
    <n v="561"/>
    <n v="720"/>
    <n v="0.22"/>
    <x v="0"/>
    <n v="3182"/>
    <s v="RSB9VP4KY975L,RIV5YY3MLWNHU,RHJIGY0KORSEO,R1FNYNKTOZYQOM,RQFE7KDITY77S,R2107RZYEL68HX,R3KNMX723Q8CWZ,R254VXG5JSSX0W"/>
    <s v="RSB9VP4KY975L,"/>
    <n v="2291040"/>
    <x v="1"/>
  </r>
  <r>
    <s v="B08H673XKN"/>
    <s v="Home&amp;Kitchen|Kitchen&amp;HomeAppliances|SmallKitchenAppliances|MixerGrinders"/>
    <x v="2"/>
    <s v="MixerGrinders"/>
    <n v="3249"/>
    <n v="7795"/>
    <n v="0.57999999999999996"/>
    <x v="5"/>
    <n v="4664"/>
    <s v="RICLGKGN5RFBD,RQV7WIBD0GS06,R25UI50GV8IC8H,R2LFQN3J98VK9K,R1ATYWNQEP9IRU,R1OKGK70LYSD46,R2LV882ASO4EJM,R1J8XIRST0HDN6"/>
    <s v="RICLGKGN5RFBD,"/>
    <n v="36355880"/>
    <x v="2"/>
  </r>
  <r>
    <s v="B07Z3K96FR"/>
    <s v="Computers&amp;Accessories|Accessories&amp;Peripherals|TabletAccessories|ScreenProtectors"/>
    <x v="1"/>
    <s v="ScreenProtectors"/>
    <n v="399"/>
    <n v="1499"/>
    <n v="0.73"/>
    <x v="3"/>
    <n v="5730"/>
    <s v="R207L99B0HON4H,REU6EKQK98RBL,RM596L5QWH41H,R3S583DFLJ72KS,R2RV6Q4UAGYKUY,R3O59TXWPHOPEO,RMVC7IIYGMZJ8,R2V8YZ8X1YQY5C"/>
    <s v="R207L99B0HON4H"/>
    <n v="8589270"/>
    <x v="1"/>
  </r>
  <r>
    <s v="B07V82W5CN"/>
    <s v="Computers&amp;Accessories|Accessories&amp;Peripherals|Keyboards,Mice&amp;InputDevices|Keyboard&amp;MouseSets"/>
    <x v="1"/>
    <s v="Keyboard&amp;MouseSets"/>
    <n v="1349"/>
    <n v="2198"/>
    <n v="0.39"/>
    <x v="7"/>
    <n v="7113"/>
    <s v="R15X8TSLB82W2J,R1EI6L4P0NUWLK,R1XPA9CXQ07FQW,RGBXMT5Q7DSGO,R2SRH5XZ5MY04L,R22XW48SVD9N5F,RAYTSZHN0P9H5,R26ULECYB1ZKE1"/>
    <s v="R15X8TSLB82W2J"/>
    <n v="15634374"/>
    <x v="2"/>
  </r>
  <r>
    <s v="B09XJ5LD6L"/>
    <s v="Electronics|Mobiles&amp;Accessories|Smartphones&amp;BasicMobiles|Smartphones"/>
    <x v="0"/>
    <s v="Smartphones"/>
    <n v="23999"/>
    <n v="32999"/>
    <n v="0.27"/>
    <x v="8"/>
    <n v="8866"/>
    <s v="RRKAMPIXSKUW,R3SXQQ9NVG7HOY,R3UW73PKX5XAOA,R3U8JXSUPY8MSJ,R3B9EB3AG57TR9,R2QNWBZRD42XTY,R2E243OBZNQZ4Q,R11DCSCBEFMX5F"/>
    <s v="RRKAMPIXSKUW,R"/>
    <n v="292569134"/>
    <x v="4"/>
  </r>
  <r>
    <s v="B08KHM9VBJ"/>
    <s v="Computers&amp;Accessories|NetworkingDevices|DataCards&amp;Dongles"/>
    <x v="1"/>
    <s v="DataCards&amp;Dongles"/>
    <n v="2099"/>
    <n v="3250"/>
    <n v="0.35"/>
    <x v="9"/>
    <n v="11213"/>
    <s v="R1YI2RI1JC36SO,R3K5ZW63M5MIRN,RK2GIVBNOGOZ3,R25A4JO66YW0TS,RVQD2WX9EIW0W,R35YIQ96ZXOU58,R393HAUNLQT4YD,R1ULBGLCI3H1YU"/>
    <s v="R1YI2RI1JC36SO"/>
    <n v="36442250"/>
    <x v="2"/>
  </r>
  <r>
    <s v="B0162LYSFS"/>
    <s v="Computers&amp;Accessories|Accessories&amp;Peripherals|Cables&amp;Accessories|Cables|USBCables"/>
    <x v="1"/>
    <s v="USBCables"/>
    <n v="799"/>
    <n v="1749"/>
    <n v="0.54"/>
    <x v="3"/>
    <n v="5626"/>
    <s v="R39DB3OJGB156P,R3SS4A3ZPHNIS3,R35PA44HZ71501,R8FCL3C8MXBOU,R1KKVZ2RMAQXRO,R1RGEWDBRHHG1G,R31DZYVAC4G3AB,R2XB4D0L7GYIJM"/>
    <s v="R39DB3OJGB156P"/>
    <n v="9839874"/>
    <x v="1"/>
  </r>
  <r>
    <s v="B0883LQJ6B"/>
    <s v="Home&amp;Kitchen|Kitchen&amp;HomeAppliances|Vacuum,Cleaning&amp;Ironing|Irons,Steamers&amp;Accessories|Irons|DryIrons"/>
    <x v="2"/>
    <s v="DryIrons"/>
    <n v="1199"/>
    <n v="1690"/>
    <n v="0.28999999999999998"/>
    <x v="5"/>
    <n v="4580"/>
    <s v="R293AKJY0KAYU2,R1CKLC9EOIW0CO,R1SFNUH4BC29Q4,R23FF4AI11EGQG,R2ITLBT3D3QIFF,RZ2TK6IVJL936,R1ZCONBNFKG8ZC,R1OJUIJC0SV7DS"/>
    <s v="R293AKJY0KAYU2"/>
    <n v="7740200"/>
    <x v="1"/>
  </r>
  <r>
    <s v="B08CYNJ5KY"/>
    <s v="Computers&amp;Accessories|Printers,Inks&amp;Accessories|Inks,Toners&amp;Cartridges|InkjetInkCartridges"/>
    <x v="1"/>
    <s v="InkjetInkCartridges"/>
    <n v="828"/>
    <n v="861"/>
    <n v="0.04"/>
    <x v="5"/>
    <n v="4567"/>
    <s v="R3C592OSGL2F93,R1E0XZJHFH6TXM,R2ENRB8YO7Y4S1,R3D1R5YMT9NWFM,R333HIWFHBI9EX,R3EGM0TULXVGUT,R3IJK2M8NM5F25,RYO5JW13I0MCH"/>
    <s v="R3C592OSGL2F93"/>
    <n v="3932187"/>
    <x v="1"/>
  </r>
  <r>
    <s v="B08CRRQK6Z"/>
    <s v="Electronics|HomeAudio|Speakers|SoundbarSpeakers"/>
    <x v="0"/>
    <s v="SoundbarSpeakers"/>
    <n v="4999"/>
    <n v="12499"/>
    <n v="0.6"/>
    <x v="5"/>
    <n v="4541"/>
    <s v="R15LP4CHWX2U71,RNN7UL8Y8WODW,R1HRCJ7XQY80Z7,R1P0HMRSS4MV42,R7X57IG9SMZ9I,R2LRVWCRPJU2HW,R14DQ7KNNHLJA2,R564J6V9I533Q"/>
    <s v="R15LP4CHWX2U71"/>
    <n v="56757959"/>
    <x v="3"/>
  </r>
  <r>
    <s v="B09PL79D2X"/>
    <s v="Electronics|Headphones,Earbuds&amp;Accessories|Headphones|In-Ear"/>
    <x v="0"/>
    <s v="In-Ear"/>
    <n v="1598"/>
    <n v="2990"/>
    <n v="0.47"/>
    <x v="9"/>
    <n v="11015"/>
    <s v="RO77OQG21KZ7C,R14P5VL1FNT9AH,R2XDRJHJRKJC9T,R18FB15M733QII,R892AATDO8QNT,RZ5L8BVT0THNE,R3LEJZ4FF2OSYZ,R3CQCCWYS8XQ4Q"/>
    <s v="RO77OQG21KZ7C,"/>
    <n v="32934850"/>
    <x v="2"/>
  </r>
  <r>
    <s v="B07YFWVRCM"/>
    <s v="Electronics|Cameras&amp;Photography|SecurityCameras|DomeCameras"/>
    <x v="0"/>
    <s v="DomeCameras"/>
    <n v="2299"/>
    <n v="7500"/>
    <n v="0.69"/>
    <x v="3"/>
    <n v="5554"/>
    <s v="R1OSNR3MGFRFSP,R30DTM6QZ6M7WP,R3S13J4FS6WPSO,RLZ31DCVWX3TE,R1P3GEEP9IQDDU,R37LC3F796EB2F,R96RJS8HIVU9Y,R2RNSF4YBRGI3I"/>
    <s v="R1OSNR3MGFRFSP"/>
    <n v="41655000"/>
    <x v="2"/>
  </r>
  <r>
    <s v="B08D75R3Z1"/>
    <s v="Electronics|Headphones,Earbuds&amp;Accessories|Headphones|In-Ear"/>
    <x v="0"/>
    <s v="In-Ear"/>
    <n v="299"/>
    <n v="1900"/>
    <n v="0.84"/>
    <x v="13"/>
    <n v="18202"/>
    <s v="R2MHX3EGIJVMNQ,R1FHCHWONZZ0YJ,R216RLQKYB7TWS,R1LN12XSMIYTOW,R1TG4AO6RXHQNZ,R1FCJNCO47BBLU,REHOKLPMH5R8P,R34LHGI3NRQ0Y2"/>
    <s v="R2MHX3EGIJVMNQ"/>
    <n v="34583800"/>
    <x v="1"/>
  </r>
  <r>
    <s v="B0814ZY6FP"/>
    <s v="Electronics|HomeAudio|Speakers|BluetoothSpeakers"/>
    <x v="0"/>
    <s v="BluetoothSpeakers"/>
    <n v="899"/>
    <n v="1199"/>
    <n v="0.25"/>
    <x v="9"/>
    <n v="10751"/>
    <s v="R2B9AWHBJL5Z8U,R2OCSSQTFKSY5C,R2IC20U151H5EL,R2CKRVI3RAKV3R,R17F6JLUKCCNJE,R2DRWDUDK4VP5J,R1ZUANXQSKI8Q8,R1RYTXARLTEC3K"/>
    <s v="R2B9AWHBJL5Z8U"/>
    <n v="12890449"/>
    <x v="1"/>
  </r>
  <r>
    <s v="B09TMZ1MF8"/>
    <s v="Computers&amp;Accessories|Components|InternalSolidStateDrives"/>
    <x v="1"/>
    <s v="InternalSolidStateDrives"/>
    <n v="1709"/>
    <n v="4000"/>
    <n v="0.56999999999999995"/>
    <x v="0"/>
    <n v="3029"/>
    <s v="R1EFJNZ479B858,R2RW2HKD2AP8SI,R1C0OAF6VG7C6I,RVLHMAS6PSLC9,R2OWSR5QQ8ZBV2,R1O4UBO1Z22XD2,RDZVN2ZMIRT0Z,RUBFE0WN34MVP"/>
    <s v="R1EFJNZ479B858"/>
    <n v="12116000"/>
    <x v="2"/>
  </r>
  <r>
    <s v="B07WJXCTG9"/>
    <s v="Home&amp;Kitchen|Kitchen&amp;HomeAppliances|SmallKitchenAppliances|Kettles&amp;HotWaterDispensers|ElectricKettles"/>
    <x v="2"/>
    <s v="ElectricKettles"/>
    <n v="699"/>
    <n v="1345"/>
    <n v="0.48"/>
    <x v="8"/>
    <n v="8446"/>
    <s v="R2US7Y06YM7OHR,R2OAKOAGTGVUTN,R3DVFQGVFX84XI,R1WAPDS97JZKIA,R1ESX1X8D1NBKP,R2AUA7VTJ8T109,R2UBSM7L5I24EO,R1G0Q0UJ7FBXGP"/>
    <s v="R2US7Y06YM7OHR"/>
    <n v="11359870"/>
    <x v="1"/>
  </r>
  <r>
    <s v="B097RJ867P"/>
    <s v="Home&amp;Kitchen|Kitchen&amp;HomeAppliances|SmallKitchenAppliances|DeepFatFryers|AirFryers"/>
    <x v="2"/>
    <s v="AirFryers"/>
    <n v="8799"/>
    <n v="11595"/>
    <n v="0.24"/>
    <x v="0"/>
    <n v="2981"/>
    <s v="R1A0SO04CI28XA,RUEU6D8W0ESGK,R1T919CASQEMR1,R1HG6W50P22SO6,R2K9WFWQZRDRKR,R1RBKHL1S7T79X,RUBTHCF19J4V,R29F4J434SCT1D"/>
    <s v="R1A0SO04CI28XA"/>
    <n v="34564695"/>
    <x v="3"/>
  </r>
  <r>
    <s v="B07HZ2QCGR"/>
    <s v="Computers&amp;Accessories|Accessories&amp;Peripherals|Cables&amp;Accessories|Cables|USBCables"/>
    <x v="1"/>
    <s v="USBCables"/>
    <n v="350"/>
    <n v="599"/>
    <n v="0.42"/>
    <x v="8"/>
    <n v="8314"/>
    <s v="R3RLXT74FJNH0M,R2DKEWKEV812QE,RV83FJKABN7I9,R907U5NEBJ1YF,R2AYNKOODU7SLG,R7214V7D90EN3,R3CHENLYCMAW08,R2KP7SQ4MX7F48"/>
    <s v="R3RLXT74FJNH0M"/>
    <n v="4980086"/>
    <x v="1"/>
  </r>
  <r>
    <s v="B0B9XLX8VR"/>
    <s v="Electronics|HomeTheater,TV&amp;Video|Televisions|SmartTelevisions"/>
    <x v="0"/>
    <s v="SmartTelevisions"/>
    <n v="37999"/>
    <n v="65000"/>
    <n v="0.42"/>
    <x v="2"/>
    <n v="3587"/>
    <s v="R2G4T57OLXDVPL,R3IQ8PWVTWENBY,RH6UHEBP622FT,R3RHA159FH0SOQ"/>
    <s v="R2G4T57OLXDVPL"/>
    <n v="233155000"/>
    <x v="5"/>
  </r>
  <r>
    <s v="B0BC8BQ432"/>
    <s v="Electronics|HomeTheater,TV&amp;Video|Televisions|SmartTelevisions"/>
    <x v="0"/>
    <s v="SmartTelevisions"/>
    <n v="54990"/>
    <n v="85000"/>
    <n v="0.35"/>
    <x v="2"/>
    <n v="3587"/>
    <s v="R2G4T57OLXDVPL,R3IQ8PWVTWENBY,RH6UHEBP622FT,R3RHA159FH0SOQ"/>
    <s v="R2G4T57OLXDVPL"/>
    <n v="304895000"/>
    <x v="5"/>
  </r>
  <r>
    <s v="B01JOFKL0A"/>
    <s v="Computers&amp;Accessories|Printers,Inks&amp;Accessories|Printers"/>
    <x v="1"/>
    <s v="Printers"/>
    <n v="5299"/>
    <n v="6355"/>
    <n v="0.17"/>
    <x v="8"/>
    <n v="8280"/>
    <s v="R113XKB6ZAUQF,R2SOXALV4NB8GQ,RONEN38QVS6OD,R1SSASOUEVFGI9,R3NJ4S4NF2MA16,RCNZVZSXG9YK0,RAN94F4HUX984,R2PCQJOKH6H8MK"/>
    <s v="R113XKB6ZAUQF,"/>
    <n v="52619400"/>
    <x v="2"/>
  </r>
  <r>
    <s v="B00935MD1C"/>
    <s v="Home&amp;Kitchen|Kitchen&amp;HomeAppliances|SmallKitchenAppliances|Rice&amp;PastaCookers"/>
    <x v="2"/>
    <s v="Rice&amp;PastaCookers"/>
    <n v="2719"/>
    <n v="3945"/>
    <n v="0.31"/>
    <x v="10"/>
    <n v="13406"/>
    <s v="RK2SK2T9306PY,R1NOMIUDTGHCGD,RW21FMMFE7BFI,RHNPI4ITBJ1DZ,R1KTIYVU8CINBK,R2RSJBZJN8UU71,R7UCJZNVINTCF,R3EAXIJ37NBEG7"/>
    <s v="RK2SK2T9306PY,"/>
    <n v="52886670"/>
    <x v="2"/>
  </r>
  <r>
    <s v="B09PNR6F8Q"/>
    <s v="Computers&amp;Accessories|Accessories&amp;Peripherals|Cables&amp;Accessories|Cables|USBCables"/>
    <x v="1"/>
    <s v="USBCables"/>
    <n v="249"/>
    <n v="399"/>
    <n v="0.38"/>
    <x v="7"/>
    <n v="6558"/>
    <s v="RK4CS8ATPVMJ2,R3NEW792RTB2MX,R19EPBUZLA6R67,R21UXOOY9893V9,R1AZ0421422RJO,RUKWFWPEE3FCG,R35UQJTBQPXBQ6,RAUSXWSL8XXU6"/>
    <s v="RK4CS8ATPVMJ2,"/>
    <n v="2616642"/>
    <x v="0"/>
  </r>
  <r>
    <s v="B08KDBLMQP"/>
    <s v="Home&amp;Kitchen|Kitchen&amp;HomeAppliances|SmallKitchenAppliances|MixerGrinders"/>
    <x v="2"/>
    <s v="MixerGrinders"/>
    <n v="1290"/>
    <n v="2500"/>
    <n v="0.48"/>
    <x v="7"/>
    <n v="6530"/>
    <s v="R1SSAFQAM97XHV,R131W5582A5499,RDE1ESVYI4CAI,R2RN8NCKNI5DZ4,RRQ95R1ZRK9NS,R3PJ930B4YQATF,R2V2HJSJQBW2CM,R1C7QRPXGO6AI3"/>
    <s v="R1SSAFQAM97XHV"/>
    <n v="16325000"/>
    <x v="2"/>
  </r>
  <r>
    <s v="B06XFTHCNY"/>
    <s v="Electronics|HomeTheater,TV&amp;Video|Accessories|Cables|RCACables"/>
    <x v="0"/>
    <s v="RCACables"/>
    <n v="439"/>
    <n v="758"/>
    <n v="0.42"/>
    <x v="5"/>
    <n v="4296"/>
    <s v="RMD97V7ZXPVBW,R334FL43ACWCPH,R1L5CFYAFEBGQY,RM3DGSI1GEJ08,R26V5SMXYSE953,R22PXYQOJSGDO8,RMV4FW2P0WYMA,R2P66UQNR7EV9H"/>
    <s v="RMD97V7ZXPVBW,"/>
    <n v="3256368"/>
    <x v="1"/>
  </r>
  <r>
    <s v="B08XNL93PL"/>
    <s v="OfficeProducts|OfficePaperProducts|Paper|Stationery|Notebooks,WritingPads&amp;Diaries"/>
    <x v="5"/>
    <s v="Notebooks,WritingPads&amp;Diaries"/>
    <n v="1399"/>
    <n v="2999"/>
    <n v="0.53"/>
    <x v="2"/>
    <n v="3530"/>
    <s v="R174KRUPEU2G7V,RW2VQKGRRIM41,R3PCJMP1XTXVUP,R1Z8IGSA8ZO3WN,RE91TY7MTPBCX,R3AW009ZNTYU8I,RQI0L92ZT0TOP,RG9LN7755H1GQ"/>
    <s v="R174KRUPEU2G7V"/>
    <n v="10586470"/>
    <x v="2"/>
  </r>
  <r>
    <s v="B08WJ86PV2"/>
    <s v="Computers&amp;Accessories|Accessories&amp;Peripherals|Keyboards,Mice&amp;InputDevices|Keyboard&amp;MiceAccessories|MousePads"/>
    <x v="1"/>
    <s v="MousePads"/>
    <n v="299"/>
    <n v="990"/>
    <n v="0.7"/>
    <x v="1"/>
    <n v="2453"/>
    <s v="R1AJ8691TX1VPW,R1F6CCFSHMMDWL,R13ZVLYNBP29HS,R3GODXDJ5ZWRLY,RO5CYFP6J9F8A,R2BX7280T023IK,R1TQ5TYNE44TQS,R3BIERQ9BEQR9M"/>
    <s v="R1AJ8691TX1VPW"/>
    <n v="2428470"/>
    <x v="1"/>
  </r>
  <r>
    <s v="B07SLNG3LW"/>
    <s v="Home&amp;Kitchen|Kitchen&amp;HomeAppliances|Vacuum,Cleaning&amp;Ironing|Vacuums&amp;FloorCare|Vacuums|Wet-DryVacuums"/>
    <x v="2"/>
    <s v="Wet-DryVacuums"/>
    <n v="3859"/>
    <n v="10295"/>
    <n v="0.63"/>
    <x v="8"/>
    <n v="8095"/>
    <s v="RPH459PHQQOP4,R17ZRY0K8T3ZVJ,R1UCB8TXKZ7JE0,R1YM20O66MTQUR,R1R7T8TNV9C1DX,R3OCX18B6XDQ39,RRIN800K9UFKC,R8EDW68GK5IJK"/>
    <s v="RPH459PHQQOP4,"/>
    <n v="83338025"/>
    <x v="3"/>
  </r>
  <r>
    <s v="B06XPYRWV5"/>
    <s v="Home&amp;Kitchen|Kitchen&amp;HomeAppliances|SmallKitchenAppliances|Pop-upToasters"/>
    <x v="2"/>
    <s v="Pop-upToasters"/>
    <n v="1099"/>
    <n v="1795"/>
    <n v="0.39"/>
    <x v="5"/>
    <n v="4244"/>
    <s v="RPHKXENT6881N,R14GIM1TQZM2WS,R22GCXSWUPXZ37,R1BODEGMFJ7WTL,R2NHEH4AZSRE24,R1WO9OM8O2713U,RS2T771TLOD14,R32DSGGUO0K1G0"/>
    <s v="RPHKXENT6881N,"/>
    <n v="7617980"/>
    <x v="1"/>
  </r>
  <r>
    <s v="B08SBH499M"/>
    <s v="Computers&amp;Accessories|Accessories&amp;Peripherals|Audio&amp;VideoAccessories|PCSpeakers"/>
    <x v="1"/>
    <s v="PCSpeakers"/>
    <n v="649"/>
    <n v="1300"/>
    <n v="0.5"/>
    <x v="3"/>
    <n v="5195"/>
    <s v="R1LREWJCMBQIRO,R2HU0UF6QY4WZD,R1M3HZPOB2BCPA,R3PLOVWNC48BP6,R1K70M5N1R1FLT,R2HZYR1RYPYEVR,R6HSVD0DMTQMY,R6X92GH1ETNJ"/>
    <s v="R1LREWJCMBQIRO"/>
    <n v="6753500"/>
    <x v="1"/>
  </r>
  <r>
    <s v="B09ZQK9X8G"/>
    <s v="Electronics|WearableTechnology|SmartWatches"/>
    <x v="0"/>
    <s v="SmartWatches"/>
    <n v="2998"/>
    <n v="5999"/>
    <n v="0.5"/>
    <x v="3"/>
    <n v="5179"/>
    <s v="R14ALM4LONM07K,RBQ5KLENMT5W,RC8LE1R8ZUXK6,R2DOHSMCOKMG28,R23BQ1TQ435IEO,RQTVJP9U5HCTZ,R19QIA3XET90J7,R30UYREI7BF2FB"/>
    <s v="R14ALM4LONM07K"/>
    <n v="31068821"/>
    <x v="2"/>
  </r>
  <r>
    <s v="B09ZQK9X8G"/>
    <s v="Electronics|WearableTechnology|SmartWatches"/>
    <x v="0"/>
    <s v="SmartWatches"/>
    <n v="2998"/>
    <n v="5999"/>
    <n v="0.5"/>
    <x v="3"/>
    <n v="5179"/>
    <s v="R14ALM4LONM07K,RBQ5KLENMT5W,RC8LE1R8ZUXK6,R2DOHSMCOKMG28,R23BQ1TQ435IEO,RX6XRNRWHWUBM,RQTVJP9U5HCTZ,R19QIA3XET90J7"/>
    <s v="R14ALM4LONM07K"/>
    <n v="31068821"/>
    <x v="2"/>
  </r>
  <r>
    <s v="B0BM4KTNL1"/>
    <s v="Home&amp;Kitchen|Kitchen&amp;HomeAppliances|SmallKitchenAppliances|HandBlenders"/>
    <x v="2"/>
    <s v="HandBlenders"/>
    <n v="699"/>
    <n v="1599"/>
    <n v="0.56000000000000005"/>
    <x v="11"/>
    <n v="1729"/>
    <s v="R1YXOQ6ZZI33LZ,R17FVMZGPYPOYZ,R23NCERA0R891T,R2UV8DYD8AD2EH,R3C4W7ZA3D6KJV,R1N02TVQHTIFVX"/>
    <s v="R1YXOQ6ZZI33LZ"/>
    <n v="2764671"/>
    <x v="1"/>
  </r>
  <r>
    <s v="B08QDPB1SL"/>
    <s v="Electronics|GeneralPurposeBatteries&amp;BatteryChargers|DisposableBatteries"/>
    <x v="0"/>
    <s v="DisposableBatteries"/>
    <n v="190"/>
    <n v="220"/>
    <n v="0.14000000000000001"/>
    <x v="0"/>
    <n v="2866"/>
    <s v="R1S4YGGQJ3UWOL,R3VGJSGVVRKN24,R80WOLVHE45AG,R10XJXDKS199JT,R3I4CLISF0ZG1X,RJ7M5SZZI5210,R2Z63F1D26ZLCT,R2D4YWF3QBKU80"/>
    <s v="R1S4YGGQJ3UWOL"/>
    <n v="630520"/>
    <x v="0"/>
  </r>
  <r>
    <s v="B07LDPLSZC"/>
    <s v="Home&amp;Kitchen|Kitchen&amp;HomeAppliances|Vacuum,Cleaning&amp;Ironing|Irons,Steamers&amp;Accessories|Irons|DryIrons"/>
    <x v="2"/>
    <s v="DryIrons"/>
    <n v="849"/>
    <n v="1190"/>
    <n v="0.28999999999999998"/>
    <x v="5"/>
    <n v="4184"/>
    <s v="R2MQ8OBLUYQBDI,R2RLW3M6VML3F7,R1JVBADF2L2AG5,R2YP2T8VIP3UG2,R14ZZJQPCODG9I,R1K7B181E6KQQ3,R21KENPQN42DEW,R1OKF4SQ0N13U2"/>
    <s v="R2MQ8OBLUYQBDI"/>
    <n v="4978960"/>
    <x v="1"/>
  </r>
  <r>
    <s v="B08PZ6HZLT"/>
    <s v="Electronics|HomeTheater,TV&amp;Video|Televisions|SmartTelevisions"/>
    <x v="0"/>
    <s v="SmartTelevisions"/>
    <n v="8999"/>
    <n v="18999"/>
    <n v="0.53"/>
    <x v="7"/>
    <n v="6347"/>
    <s v="R2810JGXE0FCK2,R1IUQMDNCMSXAO,R2GIICLDTZPU3N,R3NKJOJN2NXZVS,R3BZR0ONOMX597,R1HSB3HYXUOWMN,R1X8YG3O4ADXD1,R21613KQKHLS39"/>
    <s v="R2810JGXE0FCK2"/>
    <n v="120586653"/>
    <x v="3"/>
  </r>
  <r>
    <s v="B096MSW6CT"/>
    <s v="Computers&amp;Accessories|Accessories&amp;Peripherals|Cables&amp;Accessories|Cables|USBCables"/>
    <x v="1"/>
    <s v="USBCables"/>
    <n v="199"/>
    <n v="999"/>
    <n v="0.8"/>
    <x v="8"/>
    <n v="7928"/>
    <s v="R3J3EQQ9TZI5ZJ,R3E7WBGK7ID0KV,RWU79XKQ6I1QF,R25X4TBMPY91LX,R27OK7G99VK0TR,R207CYDCHJJTCJ,R3PCU8XMU173BT,R1IMONDOWRNU5V"/>
    <s v="R3J3EQQ9TZI5ZJ"/>
    <n v="7920072"/>
    <x v="1"/>
  </r>
  <r>
    <s v="B096MSW6CT"/>
    <s v="Computers&amp;Accessories|Accessories&amp;Peripherals|Cables&amp;Accessories|Cables|USBCables"/>
    <x v="1"/>
    <s v="USBCables"/>
    <n v="199"/>
    <n v="1899"/>
    <n v="0.9"/>
    <x v="8"/>
    <n v="7928"/>
    <s v="R3J3EQQ9TZI5ZJ,R3E7WBGK7ID0KV,RWU79XKQ6I1QF,R25X4TBMPY91LX,R27OK7G99VK0TR,R207CYDCHJJTCJ,R3PCU8XMU173BT,R1IMONDOWRNU5V"/>
    <s v="R3J3EQQ9TZI5ZJ"/>
    <n v="15055272"/>
    <x v="1"/>
  </r>
  <r>
    <s v="B08CTQP51L"/>
    <s v="Computers&amp;Accessories|Accessories&amp;Peripherals|TabletAccessories|ScreenProtectors"/>
    <x v="1"/>
    <s v="ScreenProtectors"/>
    <n v="379"/>
    <n v="1499"/>
    <n v="0.75"/>
    <x v="5"/>
    <n v="4149"/>
    <s v="R24LA0QD5OLK8G,R3Q8NDQHWTOEMA,RLU72AJAAOA8D,R2Y2ISC0E5DQJ7,R1VS3VC0CZ24XB,R2787ZH86GWL84,R1VDA6PEVBN4E3,RWWGO6H2DZMYC"/>
    <s v="R24LA0QD5OLK8G"/>
    <n v="6219351"/>
    <x v="1"/>
  </r>
  <r>
    <s v="B07K2HVKLL"/>
    <s v="Home&amp;Kitchen|Heating,Cooling&amp;AirQuality|WaterHeaters&amp;Geysers|ImmersionRods"/>
    <x v="2"/>
    <s v="ImmersionRods"/>
    <n v="640"/>
    <n v="1020"/>
    <n v="0.37"/>
    <x v="3"/>
    <n v="5059"/>
    <s v="R88E54B144DD0,R3FL7Q9VYK7FX,R179TG3O7PDRPF,R3Q8O6PFUVQU7A,R8AM97GFJ0FQP,R1XSLD1GQ10QW7,R1AN77ZWAV7W2O,R1JOWRTOHMS9W3"/>
    <s v="R88E54B144DD0,"/>
    <n v="5160180"/>
    <x v="1"/>
  </r>
  <r>
    <s v="B07T5DKR5D"/>
    <s v="Electronics|Headphones,Earbuds&amp;Accessories|Headphones|In-Ear"/>
    <x v="0"/>
    <s v="In-Ear"/>
    <n v="149"/>
    <n v="399"/>
    <n v="0.63"/>
    <x v="12"/>
    <n v="21764"/>
    <s v="R27GRSZF2YL5ZO,R1KXPKQ4SPO0PI,R1O4LXS46WUDK6,R1LDIIH0E88Q70,RGAH8BAUKGJ2N,R3MCAC061E19PA,R3B880ZLBUIBVP,R13XVC901RKGZP"/>
    <s v="R27GRSZF2YL5ZO"/>
    <n v="8683836"/>
    <x v="0"/>
  </r>
  <r>
    <s v="B08D9NDZ1Y"/>
    <s v="Computers&amp;Accessories|Printers,Inks&amp;Accessories|Printers"/>
    <x v="1"/>
    <s v="Printers"/>
    <n v="3999"/>
    <n v="4332.96"/>
    <n v="0.08"/>
    <x v="12"/>
    <n v="21762"/>
    <s v="RS75FOY13AIG9,R3E7YWE1ALH6JF,R2L2RD1CNKUYC9,REHZ3AO9CMIAV,R19S8PMWV5DGXC,RC85YPCMOFPON,R1LU60M8E0H6MN,RRNOZ5CUP4LFK"/>
    <s v="RS75FOY13AIG9,"/>
    <n v="94293875.519999996"/>
    <x v="2"/>
  </r>
  <r>
    <s v="B0832W3B7Q"/>
    <s v="Home&amp;Kitchen|Kitchen&amp;HomeAppliances|SmallKitchenAppliances|InductionCooktop"/>
    <x v="2"/>
    <s v="InductionCooktop"/>
    <n v="1799"/>
    <n v="3595"/>
    <n v="0.5"/>
    <x v="9"/>
    <n v="9791"/>
    <s v="RWY553B13GWAK,R23QMRIS0UXNQL,R2ZZZJ36VTNHMV,R38CKW00NINQ49,R1FBBD2SP4W76F,R3C67N77WGMHKM,R1GQ8VSBRXN2GB,R2B8DPA0SN9518"/>
    <s v="RWY553B13GWAK,"/>
    <n v="35198645"/>
    <x v="2"/>
  </r>
  <r>
    <s v="B09J2SCVQT"/>
    <s v="Home&amp;Kitchen|Kitchen&amp;HomeAppliances|SmallKitchenAppliances|JuicerMixerGrinders"/>
    <x v="2"/>
    <s v="JuicerMixerGrinders"/>
    <n v="1969"/>
    <n v="5000"/>
    <n v="0.61"/>
    <x v="3"/>
    <n v="4927"/>
    <s v="R1B9F9IRGMO01I,R1RO3J9EEFFHMF,RLXVHHR81VC4Q,R2XA4OT3Q76L0T,R1HBCLTEUAY2M3,R11UPSK2R29X8M,R2NDNJ4SQ59K19,RLNOOCUPB3G8H"/>
    <s v="R1B9F9IRGMO01I"/>
    <n v="24635000"/>
    <x v="2"/>
  </r>
  <r>
    <s v="B07MDRGHWQ"/>
    <s v="Electronics|HomeTheater,TV&amp;Video|Televisions|StandardTelevisions"/>
    <x v="0"/>
    <s v="StandardTelevisions"/>
    <n v="5699"/>
    <n v="11000"/>
    <n v="0.48"/>
    <x v="5"/>
    <n v="4003"/>
    <s v="RFZ1X95QMXWFZ,R1P8SL54VCWSMQ,RSWY4LT0L7TCL,R2GEJ1MJF28QVM,R2K5NT5XE6LM6T,R26BYG85S4SSVY,R3HB3IY6922TUM,R3A3CEQUX9QMFE"/>
    <s v="RFZ1X95QMXWFZ,"/>
    <n v="44033000"/>
    <x v="3"/>
  </r>
  <r>
    <s v="B07MKFNHKG"/>
    <s v="Electronics|HomeTheater,TV&amp;Video|Televisions|StandardTelevisions"/>
    <x v="0"/>
    <s v="StandardTelevisions"/>
    <n v="6999"/>
    <n v="12999"/>
    <n v="0.46"/>
    <x v="5"/>
    <n v="4003"/>
    <s v="RFZ1X95QMXWFZ,R1P8SL54VCWSMQ,RSWY4LT0L7TCL,R2GEJ1MJF28QVM,R2K5NT5XE6LM6T,R26BYG85S4SSVY,R3HB3IY6922TUM,R3A3CEQUX9QMFE"/>
    <s v="RFZ1X95QMXWFZ,"/>
    <n v="52034997"/>
    <x v="3"/>
  </r>
  <r>
    <s v="B09PLFJ7ZW"/>
    <s v="Electronics|WearableTechnology|SmartWatches"/>
    <x v="0"/>
    <s v="SmartWatches"/>
    <n v="1999"/>
    <n v="4999"/>
    <n v="0.6"/>
    <x v="8"/>
    <n v="7571"/>
    <s v="R1VSKOXXZVR2QQ,RTHHAHQ848PU8,R1RNS2YZ7FXVD1,RMYPWXFB5Y3MQ,R2ZCXVKC7DFULV,R1MBN704BJGOUR,R357MDXJPLIJ9E,R38J3H1JQN20BI"/>
    <s v="R1VSKOXXZVR2QQ"/>
    <n v="37847429"/>
    <x v="2"/>
  </r>
  <r>
    <s v="B09P18XVW6"/>
    <s v="Electronics|WearableTechnology|SmartWatches"/>
    <x v="0"/>
    <s v="SmartWatches"/>
    <n v="2499"/>
    <n v="4999"/>
    <n v="0.5"/>
    <x v="8"/>
    <n v="7571"/>
    <s v="R1VSKOXXZVR2QQ,RTHHAHQ848PU8,R1RNS2YZ7FXVD1,RMYPWXFB5Y3MQ,R2ZCXVKC7DFULV,R1MBN704BJGOUR,R357MDXJPLIJ9E,R38J3H1JQN20BI"/>
    <s v="R1VSKOXXZVR2QQ"/>
    <n v="37847429"/>
    <x v="2"/>
  </r>
  <r>
    <s v="B07D8VBYB4"/>
    <s v="Home&amp;Kitchen|Kitchen&amp;HomeAppliances|SmallKitchenAppliances|JuicerMixerGrinders"/>
    <x v="2"/>
    <s v="JuicerMixerGrinders"/>
    <n v="5865"/>
    <n v="7776"/>
    <n v="0.25"/>
    <x v="0"/>
    <n v="2737"/>
    <s v="R1B2ONGGAFTI9D,R1R2O42N4O1S1A,R13I84OJ7E8OJA,RA9R916JUUZ4K,R16HBPHELGF3G,R3C70FWNMP46X2,R2UM0LYKW0KF6N,R1N337GWNU3IOM"/>
    <s v="R1B2ONGGAFTI9D"/>
    <n v="21282912"/>
    <x v="2"/>
  </r>
  <r>
    <s v="B01NCVJMKX"/>
    <s v="Home&amp;Kitchen|Kitchen&amp;HomeAppliances|Vacuum,Cleaning&amp;Ironing|Irons,Steamers&amp;Accessories|LintShavers"/>
    <x v="2"/>
    <s v="LintShavers"/>
    <n v="499"/>
    <n v="999"/>
    <n v="0.5"/>
    <x v="3"/>
    <n v="4859"/>
    <s v="R2MP2RC761IOHP,R2ZSKNB3CB2RWC,R35EVJOKZHKDLL,R2HBA84L1S9KKW,RDWMFBKOBMYGY,R2Z9AE3YXBSR2C,R30A4W4FNOBF2H,R3MS03C3MG2C7C"/>
    <s v="R2MP2RC761IOHP"/>
    <n v="4854141"/>
    <x v="1"/>
  </r>
  <r>
    <s v="B01MUAUOCX"/>
    <s v="Home&amp;Kitchen|Kitchen&amp;HomeAppliances|SmallKitchenAppliances|SmallApplianceParts&amp;Accessories"/>
    <x v="2"/>
    <s v="SmallApplianceParts&amp;Accessories"/>
    <n v="688"/>
    <n v="747"/>
    <n v="0.08"/>
    <x v="1"/>
    <n v="2280"/>
    <s v="R4YUH7EZ5DB9C,R1CIOU739KNQAX,R2KCDNY1S0C382,RCMGM5B1EHGHZ,R2IIIEMH4MYPA3,RM0CKWZYGTO62,R27N3CJ0NTDZZ2,RBNBAX3RV9RPS"/>
    <s v="R4YUH7EZ5DB9C,"/>
    <n v="1703160"/>
    <x v="1"/>
  </r>
  <r>
    <s v="B00LY17RHI"/>
    <s v="OfficeProducts|OfficePaperProducts|Paper|Stationery|Pens,Pencils&amp;WritingSupplies|Pens&amp;Refills|FountainPens"/>
    <x v="5"/>
    <s v="FountainPens"/>
    <n v="225"/>
    <n v="225"/>
    <n v="0"/>
    <x v="3"/>
    <n v="4798"/>
    <s v="R1KPESOANRAUT2,R2765UCQGUXR8Z,R1MIY4MLC7OEMH,R13HF7067D65NX,R2GFTD22MUWJXJ,R22XIU2YN41JLY,R3Q3101C0DYUP7,R3V7O33VH25ONB"/>
    <s v="R1KPESOANRAUT2"/>
    <n v="1079550"/>
    <x v="0"/>
  </r>
  <r>
    <s v="B09NS5TKPN"/>
    <s v="Home&amp;Kitchen|Heating,Cooling&amp;AirQuality|AirConditioners|Split-SystemAirConditioners"/>
    <x v="2"/>
    <s v="Split-SystemAirConditioners"/>
    <n v="42990"/>
    <n v="75990"/>
    <n v="0.43"/>
    <x v="2"/>
    <n v="3231"/>
    <s v="R2GZHWNGVMBJFG,R3L27H7N1WH5BG,R200QONLM29B4B,RSGSF2Y8TNWD0,R2WCFFUYEJ2QLS,RNJ6P4996W6TH,R21MEVVJ4JZS79,R9RZUDWJS5AWT"/>
    <s v="R2GZHWNGVMBJFG"/>
    <n v="245523690"/>
    <x v="5"/>
  </r>
  <r>
    <s v="B09KLVMZ3B"/>
    <s v="Computers&amp;Accessories|Accessories&amp;Peripherals|Cables&amp;Accessories|Cables|USBCables"/>
    <x v="1"/>
    <s v="USBCables"/>
    <n v="159"/>
    <n v="399"/>
    <n v="0.6"/>
    <x v="3"/>
    <n v="4768"/>
    <s v="R20XIOU25HEX80,R2X55FA2EEUEYM,R393Z224NBTDLN,R3Q4ZCHWSAQD5B,R1AE3A4NSVM9SC,R2U1YAAZE07I1V,R36NVL58WQ7D64,R1E7GPZ569TBIZ"/>
    <s v="R20XIOU25HEX80"/>
    <n v="1902432"/>
    <x v="0"/>
  </r>
  <r>
    <s v="B07GLS2563"/>
    <s v="Home&amp;Kitchen|Kitchen&amp;HomeAppliances|SmallKitchenAppliances|Kettles&amp;HotWaterDispensers|Kettle&amp;ToasterSets"/>
    <x v="2"/>
    <s v="Kettle&amp;ToasterSets"/>
    <n v="1199"/>
    <n v="1899"/>
    <n v="0.37"/>
    <x v="5"/>
    <n v="3858"/>
    <s v="RYTDQJJGF8IM0,R2XI10VMIMTZIC,RQ3MM50LGXL1Z,R1LP3M16YU1CM,R3TEYFY6989IR4,R24KWB99TGKC9M,R2SCV76D1JUV6L,RUCGD37GEB0KN"/>
    <s v="RYTDQJJGF8IM0,"/>
    <n v="7326342"/>
    <x v="1"/>
  </r>
  <r>
    <s v="B07GWTWFS2"/>
    <s v="Home&amp;Kitchen|Kitchen&amp;HomeAppliances|SmallKitchenAppliances|SandwichMakers"/>
    <x v="2"/>
    <s v="SandwichMakers"/>
    <n v="1699"/>
    <n v="1975"/>
    <n v="0.14000000000000001"/>
    <x v="3"/>
    <n v="4716"/>
    <s v="RXPUKJKEHY256,R1DXJ48GMFWOZD,R24RXWIR7PL4IW,R12KBR8IKSS7J2,R1MJZTN0DNDU71,RMUCAZHGYK1RB,R2KJM0QA35OC7I,R1UYOQA2722J9E"/>
    <s v="RXPUKJKEHY256,"/>
    <n v="9314100"/>
    <x v="1"/>
  </r>
  <r>
    <s v="B083RC4WFJ"/>
    <s v="Home&amp;Kitchen|HomeStorage&amp;Organization|LaundryOrganization|LaundryBags"/>
    <x v="2"/>
    <s v="LaundryBags"/>
    <n v="320"/>
    <n v="799"/>
    <n v="0.6"/>
    <x v="5"/>
    <n v="3846"/>
    <s v="R1BE774NJ5R2DX,R1U4G4C65P8D4G,R2WMQC1KWG94P7,R2J2KA1OUGEH3L,R2Q7JZD5DQRYLN,R1B31T0G8VFWWH,R7K5AJJ5YJMCJ,R1IMH92PEPVZ3Y"/>
    <s v="R1BE774NJ5R2DX"/>
    <n v="3072954"/>
    <x v="1"/>
  </r>
  <r>
    <s v="B07ZR4S1G4"/>
    <s v="Electronics|HomeTheater,TV&amp;Video|Accessories|RemoteControls"/>
    <x v="0"/>
    <s v="RemoteControls"/>
    <n v="239"/>
    <n v="699"/>
    <n v="0.66"/>
    <x v="0"/>
    <n v="2640"/>
    <s v="RN7RYZ9MBIC42,R2N4UBCVLGVVTW,R2E80AM1QM7WZ3,R2R0FUSHO159UF,R1XLVF86V89I0C,RZUSCY8LR0F4K"/>
    <s v="RN7RYZ9MBIC42,"/>
    <n v="1845360"/>
    <x v="1"/>
  </r>
  <r>
    <s v="B08J4PL1Z3"/>
    <s v="Computers&amp;Accessories|Accessories&amp;Peripherals|PCGamingPeripherals|Gamepads"/>
    <x v="1"/>
    <s v="Gamepads"/>
    <n v="699"/>
    <n v="1490"/>
    <n v="0.53"/>
    <x v="7"/>
    <n v="5736"/>
    <s v="R16URT7BDNOV2D,R2YWPNEAQVJ9ZA,REXSBUHVOE0WE,R2RUHQW0ZWPFCE,R2NSG94BDOKV6F,R3PCRURZ1LS5JQ,R1FR7S9JNBVXBT,R29RRJ2OJ6GC7"/>
    <s v="R16URT7BDNOV2D"/>
    <n v="8546640"/>
    <x v="1"/>
  </r>
  <r>
    <s v="B071R3LHFM"/>
    <s v="Home&amp;Kitchen|Kitchen&amp;HomeAppliances|SmallKitchenAppliances|MixerGrinders"/>
    <x v="2"/>
    <s v="MixerGrinders"/>
    <n v="2899"/>
    <n v="5500"/>
    <n v="0.47"/>
    <x v="9"/>
    <n v="8958"/>
    <s v="R3INNJUH4JO9LK,R15QDC1Z7MA197,R1XO3PU241VKRL,RYERQXE72BWDZ,R1JHTSAJC61WZ3,R3P0PRTL84LY6I,R2Z85B5IROTGYA,R2EH4DVWTBAL9C"/>
    <s v="R3INNJUH4JO9LK"/>
    <n v="49269000"/>
    <x v="2"/>
  </r>
  <r>
    <s v="B07GMFY9QM"/>
    <s v="Home&amp;Kitchen|Kitchen&amp;HomeAppliances|SmallKitchenAppliances|EggBoilers"/>
    <x v="2"/>
    <s v="EggBoilers"/>
    <n v="379"/>
    <n v="999"/>
    <n v="0.62"/>
    <x v="2"/>
    <n v="3096"/>
    <s v="RA7Q9QDG5JCPA,R22K8FW0YEB5RU,R2BVDAB2VQXQ5K,R9MSI1TDK6AI7,RU2SGN0UVZU6E,ROIO5NPQ0WAKA,R3M83FVS6RZHFI,R3QMLOKIJFMZ4P"/>
    <s v="RA7Q9QDG5JCPA,"/>
    <n v="3092904"/>
    <x v="1"/>
  </r>
  <r>
    <s v="B00LM4X0KU"/>
    <s v="OfficeProducts|OfficePaperProducts|Paper|Stationery|Pens,Pencils&amp;WritingSupplies|Pens&amp;Refills|BottledInk"/>
    <x v="5"/>
    <s v="BottledInk"/>
    <n v="100"/>
    <n v="100"/>
    <n v="0"/>
    <x v="2"/>
    <n v="3095"/>
    <s v="R1T4TKPYU5EJCB,R1D38AX8G0RVNS,R1KHCRDEEREQG7,R396UL83OTSD8F,R3CY781PK5CB8A,RBCCWRI4IUHH5,R2K7JYQMGQ31YJ,R3P0GJ4V5HPF2M"/>
    <s v="R1T4TKPYU5EJCB"/>
    <n v="309500"/>
    <x v="6"/>
  </r>
  <r>
    <s v="B00A328ENA"/>
    <s v="Home&amp;Kitchen|Kitchen&amp;HomeAppliances|SmallKitchenAppliances|Rice&amp;PastaCookers"/>
    <x v="2"/>
    <s v="Rice&amp;PastaCookers"/>
    <n v="2976"/>
    <n v="3945"/>
    <n v="0.25"/>
    <x v="5"/>
    <n v="3740"/>
    <s v="R1OMQV5UFU8OAK,R1ZKAUAWGCN68M,R372LY89QNU1WS,RSZSH0XP6FHXL,R1QBFW8U0VSW9,RCX3IHOVKD69A,R3PESF4URSOFRC,R15SV1BX6S6PS9"/>
    <s v="R1OMQV5UFU8OAK"/>
    <n v="14754300"/>
    <x v="2"/>
  </r>
  <r>
    <s v="B08SJVD8QD"/>
    <s v="Home&amp;Kitchen|Kitchen&amp;HomeAppliances|SmallKitchenAppliances|DigitalKitchenScales"/>
    <x v="2"/>
    <s v="DigitalKitchenScales"/>
    <n v="379"/>
    <n v="389"/>
    <n v="0.03"/>
    <x v="5"/>
    <n v="3739"/>
    <s v="R1LQ6NZSPIU0AF,R17S7B0QSFHJTC,R3SJIFJH77JC1O,R2G9JVE83IVFIQ,RASLSCV353KFB,R1R27B4L8L4Z6X,R38JPE2GDTIFL2,RMSETHYGGA4P7"/>
    <s v="R1LQ6NZSPIU0AF"/>
    <n v="1454471"/>
    <x v="0"/>
  </r>
  <r>
    <s v="B0B5V47VK4"/>
    <s v="Electronics|Mobiles&amp;Accessories|Smartphones&amp;BasicMobiles|Smartphones"/>
    <x v="0"/>
    <s v="Smartphones"/>
    <n v="44999"/>
    <n v="49999"/>
    <n v="0.1"/>
    <x v="2"/>
    <n v="3075"/>
    <s v="R28G51B8I2WH0N,R1PAALMCY8OGOR,R2S1GDT2RANQ20,R3F1K3SM97DG5P"/>
    <s v="R28G51B8I2WH0N"/>
    <n v="153746925"/>
    <x v="4"/>
  </r>
  <r>
    <s v="B00LM4X3XE"/>
    <s v="OfficeProducts|OfficePaperProducts|Paper|Stationery|Pens,Pencils&amp;WritingSupplies|Pens&amp;Refills|BottledInk"/>
    <x v="5"/>
    <s v="BottledInk"/>
    <n v="90"/>
    <n v="100"/>
    <n v="0.1"/>
    <x v="2"/>
    <n v="3061"/>
    <s v="R39KVWDTJLV7UW,R1WL0UPYXNV0DD,R2PGY7OWESCS6I,R26LH8QOEED5O0,R10DQL9ALWH0DB,R1C3VSMXFDAFH3,R19F1VFEULFO9,R1U4HHWBLSHIIC"/>
    <s v="R39KVWDTJLV7UW"/>
    <n v="306100"/>
    <x v="6"/>
  </r>
  <r>
    <s v="B07FL3WRX5"/>
    <s v="Home&amp;Kitchen|Kitchen&amp;HomeAppliances|SmallKitchenAppliances|JuicerMixerGrinders"/>
    <x v="2"/>
    <s v="JuicerMixerGrinders"/>
    <n v="3299"/>
    <n v="6500"/>
    <n v="0.49"/>
    <x v="10"/>
    <n v="11217"/>
    <s v="RXAODV2OHBKW4,R2AV4UYNGRE33Q,R3KJCPWOGYC672,R2RZ8II2EGKEUF,R20LI4O45SMFP7,R1HPQHT13QYKBK,R110CR4AD558XA,R2GAR49XG4B2MR"/>
    <s v="RXAODV2OHBKW4,"/>
    <n v="72910500"/>
    <x v="2"/>
  </r>
  <r>
    <s v="B08H5L8V1L"/>
    <s v="Computers&amp;Accessories|Accessories&amp;Peripherals|Cables&amp;Accessories|Cables|USBCables"/>
    <x v="1"/>
    <s v="USBCables"/>
    <n v="379"/>
    <n v="1099"/>
    <n v="0.66"/>
    <x v="2"/>
    <n v="3049"/>
    <s v="R1QF0ET8A7E6WA,R1X9IA818SXS5X,R2L31T82MCWLFF,R2KRBAR470MHG9,RUQMRRT0FY4YJ,R1YUVBDM5U1VP,R3QNDW1DBNUYYV,R3U7MTLZA3L5CH"/>
    <s v="R1QF0ET8A7E6WA"/>
    <n v="3350851"/>
    <x v="1"/>
  </r>
  <r>
    <s v="B00TI8E7BI"/>
    <s v="Home&amp;Kitchen|Kitchen&amp;HomeAppliances|SmallKitchenAppliances|Kettles&amp;HotWaterDispensers|ElectricKettles"/>
    <x v="2"/>
    <s v="ElectricKettles"/>
    <n v="2695"/>
    <n v="2695"/>
    <n v="0"/>
    <x v="0"/>
    <n v="2518"/>
    <s v="R252H4TFMWK9L7,R3SAFGRVGD7GTV,R1FVCFYT4SGY76,R2437QVPEQFXQ6,R2H5VGCES0DGQY,R1DO5MB8H8GCUI,R10I87E4DVQPCL,R39U1YGSKUXRN6"/>
    <s v="R252H4TFMWK9L7"/>
    <n v="6786010"/>
    <x v="2"/>
  </r>
  <r>
    <s v="B085194JFL"/>
    <s v="Electronics|HomeTheater,TV&amp;Video|Accessories|Cables|HDMICables"/>
    <x v="0"/>
    <s v="HDMICables"/>
    <n v="279"/>
    <n v="499"/>
    <n v="0.44"/>
    <x v="10"/>
    <n v="10962"/>
    <s v="R1GYK05NN6747O,R1J21BZ29NGQF9,R16JCHEILBYOMW,R2WVVS88M7SH18,R2MQ3VB8ZTUS48,RBJPTKHYQ7G7U,R37PKO5FUPJW35,R38R2YC2J2BMWR"/>
    <s v="R1GYK05NN6747O"/>
    <n v="5470038"/>
    <x v="0"/>
  </r>
  <r>
    <s v="B0763K5HLQ"/>
    <s v="Home&amp;Kitchen|Kitchen&amp;HomeAppliances|Coffee,Tea&amp;Espresso|MilkFrothers"/>
    <x v="2"/>
    <s v="MilkFrothers"/>
    <n v="1099"/>
    <n v="1499"/>
    <n v="0.27"/>
    <x v="3"/>
    <n v="4401"/>
    <s v="RKV8CMWS5JH6D,R1QIQ59JU5UE4V,R2L12WCBQ4OCVC,R1UF72K40NHBF1,R9J5VXGXQDEI5,RDU15S26VUSDV,R3JYUNYTYNOS5E,R281VFJGSFWPSV"/>
    <s v="RKV8CMWS5JH6D,"/>
    <n v="6597099"/>
    <x v="1"/>
  </r>
  <r>
    <s v="B07L3NDN24"/>
    <s v="Electronics|HomeAudio|Speakers|MultimediaSpeakerSystems"/>
    <x v="0"/>
    <s v="MultimediaSpeakerSystems"/>
    <n v="499"/>
    <n v="799"/>
    <n v="0.38"/>
    <x v="8"/>
    <n v="6742"/>
    <s v="RQ03WWKIJ86VR,R3S0S1OUOOTNC2,R2EEZPKARXPCYZ,R1INKZP3Y4L085,R2CLAZMKKPEP0Y,R3TCUV39Q5GMP7,RZO17F76OW8H9,R201RFHN6XKRPR"/>
    <s v="RQ03WWKIJ86VR,"/>
    <n v="5386858"/>
    <x v="1"/>
  </r>
  <r>
    <s v="B08VJFYH6N"/>
    <s v="Home&amp;Kitchen|Heating,Cooling&amp;AirQuality|Fans|TableFans"/>
    <x v="2"/>
    <s v="TableFans"/>
    <n v="948"/>
    <n v="1620"/>
    <n v="0.41"/>
    <x v="3"/>
    <n v="4370"/>
    <s v="R1QPP4497NVNZ0,R3TCP13OGSIO0A,R537ORAZ3D691,R1FR1SGYIKT2UT,R2BGMFCU9XSZIO,R29PA6GTSHBZT5,R2F2GEQ7YAXRSD,R3FJPTSYA7QLDQ"/>
    <s v="R1QPP4497NVNZ0"/>
    <n v="7079400"/>
    <x v="1"/>
  </r>
  <r>
    <s v="B0814P4L98"/>
    <s v="Home&amp;Kitchen|HomeStorage&amp;Organization|LaundryOrganization|LaundryBaskets"/>
    <x v="2"/>
    <s v="LaundryBaskets"/>
    <n v="351"/>
    <n v="999"/>
    <n v="0.65"/>
    <x v="7"/>
    <n v="5380"/>
    <s v="R13P4JW3JTQ20L,R2SCPX6U0LMXGX,R3L4ND79MO2CRG,R2POE009U0A4JH,R101TILZBOMQ6F,R33U1N9CEPKMUI,R26BFL8JZYQC4F,R14BVAFCMFPDDX"/>
    <s v="R13P4JW3JTQ20L"/>
    <n v="5374620"/>
    <x v="1"/>
  </r>
  <r>
    <s v="B07SBGFDX9"/>
    <s v="OfficeProducts|OfficePaperProducts|Paper|Stationery|Pens,Pencils&amp;WritingSupplies|Pens&amp;Refills|StickBallpointPens"/>
    <x v="5"/>
    <s v="StickBallpointPens"/>
    <n v="120"/>
    <n v="120"/>
    <n v="0"/>
    <x v="3"/>
    <n v="4308"/>
    <s v="R1FXYA8WISUWTK,R2C5SUFAIFCKV9,RD87PA0KNH3GQ,R1HMNBP2MAYYGJ,R1491D1ND0TLA1,R3QTDYT0UEVTKT,R44E31ZTVX5VT,R27QM0PFEZ5LDE"/>
    <s v="R1FXYA8WISUWTK"/>
    <n v="516960"/>
    <x v="6"/>
  </r>
  <r>
    <s v="B07WKB69RS"/>
    <s v="Home&amp;Kitchen|Heating,Cooling&amp;AirQuality|WaterHeaters&amp;Geysers|InstantWaterHeaters"/>
    <x v="2"/>
    <s v="InstantWaterHeaters"/>
    <n v="2088"/>
    <n v="5550"/>
    <n v="0.62"/>
    <x v="7"/>
    <n v="5292"/>
    <s v="R36G8V9B8EIG4Z,R1UQJ38MFDF636,R3GHKCA6I36EBF,R18AIQACXT7PHC,R195YCVDM72DUH,R2WQTWSNOHI3GW,R1XYEVCQ9QZ69I,RQIV7RKXG033Q"/>
    <s v="R36G8V9B8EIG4Z"/>
    <n v="29370600"/>
    <x v="2"/>
  </r>
  <r>
    <s v="B084DTMYWK"/>
    <s v="Electronics|Mobiles&amp;Accessories|MobileAccessories|Chargers|WallChargers"/>
    <x v="0"/>
    <s v="WallChargers"/>
    <n v="329"/>
    <n v="999"/>
    <n v="0.67"/>
    <x v="5"/>
    <n v="3492"/>
    <s v="R3JPYH668MK3JJ,R2PR9B2W94FLT2,R1P08EMGTQXLEZ,R2RS93VMF3PSHS,R3TJKDUB3GKBQ8,R1PKZ6WASMYMSG,RZV7UUDKB6JRH,R2Y3US2UNMI3UR"/>
    <s v="R3JPYH668MK3JJ"/>
    <n v="3488508"/>
    <x v="1"/>
  </r>
  <r>
    <s v="B00URH5E34"/>
    <s v="Computers&amp;Accessories|Accessories&amp;Peripherals|USBGadgets|Lamps"/>
    <x v="1"/>
    <s v="Lamps"/>
    <n v="39"/>
    <n v="39"/>
    <n v="0"/>
    <x v="13"/>
    <n v="13572"/>
    <s v="R1NAJ7CT76Z9SF,R17L9205IYOD,R2GAKH6NBQPCFV,R12VH0YMA85Z6G,R241P9DGAUL3DX,R3GYBSPX62MJ3L,R2YP7C5YQJME2G,R2HJ98L0OHC1I4"/>
    <s v="R1NAJ7CT76Z9SF"/>
    <n v="529308"/>
    <x v="6"/>
  </r>
  <r>
    <s v="B00PVT30YI"/>
    <s v="Home&amp;Kitchen|Kitchen&amp;HomeAppliances|Coffee,Tea&amp;Espresso|DripCoffeeMachines"/>
    <x v="2"/>
    <s v="DripCoffeeMachines"/>
    <n v="292"/>
    <n v="499"/>
    <n v="0.41"/>
    <x v="3"/>
    <n v="4238"/>
    <s v="R2UUBE6SD6DQ9Y,RYT31I1KBXJ0V,R4JW61N9AEDHA,R2DFCN1ASN82RE,R8FKFWXGMFKWC,RS75WH30OYOY3,R2SK1NLKEM8K2X,R3EIW26LRB8R4P"/>
    <s v="R2UUBE6SD6DQ9Y"/>
    <n v="2114762"/>
    <x v="0"/>
  </r>
  <r>
    <s v="B08BCKN299"/>
    <s v="Electronics|Headphones,Earbuds&amp;Accessories|Adapters"/>
    <x v="0"/>
    <s v="Adapters"/>
    <n v="120"/>
    <n v="999"/>
    <n v="0.88"/>
    <x v="8"/>
    <n v="6491"/>
    <s v="RO163Q6WRVSZZ,R28DMP1E79OWIH,R2FJI6OH7CFVRL,R1CHL5MG2PHSFJ,R2T11MDTCMZ8IQ,RV544Y0ARIS17,ROHRC9ZCY3ZKI,R28O9QSWHZF2KK"/>
    <s v="RO163Q6WRVSZZ,"/>
    <n v="6484509"/>
    <x v="1"/>
  </r>
  <r>
    <s v="B08MXJYB2V"/>
    <s v="Home&amp;Kitchen|Kitchen&amp;HomeAppliances|SmallKitchenAppliances|MixerGrinders"/>
    <x v="2"/>
    <s v="MixerGrinders"/>
    <n v="2449"/>
    <n v="3390"/>
    <n v="0.28000000000000003"/>
    <x v="7"/>
    <n v="5206"/>
    <s v="R2MUOQFFMUBSEX,R2TTPMZXY7I60N,R3J2S0BEM61SOV,RNGB4OZTF3NE9,RPWGHZZ206ZUQ,R215KMCB5Y5BKK,R2XVLVMLVK698V,R3MMCNIWBVZHMH"/>
    <s v="R2MUOQFFMUBSEX"/>
    <n v="17648340"/>
    <x v="2"/>
  </r>
  <r>
    <s v="B07VZH6ZBB"/>
    <s v="Home&amp;Kitchen|Heating,Cooling&amp;AirQuality|WaterHeaters&amp;Geysers|StorageWaterHeaters"/>
    <x v="2"/>
    <s v="StorageWaterHeaters"/>
    <n v="7799"/>
    <n v="12500"/>
    <n v="0.38"/>
    <x v="7"/>
    <n v="5160"/>
    <s v="R18A1K5678ELRR,R3VBWUYTKOOUQ7,R320E1OP4NVG4E,R10EY3S2UI2CVF,R3TWPYZY4WV9SK,R2GYN2RG5YXY61,R2Y6MTG252PZ9P,R1IM78YLKWJZ1B"/>
    <s v="R18A1K5678ELRR"/>
    <n v="64500000"/>
    <x v="3"/>
  </r>
  <r>
    <s v="B00H47GVGY"/>
    <s v="Home&amp;Kitchen|Heating,Cooling&amp;AirQuality|RoomHeaters|ElectricHeaters"/>
    <x v="2"/>
    <s v="ElectricHeaters"/>
    <n v="1199"/>
    <n v="1695"/>
    <n v="0.28999999999999998"/>
    <x v="13"/>
    <n v="13300"/>
    <s v="R2PFPVD7QTRJC6,RI7CEYXWJ4WUJ,R26D8KBCMOE84W,R19IYA3EBVQNHL,R28KN014376DH8,R2MRD2AYGLWP61,RXV0W64L9ITU1,R1VBNBY9DR8FJ9"/>
    <s v="R2PFPVD7QTRJC6"/>
    <n v="22543500"/>
    <x v="1"/>
  </r>
  <r>
    <s v="B01L6MT7E0"/>
    <s v="Home&amp;Kitchen|Heating,Cooling&amp;AirQuality|AirPurifiers|HEPAAirPurifiers"/>
    <x v="2"/>
    <s v="HEPAAirPurifiers"/>
    <n v="8799"/>
    <n v="11995"/>
    <n v="0.27"/>
    <x v="3"/>
    <n v="4157"/>
    <s v="R34PWVCC9VENM9,R14WKFJ1BTMD1B,RZRUE1VLMP3QK,R12RV1CVRJOA3Y,R1UVYM31CNIFTO,R2R6FPO6X0GQO4,R7D2D2BOMAUTO,R16S2JKUS18GAB"/>
    <s v="R34PWVCC9VENM9"/>
    <n v="49863215"/>
    <x v="3"/>
  </r>
  <r>
    <s v="B00S9BSJC8"/>
    <s v="Home&amp;Kitchen|Kitchen&amp;HomeAppliances|SmallKitchenAppliances|Juicers"/>
    <x v="2"/>
    <s v="Juicers"/>
    <n v="6499"/>
    <n v="8995"/>
    <n v="0.28000000000000003"/>
    <x v="2"/>
    <n v="2810"/>
    <s v="R35S3FG2J2TJAM,R14JYWLSY6VOZW,R10TNWC8M5M8E9,R1YCJPR648EPXQ,R1ZR7S45YOQHKX,R23T81UVKR2YSW,R1YGKMW5AF14T9,R30ID8UXCDX35K"/>
    <s v="R35S3FG2J2TJAM"/>
    <n v="25275950"/>
    <x v="2"/>
  </r>
  <r>
    <s v="B08CNLYKW5"/>
    <s v="Home&amp;Kitchen|Kitchen&amp;HomeAppliances|SmallKitchenAppliances|MixerGrinders"/>
    <x v="2"/>
    <s v="MixerGrinders"/>
    <n v="1699"/>
    <n v="3398"/>
    <n v="0.5"/>
    <x v="9"/>
    <n v="7988"/>
    <s v="R13SXCYDWPZD7M,R27X89M6VNZAZ6,R13PRENBWGTJL4,R1DIQOKB8QYLUH,R2FHZN2WCMLBOH,R2AOJHZMUZ7G2I,R91I40PR8A2CN,R2IZYQKHGOMD5L"/>
    <s v="R13SXCYDWPZD7M"/>
    <n v="27143224"/>
    <x v="2"/>
  </r>
  <r>
    <s v="B09QGZFBPM"/>
    <s v="Computers&amp;Accessories|Accessories&amp;Peripherals|Cables&amp;Accessories|Cables|USBCables"/>
    <x v="1"/>
    <s v="USBCables"/>
    <n v="399"/>
    <n v="999"/>
    <n v="0.6"/>
    <x v="2"/>
    <n v="2806"/>
    <s v="RGNARUOE22V1A,R5KYEFZM5496A,R38R0ACYQPV9HZ,R17M1JPCDUNH21,R1H9QE5M69Z3VS,R249MO4XBSOM0Q,R2BI8BOVC79W95,R1V5XKRZ49DQK3"/>
    <s v="RGNARUOE22V1A,"/>
    <n v="2803194"/>
    <x v="1"/>
  </r>
  <r>
    <s v="B09QGZM8QB"/>
    <s v="Computers&amp;Accessories|Accessories&amp;Peripherals|Cables&amp;Accessories|Cables|USBCables"/>
    <x v="1"/>
    <s v="USBCables"/>
    <n v="399"/>
    <n v="999"/>
    <n v="0.6"/>
    <x v="2"/>
    <n v="2806"/>
    <s v="RGNARUOE22V1A,R5KYEFZM5496A,R38R0ACYQPV9HZ,R17M1JPCDUNH21,R1H9QE5M69Z3VS,R249MO4XBSOM0Q,R2BI8BOVC79W95,R1V5XKRZ49DQK3"/>
    <s v="RGNARUOE22V1A,"/>
    <n v="2803194"/>
    <x v="1"/>
  </r>
  <r>
    <s v="B08WKG2MWT"/>
    <s v="Computers&amp;Accessories|Accessories&amp;Peripherals|Cables&amp;Accessories|Cables|USBCables"/>
    <x v="1"/>
    <s v="USBCables"/>
    <n v="379"/>
    <n v="1099"/>
    <n v="0.66"/>
    <x v="2"/>
    <n v="2806"/>
    <s v="RGNARUOE22V1A,R5KYEFZM5496A,R38R0ACYQPV9HZ,R17M1JPCDUNH21,R1H9QE5M69Z3VS,R249MO4XBSOM0Q,R2BI8BOVC79W95,R1V5XKRZ49DQK3"/>
    <s v="RGNARUOE22V1A,"/>
    <n v="3083794"/>
    <x v="1"/>
  </r>
  <r>
    <s v="B08WKFSN84"/>
    <s v="Computers&amp;Accessories|Accessories&amp;Peripherals|Cables&amp;Accessories|Cables|USBCables"/>
    <x v="1"/>
    <s v="USBCables"/>
    <n v="379"/>
    <n v="1099"/>
    <n v="0.66"/>
    <x v="2"/>
    <n v="2806"/>
    <s v="RGNARUOE22V1A,R5KYEFZM5496A,R38R0ACYQPV9HZ,R17M1JPCDUNH21,R1H9QE5M69Z3VS,R249MO4XBSOM0Q,R2BI8BOVC79W95,R1V5XKRZ49DQK3"/>
    <s v="RGNARUOE22V1A,"/>
    <n v="3083794"/>
    <x v="1"/>
  </r>
  <r>
    <s v="B08MWJTST6"/>
    <s v="Electronics|Mobiles&amp;Accessories|MobileAccessories|Stands"/>
    <x v="0"/>
    <s v="Stands"/>
    <n v="279"/>
    <n v="1299"/>
    <n v="0.79"/>
    <x v="7"/>
    <n v="5072"/>
    <s v="R3GUXZHJQIMMGG,R27GLD21LM330R,R1QKCIUA11Q764,R1H8WXNDG50VLO,R3UCW7IYN6BWZ3,R5ADY24AITSUM,R9FF9TS3M8P92,R20I0S1U3RR780"/>
    <s v="R3GUXZHJQIMMGG"/>
    <n v="6588528"/>
    <x v="1"/>
  </r>
  <r>
    <s v="B01M6453MB"/>
    <s v="Home&amp;Kitchen|Kitchen&amp;HomeAppliances|SmallKitchenAppliances|Rice&amp;PastaCookers"/>
    <x v="2"/>
    <s v="Rice&amp;PastaCookers"/>
    <n v="2280"/>
    <n v="3045"/>
    <n v="0.25"/>
    <x v="3"/>
    <n v="4118"/>
    <s v="R3DDL2UPKQ2CK9,R2SYYU1OATVIU5,R1VM993161IYRW,R28K4Y5JF23GNU,R2KM7BT1FRZOYU,R2KQMTZQ5QCIP6,R1VWQ34O0MNDLC,R2GBEWZ5FISS7X"/>
    <s v="R3DDL2UPKQ2CK9"/>
    <n v="12539310"/>
    <x v="2"/>
  </r>
  <r>
    <s v="B07L9FW9GF"/>
    <s v="Computers&amp;Accessories|Accessories&amp;Peripherals|Keyboards,Mice&amp;InputDevices|Mice"/>
    <x v="1"/>
    <s v="Mice"/>
    <n v="149"/>
    <n v="249"/>
    <n v="0.4"/>
    <x v="7"/>
    <n v="5057"/>
    <s v="R2JCUKBR0BQ8ES,RNVX0V6SJF3CP,RW5MJG9LTX6QD,R37PSG13H70Z1F,R17RIHK0XXQDH5,R2P187SBO4SEMH,R1V49G7PD8Y93G,RU78E5A4MW0PK"/>
    <s v="R2JCUKBR0BQ8ES"/>
    <n v="1259193"/>
    <x v="0"/>
  </r>
  <r>
    <s v="B06Y36JKC3"/>
    <s v="Home&amp;Kitchen|Kitchen&amp;HomeAppliances|Coffee,Tea&amp;Espresso|CoffeeMakerAccessories|MeasuringSpoons"/>
    <x v="2"/>
    <s v="MeasuringSpoons"/>
    <n v="149"/>
    <n v="300"/>
    <n v="0.5"/>
    <x v="3"/>
    <n v="4074"/>
    <s v="R2WRYLQ71K8KZS,R2ILB8NGFLKSM1,R1979FXJSU8GAN,R2Q6SATG4MFI5J,R3D8ZZR5A7F41R,R1OUF0QLKOUA1Z,R2BM7P8CHR65XC,R188GMUPS02IZE"/>
    <s v="R2WRYLQ71K8KZS"/>
    <n v="1222200"/>
    <x v="0"/>
  </r>
  <r>
    <s v="B08G8H8DPL"/>
    <s v="Home&amp;Kitchen|Kitchen&amp;HomeAppliances|SmallKitchenAppliances|MixerGrinders"/>
    <x v="2"/>
    <s v="MixerGrinders"/>
    <n v="3249"/>
    <n v="6375"/>
    <n v="0.49"/>
    <x v="7"/>
    <n v="4978"/>
    <s v="R1WOCZISS1XXUR,R2M762SF95HF4B,RC6AWPQ7PREJZ,R17NZIN8DSAOFP,R3A3W9KP62H29B,R38E6QSOIKQFIR,R3EUCFMNX3LPQX,R1FVMAOCOXBG2H"/>
    <s v="R1WOCZISS1XXUR"/>
    <n v="31734750"/>
    <x v="2"/>
  </r>
  <r>
    <s v="B07R679HTT"/>
    <s v="Home&amp;Kitchen|Kitchen&amp;HomeAppliances|SmallKitchenAppliances|Juicers|ColdPressJuicers"/>
    <x v="2"/>
    <s v="ColdPressJuicers"/>
    <n v="12609"/>
    <n v="23999"/>
    <n v="0.47"/>
    <x v="0"/>
    <n v="2288"/>
    <s v="R3URL5J0TF2CFR,R37JPC46NZUYM4,R1OQKLY9Q4GY95,R32GL6C68NHZHW,RROVBM9HC5VHW,RYKSWQWZ75CWA,R1DIINFPSDUN2C,R2YE4LXQQUWF7F"/>
    <s v="R3URL5J0TF2CFR"/>
    <n v="54909712"/>
    <x v="4"/>
  </r>
  <r>
    <s v="B075TJHWVC"/>
    <s v="Electronics|HomeTheater,TV&amp;Video|SatelliteEquipment|SatelliteReceivers"/>
    <x v="0"/>
    <s v="SatelliteReceivers"/>
    <n v="917"/>
    <n v="2299"/>
    <n v="0.6"/>
    <x v="5"/>
    <n v="3300"/>
    <s v="R2Q9OZ24DS780B,R2KHHVT2R38J1E,R17CBHX9U3VWC0,R2D87CR9APLU6W,R1EHAVJCYTK59O,R3JFH4CO9WJOXC,R2W50LBJSCGZ5O,RWXVF96DFZ856"/>
    <s v="R2Q9OZ24DS780B"/>
    <n v="7586700"/>
    <x v="2"/>
  </r>
  <r>
    <s v="B07S9M8YTY"/>
    <s v="Home&amp;Kitchen|Kitchen&amp;HomeAppliances|Vacuum,Cleaning&amp;Ironing|Irons,Steamers&amp;Accessories|Irons|DryIrons"/>
    <x v="2"/>
    <s v="DryIrons"/>
    <n v="717"/>
    <n v="1390"/>
    <n v="0.48"/>
    <x v="7"/>
    <n v="4867"/>
    <s v="R2T2IQ3NPMSEPC,R1RYD1G1L822TU,R3JBMU1NFJ68VJ,R2WSQQANOVVMW7,R3OIOOP7OOI9B,RXH86NNRUTTSM,R263I1US66YJWE,R1278X0YFW7IYM"/>
    <s v="R2T2IQ3NPMSEPC"/>
    <n v="6765130"/>
    <x v="1"/>
  </r>
  <r>
    <s v="B07F6GXNPB"/>
    <s v="Home&amp;Kitchen|Kitchen&amp;HomeAppliances|Vacuum,Cleaning&amp;Ironing|Vacuums&amp;FloorCare|VacuumAccessories|VacuumBags|HandheldBags"/>
    <x v="2"/>
    <s v="HandheldBags"/>
    <n v="253"/>
    <n v="500"/>
    <n v="0.49"/>
    <x v="2"/>
    <n v="2664"/>
    <s v="R2K8VZSTF6Y1UH,R30LKPXEPE0CZE,R2714DP5UNSOQ,R1SR34QE2CLNQX,R33PWFEYQMQH30,R1JCIP3VLGLT7E,R2C96SQWZU7SM4,R2QG25I5PKC8ZD"/>
    <s v="R2K8VZSTF6Y1UH"/>
    <n v="1332000"/>
    <x v="1"/>
  </r>
  <r>
    <s v="B09M869Z5V"/>
    <s v="Computers&amp;Accessories|Accessories&amp;Peripherals|USBHubs"/>
    <x v="1"/>
    <s v="USBHubs"/>
    <n v="570"/>
    <n v="999"/>
    <n v="0.43"/>
    <x v="5"/>
    <n v="3201"/>
    <s v="R26P3IBAM6K3G2,R3CVDCIJEXR401,RD43FPKWA79MH,R1YKAB3FD4RLRW,R2U91VYOKF6LVK,R3V5G6EGGCQHO4,R1BB8COTPRTP6K,R18TEDAS6UADRD"/>
    <s v="R26P3IBAM6K3G2"/>
    <n v="3197799"/>
    <x v="1"/>
  </r>
  <r>
    <s v="B08CTNJ985"/>
    <s v="Computers&amp;Accessories|Accessories&amp;Peripherals|Cables&amp;Accessories|Cables|USBCables"/>
    <x v="1"/>
    <s v="USBCables"/>
    <n v="325"/>
    <n v="999"/>
    <n v="0.67"/>
    <x v="2"/>
    <n v="2651"/>
    <s v="R1LNA5SHXIW7IM,RGCS38FNYUI9H,R2WOUJZTB4QW94,R3RWH85AAMCDDX,R3GRJEKOICA3B1,RST6G0XZXY8O3,R24V8P9TKOO83N,R1AT2O4Q8I5DEY"/>
    <s v="R1LNA5SHXIW7IM"/>
    <n v="2648349"/>
    <x v="1"/>
  </r>
  <r>
    <s v="B08CT62BM1"/>
    <s v="Computers&amp;Accessories|Accessories&amp;Peripherals|Cables&amp;Accessories|Cables|USBCables"/>
    <x v="1"/>
    <s v="USBCables"/>
    <n v="299"/>
    <n v="999"/>
    <n v="0.7"/>
    <x v="2"/>
    <n v="2651"/>
    <s v="R1LNA5SHXIW7IM,RGCS38FNYUI9H,R2WOUJZTB4QW94,R3RWH85AAMCDDX,R3GRJEKOICA3B1,RST6G0XZXY8O3,R24V8P9TKOO83N,R1AT2O4Q8I5DEY"/>
    <s v="R1LNA5SHXIW7IM"/>
    <n v="2648349"/>
    <x v="1"/>
  </r>
  <r>
    <s v="B07TC9F7PN"/>
    <s v="Home&amp;Kitchen|Heating,Cooling&amp;AirQuality|WaterHeaters&amp;Geysers|StorageWaterHeaters"/>
    <x v="2"/>
    <s v="StorageWaterHeaters"/>
    <n v="8699"/>
    <n v="16899"/>
    <n v="0.49"/>
    <x v="5"/>
    <n v="3195"/>
    <s v="RMAC0LO0EDHO9,R1UZCDEE5WMPNY,R35RTKDU6GUF5G,R1WHY9P0NTWTUZ,R2Z12TXTO619EK,R38I9UZZJQWPZL,R1S5FKLP0IY3KE,R32Q73104YVTTE"/>
    <s v="RMAC0LO0EDHO9,"/>
    <n v="53992305"/>
    <x v="3"/>
  </r>
  <r>
    <s v="B07ZJND9B9"/>
    <s v="Home&amp;Kitchen|Heating,Cooling&amp;AirQuality|Fans|CeilingFans"/>
    <x v="2"/>
    <s v="CeilingFans"/>
    <n v="1099"/>
    <n v="1990"/>
    <n v="0.45"/>
    <x v="8"/>
    <n v="5911"/>
    <s v="R1SWHPJDUW2G3M,R2RFQJDQF5BT8,RPGTYXQGC3TXI,R3TFGARGJENEPY,ROG4D0YGDQMH,R3HAW9CAE08DZ5,R1LA2HMRSTZGUS,R2NOWT8O685BUW"/>
    <s v="R1SWHPJDUW2G3M"/>
    <n v="11762890"/>
    <x v="1"/>
  </r>
  <r>
    <s v="B09SJ1FTYV"/>
    <s v="Electronics|Mobiles&amp;Accessories|MobileAccessories|Cases&amp;Covers|BasicCases"/>
    <x v="0"/>
    <s v="BasicCases"/>
    <n v="199"/>
    <n v="1899"/>
    <n v="0.9"/>
    <x v="7"/>
    <n v="4740"/>
    <s v="R1E6PBJHMY4C1G,R3JHVSY69JG16Z,R2YVWM2WLBVV3S,R1QB2R2UJ7S2TI,RQXMAOZFDCUDY,R1G1M7XDU4T4HP,R3SHXIE18BG29W,R18I768SMTQA1X"/>
    <s v="R1E6PBJHMY4C1G"/>
    <n v="9001260"/>
    <x v="1"/>
  </r>
  <r>
    <s v="B08J82K4GX"/>
    <s v="Computers&amp;Accessories|Monitors"/>
    <x v="1"/>
    <s v="Monitors"/>
    <n v="10099"/>
    <n v="19110"/>
    <n v="0.47"/>
    <x v="2"/>
    <n v="2623"/>
    <s v="R1R5HVWWX3D0P9,RRDFD5UYQWGA2,R1U2VOC38FXAK5,R3JUHPJLOMYOTC,RZZ1KIFLBPEDW,R1D9GKU0IJATXF,R3DFY4QAXRWGIR,RQGX2ONVZ89F8"/>
    <s v="R1R5HVWWX3D0P9"/>
    <n v="50125530"/>
    <x v="3"/>
  </r>
  <r>
    <s v="B07FXLC2G2"/>
    <s v="Home&amp;Kitchen|Kitchen&amp;HomeAppliances|WaterPurifiers&amp;Accessories|WaterFilters&amp;Purifiers"/>
    <x v="2"/>
    <s v="WaterFilters&amp;Purifiers"/>
    <n v="698"/>
    <n v="699"/>
    <n v="0"/>
    <x v="5"/>
    <n v="3160"/>
    <s v="R3EJ8Q3TMPSQR3,R1LN1C5CM8PCGA,R3KY2YEIO4VRG3,R3VPNPIBWBPUB1,R2MIYHSE2VT4HJ,R2GSMFZARPURF8,RLEOSHQWOXO2M,R24AZS90ZJ7KRC"/>
    <s v="R3EJ8Q3TMPSQR3"/>
    <n v="2208840"/>
    <x v="1"/>
  </r>
  <r>
    <s v="B09CTRPSJR"/>
    <s v="Computers&amp;Accessories|Accessories&amp;Peripherals|Keyboards,Mice&amp;InputDevices|GraphicTablets"/>
    <x v="1"/>
    <s v="GraphicTablets"/>
    <n v="217"/>
    <n v="237"/>
    <n v="0.08"/>
    <x v="9"/>
    <n v="7354"/>
    <s v="R32QHTM45T5S7N,R1PWLZEPRIUF0B,R2ZPR72HXJDDTX,R1ERI9BP1ALOX3,R1BY1F45H961AX,R19ZEB8HMP8MQS,RO9GYYPV0QDRB,R1P6WSNKIOGFEN"/>
    <s v="R32QHTM45T5S7N"/>
    <n v="1742898"/>
    <x v="0"/>
  </r>
  <r>
    <s v="B07RX14W1Q"/>
    <s v="Electronics|HomeTheater,TV&amp;Video|Accessories|Cables|HDMICables"/>
    <x v="0"/>
    <s v="HDMICables"/>
    <n v="499"/>
    <n v="900"/>
    <n v="0.45"/>
    <x v="0"/>
    <n v="2165"/>
    <s v="R2BR9VTFE775OW,R3V8S6MZGP7QAL,R1OQW9NGBM2EHB,R2H6STN8H1XVSE,RZNEIL92FFGTT,R2JLX4OWIAT035,R354OSXK2IT8BE,R15U5TQNV1VY4A"/>
    <s v="R2BR9VTFE775OW"/>
    <n v="1948500"/>
    <x v="1"/>
  </r>
  <r>
    <s v="B01NBX5RSB"/>
    <s v="Computers&amp;Accessories|Accessories&amp;Peripherals|LaptopAccessories|LaptopChargers&amp;PowerSupplies"/>
    <x v="1"/>
    <s v="LaptopChargers&amp;PowerSupplies"/>
    <n v="770"/>
    <n v="1547"/>
    <n v="0.5"/>
    <x v="2"/>
    <n v="2585"/>
    <s v="R1TJKL76C0W8AT,RI1F2WGK4HN7I,RC05PR7RHAM9E,R1LKX7E6XKVV27,R2FOPD4PXWCP5N,R2URWEN1QK21IU,R37JHQEP9ROA6N,R3DE3ZEHY39HOR"/>
    <s v="R1TJKL76C0W8AT"/>
    <n v="3998995"/>
    <x v="1"/>
  </r>
  <r>
    <s v="B087FXHB6J"/>
    <s v="Computers&amp;Accessories|Accessories&amp;Peripherals|Keyboards,Mice&amp;InputDevices|Keyboard&amp;MouseSets"/>
    <x v="1"/>
    <s v="Keyboard&amp;MouseSets"/>
    <n v="699"/>
    <n v="999"/>
    <n v="0.3"/>
    <x v="12"/>
    <n v="15295"/>
    <s v="R1ZFP957X6NEUB,R1V5NJVJMX27HK,R37W2Z08BFVMN2,R23NRC2SDTFP1R,R2IDKTNLPSRRXA,R3TRXLCPJ7CXLS,R2RQD6H9YMSUK6,RS9ZB4H3Y5CQZ"/>
    <s v="R1ZFP957X6NEUB"/>
    <n v="15279705"/>
    <x v="1"/>
  </r>
  <r>
    <s v="B072NCN9M4"/>
    <s v="Home&amp;Kitchen|Kitchen&amp;HomeAppliances|Vacuum,Cleaning&amp;Ironing|Vacuums&amp;FloorCare|Vacuums|Wet-DryVacuums"/>
    <x v="2"/>
    <s v="Wet-DryVacuums"/>
    <n v="8886"/>
    <n v="11850"/>
    <n v="0.25"/>
    <x v="5"/>
    <n v="3065"/>
    <s v="R3TVMEHW7XIWSU,R20EKADK19NV0G,R3AGXOFMA1Z00Q,R97FQ3X9NLEAL,R3D45IE6H47RBM,R1HL2KTGD7AU9J,R39IL0Q9V5M18U,R7M2JXHO1GESO"/>
    <s v="R3TVMEHW7XIWSU"/>
    <n v="36320250"/>
    <x v="3"/>
  </r>
  <r>
    <s v="B00MFPCY5C"/>
    <s v="Computers&amp;Accessories|Accessories&amp;Peripherals|Keyboards,Mice&amp;InputDevices|Keyboard&amp;MiceAccessories|DustCovers"/>
    <x v="1"/>
    <s v="DustCovers"/>
    <n v="39"/>
    <n v="299"/>
    <n v="0.87"/>
    <x v="12"/>
    <n v="15233"/>
    <s v="R3NB1CQXEVVQIT,R2I6VLGIXFKKU,R1G8SZJG03IY67,R2A1KUYD1M88Q4,R6TRKFTKS65XK,R1QNTQB56PMUJL,RMRNID3H5V0O4,R18D5AL11YJ9ON"/>
    <s v="R3NB1CQXEVVQIT"/>
    <n v="4554667"/>
    <x v="0"/>
  </r>
  <r>
    <s v="B08S6RKT4L"/>
    <s v="Home&amp;Kitchen|Kitchen&amp;HomeAppliances|SmallKitchenAppliances"/>
    <x v="2"/>
    <s v="SmallKitchenAppliances"/>
    <n v="2599"/>
    <n v="4290"/>
    <n v="0.39"/>
    <x v="0"/>
    <n v="2116"/>
    <s v="R3BIC1KGACDYI0,R1CCVQBZR4Q9VB,RZIRE8MUDAZ82,R1NRMX4OA3SKEO,R1MVQCC2Q3ABZ1,R33SSIWTU7O0HN,R1S3TX7C3GKBWE,R2JTNGSHLWKQHT"/>
    <s v="R3BIC1KGACDYI0"/>
    <n v="9077640"/>
    <x v="2"/>
  </r>
  <r>
    <s v="B014SZPBM4"/>
    <s v="Electronics|GeneralPurposeBatteries&amp;BatteryChargers|DisposableBatteries"/>
    <x v="0"/>
    <s v="DisposableBatteries"/>
    <n v="380"/>
    <n v="400"/>
    <n v="0.05"/>
    <x v="0"/>
    <n v="2111"/>
    <s v="R1RXFMVZ8EKN3Q,R2YX4PL3F59OHC,RUDJ9ISAQDD3B,R308RAFFO7RANL,R2AV85XOQ7KR6O,R1ZFK8N1J8X6BY,R18VD7VF8AEMCV,R35JPXHI3F33IB"/>
    <s v="R1RXFMVZ8EKN3Q"/>
    <n v="844400"/>
    <x v="0"/>
  </r>
  <r>
    <s v="B08VGFX2B6"/>
    <s v="Home&amp;Kitchen|HomeStorage&amp;Organization|LaundryOrganization|LaundryBaskets"/>
    <x v="2"/>
    <s v="LaundryBaskets"/>
    <n v="177"/>
    <n v="199"/>
    <n v="0.11"/>
    <x v="3"/>
    <n v="3688"/>
    <s v="R20PP3QU2OXVOH,R24JMSEEM3755G,R1IWN9BPDUY3BS,R19B3I4NRNXU86,R32K7NCIA17OJN,RGRROWWT9JAHP,R1P7PAXB06JTJU,R13JQ20APUVZ1O"/>
    <s v="R20PP3QU2OXVOH"/>
    <n v="733912"/>
    <x v="6"/>
  </r>
  <r>
    <s v="B0B25LQQPC"/>
    <s v="Computers&amp;Accessories|Components|InternalSolidStateDrives"/>
    <x v="1"/>
    <s v="InternalSolidStateDrives"/>
    <n v="3307"/>
    <n v="6100"/>
    <n v="0.46"/>
    <x v="2"/>
    <n v="2515"/>
    <s v="R2ZRD154AT00TN,R3L76N34IVRAX6,R12UEJEYKOVC8X,R3GAOZKSESNEO4,R2DFA3EK07XPQO,R11GWINZ2PW06X,R19LZZQS4ZQGQ6,R2SH0PV3XYF4NG"/>
    <s v="R2ZRD154AT00TN"/>
    <n v="15341500"/>
    <x v="2"/>
  </r>
  <r>
    <s v="B009DA69W6"/>
    <s v="Home&amp;Kitchen|Kitchen&amp;HomeAppliances|WaterPurifiers&amp;Accessories|WaterFilters&amp;Purifiers"/>
    <x v="2"/>
    <s v="WaterFilters&amp;Purifiers"/>
    <n v="1699"/>
    <n v="1900"/>
    <n v="0.11"/>
    <x v="13"/>
    <n v="11456"/>
    <s v="R3ILP34L4UM7UI,R1M3L7485NFGSE,R68JE2G98FHTQ,R2DX8OAP0HXXWP,R2LZF3QSCI31HQ,RCGA8MAYBXPJV,R2OPEWC0J4VGCD,R18ICGMNS6POJN"/>
    <s v="R3ILP34L4UM7UI"/>
    <n v="21766400"/>
    <x v="1"/>
  </r>
  <r>
    <s v="B0746N6WML"/>
    <s v="OfficeProducts|OfficePaperProducts|Paper|Stationery|Pens,Pencils&amp;WritingSupplies|Pens&amp;Refills|StickBallpointPens"/>
    <x v="5"/>
    <s v="StickBallpointPens"/>
    <n v="341"/>
    <n v="450"/>
    <n v="0.24"/>
    <x v="2"/>
    <n v="2493"/>
    <s v="R37OWPWWYU7L3G,R2AQ3J8DYODY55,RA0RPO7G5XXOL,R1FPO08RUBD4EV,RY9JUX3BONIOX,R39E5IAGZK66QW,R28QG0162ONGDW,R1BZN1SP6YIRH2"/>
    <s v="R37OWPWWYU7L3G"/>
    <n v="1121850"/>
    <x v="0"/>
  </r>
  <r>
    <s v="B09LD3116F"/>
    <s v="Electronics|Cameras&amp;Photography|SecurityCameras|DomeCameras"/>
    <x v="0"/>
    <s v="DomeCameras"/>
    <n v="2490"/>
    <n v="3990"/>
    <n v="0.38"/>
    <x v="3"/>
    <n v="3606"/>
    <s v="R36Y9I6V38K4CI,RSVUYAJ0BU54O,RQCS96BTP35A9,R2KWQCCKQIEP62,R2RCVI71R2P9QI,R17SDYK2YOVXU0,RX8EJPUCGLGYM,R12Y07JTP88MO6"/>
    <s v="R36Y9I6V38K4CI"/>
    <n v="14387940"/>
    <x v="2"/>
  </r>
  <r>
    <s v="B08FD2VSD9"/>
    <s v="Electronics|HomeTheater,TV&amp;Video|Televisions|SmartTelevisions"/>
    <x v="0"/>
    <s v="SmartTelevisions"/>
    <n v="24990"/>
    <n v="51990"/>
    <n v="0.52"/>
    <x v="5"/>
    <n v="2951"/>
    <s v="R369A5WFHNY685,RU7ADO0K3THNI,R2C24XAHB09570,RF6FTZ2BMK3U7,R1BKYQ1GKAGGUM,R2JI0LCLSDDWMB,R2GFGRPUJPI039,R1QBBG7QM57OF7"/>
    <s v="R369A5WFHNY685"/>
    <n v="153422490"/>
    <x v="5"/>
  </r>
  <r>
    <s v="B00LOD70SC"/>
    <s v="OfficeProducts|OfficePaperProducts|Paper|Stationery|Pens,Pencils&amp;WritingSupplies|Pens&amp;Refills|RetractableBallpointPens"/>
    <x v="5"/>
    <s v="RetractableBallpointPens"/>
    <n v="178"/>
    <n v="210"/>
    <n v="0.15"/>
    <x v="2"/>
    <n v="2450"/>
    <s v="R1AY8EXPHPWDDR,R24503W0UJGTMU,R27P97SD5T4MUX,R11RMBECT7059U,R3RA6FKE9WX9CM,R1EG7C09VOFN8O,R18T3RD211CPKE,R1Q9BAGEC9G5VN"/>
    <s v="R1AY8EXPHPWDDR"/>
    <n v="514500"/>
    <x v="0"/>
  </r>
  <r>
    <s v="B07NCKMXVZ"/>
    <s v="Home&amp;Kitchen|Kitchen&amp;HomeAppliances|Vacuum,Cleaning&amp;Ironing|Irons,Steamers&amp;Accessories|LintShavers"/>
    <x v="2"/>
    <s v="LintShavers"/>
    <n v="455"/>
    <n v="999"/>
    <n v="0.54"/>
    <x v="3"/>
    <n v="3578"/>
    <s v="R3C4MJ8AHKD85X,R37VBDPMWP0C2Q,RW0LXEHCN4GNH,R15XRU3CK9QJH5,R3249U1QZNGT1F,R2YWR1DW9SZNN2,R3LUVGT7CIHP3C,R71B6O4PJPF1A"/>
    <s v="R3C4MJ8AHKD85X"/>
    <n v="3574422"/>
    <x v="1"/>
  </r>
  <r>
    <s v="B08FN6WGDQ"/>
    <s v="Electronics|Headphones,Earbuds&amp;Accessories|Headphones|In-Ear"/>
    <x v="0"/>
    <s v="In-Ear"/>
    <n v="4790"/>
    <n v="15990"/>
    <n v="0.7"/>
    <x v="7"/>
    <n v="4390"/>
    <s v="RU8SZ6NFWFYV6,R1GQJT5423OND1,R2OJEFG3PL2ZVW,R31P2Q316FHLME,R1JH7M7L4615A2,R2851K7A34YYHT,R22I6M8QU55OWI,R2NCEGPNATUEXJ"/>
    <s v="RU8SZ6NFWFYV6,"/>
    <n v="70196100"/>
    <x v="3"/>
  </r>
  <r>
    <s v="B07RCGTZ4M"/>
    <s v="Home&amp;Kitchen|Kitchen&amp;HomeAppliances|Vacuum,Cleaning&amp;Ironing|Vacuums&amp;FloorCare|Vacuums|Wet-DryVacuums"/>
    <x v="2"/>
    <s v="Wet-DryVacuums"/>
    <n v="6236"/>
    <n v="9999"/>
    <n v="0.38"/>
    <x v="3"/>
    <n v="3552"/>
    <s v="R59S0ST3CRK72,R32DQPFQOKWAPF,R1LBZ0AGEZPCJS,RICD6CW1J29LM,RZCQSN74LHT1B,R39HW9DHHNXMZY,RKVFIWXJ28K5E,R6VPUQX7S0ZXK"/>
    <s v="R59S0ST3CRK72,"/>
    <n v="35516448"/>
    <x v="2"/>
  </r>
  <r>
    <s v="B07GLNJC25"/>
    <s v="Computers&amp;Accessories|Accessories&amp;Peripherals|USBHubs"/>
    <x v="1"/>
    <s v="USBHubs"/>
    <n v="330"/>
    <n v="499"/>
    <n v="0.34"/>
    <x v="10"/>
    <n v="8566"/>
    <s v="RM008Z6AJ6V5D,RKFTTUKO1A54T,R20P3T7U9RKSBG,R1P1QHB04XGZML,R1ST7955NYDAIL,RFZ5R15WZV8SZ,R1X10TKU9WRYCY,R2EVJ2LKLX2AAJ"/>
    <s v="RM008Z6AJ6V5D,"/>
    <n v="4274434"/>
    <x v="0"/>
  </r>
  <r>
    <s v="B08SMJT55F"/>
    <s v="Electronics|HomeAudio|Speakers|BluetoothSpeakers"/>
    <x v="0"/>
    <s v="BluetoothSpeakers"/>
    <n v="1199"/>
    <n v="3990"/>
    <n v="0.7"/>
    <x v="5"/>
    <n v="2908"/>
    <s v="RLXE2MCKLCYMB,R39DFUZXNDFQ4,R30U7W2G83AI48,R2XV70VLS1FAG4,R2J9MLKK77OS34,R26A2586S9NYG2,R3MYYL9O8BO3GS,R1MGSYIMCSNMTO"/>
    <s v="RLXE2MCKLCYMB,"/>
    <n v="11602920"/>
    <x v="2"/>
  </r>
  <r>
    <s v="B01CS4A5V4"/>
    <s v="Home&amp;Kitchen|Heating,Cooling&amp;AirQuality|Parts&amp;Accessories|FanParts&amp;Accessories"/>
    <x v="2"/>
    <s v="FanParts&amp;Accessories"/>
    <n v="699"/>
    <n v="1690"/>
    <n v="0.59"/>
    <x v="3"/>
    <n v="3524"/>
    <s v="R2OJRVFVJPY47O,RP2NLPF4P8159,RUN7GUB7PBBO2,R1J414M799OFD8,RBS3PPFKHIUVE,RCG667UMY43KY,R3EVGRFBPYMO0H,R21NZ6B0QHBVXN"/>
    <s v="R2OJRVFVJPY47O"/>
    <n v="5955560"/>
    <x v="1"/>
  </r>
  <r>
    <s v="B07WNK1FFN"/>
    <s v="Home&amp;Kitchen|Kitchen&amp;HomeAppliances|SmallKitchenAppliances|Kettles&amp;HotWaterDispensers|ElectricKettles"/>
    <x v="2"/>
    <s v="ElectricKettles"/>
    <n v="1260"/>
    <n v="1699"/>
    <n v="0.26"/>
    <x v="5"/>
    <n v="2891"/>
    <s v="R27191EB7KCEZP,R3KKAMYDQAI5WH,R3MSYM05H7OI65,R1KCIHR6YIA803,R2RVRY8NZ4GKVX,RPM4MVT8HNIXD,RXKHOEIGETJQK,RNQ3UU0QIAJO3"/>
    <s v="R27191EB7KCEZP"/>
    <n v="4911809"/>
    <x v="1"/>
  </r>
  <r>
    <s v="B08TR61BVK"/>
    <s v="Computers&amp;Accessories|Accessories&amp;Peripherals|LaptopAccessories|Bags&amp;Sleeves|LaptopSleeves&amp;Slipcases"/>
    <x v="1"/>
    <s v="LaptopSleeves&amp;Slipcases"/>
    <n v="299"/>
    <n v="1499"/>
    <n v="0.8"/>
    <x v="5"/>
    <n v="2868"/>
    <s v="R1EGA4C6RWIIZ3,R2LUR26FVHY2J9,R3EIY77S1ST0FV,R2C5MD2U054FTI,R20BW7AKMPLR7O,R1N81GRGOUWSG0,R27N6D9QGKDDY2,R38PPB7S465YMD"/>
    <s v="R1EGA4C6RWIIZ3"/>
    <n v="4299132"/>
    <x v="1"/>
  </r>
  <r>
    <s v="B086PXQ2R4"/>
    <s v="OfficeProducts|OfficePaperProducts|Paper|Stationery|Notebooks,WritingPads&amp;Diaries|CompositionNotebooks"/>
    <x v="5"/>
    <s v="CompositionNotebooks"/>
    <n v="165"/>
    <n v="165"/>
    <n v="0"/>
    <x v="1"/>
    <n v="1674"/>
    <s v="R17OSOGCSZ1TU1,R2V3IDY4X5DO07,R10YPJXXLIT9PF,R2NI83SF805SZB,R2O53KW0B4KLDY,R24235I5D6EXHG,R2ATCM75K287E3,R15Z1PSJ93SSWJ"/>
    <s v="R17OSOGCSZ1TU1"/>
    <n v="276210"/>
    <x v="6"/>
  </r>
  <r>
    <s v="B083RD1J99"/>
    <s v="Computers&amp;Accessories|Accessories&amp;Peripherals|Keyboards,Mice&amp;InputDevices|Mice"/>
    <x v="1"/>
    <s v="Mice"/>
    <n v="328"/>
    <n v="399"/>
    <n v="0.18"/>
    <x v="3"/>
    <n v="3441"/>
    <s v="R28LVJV0VALRCQ,RUMWHXUP5WKO2,R3D5OM30BEDYE0,R2X9E8CREU3PI8,R1DWE4B2XWK08G,R27HOGDG67KNQO,R1QYLVRY3M6HLE,RA2K9X6CPRLS3"/>
    <s v="R28LVJV0VALRCQ"/>
    <n v="1372959"/>
    <x v="0"/>
  </r>
  <r>
    <s v="B0926V9CTV"/>
    <s v="Electronics|Mobiles&amp;Accessories|MobileAccessories|Stands"/>
    <x v="0"/>
    <s v="Stands"/>
    <n v="89"/>
    <n v="599"/>
    <n v="0.85"/>
    <x v="2"/>
    <n v="2351"/>
    <s v="R18WAOEKUC44AI,R1BGNNW7TQ5MPS,R2L7845B2RVR6N,RMOKL16V5DQIB,R3FXQ9F63UCILJ,R2L6CGYUBY0JJI,R7KWJGO2GW0F1,R1H7NLDDU8PSE6"/>
    <s v="R18WAOEKUC44AI"/>
    <n v="1408249"/>
    <x v="1"/>
  </r>
  <r>
    <s v="B09CTWFV5W"/>
    <s v="Home&amp;Kitchen|Kitchen&amp;HomeAppliances|SmallKitchenAppliances|DeepFatFryers|AirFryers"/>
    <x v="2"/>
    <s v="AirFryers"/>
    <n v="7199"/>
    <n v="9995"/>
    <n v="0.28000000000000003"/>
    <x v="0"/>
    <n v="1964"/>
    <s v="R374MN6Y3HGVY6,R2TDXG58UA6LMS,R2KZ02C2SJ7WKJ,R2NOIFFPNAB8AD,R3JX5JS9CX0TLE,R3LZ0DBRARBRZO,R3DIAJAW70VG81,RMQ3KAMNNQ2X2"/>
    <s v="R374MN6Y3HGVY6"/>
    <n v="19630180"/>
    <x v="2"/>
  </r>
  <r>
    <s v="B084MZXJNK"/>
    <s v="Computers&amp;Accessories|Accessories&amp;Peripherals|Cables&amp;Accessories|Cables|USBCables"/>
    <x v="1"/>
    <s v="USBCables"/>
    <n v="1599"/>
    <n v="1999"/>
    <n v="0.2"/>
    <x v="0"/>
    <n v="1951"/>
    <s v="R23AXPPZ5G7J6Q,R2U7YYESQ3433I,RMUJQEHAD3JV3,R1SFABVO7E4KZO,R2DFBJB0TJUK4H,R1A0YQ72E7P6KT,R3AXDDTW3B5UGJ,R3F3ZASCS3C7S3"/>
    <s v="R23AXPPZ5G7J6Q"/>
    <n v="3900049"/>
    <x v="1"/>
  </r>
  <r>
    <s v="B084N133Y7"/>
    <s v="Computers&amp;Accessories|Accessories&amp;Peripherals|Cables&amp;Accessories|Cables|USBCables"/>
    <x v="1"/>
    <s v="USBCables"/>
    <n v="1499"/>
    <n v="1999"/>
    <n v="0.25"/>
    <x v="0"/>
    <n v="1951"/>
    <s v="R23AXPPZ5G7J6Q,R2U7YYESQ3433I,RMUJQEHAD3JV3,R1SFABVO7E4KZO,R2DFBJB0TJUK4H,R1A0YQ72E7P6KT,R3AXDDTW3B5UGJ,R3F3ZASCS3C7S3"/>
    <s v="R23AXPPZ5G7J6Q"/>
    <n v="3900049"/>
    <x v="1"/>
  </r>
  <r>
    <s v="B08JKPVDKL"/>
    <s v="Home&amp;Kitchen|Kitchen&amp;HomeAppliances|Coffee,Tea&amp;Espresso|CoffeeMakerAccessories|MeasuringSpoons"/>
    <x v="2"/>
    <s v="MeasuringSpoons"/>
    <n v="279"/>
    <n v="699"/>
    <n v="0.6"/>
    <x v="2"/>
    <n v="2326"/>
    <s v="R2UVZEGX2NS1NM,R2V19QOE8UAL56,R3KPGU547U3K7Q,R3B3CTTI0JEW3W,R2H3P9OSLWFRSE,R3CEV91R65AZLH,RO567V8MWM1JK,R11UZ87O5WB63U"/>
    <s v="R2UVZEGX2NS1NM"/>
    <n v="1625874"/>
    <x v="1"/>
  </r>
  <r>
    <s v="B08MV82R99"/>
    <s v="Home&amp;Kitchen|Heating,Cooling&amp;AirQuality|WaterHeaters&amp;Geysers|ImmersionRods"/>
    <x v="2"/>
    <s v="ImmersionRods"/>
    <n v="653"/>
    <n v="1020"/>
    <n v="0.36"/>
    <x v="3"/>
    <n v="3366"/>
    <s v="R2J2IOT0TNI4A3,R1QZAKLANOSUFY,R14AS7M62D2KQM,R2BFUZH6EQZAEL,R2ZKYL29SIG5A3,R2OFJVIMAW1O90,R2XY66AR8RK3HZ,R1EAHDQFHPDQUT"/>
    <s v="R2J2IOT0TNI4A3"/>
    <n v="3433320"/>
    <x v="1"/>
  </r>
  <r>
    <s v="B08497Z1MQ"/>
    <s v="Computers&amp;Accessories|Accessories&amp;Peripherals|PCGamingPeripherals|GamingMice"/>
    <x v="1"/>
    <s v="GamingMice"/>
    <n v="599"/>
    <n v="700"/>
    <n v="0.14000000000000001"/>
    <x v="2"/>
    <n v="2301"/>
    <s v="R1YFWBTKE811UK,R7JA1V7MRECMB,R21GDLJZA5TI9W,R1O4EEFOQBZ0JO,R15B7E5SEJPSZC,R197ZA6SKUG991,R3ND0LPTOXRICR,R2NAFIJTOX2QVU"/>
    <s v="R1YFWBTKE811UK"/>
    <n v="1610700"/>
    <x v="1"/>
  </r>
  <r>
    <s v="B08H6CZSHT"/>
    <s v="Home&amp;Kitchen|Kitchen&amp;HomeAppliances|Vacuum,Cleaning&amp;Ironing|Irons,Steamers&amp;Accessories|Irons|SteamIrons"/>
    <x v="2"/>
    <s v="SteamIrons"/>
    <n v="2903"/>
    <n v="3295"/>
    <n v="0.12"/>
    <x v="2"/>
    <n v="2299"/>
    <s v="RK56D57RLGNG7,R3SZTBONWK6EEB,RW0XZ8GFEVSHT,R1ONWKUQ97UR0Z,R31QLHY7PDUZ58,R3PN59YSGTFQA4,R313IF9FNSCCXG,RGABQNB8MCJIV"/>
    <s v="RK56D57RLGNG7,"/>
    <n v="7575205"/>
    <x v="2"/>
  </r>
  <r>
    <s v="B08243SKCK"/>
    <s v="Home&amp;Kitchen|HomeStorage&amp;Organization|LaundryOrganization|IroningAccessories|SprayBottles"/>
    <x v="2"/>
    <s v="SprayBottles"/>
    <n v="189"/>
    <n v="299"/>
    <n v="0.37"/>
    <x v="5"/>
    <n v="2737"/>
    <s v="RA88ON37S8GZ5,R1N9K09PK3ETZK,R2HG9API98AHDB,R10P5LB5B4388O,RGDHODCPC089K,R3RSVTS2C7Q2A5,R3H72Y074V957G,RN321J53AKU0K"/>
    <s v="RA88ON37S8GZ5,"/>
    <n v="818363"/>
    <x v="0"/>
  </r>
  <r>
    <s v="B07J2BQZD6"/>
    <s v="Home&amp;Kitchen|HomeStorage&amp;Organization|LaundryOrganization|LaundryBaskets"/>
    <x v="2"/>
    <s v="LaundryBaskets"/>
    <n v="199"/>
    <n v="399"/>
    <n v="0.5"/>
    <x v="10"/>
    <n v="7945"/>
    <s v="RYPL17AT0RDI1,RQOF3LTV1XO6K,R169DI8KX4KIS0,R1T86QSHNGWS2,R3Q7KHGMYL8KPE,R22FND348KV4I0,R1IQL0D1Z5I492,R3PEJ703N4DY56"/>
    <s v="RYPL17AT0RDI1,"/>
    <n v="3170055"/>
    <x v="0"/>
  </r>
  <r>
    <s v="B07966M8XH"/>
    <s v="Electronics|HomeTheater,TV&amp;Video|Accessories|TVMounts,Stands&amp;Turntables|TVWall&amp;CeilingMounts"/>
    <x v="0"/>
    <s v="TVWall&amp;CeilingMounts"/>
    <n v="1599"/>
    <n v="2999"/>
    <n v="0.47"/>
    <x v="5"/>
    <n v="2727"/>
    <s v="R9GNL4OF49DH6,R2I0MJPJI6FOIE,R732VQVZLKUGL,R3L55JQKYQUMNC,R2MN9LXLLTNJ58,RY71WCYL05RXL,RPFUVX3Z31TRO,RO7LRFL67Z505"/>
    <s v="R9GNL4OF49DH6,"/>
    <n v="8178273"/>
    <x v="2"/>
  </r>
  <r>
    <s v="B0141EZMAI"/>
    <s v="Computers&amp;Accessories|NetworkingDevices|NetworkAdapters|WirelessUSBAdapters"/>
    <x v="1"/>
    <s v="WirelessUSBAdapters"/>
    <n v="269"/>
    <n v="800"/>
    <n v="0.66"/>
    <x v="13"/>
    <n v="10134"/>
    <s v="R3AZDEK3MQA3RA,RXF3HCCBWV0VB,R6CVYFDUXBS36,R1QMN1WQJIWAB7,R2MOVGGWRV4ZPE,R2Z00XYFTN4T2Y,R294UWCBOTKD8H,R3NPDCAH895UHB"/>
    <s v="R3AZDEK3MQA3RA"/>
    <n v="8107200"/>
    <x v="1"/>
  </r>
  <r>
    <s v="B09GB5B4BK"/>
    <s v="Computers&amp;Accessories|Accessories&amp;Peripherals|Keyboards,Mice&amp;InputDevices|Mice"/>
    <x v="1"/>
    <s v="Mice"/>
    <n v="599"/>
    <n v="899"/>
    <n v="0.33"/>
    <x v="7"/>
    <n v="4018"/>
    <s v="R30U9FM8KQM6XF,R29JQ2K07HBYIF,R2E2HQUWWCQ7KQ,R296GRK7CYBW8R,RQYGF5HURT4Q7,R2UMKGAL43EGDB,R2BJNGYIXCJZR3,R1LPMCFZIBBS1E"/>
    <s v="R30U9FM8KQM6XF"/>
    <n v="3612182"/>
    <x v="1"/>
  </r>
  <r>
    <s v="B01L7C4IU2"/>
    <s v="Home&amp;Kitchen|Heating,Cooling&amp;AirQuality|Fans|CeilingFans"/>
    <x v="2"/>
    <s v="CeilingFans"/>
    <n v="2199"/>
    <n v="3045"/>
    <n v="0.28000000000000003"/>
    <x v="5"/>
    <n v="2686"/>
    <s v="R2LQDV6ZW6PDCN,R1UOQIASAHX1RT,R1JFI2SFXY2RHT,R2E769627S4MC8,R2OJJNFKCULCQ5,R2HF7T1QUVDRRY,R301AKJI57TYXO,R3JE7DP45RMLLE"/>
    <s v="R2LQDV6ZW6PDCN"/>
    <n v="8178870"/>
    <x v="2"/>
  </r>
  <r>
    <s v="B01M69WCZ6"/>
    <s v="Home&amp;Kitchen|Heating,Cooling&amp;AirQuality|Humidifiers"/>
    <x v="2"/>
    <s v="Humidifiers"/>
    <n v="2249"/>
    <n v="3550"/>
    <n v="0.37"/>
    <x v="7"/>
    <n v="3973"/>
    <s v="R3JY7DEIB727Q4,RERB22NNP18BZ,RE6LIDZ65EW5G,R1YO7O7DO2O5U6,R1A6I4INOCGWBG,R1ARO6W0N7HC7F,R1VGL0ZOWEIDPZ,R22OSYPO6IBZ8O"/>
    <s v="R3JY7DEIB727Q4"/>
    <n v="14104150"/>
    <x v="2"/>
  </r>
  <r>
    <s v="B09ND94ZRG"/>
    <s v="Electronics|Headphones,Earbuds&amp;Accessories|Headphones|In-Ear"/>
    <x v="0"/>
    <s v="In-Ear"/>
    <n v="1099"/>
    <n v="5999"/>
    <n v="0.82"/>
    <x v="12"/>
    <n v="12966"/>
    <s v="R2AV9AKW9EB7C1,RWSKD0OJUSGQS,RJHYN4I6B113J,RI9CLAGH4SW9S,R3VW4D1UNO8HON,R1JGOZA805HVQF,R38KJ4OR66OTV1,R121BDXPB86E0M"/>
    <s v="R2AV9AKW9EB7C1"/>
    <n v="77783034"/>
    <x v="2"/>
  </r>
  <r>
    <s v="B097R3XH9R"/>
    <s v="Home&amp;Kitchen|Heating,Cooling&amp;AirQuality|WaterHeaters&amp;Geysers|StorageWaterHeaters"/>
    <x v="2"/>
    <s v="StorageWaterHeaters"/>
    <n v="6299"/>
    <n v="15270"/>
    <n v="0.59"/>
    <x v="3"/>
    <n v="3233"/>
    <s v="RHFP87WF4XV8F,R518SEQWS6UN3,R2SSQY5IJHOMR9,R18ORA3QQMPD6D,R47L546EDBNEC,R2FMLW4ZS4UMFX,R3SVFIOXQ99SOJ,R2QHH7W2X55NO9"/>
    <s v="RHFP87WF4XV8F,"/>
    <n v="49367910"/>
    <x v="3"/>
  </r>
  <r>
    <s v="B09J2MM5C6"/>
    <s v="Electronics|Mobiles&amp;Accessories|MobileAccessories|Cases&amp;Covers|BasicCases"/>
    <x v="0"/>
    <s v="BasicCases"/>
    <n v="279"/>
    <n v="1499"/>
    <n v="0.81"/>
    <x v="5"/>
    <n v="2646"/>
    <s v="R3UEORHQEZE02I,R2UPOYZPNU8349,R3C3HZYNE1WHDQ,R1N8R67WYJGKMJ,R3UZ1PKYHGKLV6,R2KA8O97VAZJBJ,R3OL0GIELMWSPG,R1KWGTMTWTIMQ9"/>
    <s v="R3UEORHQEZE02I"/>
    <n v="3966354"/>
    <x v="1"/>
  </r>
  <r>
    <s v="B07VV37FT4"/>
    <s v="OfficeProducts|OfficePaperProducts|Paper|Stationery|Pens,Pencils&amp;WritingSupplies|Pens&amp;Refills|GelInkRollerballPens"/>
    <x v="5"/>
    <s v="GelInkRollerballPens"/>
    <n v="250"/>
    <n v="250"/>
    <n v="0"/>
    <x v="5"/>
    <n v="2628"/>
    <s v="R199HA6OB5QGOH,R2EXF5TBUFMEKO,R138UM3OBL4EGD,R1GBVQ0ZBHBV86,R26DK1JPO4MUBA,RU7Y6AS0UOPYI,R16N53F8X3IPIE,R2DK49S02V1UFR"/>
    <s v="R199HA6OB5QGOH"/>
    <n v="657000"/>
    <x v="0"/>
  </r>
  <r>
    <s v="B098QXR9X2"/>
    <s v="Electronics|Mobiles&amp;Accessories|MobileAccessories|Chargers|PowerBanks"/>
    <x v="0"/>
    <s v="PowerBanks"/>
    <n v="2499"/>
    <n v="2999"/>
    <n v="0.17"/>
    <x v="3"/>
    <n v="3156"/>
    <s v="RF8105HZQ4I7N,R1OVFYKWEJAVU4,R1U3VNQN5M4IED,R1YHYHQQN3NVED,RS5SSFIL1MWFD,RAMY81VZCIB2D,RDUL770GDRUAB,R1J7N8RPXX1S3X"/>
    <s v="RF8105HZQ4I7N,"/>
    <n v="9464844"/>
    <x v="2"/>
  </r>
  <r>
    <s v="B08TDJNM3G"/>
    <s v="Computers&amp;Accessories|Accessories&amp;Peripherals|USBGadgets|Lamps"/>
    <x v="1"/>
    <s v="Lamps"/>
    <n v="59"/>
    <n v="59"/>
    <n v="0"/>
    <x v="9"/>
    <n v="5958"/>
    <s v="R3CEIRJ8YFRONO,R3ICE0RT3T14TH,R17764XIRZDB5H,RI1X7COS2IBOL,R33A1O2FLMSC3Z,RHFEA5EOYKD7Q,R1GTW2UMC0N8KZ,R33OGOISGY92FA"/>
    <s v="R3CEIRJ8YFRONO"/>
    <n v="351522"/>
    <x v="6"/>
  </r>
  <r>
    <s v="B0B9BD2YL4"/>
    <s v="Electronics|Mobiles&amp;Accessories|MobileAccessories|StylusPens"/>
    <x v="0"/>
    <s v="StylusPens"/>
    <n v="2599"/>
    <n v="6999"/>
    <n v="0.63"/>
    <x v="1"/>
    <n v="1526"/>
    <s v="R1HOV97NOJFX4W,R3BIRU7WH404ND,RAU26U2KP1OQH,R15BZZ2VBVMJ4V,R29G5QZ1EZB3KF,R3UFXXP9B7DVUJ,R1RVSNGA4SCXX4,R2HT0UTCAOMW1J"/>
    <s v="R1HOV97NOJFX4W"/>
    <n v="10680474"/>
    <x v="2"/>
  </r>
  <r>
    <s v="B09M8888DM"/>
    <s v="Computers&amp;Accessories|Accessories&amp;Peripherals|USBHubs"/>
    <x v="1"/>
    <s v="USBHubs"/>
    <n v="499"/>
    <n v="799"/>
    <n v="0.38"/>
    <x v="2"/>
    <n v="2125"/>
    <s v="R1AUCEV80AWV4E,R3GAYL3CQ6GTJA,R3NN6TXOM5MD2S,RY4WXRNZKRVWP,RLQGXS14ZJDHJ,RIZJA1XHKPH5M,R3C83NGWIRB2VT,R2WOO592FU73V7"/>
    <s v="R1AUCEV80AWV4E"/>
    <n v="1697875"/>
    <x v="1"/>
  </r>
  <r>
    <s v="B08GM5S4CQ"/>
    <s v="Home&amp;Kitchen|Heating,Cooling&amp;AirQuality|WaterHeaters&amp;Geysers|StorageWaterHeaters"/>
    <x v="2"/>
    <s v="StorageWaterHeaters"/>
    <n v="6990"/>
    <n v="14290"/>
    <n v="0.51"/>
    <x v="0"/>
    <n v="1771"/>
    <s v="R3N1KWPD82KCJH,RUP7RE9R1GMG7,R1EM1ELIZK4UQO,R1KENVOUNW6R1X,R1N5J4AH4O9X4T,R35QA88TXAIRTF,R1AGOOCPLSM5ZG,R1NA3LLEM31J5M"/>
    <s v="R3N1KWPD82KCJH"/>
    <n v="25307590"/>
    <x v="3"/>
  </r>
  <r>
    <s v="B06XMZV7RH"/>
    <s v="Home&amp;Kitchen|Kitchen&amp;HomeAppliances|SmallKitchenAppliances|DigitalKitchenScales"/>
    <x v="2"/>
    <s v="DigitalKitchenScales"/>
    <n v="308"/>
    <n v="499"/>
    <n v="0.38"/>
    <x v="8"/>
    <n v="4584"/>
    <s v="R3KA8I1JO7VWHM,RGN972IS97APK,R19V3GRW0VRBAC,RAXEY84M4ISW1,R1PSYUMKHDXHVU,R1625BVG24Y7M,R1KYTADP38QAD0,RTX0APKPL4NRR"/>
    <s v="R3KA8I1JO7VWHM"/>
    <n v="2287416"/>
    <x v="0"/>
  </r>
  <r>
    <s v="B00SMJPA9C"/>
    <s v="Home&amp;Kitchen|Kitchen&amp;HomeAppliances|Vacuum,Cleaning&amp;Ironing|Irons,Steamers&amp;Accessories|Irons|DryIrons"/>
    <x v="2"/>
    <s v="DryIrons"/>
    <n v="499"/>
    <n v="940"/>
    <n v="0.47"/>
    <x v="3"/>
    <n v="3036"/>
    <s v="R8MWH2C3FSEK3,R38S0MZVLY0VRM,RFMS5SU0JSYPQ,REHZI4HEMEHJV,R142J5WJGIJ8CO,R2Q5B4SXB4J04I,R1HBTSY0F2IO9D,R3P3N5PQLDHLYS"/>
    <s v="R8MWH2C3FSEK3,"/>
    <n v="2853840"/>
    <x v="1"/>
  </r>
  <r>
    <s v="B00LZPQVMK"/>
    <s v="OfficeProducts|OfficePaperProducts|Paper|Stationery|Pens,Pencils&amp;WritingSupplies|Pens&amp;Refills|StickBallpointPens"/>
    <x v="5"/>
    <s v="StickBallpointPens"/>
    <n v="272"/>
    <n v="320"/>
    <n v="0.15"/>
    <x v="7"/>
    <n v="3686"/>
    <s v="RD6OIJUG0R241,R3EUJ7A6LG8X7V,R1DWGT4USEVGYK,R187KH5XJBPS86,R2XYH31E9NK0GU,RDYNZZPHU7SZK,R2MR0DYZVFN3HA,R3PV91U8ZYN5DU"/>
    <s v="RD6OIJUG0R241,"/>
    <n v="1179520"/>
    <x v="0"/>
  </r>
  <r>
    <s v="B09GFWJDY1"/>
    <s v="Electronics|Headphones,Earbuds&amp;Accessories|Headphones|In-Ear"/>
    <x v="0"/>
    <s v="In-Ear"/>
    <n v="499"/>
    <n v="1499"/>
    <n v="0.67"/>
    <x v="13"/>
    <n v="9169"/>
    <s v="R1ZVVISXKO1JOK,R1ZPSHX28L5WL0,R1CDARD5LUVUAJ,R1HCEZCBOONRT6,R3LW1RYTWDVNZK,R14K7AW0ZFZRGD,RZ3JLZP8FSO3I,R12VALC47YCIOT"/>
    <s v="R1ZVVISXKO1JOK"/>
    <n v="13744331"/>
    <x v="1"/>
  </r>
  <r>
    <s v="B07BKSSDR2"/>
    <s v="Health&amp;PersonalCare|HomeMedicalSupplies&amp;Equipment|HealthMonitors|WeighingScales|DigitalBathroomScales"/>
    <x v="7"/>
    <s v="DigitalBathroomScales"/>
    <n v="899"/>
    <n v="1900"/>
    <n v="0.53"/>
    <x v="7"/>
    <n v="3663"/>
    <s v="R3KLZUQCUHHOAX,R2QQZX4QI5G707,R2PMOA0FRZQJH8,R1Z7A1FJINTOUW"/>
    <s v="R3KLZUQCUHHOAX"/>
    <n v="6959700"/>
    <x v="1"/>
  </r>
  <r>
    <s v="B08YDFX7Y1"/>
    <s v="Computers&amp;Accessories|Accessories&amp;Peripherals|Keyboards,Mice&amp;InputDevices|Mice"/>
    <x v="1"/>
    <s v="Mice"/>
    <n v="299"/>
    <n v="449"/>
    <n v="0.33"/>
    <x v="12"/>
    <n v="11827"/>
    <s v="RLR4ETD7RIB3P,R2TLZ8IYTYAIJR,R3C4LR2YHIRZ95,R3M7POECW3UFL3,R31RTO2FZW8SEN,RV2OCYSB602OB,R31GOALBI9UPLK,R1CTAKZMHTLVVO"/>
    <s v="RLR4ETD7RIB3P,"/>
    <n v="5310323"/>
    <x v="0"/>
  </r>
  <r>
    <s v="B09P858DK8"/>
    <s v="Electronics|Mobiles&amp;Accessories|MobileAccessories|AutomobileAccessories|Cradles"/>
    <x v="0"/>
    <s v="Cradles"/>
    <n v="489"/>
    <n v="1999"/>
    <n v="0.76"/>
    <x v="7"/>
    <n v="3626"/>
    <s v="R1P673FG5GG9AO,R3ROYQ6BV3RM5T,R3ETCBWLMH5U7J,RL03M79RJEZYY,R38671IDIYF3KV,R20KDGMHU5A66W,R1H428OSIRK1PP,RC0FSCHN4TB9A"/>
    <s v="R1P673FG5GG9AO"/>
    <n v="7248374"/>
    <x v="1"/>
  </r>
  <r>
    <s v="B00GE55L22"/>
    <s v="Computers&amp;Accessories|Accessories&amp;Peripherals|Cables&amp;Accessories|Cables|USBCables"/>
    <x v="1"/>
    <s v="USBCables"/>
    <n v="299"/>
    <n v="699"/>
    <n v="0.56999999999999995"/>
    <x v="3"/>
    <n v="2957"/>
    <s v="R1Y4ORK41SINB2,R1DEEK0SEY9KIW,R775RLGKXA7Q2,R1TH605MW6JF29,R2YDUZ60H7T4FV,R1R5N0IDIGA9IS,R363W0SG39I6Q6,R3B5WOO3V8JJ4F"/>
    <s v="R1Y4ORK41SINB2"/>
    <n v="2066943"/>
    <x v="1"/>
  </r>
  <r>
    <s v="B08XXF5V6G"/>
    <s v="Electronics|HomeTheater,TV&amp;Video|Televisions|SmartTelevisions"/>
    <x v="0"/>
    <s v="SmartTelevisions"/>
    <n v="29999"/>
    <n v="50999"/>
    <n v="0.41"/>
    <x v="0"/>
    <n v="1712"/>
    <s v="RITW1G6EL12AP,R28FCAPCXM5BZJ,RQW7J1KQNV90H,R2C6HW90SHJ7B,R162NDM8UBR66B,R2SNQQV2EWNINJ,RVHDQX6TUCHG0,R2NQHRYM47YRYK"/>
    <s v="RITW1G6EL12AP,"/>
    <n v="87310288"/>
    <x v="5"/>
  </r>
  <r>
    <s v="B01KCSGBU2"/>
    <s v="Home&amp;Kitchen|Heating,Cooling&amp;AirQuality|AirPurifiers|HEPAAirPurifiers"/>
    <x v="2"/>
    <s v="HEPAAirPurifiers"/>
    <n v="14499"/>
    <n v="23559"/>
    <n v="0.38"/>
    <x v="2"/>
    <n v="2026"/>
    <s v="R18ZEYSRNCERR7,RZSF37HFFK0LN,R39D1A1FW10AMZ,R2KMCPSQCAAIEI,R31QEV79S8TQLC,R3CCT4DZ7PNCLT,RI7WWH1O32LTQ,RN9O9A0ARA83"/>
    <s v="R18ZEYSRNCERR7"/>
    <n v="47730534"/>
    <x v="4"/>
  </r>
  <r>
    <s v="B07KSB1MLX"/>
    <s v="Electronics|HomeTheater,TV&amp;Video|Accessories|Cables|OpticalCables"/>
    <x v="0"/>
    <s v="OpticalCables"/>
    <n v="1089"/>
    <n v="1600"/>
    <n v="0.32"/>
    <x v="7"/>
    <n v="3565"/>
    <s v="R14Q2PBO5QNTZQ,R1V7IZD8XNZ208,R2AZWSJDR22HBI,RZZ48A786H79G,R10LP9ZFPAKSTQ,R1E0D9EUXYTD6P,R162GP63JEAKXQ,RBEZGG735KAU4"/>
    <s v="R14Q2PBO5QNTZQ"/>
    <n v="5704000"/>
    <x v="1"/>
  </r>
  <r>
    <s v="B09FFK1PQG"/>
    <s v="Electronics|Mobiles&amp;Accessories|MobileAccessories|Chargers|AutomobileChargers"/>
    <x v="0"/>
    <s v="AutomobileChargers"/>
    <n v="873"/>
    <n v="1699"/>
    <n v="0.49"/>
    <x v="0"/>
    <n v="1680"/>
    <s v="R30W8FL25XCO0K,R1D8C001FIVRSU,R3925M38KC8V79,RXGOGCFPVKD34,R12RKF2K5CHXWV,R2MZ3DIZ5TNO0W,RUB8S6S3B4G58,R37JZMH1JV7PPA"/>
    <s v="R30W8FL25XCO0K"/>
    <n v="2854320"/>
    <x v="1"/>
  </r>
  <r>
    <s v="B08Y7MXFMK"/>
    <s v="Computers&amp;Accessories|Accessories&amp;Peripherals|Keyboards,Mice&amp;InputDevices|Mice"/>
    <x v="1"/>
    <s v="Mice"/>
    <n v="1099"/>
    <n v="1499"/>
    <n v="0.27"/>
    <x v="5"/>
    <n v="2375"/>
    <s v="RK1D5GNVFWW81,R1J8O3B5JA0UAZ,R2MSW0Q2BS0Y0P,RSN8DME4CMZOS,R2FWC32CELK3AN,R1S08DNN0E78R7,R1ASEJB3TZPPVG,R1X9I04FF3QE0A"/>
    <s v="RK1D5GNVFWW81,"/>
    <n v="3560125"/>
    <x v="1"/>
  </r>
  <r>
    <s v="B08WKCTFF3"/>
    <s v="Computers&amp;Accessories|Accessories&amp;Peripherals|LaptopAccessories|Lapdesks"/>
    <x v="1"/>
    <s v="Lapdesks"/>
    <n v="899"/>
    <n v="1999"/>
    <n v="0.55000000000000004"/>
    <x v="0"/>
    <n v="1667"/>
    <s v="R2QMH49QWXWXD5,RZE6PGLAOZVVT,R1PHM7L7T8WXRZ,RL0X3ZRIGX4DE,R1XNTF1614VIVX,R32J5M2PXSRPZ9,R3BK8L5F69OOGH,R2QI0ODM6RBGCL"/>
    <s v="R2QMH49QWXWXD5"/>
    <n v="3332333"/>
    <x v="1"/>
  </r>
  <r>
    <s v="B075S9FVRY"/>
    <s v="Home&amp;Kitchen|Kitchen&amp;HomeAppliances|SmallKitchenAppliances|MixerGrinders"/>
    <x v="2"/>
    <s v="MixerGrinders"/>
    <n v="5490"/>
    <n v="7200"/>
    <n v="0.24"/>
    <x v="1"/>
    <n v="1408"/>
    <s v="R1CZUTGXQ7ZX2T,R2D6O5GY374HUI,R3MEVKMG43JO84,R2FKWWTI7HS55I,R34CIRAX73RLH1,R2SE99RILYNSN9,R33H1PAT91Y88G,R1L2Q95DMEF1SY"/>
    <s v="R1CZUTGXQ7ZX2T"/>
    <n v="10137600"/>
    <x v="2"/>
  </r>
  <r>
    <s v="B08H6B3G96"/>
    <s v="Home&amp;Kitchen|Kitchen&amp;HomeAppliances|Vacuum,Cleaning&amp;Ironing|Irons,Steamers&amp;Accessories|Irons|SteamIrons"/>
    <x v="2"/>
    <s v="SteamIrons"/>
    <n v="3349"/>
    <n v="3995"/>
    <n v="0.16"/>
    <x v="2"/>
    <n v="1954"/>
    <s v="RYDPEWV9WC0PU,R3L51B7RDHW16V,R100Y29EI0KGW9,R31K3QIMP4B1CU,RR7DW11JUGVUX,R2CUG4B7G56O7U,R2XR0OPWFJK2OG,R1SOHNFLA9IKXL"/>
    <s v="RYDPEWV9WC0PU,"/>
    <n v="7806230"/>
    <x v="2"/>
  </r>
  <r>
    <s v="B098JYT4SY"/>
    <s v="Computers&amp;Accessories|Accessories&amp;Peripherals|Keyboards,Mice&amp;InputDevices|Mice"/>
    <x v="1"/>
    <s v="Mice"/>
    <n v="399"/>
    <n v="1190"/>
    <n v="0.66"/>
    <x v="3"/>
    <n v="2809"/>
    <s v="RJ12PR5BVXX0Q,R3H0LVMEVLPV0H,R2FBLIQAWQ0OB1,R1OYJYTUTJGQNJ,RJFSSIL53ZUE,R2BSLK9P1R33T2,R2LBT1J4TAF4AL,RCJDG69APX3S0"/>
    <s v="RJ12PR5BVXX0Q,"/>
    <n v="3342710"/>
    <x v="1"/>
  </r>
  <r>
    <s v="B094YFFSMY"/>
    <s v="Electronics|Mobiles&amp;Accessories|MobileAccessories|Photo&amp;VideoAccessories|SelfieSticks"/>
    <x v="0"/>
    <s v="SelfieSticks"/>
    <n v="399"/>
    <n v="1999"/>
    <n v="0.8"/>
    <x v="7"/>
    <n v="3382"/>
    <s v="R3BGA0IR8XWNFF,R1Z9SVTENNC9JG,RE5OA1UZUJM9W,R285X2YEP7XRRW,R1ENCB49VUPLIC,R23RJUU2U87L75,RM2L3W83I8OIA,R6BV56BS9PVP9"/>
    <s v="R3BGA0IR8XWNFF"/>
    <n v="6760618"/>
    <x v="1"/>
  </r>
  <r>
    <s v="B0B5GJRTHB"/>
    <s v="Electronics|Headphones,Earbuds&amp;Accessories|Headphones|In-Ear"/>
    <x v="0"/>
    <s v="In-Ear"/>
    <n v="889"/>
    <n v="1999"/>
    <n v="0.56000000000000005"/>
    <x v="5"/>
    <n v="2284"/>
    <s v="R1R1JK1E1KZYX8,R2XZC0TY29XVLD,R10HYVIHZWKK1K,R60DKH62VTGDU,R3OEUY99P64UA3,R32UNDTOGI8EL1,R3GLNMEB5Q7VW0,R1DEKW8DZTEK4A"/>
    <s v="R1R1JK1E1KZYX8"/>
    <n v="4565716"/>
    <x v="1"/>
  </r>
  <r>
    <s v="B00OFM6PEO"/>
    <s v="Computers&amp;Accessories|Accessories&amp;Peripherals|Cables&amp;Accessories|Cables|USBCables"/>
    <x v="1"/>
    <s v="USBCables"/>
    <n v="299"/>
    <n v="799"/>
    <n v="0.63"/>
    <x v="2"/>
    <n v="1902"/>
    <s v="R1NNND9Z9O7ZFX,RI4YG0LQODJ1Z,R2RJKDVMA6HJAF,R1CK70KKIQTXQY,R1MU7OXDCRE59A,R3OUTRCSE95S7U,R1H2SUFJGR1SC5,R3O0A0XNHT8365"/>
    <s v="R1NNND9Z9O7ZFX"/>
    <n v="1519698"/>
    <x v="1"/>
  </r>
  <r>
    <s v="B09B9SPC7F"/>
    <s v="Computers&amp;Accessories|Accessories&amp;Peripherals|LaptopAccessories|Lapdesks"/>
    <x v="1"/>
    <s v="Lapdesks"/>
    <n v="499"/>
    <n v="1299"/>
    <n v="0.62"/>
    <x v="3"/>
    <n v="2740"/>
    <s v="R2HI3320WX2KM4,R10IFN992C8DZK,RCUB5N7M7W4XM,R3PSGENDBUUIVP,RJ60KRLZG27ON,RV54JVI6BCMEA,R1FU3HL7CR7VVB,R23MCK9MV2XQ7W"/>
    <s v="R2HI3320WX2KM4"/>
    <n v="3559260"/>
    <x v="1"/>
  </r>
  <r>
    <s v="B085DTN6R2"/>
    <s v="Computers&amp;Accessories|Accessories&amp;Peripherals|Cables&amp;Accessories|Cables|USBCables"/>
    <x v="1"/>
    <s v="USBCables"/>
    <n v="350"/>
    <n v="899"/>
    <n v="0.61"/>
    <x v="5"/>
    <n v="2263"/>
    <s v="R1QETDIPRCX4S0,RARQYQ8POOFA9,R952F931MCOR5,R3LLDHV3WXED9C,R282YHZ5A4GMY4,R34W3B1C7RP98Q,R1467F9VL3DLSY,R3KLQRR1UM44JG"/>
    <s v="R1QETDIPRCX4S0"/>
    <n v="2034437"/>
    <x v="1"/>
  </r>
  <r>
    <s v="B085DTN6R2"/>
    <s v="Computers&amp;Accessories|Accessories&amp;Peripherals|Cables&amp;Accessories|Cables|USBCables"/>
    <x v="1"/>
    <s v="USBCables"/>
    <n v="350"/>
    <n v="899"/>
    <n v="0.61"/>
    <x v="5"/>
    <n v="2262"/>
    <s v="R1QETDIPRCX4S0,RARQYQ8POOFA9,R952F931MCOR5,R3LLDHV3WXED9C,R282YHZ5A4GMY4,R34W3B1C7RP98Q,R1467F9VL3DLSY,R3KLQRR1UM44JG"/>
    <s v="R1QETDIPRCX4S0"/>
    <n v="2033538"/>
    <x v="1"/>
  </r>
  <r>
    <s v="B08L4SBJRY"/>
    <s v="Electronics|HomeAudio|Accessories|SpeakerAccessories|Mounts"/>
    <x v="0"/>
    <s v="Mounts"/>
    <n v="349"/>
    <n v="1299"/>
    <n v="0.73"/>
    <x v="7"/>
    <n v="3295"/>
    <s v="R375X8JYM7319I,RJ5U2OT67JPML,R1CENO6ESG485Z,RBKGVCEB3S8C2,R2ISR7TBORKI9B,R33BQQEDDFKSME,R2CEQPEZJ0VDR2,RX593R5637QHH"/>
    <s v="R375X8JYM7319I"/>
    <n v="4280205"/>
    <x v="1"/>
  </r>
  <r>
    <s v="B076VQS87V"/>
    <s v="Home&amp;Kitchen|Kitchen&amp;HomeAppliances|Vacuum,Cleaning&amp;Ironing|Irons,Steamers&amp;Accessories|Irons|DryIrons"/>
    <x v="2"/>
    <s v="DryIrons"/>
    <n v="457"/>
    <n v="799"/>
    <n v="0.43"/>
    <x v="2"/>
    <n v="1868"/>
    <s v="R37X0IRA8XP1DZ,RYGZ67N1YAQ1V,R1RC5PYP8XJQ7F,RSQJ9ZHLKQ8HS,R1HWV58EX5INPJ,R2CBZ8US6D3TFW,R94RMNAVSZNCT,RIP6JERBIMOOZ"/>
    <s v="R37X0IRA8XP1DZ"/>
    <n v="1492532"/>
    <x v="1"/>
  </r>
  <r>
    <s v="B08PSQRW2T"/>
    <s v="Computers&amp;Accessories|Accessories&amp;Peripherals|Cables&amp;Accessories|Cables|USBCables"/>
    <x v="1"/>
    <s v="USBCables"/>
    <n v="399"/>
    <n v="1099"/>
    <n v="0.64"/>
    <x v="3"/>
    <n v="2685"/>
    <s v="R1PCC1YKW3I4G8,RCUHBFP4RIAI5,RXEJH230ZKTRM,RNK57EYURB9DH,R1M9VDE36VD2MJ,R3988PMMU5999P,R3W4H9QPAJXJYC,R23GFTM9C7YEJE"/>
    <s v="R1PCC1YKW3I4G8"/>
    <n v="2950815"/>
    <x v="1"/>
  </r>
  <r>
    <s v="B08PSVBB2X"/>
    <s v="Computers&amp;Accessories|Accessories&amp;Peripherals|Cables&amp;Accessories|Cables|USBCables"/>
    <x v="1"/>
    <s v="USBCables"/>
    <n v="399"/>
    <n v="1099"/>
    <n v="0.64"/>
    <x v="3"/>
    <n v="2685"/>
    <s v="R1PCC1YKW3I4G8,RCUHBFP4RIAI5,RXEJH230ZKTRM,RNK57EYURB9DH,R1M9VDE36VD2MJ,R3988PMMU5999P,R3W4H9QPAJXJYC,R23GFTM9C7YEJE"/>
    <s v="R1PCC1YKW3I4G8"/>
    <n v="2950815"/>
    <x v="1"/>
  </r>
  <r>
    <s v="B07YSJ7FF1"/>
    <s v="Home&amp;Kitchen|Kitchen&amp;HomeAppliances|Vacuum,Cleaning&amp;Ironing|Irons,Steamers&amp;Accessories|Irons|DryIrons"/>
    <x v="2"/>
    <s v="DryIrons"/>
    <n v="645"/>
    <n v="1100"/>
    <n v="0.41"/>
    <x v="7"/>
    <n v="3271"/>
    <s v="R29AV9WKFL78NP,RWFBNIYQTMW4A,R11CTFK86N4XV0,R2KD2NV6SEZGHN,R3DPGVFQ8PV47O,RBQ1DML3XWOLI,R1JRJHAW9JYVQ5,R3Q5M78JBLPTF5"/>
    <s v="R29AV9WKFL78NP"/>
    <n v="3598100"/>
    <x v="1"/>
  </r>
  <r>
    <s v="B07KKJPTWB"/>
    <s v="Home&amp;Kitchen|Kitchen&amp;HomeAppliances|SmallKitchenAppliances|MiniFoodProcessors&amp;Choppers"/>
    <x v="2"/>
    <s v="MiniFoodProcessors&amp;Choppers"/>
    <n v="1599"/>
    <n v="1999"/>
    <n v="0.2"/>
    <x v="0"/>
    <n v="1558"/>
    <s v="R1475ZJ873I5NE,R1IODQVRWH6ZY2,R2LZX8J3H6DOT5,R96JMMJFCJKL3,RW8C24FXP79KC,R1U7FGBOZ7LLXT,R1VVM3Y8P761OK,R3KYSOHRGRXD0Z"/>
    <s v="R1475ZJ873I5NE"/>
    <n v="3114442"/>
    <x v="1"/>
  </r>
  <r>
    <s v="B00LP9RFSU"/>
    <s v="Home&amp;Kitchen|Kitchen&amp;HomeAppliances|WaterPurifiers&amp;Accessories|WaterPurifierAccessories"/>
    <x v="2"/>
    <s v="WaterPurifierAccessories"/>
    <n v="825"/>
    <n v="825"/>
    <n v="0"/>
    <x v="7"/>
    <n v="3246"/>
    <s v="R2UVKVQN13D4BP,ROIDOHU6ZPBY6,RVYETD2GBOPL1,R35DGGWKAGGN7H,R2NH2WT3ZLS63K,R29HIGIR59F1T6,R2G5PWMPUJRZK5,R3LMAD40N5XICA"/>
    <s v="R2UVKVQN13D4BP"/>
    <n v="2677950"/>
    <x v="1"/>
  </r>
  <r>
    <s v="B083M7WPZD"/>
    <s v="Home&amp;Kitchen|Kitchen&amp;HomeAppliances|Vacuum,Cleaning&amp;Ironing|Vacuums&amp;FloorCare|Vacuums|Wet-DryVacuums"/>
    <x v="2"/>
    <s v="Wet-DryVacuums"/>
    <n v="3199"/>
    <n v="5999"/>
    <n v="0.47"/>
    <x v="7"/>
    <n v="3242"/>
    <s v="R3JP9GW6RDG7YF,R2WZQXQJGPUSL9,R3SDM4NN6LFSL,R1MPD1Z1RVWED5,R2DFHZQ2DIC252,R3VXTRX34YFXJ9,R1LCIITYYC3DTG,R16NO3UIEZYUMI"/>
    <s v="R3JP9GW6RDG7YF"/>
    <n v="19448758"/>
    <x v="2"/>
  </r>
  <r>
    <s v="B00RGLI0ZS"/>
    <s v="Computers&amp;Accessories|Accessories&amp;Peripherals|Cables&amp;Accessories|Cables|USBCables"/>
    <x v="1"/>
    <s v="USBCables"/>
    <n v="449"/>
    <n v="599"/>
    <n v="0.25"/>
    <x v="7"/>
    <n v="3231"/>
    <s v="R19ER862292N5Q,R21RA48Q90YTS4,R1XDQKBJ04AVJP,R2IZBKO6011QXE,R1D7K5GBWOXM3R,ROWQXDKTB82ZR,R18XNHDAT5U193,R1QOW7Y2I3X8LQ"/>
    <s v="R19ER862292N5Q"/>
    <n v="1935369"/>
    <x v="1"/>
  </r>
  <r>
    <s v="B09TP5KBN7"/>
    <s v="Electronics|Mobiles&amp;Accessories|MobileAccessories|Chargers|WallChargers"/>
    <x v="0"/>
    <s v="WallChargers"/>
    <n v="199"/>
    <n v="1099"/>
    <n v="0.82"/>
    <x v="7"/>
    <n v="3197"/>
    <s v="RCYM7OUD8PKWH,RRK0TIGHV700F,RRAGI9YCKE2H9,R2R51I1D2W2K9X,RRI0B00NV10SB,R261OFDIUG1971,R2I7WIQ18HOAJR,R1MB58FBZOQYHE"/>
    <s v="RCYM7OUD8PKWH,"/>
    <n v="3513503"/>
    <x v="1"/>
  </r>
  <r>
    <s v="B08TTRVWKY"/>
    <s v="Home&amp;Kitchen|Kitchen&amp;HomeAppliances|SmallKitchenAppliances|EggBoilers"/>
    <x v="2"/>
    <s v="EggBoilers"/>
    <n v="1099"/>
    <n v="1899"/>
    <n v="0.42"/>
    <x v="2"/>
    <n v="1811"/>
    <s v="R1SPFVN2778DYH,R2GUT54B310MIN,R2WBP8YTLS3OPJ,R10U91ZIGVUEQI,R3OLO46FXE0Y7M,R16UMFRRYVRO2D,R36C315MIJHD4N,R150MFQR8MGSDT"/>
    <s v="R1SPFVN2778DYH"/>
    <n v="3439089"/>
    <x v="1"/>
  </r>
  <r>
    <s v="B08S7V8YTN"/>
    <s v="Home&amp;Kitchen|Kitchen&amp;HomeAppliances|SmallKitchenAppliances|EggBoilers"/>
    <x v="2"/>
    <s v="EggBoilers"/>
    <n v="1199"/>
    <n v="3500"/>
    <n v="0.66"/>
    <x v="2"/>
    <n v="1802"/>
    <s v="R1V0UIG80MWSGS,RZNM6HFXBWRJW,R1D9GBPIVP6Z8M,RL8HUBRTJ3LLL,R39RGFCIUFXU4H,R3S475ZLFA6K5C,R3RBBXW4E5LKWH,R1PZJRA2K6Y7HE"/>
    <s v="R1V0UIG80MWSGS"/>
    <n v="6307000"/>
    <x v="2"/>
  </r>
  <r>
    <s v="B0B1NX6JTN"/>
    <s v="Electronics|Mobiles&amp;Accessories|MobileAccessories|Cases&amp;Covers|BasicCases"/>
    <x v="0"/>
    <s v="BasicCases"/>
    <n v="1599"/>
    <n v="2599"/>
    <n v="0.38"/>
    <x v="2"/>
    <n v="1801"/>
    <s v="R6LNTBPRGQ5SH,R8XCX03RG32U,RNP9KG0AKI8QG,R3LP9C2W2RTAQH,R2FX53CQOLKI7A,R2FAY534DIE3GK,R3BS9HLFNF3IKI,R35GQXCRXTDQ4Y"/>
    <s v="R6LNTBPRGQ5SH,"/>
    <n v="4680799"/>
    <x v="2"/>
  </r>
  <r>
    <s v="B07DZ986Q2"/>
    <s v="Home&amp;Kitchen|Kitchen&amp;HomeAppliances|Vacuum,Cleaning&amp;Ironing|Irons,Steamers&amp;Accessories|Irons|SteamIrons"/>
    <x v="2"/>
    <s v="SteamIrons"/>
    <n v="7799"/>
    <n v="8995"/>
    <n v="0.13"/>
    <x v="7"/>
    <n v="3160"/>
    <s v="R34X9P95PZ5OX2,R2W61LLRNDPTLV,R1MD9WI5AP8ZQV,R37H76FMO5LQWM,RQ8LTTD9ZAD0U,R2EWX5R32OVIH5,RU43GXLFBAS8O,R1LF03KFL5GO3P"/>
    <s v="R34X9P95PZ5OX2"/>
    <n v="28424200"/>
    <x v="2"/>
  </r>
  <r>
    <s v="B07L1N3TJX"/>
    <s v="Computers&amp;Accessories|Accessories&amp;Peripherals|LaptopAccessories|LaptopChargers&amp;PowerSupplies"/>
    <x v="1"/>
    <s v="LaptopChargers&amp;PowerSupplies"/>
    <n v="1699"/>
    <n v="3499"/>
    <n v="0.51"/>
    <x v="13"/>
    <n v="7689"/>
    <s v="R268UIIQ8R8LOR,R15VZPEXXYZB7I,R3R1OIOGZG4W4C,R3EQ4KGEQ3TQLL,R2N86U6QNUP5VH,R3E30BZGJ93XEM,R3M5YID5J08Y5T,R3BE5A24UBV6J7"/>
    <s v="R268UIIQ8R8LOR"/>
    <n v="26903811"/>
    <x v="2"/>
  </r>
  <r>
    <s v="B09F6VHQXB"/>
    <s v="Electronics|HomeTheater,TV&amp;Video|Televisions|StandardTelevisions"/>
    <x v="0"/>
    <s v="StandardTelevisions"/>
    <n v="7390"/>
    <n v="20000"/>
    <n v="0.63"/>
    <x v="3"/>
    <n v="2581"/>
    <s v="RTFGWAX83AVMH,R20TA215T3VGHG,R16SIFXH9BMQT2,RKSB6RZJD7Y4B,R2455QTVQ8IHGK,R32JWEJRN39EQK,RCQRBHBTG5TBM,R1D0DZR0T2ZNBP"/>
    <s v="RTFGWAX83AVMH,"/>
    <n v="51620000"/>
    <x v="4"/>
  </r>
  <r>
    <s v="B08RZ5K9YH"/>
    <s v="Electronics|Mobiles&amp;Accessories|MobileAccessories|Chargers|WallChargers"/>
    <x v="0"/>
    <s v="WallChargers"/>
    <n v="999"/>
    <n v="1999"/>
    <n v="0.5"/>
    <x v="2"/>
    <n v="1777"/>
    <s v="RM0S8X7RALDXR,R2118P20L5XNMT,RRO90ETYUURUA,R323P80OW5K9CY,RXQMN1M04TM6F,RZFKWWARTVKAF,R8H5BG1FDKRSA,R3J9SJCJGPDO4E"/>
    <s v="RM0S8X7RALDXR,"/>
    <n v="3552223"/>
    <x v="1"/>
  </r>
  <r>
    <s v="B09BVCVTBC"/>
    <s v="Computers&amp;Accessories|Accessories&amp;Peripherals|PCGamingPeripherals|GamingKeyboards"/>
    <x v="1"/>
    <s v="GamingKeyboards"/>
    <n v="2649"/>
    <n v="3499"/>
    <n v="0.24"/>
    <x v="1"/>
    <n v="1271"/>
    <s v="R2FMPKQXCZIRV1,R3B9RMX16ONMZ,R97EXY4ON0ZL7,R1KUI19PS7DV2O,R6U8VVIZKHF7Y,RYG609Z9J78L1,R3JITXTZXXJC25,RG6KQGZF3D6EB"/>
    <s v="R2FMPKQXCZIRV1"/>
    <n v="4447229"/>
    <x v="2"/>
  </r>
  <r>
    <s v="B07924P3C5"/>
    <s v="Computers&amp;Accessories|Accessories&amp;Peripherals|Cables&amp;Accessories|Cables|USBCables"/>
    <x v="1"/>
    <s v="USBCables"/>
    <n v="299"/>
    <n v="799"/>
    <n v="0.63"/>
    <x v="5"/>
    <n v="2117"/>
    <s v="R2H4GF8D9IBB7W,RVH0I89DG4CBI,R3SRF1NZK2DCS4,R3A79RNQQ3FM9L,R1QQCCPJOZKCPA,R2THU52GBFKHLS,RKL6OE1GWZ2UL,R2RP7NJVKL2D3B"/>
    <s v="R2H4GF8D9IBB7W"/>
    <n v="1691483"/>
    <x v="1"/>
  </r>
  <r>
    <s v="B008P7IF02"/>
    <s v="Home&amp;Kitchen|Kitchen&amp;HomeAppliances|Coffee,Tea&amp;Espresso|EspressoMachines"/>
    <x v="2"/>
    <s v="EspressoMachines"/>
    <n v="4799"/>
    <n v="5795"/>
    <n v="0.17"/>
    <x v="8"/>
    <n v="3815"/>
    <s v="R2FNV0NZDLWHE,R2M99BK02MCDNV,R2P5UQ0XEPCTOW,R1J2HEVC2FWFAN,R2RIUPW9S9ZHGN,R2LV0EOIWD1E49,R1D75XFJREJIF7,R2K5FL56JA45QK"/>
    <s v="R2FNV0NZDLWHE,"/>
    <n v="22107925"/>
    <x v="2"/>
  </r>
  <r>
    <s v="B092R48XXB"/>
    <s v="Home&amp;Kitchen|Kitchen&amp;HomeAppliances|Vacuum,Cleaning&amp;Ironing|Vacuums&amp;FloorCare|Vacuums|RoboticVacuums"/>
    <x v="2"/>
    <s v="RoboticVacuums"/>
    <n v="18999"/>
    <n v="29999"/>
    <n v="0.37"/>
    <x v="3"/>
    <n v="2536"/>
    <s v="R1TD8NMUP7Y7JR,R14MB9E0621MTM,RR23X5VXCOUKW,R37T5HQG9ZZLQM,RTID73IKA1G3K,R2H0S2S7BMUIHH,R1WZZ9OM0LBYFR,R2Q28C8LX2Y717"/>
    <s v="R1TD8NMUP7Y7JR"/>
    <n v="76077464"/>
    <x v="4"/>
  </r>
  <r>
    <s v="B07KNM95JK"/>
    <s v="Computers&amp;Accessories|Printers,Inks&amp;Accessories|Inks,Toners&amp;Cartridges|TonerCartridges"/>
    <x v="1"/>
    <s v="TonerCartridges"/>
    <n v="598"/>
    <n v="1150"/>
    <n v="0.48"/>
    <x v="3"/>
    <n v="2535"/>
    <s v="R367C8BV6Z0S2R,R9M1ZHBVREOSZ,R1B2QSKDQHE9QB,R1Q0759SBMZ8Q0,R3TSRA5SXC5XJ9,R31U43BO6CMP8K,RICP1UJVB4PBJ,R1T3MQ9K7LNI8D"/>
    <s v="R367C8BV6Z0S2R"/>
    <n v="2915250"/>
    <x v="1"/>
  </r>
  <r>
    <s v="B07PLHTTB4"/>
    <s v="Computers&amp;Accessories|Accessories&amp;Peripherals|Keyboards,Mice&amp;InputDevices|GraphicTablets"/>
    <x v="1"/>
    <s v="GraphicTablets"/>
    <n v="100"/>
    <n v="499"/>
    <n v="0.8"/>
    <x v="12"/>
    <n v="9638"/>
    <s v="R2MSV2JRVJGRQN,R2N6TQ3N4XSSFR,R3Q36Y6U3YKG6B,R3B62FXQRPYCBF,R3DSCZL1XTGQAX,RQSHBH1TBP4AB,R18HLYU58YH1LI,RSKKY88AN663W"/>
    <s v="R2MSV2JRVJGRQN"/>
    <n v="4809362"/>
    <x v="0"/>
  </r>
  <r>
    <s v="B07NTKGW45"/>
    <s v="Computers&amp;Accessories|Accessories&amp;Peripherals|HardDiskBags"/>
    <x v="1"/>
    <s v="HardDiskBags"/>
    <n v="397"/>
    <n v="899"/>
    <n v="0.56000000000000005"/>
    <x v="7"/>
    <n v="3025"/>
    <s v="R3D7XJFJ5YMCGX,R1XFCHMC5NZ1Y5,R1CKJ6H0A3FZI0,RX6GFI0WHX38M,R1AN2V2QZ2S8KM,R23KGXQ1Q93GB,RH9TQT6VOR6JJ,R3N6ZYBTC2LJVW"/>
    <s v="R3D7XJFJ5YMCGX"/>
    <n v="2719475"/>
    <x v="1"/>
  </r>
  <r>
    <s v="B09VZBGL1N"/>
    <s v="Electronics|Mobiles&amp;Accessories|MobileAccessories|Stands"/>
    <x v="0"/>
    <s v="Stands"/>
    <n v="99"/>
    <n v="499"/>
    <n v="0.8"/>
    <x v="3"/>
    <n v="2451"/>
    <s v="R1SWNKZP36AU1J,R2T4RPK1O46TBX,R1WBRQ50IN70OF,RE0HLO48TPM4O,R2V8WPXZSTAKKE,RMQ0XU5QGL5LV,R2URDJTQLPFEYH,R2P9AVX3K59AMP"/>
    <s v="R1SWNKZP36AU1J"/>
    <n v="1223049"/>
    <x v="0"/>
  </r>
  <r>
    <s v="B09Y14JLP3"/>
    <s v="Electronics|Mobiles&amp;Accessories|MobileAccessories|Stands"/>
    <x v="0"/>
    <s v="Stands"/>
    <n v="99"/>
    <n v="499"/>
    <n v="0.8"/>
    <x v="3"/>
    <n v="2451"/>
    <s v="R1SWNKZP36AU1J,R2T4RPK1O46TBX,RE0HLO48TPM4O,R1WBRQ50IN70OF,R2V8WPXZSTAKKE,RMQ0XU5QGL5LV,R2URDJTQLPFEYH,R2P9AVX3K59AMP"/>
    <s v="R1SWNKZP36AU1J"/>
    <n v="1223049"/>
    <x v="0"/>
  </r>
  <r>
    <s v="B01EJ5MM5M"/>
    <s v="Computers&amp;Accessories|Printers,Inks&amp;Accessories|Printers|InkjetPrinters"/>
    <x v="1"/>
    <s v="InkjetPrinters"/>
    <n v="3498"/>
    <n v="3875"/>
    <n v="0.1"/>
    <x v="14"/>
    <n v="12185"/>
    <s v="RGQ39S8C5PP47,R3EJOUTC62KKUN,RJ8QD3DJEQ5JN,RW1HT9YU7JHSI,R1AP7ME9Q3JURN,R1TOT1Q6G43B7U,RH7QC8KMYJACT,R1HRQS0EW6WD1C"/>
    <s v="RGQ39S8C5PP47,"/>
    <n v="47216875"/>
    <x v="2"/>
  </r>
  <r>
    <s v="B01M5F614J"/>
    <s v="Home&amp;Kitchen|Heating,Cooling&amp;AirQuality|RoomHeaters"/>
    <x v="2"/>
    <s v="RoomHeaters"/>
    <n v="6549"/>
    <n v="13999"/>
    <n v="0.53"/>
    <x v="7"/>
    <n v="2961"/>
    <s v="R352VUE5QTHFFF,R2RC6R2E0OMNQ9,RJ12UME7RFM5D,R22YTLRMKBWQM,R3BTY7HUJDNKG8,R3R812J0VVBD0A,R32X1CLMKWWKDE,R12N4I2XRPP114"/>
    <s v="R352VUE5QTHFFF"/>
    <n v="41451039"/>
    <x v="3"/>
  </r>
  <r>
    <s v="B08YD264ZS"/>
    <s v="Computers&amp;Accessories|Accessories&amp;Peripherals|LaptopAccessories|Lapdesks"/>
    <x v="1"/>
    <s v="Lapdesks"/>
    <n v="999"/>
    <n v="2499"/>
    <n v="0.6"/>
    <x v="2"/>
    <n v="1690"/>
    <s v="R236C7OLIIWMX1,R3PN1HMPH33439,RDW68UNQSWDHI,R36NXFD7X76116,RRXQSGPAF67RM,R1KNLZI3NA0IPB,R2KM3VBJ74IH5I,R1JE1EDZWAW8GG"/>
    <s v="R236C7OLIIWMX1"/>
    <n v="4223310"/>
    <x v="2"/>
  </r>
  <r>
    <s v="B08L879JSN"/>
    <s v="Computers&amp;Accessories|Monitors"/>
    <x v="1"/>
    <s v="Monitors"/>
    <n v="6299"/>
    <n v="13750"/>
    <n v="0.54"/>
    <x v="5"/>
    <n v="2014"/>
    <s v="R12NQTT6JQ7IUU,RY86UV8SMZI90,R2AAYZE6G6UIAU,R39Q207BAEQQWR,RSZFFKU0IDHKS,R2GFFY2F5H41KG,R36TOBMRAZCRCQ,R2DCMA2LKZOX95"/>
    <s v="R12NQTT6JQ7IUU"/>
    <n v="27692500"/>
    <x v="3"/>
  </r>
  <r>
    <s v="B014HDJ7ZE"/>
    <s v="Home&amp;Kitchen|Heating,Cooling&amp;AirQuality|WaterHeaters&amp;Geysers|InstantWaterHeaters"/>
    <x v="2"/>
    <s v="InstantWaterHeaters"/>
    <n v="5365"/>
    <n v="7445"/>
    <n v="0.28000000000000003"/>
    <x v="8"/>
    <n v="3584"/>
    <s v="R3573XWMBZ88LW,RYNFBD6U8G0VG,R2NLFJL73LNWXM,R1DOYFCE2U82WE,ROTYDHVA4QC9L,R314WOWD2JI7BC,RFMW7AV5SCYI4,R17OEBPM77XXFS"/>
    <s v="R3573XWMBZ88LW"/>
    <n v="26682880"/>
    <x v="2"/>
  </r>
  <r>
    <s v="B09G5TSGXV"/>
    <s v="Computers&amp;Accessories|Accessories&amp;Peripherals|Cables&amp;Accessories|Cables|USBCables"/>
    <x v="1"/>
    <s v="USBCables"/>
    <n v="254"/>
    <n v="799"/>
    <n v="0.68"/>
    <x v="7"/>
    <n v="2905"/>
    <s v="R10KIZHSVBEP0U,R1DEOWB5K6A6Z2,R2GD8H370XJ574,R3L2R2YXGR6W4L,R2KKPS8UXC42G,RM2YVJE73LH91,R2IUG2Z4CXK0CC,RC6J6VCOUGA5C"/>
    <s v="R10KIZHSVBEP0U"/>
    <n v="2321095"/>
    <x v="1"/>
  </r>
  <r>
    <s v="B0B21XL94T"/>
    <s v="Electronics|HomeTheater,TV&amp;Video|Televisions|SmartTelevisions"/>
    <x v="0"/>
    <s v="SmartTelevisions"/>
    <n v="21990"/>
    <n v="34990"/>
    <n v="0.37"/>
    <x v="2"/>
    <n v="1657"/>
    <s v="R2XGDUS2ZEQO76,R1GYFU7950VBK7,R1XM35GH40FPTQ,R1P555HGXOI7HS,R2P1YCWVUVH14P,R1088Q72E1W0DN,R1DOYU0KALNQNK,ROYTJMQHK8TR"/>
    <s v="R2XGDUS2ZEQO76"/>
    <n v="57978430"/>
    <x v="4"/>
  </r>
  <r>
    <s v="B09GYBZPHF"/>
    <s v="Home&amp;Kitchen|Kitchen&amp;HomeAppliances|SmallKitchenAppliances|MixerGrinders"/>
    <x v="2"/>
    <s v="MixerGrinders"/>
    <n v="1149"/>
    <n v="2499"/>
    <n v="0.54"/>
    <x v="9"/>
    <n v="4383"/>
    <s v="R3LQ2TPKG42KG8,R1MWKBSQIK2J04,RWB0U0JJ3NG4J,R3PKUJGSWS6X6T,R2UVD7MDXJ06D6,R5JWWU7OUVRAK,R24PULBZDL0QM1,R1NZ6RZXK2W0S7"/>
    <s v="R3LQ2TPKG42KG8"/>
    <n v="10953117"/>
    <x v="2"/>
  </r>
  <r>
    <s v="B0989W6J2F"/>
    <s v="Home&amp;Kitchen|Kitchen&amp;HomeAppliances|SmallKitchenAppliances|VacuumSealers"/>
    <x v="2"/>
    <s v="VacuumSealers"/>
    <n v="1595"/>
    <n v="1799"/>
    <n v="0.11"/>
    <x v="7"/>
    <n v="2877"/>
    <s v="R2K6SJH759C5FH,R32T8N4D11SFYS,R2AJIRID0O5M69,R3AFS0Z7NAVP9Y,R1ASKR3Y6EFO9Y,R18WQH7TYX092,R21411AL26C3MR,RW5XWAMBITKJR"/>
    <s v="R2K6SJH759C5FH"/>
    <n v="5175723"/>
    <x v="1"/>
  </r>
  <r>
    <s v="B087JWLZ2K"/>
    <s v="Electronics|HomeTheater,TV&amp;Video|Televisions|SmartTelevisions"/>
    <x v="0"/>
    <s v="SmartTelevisions"/>
    <n v="24499"/>
    <n v="50000"/>
    <n v="0.51"/>
    <x v="8"/>
    <n v="3518"/>
    <s v="R24M24UKIB5KN3,R9MTYU83EHJ96"/>
    <s v="R24M24UKIB5KN3"/>
    <n v="175900000"/>
    <x v="5"/>
  </r>
  <r>
    <s v="B0B217Z5VK"/>
    <s v="Electronics|Headphones,Earbuds&amp;Accessories|Headphones|In-Ear"/>
    <x v="0"/>
    <s v="In-Ear"/>
    <n v="1799"/>
    <n v="3999"/>
    <n v="0.55000000000000004"/>
    <x v="8"/>
    <n v="3517"/>
    <s v="R1H4NEOQ6UEAUO,R1EXCFKOXU8V4G,R26ZOQR926DPVQ,R29VVCLZZLXMKP,R1EQ6Z6IDFUDQU,R2OOANZHYPNGCF,R22ZFYL3I9O4CV,R3SHUZZHWO2W3P"/>
    <s v="R1H4NEOQ6UEAUO"/>
    <n v="14064483"/>
    <x v="2"/>
  </r>
  <r>
    <s v="B07Z51CGGH"/>
    <s v="Home&amp;Kitchen|Kitchen&amp;HomeAppliances|Vacuum,Cleaning&amp;Ironing|Vacuums&amp;FloorCare|Vacuums|Wet-DryVacuums"/>
    <x v="2"/>
    <s v="Wet-DryVacuums"/>
    <n v="5499"/>
    <n v="9999"/>
    <n v="0.45"/>
    <x v="9"/>
    <n v="4353"/>
    <s v="R2IPVSKOO0624U,R358NA83FQL4AE,R2J3IJ37A0TYAL,R114CSTYEOW1ID,R1OFIM5CH5R92R,R26HJA1WW7OTY7,R1LTHOMTCR3MDP,R2U47H32CGIZL5"/>
    <s v="R2IPVSKOO0624U"/>
    <n v="43525647"/>
    <x v="2"/>
  </r>
  <r>
    <s v="B09Z6WH2N1"/>
    <s v="Electronics|Mobiles&amp;Accessories|MobileAccessories|D√©cor"/>
    <x v="0"/>
    <s v="D√©cor"/>
    <n v="95"/>
    <n v="499"/>
    <n v="0.81"/>
    <x v="5"/>
    <n v="1949"/>
    <s v="R1EZC4VZXSJG4L,R1R39X4XI4GF5N,R2NR5VY4ULMZGZ,R1FGNEOQQOF3QC,R7BTN0BZCR0JG,R1IGYOAGJ9FW5U,R3B1Y0WDM2QS0U,R2KNU5Q3FUL54C"/>
    <s v="R1EZC4VZXSJG4L"/>
    <n v="972551"/>
    <x v="0"/>
  </r>
  <r>
    <s v="B0B8ZWNR5T"/>
    <s v="Electronics|Mobiles&amp;Accessories|MobileAccessories|D√©cor"/>
    <x v="0"/>
    <s v="D√©cor"/>
    <n v="79"/>
    <n v="499"/>
    <n v="0.84"/>
    <x v="5"/>
    <n v="1949"/>
    <s v="R1EZC4VZXSJG4L,R1R39X4XI4GF5N,R2NR5VY4ULMZGZ,R1FGNEOQQOF3QC,R7BTN0BZCR0JG,R1IGYOAGJ9FW5U,R3B1Y0WDM2QS0U,R2KNU5Q3FUL54C"/>
    <s v="R1EZC4VZXSJG4L"/>
    <n v="972551"/>
    <x v="0"/>
  </r>
  <r>
    <s v="B07LFQLKFZ"/>
    <s v="OfficeProducts|OfficePaperProducts|Paper|Stationery|Pens,Pencils&amp;WritingSupplies|Pens&amp;Refills|LiquidInkRollerballPens"/>
    <x v="5"/>
    <s v="LiquidInkRollerballPens"/>
    <n v="420"/>
    <n v="420"/>
    <n v="0"/>
    <x v="5"/>
    <n v="1926"/>
    <s v="R2CZ99K13VTGRS,R34J3428JVACPO,R2F41WQEBTUTFF,RD1MU2VG6M6UQ,R1SIJVA8560EVD,R21LU3V1GD14WH,R2F33G5FCPMU0I,R3BJSYU0KEIL4K"/>
    <s v="R2CZ99K13VTGRS"/>
    <n v="808920"/>
    <x v="0"/>
  </r>
  <r>
    <s v="B07F366Z51"/>
    <s v="Home&amp;Kitchen|Kitchen&amp;HomeAppliances|SmallKitchenAppliances|Kettles&amp;HotWaterDispensers|ElectricKettles"/>
    <x v="2"/>
    <s v="ElectricKettles"/>
    <n v="949"/>
    <n v="2385"/>
    <n v="0.6"/>
    <x v="3"/>
    <n v="2311"/>
    <s v="R2HOIOV2PZY6Y0,R16YJN41HAWT0T,R3V1KGX1M84MDL,R1MJS2XFJ5XTYU,R1QPQWXB4IZHD9,ROZB42OM5ZUZC,R17BVAUSS4GAE9,R2O4T61G3PT1SL"/>
    <s v="R2HOIOV2PZY6Y0"/>
    <n v="5511735"/>
    <x v="2"/>
  </r>
  <r>
    <s v="B0B9959XF3"/>
    <s v="Electronics|HomeTheater,TV&amp;Video|Televisions|SmartTelevisions"/>
    <x v="0"/>
    <s v="SmartTelevisions"/>
    <n v="12499"/>
    <n v="22990"/>
    <n v="0.46"/>
    <x v="2"/>
    <n v="1611"/>
    <s v="R19Q6OQ19PWL5K,RXWY3WK7QVN25,R10S2P5H6YODNY,R2ILGDHXO6XX4K,R2TWCN72P6DU1Y,ROTBOX5J8LVNW,R4PXSKQEZNJGO,R2DDR8ZR4YXV8M"/>
    <s v="R19Q6OQ19PWL5K"/>
    <n v="37036890"/>
    <x v="4"/>
  </r>
  <r>
    <s v="B0B997FBZT"/>
    <s v="Electronics|HomeTheater,TV&amp;Video|Televisions|SmartTelevisions"/>
    <x v="0"/>
    <s v="SmartTelevisions"/>
    <n v="35999"/>
    <n v="49990"/>
    <n v="0.28000000000000003"/>
    <x v="2"/>
    <n v="1611"/>
    <s v="R19Q6OQ19PWL5K,RXWY3WK7QVN25,R10S2P5H6YODNY,R2ILGDHXO6XX4K,R2TWCN72P6DU1Y,ROTBOX5J8LVNW,R4PXSKQEZNJGO,R2DDR8ZR4YXV8M"/>
    <s v="R19Q6OQ19PWL5K"/>
    <n v="80533890"/>
    <x v="4"/>
  </r>
  <r>
    <s v="B07D2NMTTV"/>
    <s v="Home&amp;Kitchen|Kitchen&amp;HomeAppliances|Vacuum,Cleaning&amp;Ironing|Irons,Steamers&amp;Accessories|Irons|SteamIrons"/>
    <x v="2"/>
    <s v="SteamIrons"/>
    <n v="3199"/>
    <n v="3500"/>
    <n v="0.09"/>
    <x v="5"/>
    <n v="1899"/>
    <s v="RDXQHIOFK1PKR,R3SVTCGHMIRBEU,R1IZIEXJ4GIYSS,RDUMYFY75NN95,R2GX29CH20R2HN,R246JQ5OCCXV4C,R3OUB0HZCUEZBL,R2ZYHN8QERPN3K"/>
    <s v="RDXQHIOFK1PKR,"/>
    <n v="6646500"/>
    <x v="2"/>
  </r>
  <r>
    <s v="B094JNXNPV"/>
    <s v="Computers&amp;Accessories|Accessories&amp;Peripherals|Cables&amp;Accessories|Cables|USBCables"/>
    <x v="1"/>
    <s v="USBCables"/>
    <n v="299"/>
    <n v="399"/>
    <n v="0.25"/>
    <x v="7"/>
    <n v="2766"/>
    <s v="R249YCZVKYR5XD,R1GHL3EYAQ4ZMT,R1M0NVGZXK8NGO,R3O3MTC9L2VAJ5,RS2B5ERC0SV1O,RY1GC09VYZQT8,R29MVX7H69YMY5,R2M6TTXAWRQT5G"/>
    <s v="R249YCZVKYR5XD"/>
    <n v="1103634"/>
    <x v="0"/>
  </r>
  <r>
    <s v="B07QMRHWJD"/>
    <s v="Computers&amp;Accessories|Accessories&amp;Peripherals|USBGadgets|Lamps"/>
    <x v="1"/>
    <s v="Lamps"/>
    <n v="298"/>
    <n v="999"/>
    <n v="0.7"/>
    <x v="2"/>
    <n v="1552"/>
    <s v="RTNU6RMF947TL,R2EDFUKTI01DH4,R2DXZK9Y1QZKSU,R1X0SKU3MLH5BS,R3RR7IUQGDTSNR,R2Z407G3IUP73E,R2JFEOGWTTUVMM,R3F3YRVOF923CK"/>
    <s v="RTNU6RMF947TL,"/>
    <n v="1550448"/>
    <x v="1"/>
  </r>
  <r>
    <s v="B07MSLTW8Z"/>
    <s v="Computers&amp;Accessories|Accessories&amp;Peripherals|LaptopAccessories|Lapdesks"/>
    <x v="1"/>
    <s v="Lapdesks"/>
    <n v="549"/>
    <n v="1999"/>
    <n v="0.73"/>
    <x v="13"/>
    <n v="6422"/>
    <s v="R2YQPN91YO0X0O,R1LSBBVTFFMUBD,RM5YUP58CTVMN,R8D1M05NWS80B,R3BSHLY6DC169B,RPQSMIZYYZ5XY,RSN8CDJ5X1XI1,RBZWRPAGEE7YW"/>
    <s v="R2YQPN91YO0X0O"/>
    <n v="12837578"/>
    <x v="1"/>
  </r>
  <r>
    <s v="B0949FPSFY"/>
    <s v="Home&amp;Kitchen|Kitchen&amp;HomeAppliances|SmallKitchenAppliances|DigitalKitchenScales"/>
    <x v="2"/>
    <s v="DigitalKitchenScales"/>
    <n v="799"/>
    <n v="1999"/>
    <n v="0.6"/>
    <x v="3"/>
    <n v="2162"/>
    <s v="R1B9VBHIA1B6YJ,RTDFS7CJWZ7Z9,R1YP1C1QB10QCD,RWBH0HJW2II45,R1FWK8U9SNC5ZM,R3OQFNCN0XCNKV,R151B4W3HCJDLT,RCELKVG2GR6IG"/>
    <s v="R1B9VBHIA1B6YJ"/>
    <n v="4321838"/>
    <x v="1"/>
  </r>
  <r>
    <s v="B07NKNBTT3"/>
    <s v="Home&amp;Kitchen|Kitchen&amp;HomeAppliances|Vacuum,Cleaning&amp;Ironing|Irons,Steamers&amp;Accessories|LintShavers"/>
    <x v="2"/>
    <s v="LintShavers"/>
    <n v="799"/>
    <n v="1230"/>
    <n v="0.35"/>
    <x v="3"/>
    <n v="2138"/>
    <s v="R1S5MM420VK5O,R256KIA5SVIYEY,R1G3NQY6VPZ0W2,R27PE0BR7AFI5K,R30IFO0Q1K73E9,R2AVU3XTD27ZHS,R2VKAANDZUB2TJ,R6GQW6RKQ9MK5"/>
    <s v="R1S5MM420VK5O,"/>
    <n v="2629740"/>
    <x v="1"/>
  </r>
  <r>
    <s v="B07WKBD37W"/>
    <s v="HomeImprovement|Electrical|Adapters&amp;Multi-Outlets"/>
    <x v="6"/>
    <s v="Adapters&amp;Multi-Outlets"/>
    <n v="425"/>
    <n v="999"/>
    <n v="0.56999999999999995"/>
    <x v="7"/>
    <n v="2581"/>
    <s v="R186EFJU37UPS6,R2KC2H7A99Y8J6,R25FE16IQR653P,R1Q6E8EBLHDKEC,RNH0MZ907JI2S,R18J8NK2242FA2,RC7ZMZ000I0FQ,R3LF4N05QHM907"/>
    <s v="R186EFJU37UPS6"/>
    <n v="2578419"/>
    <x v="1"/>
  </r>
  <r>
    <s v="B097R4D42G"/>
    <s v="Home&amp;Kitchen|Heating,Cooling&amp;AirQuality|WaterHeaters&amp;Geysers|StorageWaterHeaters"/>
    <x v="2"/>
    <s v="StorageWaterHeaters"/>
    <n v="4999"/>
    <n v="9650"/>
    <n v="0.48"/>
    <x v="5"/>
    <n v="1772"/>
    <s v="R6J12JP3JTH6C,R248K7KLOFX63T,R2L9NIJL2B64D6,R3ABOR236EQ7BG,R1UHIUJB5KVIQJ,R1LB16AI14U5D7,R2BB93LFDY6684,R2434EOFPB1SHN"/>
    <s v="R6J12JP3JTH6C,"/>
    <n v="17099800"/>
    <x v="2"/>
  </r>
  <r>
    <s v="B088WCFPQF"/>
    <s v="Home&amp;Kitchen|Kitchen&amp;HomeAppliances|Coffee,Tea&amp;Espresso|CoffeePresses"/>
    <x v="2"/>
    <s v="CoffeePresses"/>
    <n v="1099"/>
    <n v="1500"/>
    <n v="0.27"/>
    <x v="1"/>
    <n v="1065"/>
    <s v="R3EFB0EG66OLOX,RIND9MF93GBO0,R38ISD2RSB4M70,R3BS8IFOXK1DNW,R30SI7ZT69PI47,R3FQSJP7H5PAIP,R2ZPNHBNB2GKBC,R25DZIBJHUFV07"/>
    <s v="R3EFB0EG66OLOX"/>
    <n v="1597500"/>
    <x v="1"/>
  </r>
  <r>
    <s v="B07W4HTS8Q"/>
    <s v="Home&amp;Kitchen|Heating,Cooling&amp;AirQuality|WaterHeaters&amp;Geysers|InstantWaterHeaters"/>
    <x v="2"/>
    <s v="InstantWaterHeaters"/>
    <n v="1899"/>
    <n v="3790"/>
    <n v="0.5"/>
    <x v="9"/>
    <n v="3842"/>
    <s v="R371P01X49V8QV,R3MMP5A1MKKZZP,R1VI6TV1VNY0H6,R2MLAH3IBE9WB6,R2CGNL0P1F07CF,R1SLP1FDAIRDIA,RTCE1LHDI5MSC,R2U1JC1BKWWUFG"/>
    <s v="R371P01X49V8QV"/>
    <n v="14561180"/>
    <x v="2"/>
  </r>
  <r>
    <s v="B09MY4W73Q"/>
    <s v="Electronics|Mobiles&amp;Accessories|MobileAccessories|Cases&amp;Covers|BasicCases"/>
    <x v="0"/>
    <s v="BasicCases"/>
    <n v="474"/>
    <n v="1799"/>
    <n v="0.74"/>
    <x v="2"/>
    <n v="1454"/>
    <s v="R1B4DF1E33G2SC,R1EUC6Y0ZY18QE,R3BW81NGN6FTO4,R1LUISQ85F9MSU,R1J90WSEGDNEMJ,RI68W30TV8E76,R3BBHIDI76JIAY,R1V51JJ6JQXQU6"/>
    <s v="R1B4DF1E33G2SC"/>
    <n v="2615746"/>
    <x v="1"/>
  </r>
  <r>
    <s v="B08K36NZSV"/>
    <s v="Home&amp;Kitchen|Kitchen&amp;HomeAppliances|WaterPurifiers&amp;Accessories|WaterPurifierAccessories"/>
    <x v="2"/>
    <s v="WaterPurifierAccessories"/>
    <n v="499"/>
    <n v="999"/>
    <n v="0.5"/>
    <x v="2"/>
    <n v="1436"/>
    <s v="R1IW3BMCWR5WKN,R21W2URYUFT12Q,R24L6D938JXIVA,R3W2R17WXI3T8,R2P109ABFQR9L1,R18GKO5TQO1PXL,R79MJI0BFQHB3,R2YBSTEQSU2URL"/>
    <s v="R1IW3BMCWR5WKN"/>
    <n v="1434564"/>
    <x v="1"/>
  </r>
  <r>
    <s v="B07RY2X9MP"/>
    <s v="Electronics|HomeTheater,TV&amp;Video|Accessories|Cables|HDMICables"/>
    <x v="0"/>
    <s v="HDMICables"/>
    <n v="609"/>
    <n v="1500"/>
    <n v="0.59"/>
    <x v="1"/>
    <n v="1029"/>
    <s v="R3H4IRBX721OIC,R20KZD07FRNQKL,R1PLCFQQFJ5O5X,R15J54ID6Y9FF4,R175ZT8BC8T0GJ,R34ALRVGYAYJDY,RBKV67DDOAO0H,R34RBTS6ZN4MQ0"/>
    <s v="R3H4IRBX721OIC"/>
    <n v="1543500"/>
    <x v="1"/>
  </r>
  <r>
    <s v="B009P2LK08"/>
    <s v="Home&amp;Kitchen|Heating,Cooling&amp;AirQuality|RoomHeaters|ElectricHeaters"/>
    <x v="2"/>
    <s v="ElectricHeaters"/>
    <n v="749"/>
    <n v="1129"/>
    <n v="0.34"/>
    <x v="7"/>
    <n v="2446"/>
    <s v="R2Z21OHZH69ASO,R3SYP2PI42JEC,R2YFP1LKOMNN5J,R33NMVBM2NHVRJ,RQCGOLYO4S7UF,R3NI7GYUBF68Y7,R2XGVVTMBU4PQP,RC2P508NWBM5I"/>
    <s v="R2Z21OHZH69ASO"/>
    <n v="2761534"/>
    <x v="1"/>
  </r>
  <r>
    <s v="B09F5Z694W"/>
    <s v="Computers&amp;Accessories|Printers,Inks&amp;Accessories|Printers|InkjetPrinters"/>
    <x v="1"/>
    <s v="InkjetPrinters"/>
    <n v="8349"/>
    <n v="9625"/>
    <n v="0.13"/>
    <x v="9"/>
    <n v="3652"/>
    <s v="R323N508KO5VMR,R1C2X37S59TO4B,R25UIJAM26JMGL,R3B7Y8E7QNUYOP,R1PH3YZVBU4KKT,R2WLFM05B2CXXU,R3DCHC8ODVBGAP,R36UJ8EW67NBJ8"/>
    <s v="R323N508KO5VMR"/>
    <n v="35150500"/>
    <x v="2"/>
  </r>
  <r>
    <s v="B099Z83VRC"/>
    <s v="Home&amp;Kitchen|Kitchen&amp;HomeAppliances|SmallKitchenAppliances|EggBoilers"/>
    <x v="2"/>
    <s v="EggBoilers"/>
    <n v="1052"/>
    <n v="1790"/>
    <n v="0.41"/>
    <x v="2"/>
    <n v="1404"/>
    <s v="RCZZ3OE0HNTMR,RKY1OFMHN5A3D,R143FGMXO612N1,R37QUY4LLQBPG3,R2D85FE1SVH9R7,R1JEMHPSAGZKDW,RS2R19WDEHUNL,R1UW9TNRNUY15B"/>
    <s v="RCZZ3OE0HNTMR,"/>
    <n v="2513160"/>
    <x v="1"/>
  </r>
  <r>
    <s v="B08VGM3YMF"/>
    <s v="Home&amp;Kitchen|HomeStorage&amp;Organization|LaundryOrganization|LaundryBaskets"/>
    <x v="2"/>
    <s v="LaundryBaskets"/>
    <n v="199"/>
    <n v="499"/>
    <n v="0.6"/>
    <x v="3"/>
    <n v="1996"/>
    <s v="R1JIP74022FMDC,R31SG7WHIC9NCU,R3A3PKTJCGIGIL,RNS7CWZGDI8R0,R11GZVOGK994MO,R38Y84L9CYB7F8,R63Y7I2Q7B0RH,RWBU98UIH3EG4"/>
    <s v="R1JIP74022FMDC"/>
    <n v="996004"/>
    <x v="0"/>
  </r>
  <r>
    <s v="B097JQ1J5G"/>
    <s v="Computers&amp;Accessories|Accessories&amp;Peripherals|USBHubs"/>
    <x v="1"/>
    <s v="USBHubs"/>
    <n v="179"/>
    <n v="499"/>
    <n v="0.64"/>
    <x v="14"/>
    <n v="9385"/>
    <s v="R2OTWTVJ7UBDIL,R3I2UK18RSKIIX,R3F9R8G9YHTF6,R2KV2L7KD9GGXJ,R3HJSJJMUWOH8Y,ROTCPLKO6UKDA,R3QONJCF8NKEWD,R1FEIDBQF2KF9N"/>
    <s v="R2OTWTVJ7UBDIL"/>
    <n v="4683115"/>
    <x v="0"/>
  </r>
  <r>
    <s v="B009LJ2BXA"/>
    <s v="Computers&amp;Accessories|Accessories&amp;Peripherals|Audio&amp;VideoAccessories|PCHeadsets"/>
    <x v="1"/>
    <s v="PCHeadsets"/>
    <n v="649"/>
    <n v="999"/>
    <n v="0.35"/>
    <x v="12"/>
    <n v="7222"/>
    <s v="R392ZYXC6D3GY0,R1MJHZXZ09ETAE,R20PJKJTCF9RXN,RRBGOD13SHW3G,RFKGZ644H33WX,R21KI36AKNFJAM,R2641YZI4YBHDF,R15FO6TEAGIRJO"/>
    <s v="R392ZYXC6D3GY0"/>
    <n v="7214778"/>
    <x v="1"/>
  </r>
  <r>
    <s v="B07JZSG42Y"/>
    <s v="Home&amp;Kitchen|Kitchen&amp;HomeAppliances|SmallKitchenAppliances|SandwichMakers"/>
    <x v="2"/>
    <s v="SandwichMakers"/>
    <n v="1928"/>
    <n v="2590"/>
    <n v="0.26"/>
    <x v="7"/>
    <n v="2377"/>
    <s v="RN8Y9B2XGVMGI,R2HRBMPLK36A97,R2IXY6WFD01C5L,R24C42XCBRZQ3U,R353E48ZIM1PQV,R189724SD6LLWF,RNNWCGXGPM79N,R16DNFM9D0S57B"/>
    <s v="RN8Y9B2XGVMGI,"/>
    <n v="6156430"/>
    <x v="2"/>
  </r>
  <r>
    <s v="B09HSKYMB3"/>
    <s v="Electronics|Mobiles&amp;Accessories|Smartphones&amp;BasicMobiles|Smartphones"/>
    <x v="0"/>
    <s v="Smartphones"/>
    <n v="7915"/>
    <n v="9999"/>
    <n v="0.21"/>
    <x v="2"/>
    <n v="1376"/>
    <s v="R1GS92IDBGXYCS,R8H8QTOWYMITR,RCSP9RH3A0VAE,R2S4F8S012C7RT,RVRXFESU2TRZK,RSKOVH69IL8VG,R2OUN5B9KJNAPN,R2EBVOLHYZ8SFR"/>
    <s v="R1GS92IDBGXYCS"/>
    <n v="13758624"/>
    <x v="2"/>
  </r>
  <r>
    <s v="B0B3XY5YT4"/>
    <s v="Electronics|HomeTheater,TV&amp;Video|Televisions|SmartTelevisions"/>
    <x v="0"/>
    <s v="SmartTelevisions"/>
    <n v="30990"/>
    <n v="49990"/>
    <n v="0.38"/>
    <x v="2"/>
    <n v="1376"/>
    <s v="RC3ZLDRM8GA9T,RMDN4PSDM8SKK,R1YFAMDJ7P0SY3,R2WX7G1LIQSEBM,R2L4UCJ30902KF,R2MCXM8TACTRFL,R1KFS9LDEOT49N,R29FE7S1YAMO8N"/>
    <s v="RC3ZLDRM8GA9T,"/>
    <n v="68786240"/>
    <x v="4"/>
  </r>
  <r>
    <s v="B0B3XXSB1K"/>
    <s v="Electronics|HomeTheater,TV&amp;Video|Televisions|SmartTelevisions"/>
    <x v="0"/>
    <s v="SmartTelevisions"/>
    <n v="47990"/>
    <n v="79990"/>
    <n v="0.4"/>
    <x v="2"/>
    <n v="1376"/>
    <s v="RC3ZLDRM8GA9T,RMDN4PSDM8SKK,R1YFAMDJ7P0SY3,R2WX7G1LIQSEBM,R2L4UCJ30902KF,R2MCXM8TACTRFL,R1KFS9LDEOT49N,R29FE7S1YAMO8N"/>
    <s v="RC3ZLDRM8GA9T,"/>
    <n v="110066240"/>
    <x v="5"/>
  </r>
  <r>
    <s v="B07P434WJY"/>
    <s v="Computers&amp;Accessories|Printers,Inks&amp;Accessories|Inks,Toners&amp;Cartridges|InkjetInkRefills&amp;Kits"/>
    <x v="1"/>
    <s v="InkjetInkRefills&amp;Kits"/>
    <n v="549"/>
    <n v="1999"/>
    <n v="0.73"/>
    <x v="2"/>
    <n v="1367"/>
    <s v="R2LRRBAFN6I6AZ,R1FBE05UZD56IF,R1IRK5NMYFJN5T,R69JBU6LC4NYC,R1ZEDLFB9T6IJU,RN12RA7AP349F,R1OGL3O5NB3GXJ,R3JRPVNGDP2W8A"/>
    <s v="R2LRRBAFN6I6AZ"/>
    <n v="2732633"/>
    <x v="1"/>
  </r>
  <r>
    <s v="B07GLSKXS1"/>
    <s v="Home&amp;Kitchen|Kitchen&amp;HomeAppliances|SmallKitchenAppliances|Kettles&amp;HotWaterDispensers|Kettle&amp;ToasterSets"/>
    <x v="2"/>
    <s v="Kettle&amp;ToasterSets"/>
    <n v="1199"/>
    <n v="1950"/>
    <n v="0.39"/>
    <x v="8"/>
    <n v="2832"/>
    <s v="R3JRCWMWKXH9IB,R3G026EMLP0VS7,R24JJEFAXZH2J6,R24WHQLDAXAB92,R21V0OVOI8IF8N,RC1OYQZGSAU8Y,R1R8U1O073H76A,R1NVGNWTYT0WZV"/>
    <s v="R3JRCWMWKXH9IB"/>
    <n v="5522400"/>
    <x v="1"/>
  </r>
  <r>
    <s v="B0B1F6GQPS"/>
    <s v="Electronics|Headphones,Earbuds&amp;Accessories|Headphones|In-Ear"/>
    <x v="0"/>
    <s v="In-Ear"/>
    <n v="999"/>
    <n v="4499"/>
    <n v="0.78"/>
    <x v="9"/>
    <n v="3390"/>
    <s v="R2888CE3TDHQMW,R5OOQZ5ILIG7E,R3CCDJLE61ON18,R1YKND3U30I2MF,R25NCFO26L4LDR,R25Y3SKCCN76RT,R1IVPB2D1II1QZ,R2VTSB2I55FIV8"/>
    <s v="R2888CE3TDHQMW"/>
    <n v="15251610"/>
    <x v="2"/>
  </r>
  <r>
    <s v="B09ZK6THRR"/>
    <s v="Home&amp;Kitchen|Kitchen&amp;HomeAppliances|Vacuum,Cleaning&amp;Ironing|Irons,Steamers&amp;Accessories|Irons|DryIrons"/>
    <x v="2"/>
    <s v="DryIrons"/>
    <n v="479"/>
    <n v="1000"/>
    <n v="0.52"/>
    <x v="5"/>
    <n v="1559"/>
    <s v="RTBI29BIALOQ4,R2Q29R8EM2KDMM,R2OD88UTINAZSL,R32MZ6ODLN2H45,R21CNC8OVM396T,RUHJ2QE6OWH81,R2S56ZTRZ86VN0,R2G6SFWPU9FYII"/>
    <s v="RTBI29BIALOQ4,"/>
    <n v="1559000"/>
    <x v="1"/>
  </r>
  <r>
    <s v="B086199CWG"/>
    <s v="Home&amp;Kitchen|Kitchen&amp;HomeAppliances|SmallKitchenAppliances|JuicerMixerGrinders"/>
    <x v="2"/>
    <s v="JuicerMixerGrinders"/>
    <n v="3349"/>
    <n v="4799"/>
    <n v="0.3"/>
    <x v="10"/>
    <n v="4200"/>
    <s v="RGC8KIMM1CE9L,R16X8MLVQ82IY8,R2Q9RZ8N8CWTJU,R1LEUKJKGS4LB3,RHI91TJRIR95F,R2VC88TGIJ2M4Q,RSVPGFXI871XS,R22R9U3IN4DIN1"/>
    <s v="RGC8KIMM1CE9L,"/>
    <n v="20155800"/>
    <x v="2"/>
  </r>
  <r>
    <s v="B08TDJ5BVF"/>
    <s v="Computers&amp;Accessories|Accessories&amp;Peripherals|USBGadgets|Lamps"/>
    <x v="1"/>
    <s v="Lamps"/>
    <n v="39"/>
    <n v="39"/>
    <n v="0"/>
    <x v="9"/>
    <n v="3344"/>
    <s v="R3163MRJDEJMN7,RSQGCR6V7H766,R39PS8UO1CZS2D,R2G3S1O4BOU5BM,R2OKTDJ57O6M8M,R2Y0AL3630YZ03,R3PUTU32IYSOX0,R1NV8Q97WIK4LE"/>
    <s v="R3163MRJDEJMN7"/>
    <n v="130416"/>
    <x v="6"/>
  </r>
  <r>
    <s v="B0B2PQL5N3"/>
    <s v="Computers&amp;Accessories|Accessories&amp;Peripherals|Keyboards,Mice&amp;InputDevices|Keyboard&amp;MiceAccessories|MousePads"/>
    <x v="1"/>
    <s v="MousePads"/>
    <n v="230"/>
    <n v="999"/>
    <n v="0.77"/>
    <x v="5"/>
    <n v="1528"/>
    <s v="RDZVWJ2BSZH21,R2S2PTON4F7OCO,RUYKZDXCHIL0A,R1JEG3UOIZGFZW,R3D5HS0620V0R4,R3D0S9D7QZ3MLY,R2W1IP0RH2CLD2,R1DAI3K8QBX111"/>
    <s v="RDZVWJ2BSZH21,"/>
    <n v="1526472"/>
    <x v="1"/>
  </r>
  <r>
    <s v="B07VZYMQNZ"/>
    <s v="Home&amp;Kitchen|Kitchen&amp;HomeAppliances|SmallKitchenAppliances|Kettles&amp;HotWaterDispensers|ElectricKettles"/>
    <x v="2"/>
    <s v="ElectricKettles"/>
    <n v="1180"/>
    <n v="1440"/>
    <n v="0.18"/>
    <x v="5"/>
    <n v="1527"/>
    <s v="R3BXPMFHV4SWWY,R38TTJ6VHIUZWV,RWDME913KW45B,R1K3HET5H2KKAR,R2274AOJUMM3KD,R3TWY3L3AL5FYY,R3AUNSDP9VKTBV,R37L9U3PHOUSZ1"/>
    <s v="R3BXPMFHV4SWWY"/>
    <n v="2198880"/>
    <x v="1"/>
  </r>
  <r>
    <s v="B07T4D9FNY"/>
    <s v="Home&amp;Kitchen|Kitchen&amp;HomeAppliances|SmallKitchenAppliances|Kettles&amp;HotWaterDispensers|ElectricKettles"/>
    <x v="2"/>
    <s v="ElectricKettles"/>
    <n v="664"/>
    <n v="1490"/>
    <n v="0.55000000000000004"/>
    <x v="7"/>
    <n v="2198"/>
    <s v="R13QV6AOAYQU6G,R3L6R136L1ST2P,RF99IXGAWSCF8,R1XDPHF5KVF70,R1TR4LHDJK4QWM,RB564J68ZBB84,R1WXATOTR9V2BE,R36V83UCGEC2K2"/>
    <s v="R13QV6AOAYQU6G"/>
    <n v="3275020"/>
    <x v="1"/>
  </r>
  <r>
    <s v="B09DSXK8JX"/>
    <s v="Electronics|HomeTheater,TV&amp;Video|Televisions|SmartTelevisions"/>
    <x v="0"/>
    <s v="SmartTelevisions"/>
    <n v="10499"/>
    <n v="19499"/>
    <n v="0.46"/>
    <x v="5"/>
    <n v="1510"/>
    <s v="R1UFECRZY2H7ZR,R2L3OQHBC45T2X,R2IX8LIBU6MKPB,R35OUWDVRQF8R5,RHRVKXM6JJBX7,R1O89JBSE4EPL4,R364RHY5PGIWWH,R1EL7KUX3CVDVU"/>
    <s v="R1UFECRZY2H7ZR"/>
    <n v="29443490"/>
    <x v="3"/>
  </r>
  <r>
    <s v="B09PLD9TCD"/>
    <s v="Electronics|HomeTheater,TV&amp;Video|Televisions|SmartTelevisions"/>
    <x v="0"/>
    <s v="SmartTelevisions"/>
    <n v="26999"/>
    <n v="42999"/>
    <n v="0.37"/>
    <x v="5"/>
    <n v="1510"/>
    <s v="R1UFECRZY2H7ZR,R2L3OQHBC45T2X,R2IX8LIBU6MKPB,R35OUWDVRQF8R5,RHRVKXM6JJBX7,R1O89JBSE4EPL4,R364RHY5PGIWWH,R1EL7KUX3CVDVU"/>
    <s v="R1UFECRZY2H7ZR"/>
    <n v="64928490"/>
    <x v="4"/>
  </r>
  <r>
    <s v="B09ZPL5VYM"/>
    <s v="Electronics|Mobiles&amp;Accessories|MobileAccessories|Stands"/>
    <x v="0"/>
    <s v="Stands"/>
    <n v="199"/>
    <n v="499"/>
    <n v="0.6"/>
    <x v="3"/>
    <n v="1786"/>
    <s v="R34U56TMQL8B9J,R2SPWOVTNO9SQP,R1D39QP2DCGN5D,RP84GJ5M88XI,R16V2OB7NBKY0L,R22NOAMYT0PYEE,R1QAI2QLFV2ST1,RMXN9V3YLV8Q9"/>
    <s v="R34U56TMQL8B9J"/>
    <n v="891214"/>
    <x v="0"/>
  </r>
  <r>
    <s v="B09RWZRCP1"/>
    <s v="Computers&amp;Accessories|Accessories&amp;Peripherals|Cables&amp;Accessories|Cables|USBCables"/>
    <x v="1"/>
    <s v="USBCables"/>
    <n v="399"/>
    <n v="999"/>
    <n v="0.6"/>
    <x v="3"/>
    <n v="1780"/>
    <s v="RMEKYV7XWTWKV,R1PYVXH6MGUQLU,R3FUT08S34HBHW,R2X57Q7030Q9DG,REPXGC5R2LG85,R399JBQZ8JKDKC,R1N2RQSGT02EZJ,R1NGVE16U4ZUIR"/>
    <s v="RMEKYV7XWTWKV,"/>
    <n v="1778220"/>
    <x v="1"/>
  </r>
  <r>
    <s v="B09RX1FK54"/>
    <s v="Computers&amp;Accessories|Accessories&amp;Peripherals|Cables&amp;Accessories|Cables|USBCables"/>
    <x v="1"/>
    <s v="USBCables"/>
    <n v="399"/>
    <n v="999"/>
    <n v="0.6"/>
    <x v="3"/>
    <n v="1780"/>
    <s v="RMEKYV7XWTWKV,R1PYVXH6MGUQLU,R3FUT08S34HBHW,R2X57Q7030Q9DG,REPXGC5R2LG85,R399JBQZ8JKDKC,R1N2RQSGT02EZJ,R1NGVE16U4ZUIR"/>
    <s v="RMEKYV7XWTWKV,"/>
    <n v="1778220"/>
    <x v="1"/>
  </r>
  <r>
    <s v="B09GFN8WZL"/>
    <s v="Computers&amp;Accessories|Accessories&amp;Peripherals|Keyboards,Mice&amp;InputDevices|GraphicTablets"/>
    <x v="1"/>
    <s v="GraphicTablets"/>
    <n v="378"/>
    <n v="999"/>
    <n v="0.62"/>
    <x v="3"/>
    <n v="1779"/>
    <s v="R20Q4B16AEFTPT,R1BG411LZ5XP61,R1FHFXAGKZ127T,R1LFPZC0A29D8D,R1PIOZ70CD7P9D,R1ID5DTYN1L39B,RCKVFOB5KX6F3,R3PCRI9KDXF4QD"/>
    <s v="R20Q4B16AEFTPT"/>
    <n v="1777221"/>
    <x v="1"/>
  </r>
  <r>
    <s v="B07B5XJ572"/>
    <s v="Home&amp;Kitchen|Kitchen&amp;HomeAppliances|SmallKitchenAppliances|Kettles&amp;HotWaterDispensers|ElectricKettles"/>
    <x v="2"/>
    <s v="ElectricKettles"/>
    <n v="1456"/>
    <n v="3190"/>
    <n v="0.54"/>
    <x v="3"/>
    <n v="1776"/>
    <s v="R1OSGTXB5R9DNV,R3LBIVLOABUIHD,R295X3QEGA7NS9,R2EHU8YIKILQCE,R2A5PNPNHKQH5X,R324Z6DBVNDHWF,R3T3W32BSFI2C3,RC8Q07HVOX1M1"/>
    <s v="R1OSGTXB5R9DNV"/>
    <n v="5665440"/>
    <x v="2"/>
  </r>
  <r>
    <s v="B00LUGTJGO"/>
    <s v="Home&amp;Kitchen|Heating,Cooling&amp;AirQuality|RoomHeaters|ElectricHeaters"/>
    <x v="2"/>
    <s v="ElectricHeaters"/>
    <n v="1399"/>
    <n v="1549"/>
    <n v="0.1"/>
    <x v="8"/>
    <n v="2602"/>
    <s v="R2556DFD2ZXACT,RT20S82LT3HZF,R5PBZ2AGECCNG,R1XSSAS2EQFOVQ,R2HJ4MWS6TL6WQ,RVBQL14APCWFY,R2WCBDYBF6XI7R,R9MK42KRU62FP"/>
    <s v="R2556DFD2ZXACT"/>
    <n v="4030498"/>
    <x v="1"/>
  </r>
  <r>
    <s v="B07LG96SDB"/>
    <s v="Home&amp;Kitchen|Heating,Cooling&amp;AirQuality|WaterHeaters&amp;Geysers|ImmersionRods"/>
    <x v="2"/>
    <s v="ImmersionRods"/>
    <n v="335"/>
    <n v="510"/>
    <n v="0.34"/>
    <x v="9"/>
    <n v="3195"/>
    <s v="R205BUIEOZSB27,R3KAOEMO5MHN5A,R1DD7V7FUTYL3H,R5IQN4CBEDBAH,R1H10C8T2140MN,R1GE3ZFKDOX0KC,R3VTBRIS9BCUR4,R3EH023Z1ERZZB"/>
    <s v="R205BUIEOZSB27"/>
    <n v="1629450"/>
    <x v="1"/>
  </r>
  <r>
    <s v="B08YRMBK9R"/>
    <s v="Home&amp;Kitchen|Heating,Cooling&amp;AirQuality|WaterHeaters&amp;Geysers|StorageWaterHeaters"/>
    <x v="2"/>
    <s v="StorageWaterHeaters"/>
    <n v="3249"/>
    <n v="6299"/>
    <n v="0.48"/>
    <x v="8"/>
    <n v="2569"/>
    <s v="R1XLQ3KU8NRG4P,RGVJ5KUUNIU77,R3FD9YGKRHM8LY,R2UNQBX57IZ6IJ,R18R5BIYTIVOX3,R16IEFUYCP8OE0,R2M04XPGQM0UGX,RYGVFM9ORV4JJ"/>
    <s v="R1XLQ3KU8NRG4P"/>
    <n v="16182131"/>
    <x v="2"/>
  </r>
  <r>
    <s v="B08PPHFXG3"/>
    <s v="Electronics|HomeTheater,TV&amp;Video|Accessories|Cables|HDMICables"/>
    <x v="0"/>
    <s v="HDMICables"/>
    <n v="173"/>
    <n v="999"/>
    <n v="0.83"/>
    <x v="2"/>
    <n v="1237"/>
    <s v="R3H7ECG65NHSIZ,R33XIKQ7ZXFK0M,R14YWOUBGKOP9M,R3QI3EV1PDEDJT,RYRUD4M0M77U6,R32JNJANRO8KLT,RAJ3HLMLW5246,R3AOKWB5DJUZIT"/>
    <s v="R3H7ECG65NHSIZ"/>
    <n v="1235763"/>
    <x v="1"/>
  </r>
  <r>
    <s v="B0B56YRBNT"/>
    <s v="Electronics|Mobiles&amp;Accessories|Smartphones&amp;BasicMobiles|Smartphones"/>
    <x v="0"/>
    <s v="Smartphones"/>
    <n v="8999"/>
    <n v="13499"/>
    <n v="0.33"/>
    <x v="9"/>
    <n v="3145"/>
    <s v="RBBUCW5C77081,R3OZNN0REGYW37,RPWJM0MSSSPKQ,RDOS8J6F5UUFR,R2FLPV0UUUZ7N9,R1V7G94DCYII33,R2JHT8YA8MKY6D,R2WB933QP966J7"/>
    <s v="RBBUCW5C77081,"/>
    <n v="42454355"/>
    <x v="3"/>
  </r>
  <r>
    <s v="B09XX51X2G"/>
    <s v="Computers&amp;Accessories|Accessories&amp;Peripherals|LaptopAccessories|Lapdesks"/>
    <x v="1"/>
    <s v="Lapdesks"/>
    <n v="449"/>
    <n v="999"/>
    <n v="0.55000000000000004"/>
    <x v="7"/>
    <n v="2102"/>
    <s v="R1INL4UFJMHNYR,R1JKLP968JFII9,R1V4XNUIURS7GC,R3ADRUHE42WCJE,RS7H27GCGREXQ,R41ZM7UPJZQ8W,RXM4QJZX5M7Q4,RUWA5ZR9LSQBH"/>
    <s v="R1INL4UFJMHNYR"/>
    <n v="2099898"/>
    <x v="1"/>
  </r>
  <r>
    <s v="B07989VV5K"/>
    <s v="Home&amp;Kitchen|Kitchen&amp;HomeAppliances|Vacuum,Cleaning&amp;Ironing|Irons,Steamers&amp;Accessories|Irons|SteamIrons"/>
    <x v="2"/>
    <s v="SteamIrons"/>
    <n v="999"/>
    <n v="1560"/>
    <n v="0.36"/>
    <x v="13"/>
    <n v="4881"/>
    <s v="R3LRZAZO84DZ6K,R2YW5LSIWDR1XE,R6ML5G46VYY0P,R11DL2AWM51JUU,R1B80KWS9LCB8X,RVX4OJQUR5ZVE,RPBCYAHF3NX4E,R14KVXYDLAEBHR"/>
    <s v="R3LRZAZO84DZ6K"/>
    <n v="7614360"/>
    <x v="1"/>
  </r>
  <r>
    <s v="B08J7VCT12"/>
    <s v="Home&amp;Kitchen|Kitchen&amp;HomeAppliances|Vacuum,Cleaning&amp;Ironing|Vacuums&amp;FloorCare|Vacuums|HandheldVacuums"/>
    <x v="2"/>
    <s v="HandheldVacuums"/>
    <n v="6999"/>
    <n v="14999"/>
    <n v="0.53"/>
    <x v="3"/>
    <n v="1728"/>
    <s v="R2IC3MR8NSZXMB,R9DLK5R9IBY7H,R3QAFK08KOEM4X,RX0A7QAF3B8I7,R3DM3S7H8XLU0,R2ZXJGVOZAF18U,R13OM9G76N34OR,R2I7KZEBT2RJPK"/>
    <s v="R2IC3MR8NSZXMB"/>
    <n v="25918272"/>
    <x v="3"/>
  </r>
  <r>
    <s v="B09KH58JZR"/>
    <s v="Computers&amp;Accessories|Accessories&amp;Peripherals|Cables&amp;Accessories|Cables|USBCables"/>
    <x v="1"/>
    <s v="USBCables"/>
    <n v="210"/>
    <n v="399"/>
    <n v="0.47"/>
    <x v="3"/>
    <n v="1717"/>
    <s v="R306AVQBBWQ1YE,R2QUKWK9SVJK5Y,R1DC9LG4LVK25,R2AUE6YKA26YXZ,R390FSCLMOWBPU,R2HMOFBLHZ3014,R1U4128PGOJW3J,R1LB6DVEJPMA1Q"/>
    <s v="R306AVQBBWQ1YE"/>
    <n v="685083"/>
    <x v="0"/>
  </r>
  <r>
    <s v="B009P2LITG"/>
    <s v="Home&amp;Kitchen|Heating,Cooling&amp;AirQuality|RoomHeaters|ElectricHeaters"/>
    <x v="2"/>
    <s v="ElectricHeaters"/>
    <n v="2169"/>
    <n v="3279"/>
    <n v="0.34"/>
    <x v="3"/>
    <n v="1716"/>
    <s v="R3A1SIG9EP9AZE,R1L38OH40ISFFV,R2GOHLBL7K97JD,RL2BJ2CXUV5RX,RI4AALZTE7G17,R3M6UUHPBSVWBJ,RS9M0L1XRI2AT,R1IHK1MJBO1L8X"/>
    <s v="R3A1SIG9EP9AZE"/>
    <n v="5626764"/>
    <x v="2"/>
  </r>
  <r>
    <s v="B09MZ6WZ6V"/>
    <s v="Computers&amp;Accessories|Accessories&amp;Peripherals|Keyboards,Mice&amp;InputDevices|Keyboard&amp;MiceAccessories|MousePads"/>
    <x v="1"/>
    <s v="MousePads"/>
    <n v="499"/>
    <n v="999"/>
    <n v="0.5"/>
    <x v="0"/>
    <n v="1030"/>
    <s v="R116YMD72TSY5Z,R258CFU2YKTK58,R24DFHVPXSIU8W,R24XEY7CTDRFXZ,RRVW4AYAAM5V4,R1HRIY8O1PGOO5,R2CGJ2P2BBLM08,RK1J2BJVDS8SY"/>
    <s v="R116YMD72TSY5Z"/>
    <n v="1028970"/>
    <x v="1"/>
  </r>
  <r>
    <s v="B08CF4SCNP"/>
    <s v="Computers&amp;Accessories|Accessories&amp;Peripherals|Keyboards,Mice&amp;InputDevices|Keyboards"/>
    <x v="1"/>
    <s v="Keyboards"/>
    <n v="299"/>
    <n v="599"/>
    <n v="0.5"/>
    <x v="9"/>
    <n v="3066"/>
    <s v="R2L4XIZ518GOR1,RPVZZE1EB5RNS,RF4O6NIV5JCCW,R34V1K30QYA0OB,R3QB4RKKFY10JI,R19ZQCPYHQWLK7,R2XHVF9XQDSISL,R3JGGBNU2POS7K"/>
    <s v="R2L4XIZ518GOR1"/>
    <n v="1836534"/>
    <x v="1"/>
  </r>
  <r>
    <s v="B079Y6JZC8"/>
    <s v="Computers&amp;Accessories|Accessories&amp;Peripherals|Keyboards,Mice&amp;InputDevices|Mice"/>
    <x v="1"/>
    <s v="Mice"/>
    <n v="139"/>
    <n v="299"/>
    <n v="0.54"/>
    <x v="9"/>
    <n v="3044"/>
    <s v="R2SLVB4IDEDVF4,R2RV27ZD33RI6P,RADJ27GF3JOCA,R3EL9BC8AYLS8M,R3P1N9EPS61ITV,R3IXD6WLRFIN2Y,R3QEKYN8ZHH98T,R3RZ9TPNV34433"/>
    <s v="R2SLVB4IDEDVF4"/>
    <n v="910156"/>
    <x v="0"/>
  </r>
  <r>
    <s v="B0B2DJ5RVQ"/>
    <s v="Electronics|Mobiles&amp;Accessories|MobileAccessories|Mounts|HandlebarMounts"/>
    <x v="0"/>
    <s v="HandlebarMounts"/>
    <n v="689"/>
    <n v="1999"/>
    <n v="0.66"/>
    <x v="2"/>
    <n v="1193"/>
    <s v="RMN6DAWRN6MNN,R1GQKFSLO6JQPG,R2D1O37R5BY6XH,R1WVLTHBMN7N0E,R8WN9F9D8U570,RPW50TOB01UYA,R11TIPQDVW2QS6,R3R2G8NOZZEM2R"/>
    <s v="RMN6DAWRN6MNN,"/>
    <n v="2384807"/>
    <x v="1"/>
  </r>
  <r>
    <s v="B06XGWRKYT"/>
    <s v="Electronics|HomeTheater,TV&amp;Video|Televisions|StandardTelevisions"/>
    <x v="0"/>
    <s v="StandardTelevisions"/>
    <n v="7999"/>
    <n v="15999"/>
    <n v="0.5"/>
    <x v="9"/>
    <n v="3022"/>
    <s v="R20Y7L8T8S0B2V,R19O1AZBIG1F5P,R1HA5IN5GZZEKJ,R3BGLBQWLQUBW0,R2GKH9JNW12AKY,RKEC16QEHA2WT,R1A9NXDM3RASAL,R25TUXKCEEATJ0"/>
    <s v="R20Y7L8T8S0B2V"/>
    <n v="48348978"/>
    <x v="3"/>
  </r>
  <r>
    <s v="B09163Q5CD"/>
    <s v="Computers&amp;Accessories|Accessories&amp;Peripherals|USBHubs"/>
    <x v="1"/>
    <s v="USBHubs"/>
    <n v="1187"/>
    <n v="1929"/>
    <n v="0.38"/>
    <x v="3"/>
    <n v="1662"/>
    <s v="R2OQSICTGUIV9L,R972JSI8VWR33,R135GA3VHX1SD1,RCK3L91V5KB3H,R344OPOOMTSVT8,R2QZCWEELOUVY0,R1CSJT44WVD786,R3UFTGEYELMOS2"/>
    <s v="R2OQSICTGUIV9L"/>
    <n v="3205998"/>
    <x v="1"/>
  </r>
  <r>
    <s v="B07MP21WJD"/>
    <s v="Home&amp;Kitchen|Kitchen&amp;HomeAppliances|Vacuum,Cleaning&amp;Ironing|Irons,Steamers&amp;Accessories|LintShavers"/>
    <x v="2"/>
    <s v="LintShavers"/>
    <n v="245"/>
    <n v="299"/>
    <n v="0.18"/>
    <x v="3"/>
    <n v="1660"/>
    <s v="R2KZ25NB09PATY,R1XF8C95D03EEC,R1GVL4PLXBCL2L,R2ZE7W8O3H9N0D,R3G7TLZ13MZLMX,R2K04Z11HTJYRK,R2FWJPPT7MVMW0,R3LFL6Y72YQGDZ"/>
    <s v="R2KZ25NB09PATY"/>
    <n v="496340"/>
    <x v="0"/>
  </r>
  <r>
    <s v="B09CKSYBLR"/>
    <s v="Home&amp;Kitchen|Kitchen&amp;HomeAppliances|SmallKitchenAppliances|MiniFoodProcessors&amp;Choppers"/>
    <x v="2"/>
    <s v="MiniFoodProcessors&amp;Choppers"/>
    <n v="999"/>
    <n v="1499"/>
    <n v="0.33"/>
    <x v="3"/>
    <n v="1646"/>
    <s v="RUF8L2BWE5FXM,RO31NNHWLOQF4,RBSI4Y0V4BQ0A,R10UVB3K1LK8T6,RBPZ3TL6JUGB7,R2TVC6SLRPOAJU,R4UCVBMFQCOB2,ROWPNMWIGNJ78"/>
    <s v="RUF8L2BWE5FXM,"/>
    <n v="2467354"/>
    <x v="1"/>
  </r>
  <r>
    <s v="B07XJYYH7L"/>
    <s v="Computers&amp;Accessories|Accessories&amp;Peripherals|Cables&amp;Accessories|Cables|USBCables"/>
    <x v="1"/>
    <s v="USBCables"/>
    <n v="333"/>
    <n v="999"/>
    <n v="0.67"/>
    <x v="15"/>
    <n v="9792"/>
    <s v="RWSHFGBE1WU3I,R1VBNTH3HSMVMB,RTATA9H2ELJ81,R1B0APD6HVOT8V,R99TNL1C7XQ5O,R37RT17N8YUWT4,R1WG1ARVL9YH61,R2UFM5PKO62Z5R"/>
    <s v="RWSHFGBE1WU3I,"/>
    <n v="9782208"/>
    <x v="1"/>
  </r>
  <r>
    <s v="B09MT94QLL"/>
    <s v="Home&amp;Kitchen|Heating,Cooling&amp;AirQuality|Fans|CeilingFans"/>
    <x v="2"/>
    <s v="CeilingFans"/>
    <n v="1999"/>
    <n v="4775"/>
    <n v="0.57999999999999996"/>
    <x v="5"/>
    <n v="1353"/>
    <s v="R1DIZ1VVBM3XF3,R3RUTUF4VKRG87,R3BKZ1CNXYB14D,R3375SVOFCYTFF,R1EYL0456QZ6TD,R7Q0TY2ZGMMIN,R2TFE2JWK585DQ,ROSY5BMO160S8"/>
    <s v="R1DIZ1VVBM3XF3"/>
    <n v="6460575"/>
    <x v="2"/>
  </r>
  <r>
    <s v="B09CMM3VGK"/>
    <s v="Computers&amp;Accessories|Accessories&amp;Peripherals|Cables&amp;Accessories|Cables|USBCables"/>
    <x v="1"/>
    <s v="USBCables"/>
    <n v="179"/>
    <n v="499"/>
    <n v="0.64"/>
    <x v="7"/>
    <n v="1934"/>
    <s v="R223OIZPTZ994S,RATMJ847EPDQX,RHWJXUIB7QJY4,RKKX7CGMNCZLA,RL8AFQ3JO8B1N,R152XS08W2OG38,R2RS0DMJ29X2W6,RLLQ8T7VXWR65"/>
    <s v="R223OIZPTZ994S"/>
    <n v="965066"/>
    <x v="0"/>
  </r>
  <r>
    <s v="B09CMM3VGK"/>
    <s v="Computers&amp;Accessories|Accessories&amp;Peripherals|Cables&amp;Accessories|Cables|USBCables"/>
    <x v="1"/>
    <s v="USBCables"/>
    <n v="179"/>
    <n v="499"/>
    <n v="0.64"/>
    <x v="7"/>
    <n v="1933"/>
    <s v="R223OIZPTZ994S,RATMJ847EPDQX,RHWJXUIB7QJY4,RKKX7CGMNCZLA,RL8AFQ3JO8B1N,R152XS08W2OG38,R2RS0DMJ29X2W6,RLLQ8T7VXWR65"/>
    <s v="R223OIZPTZ994S"/>
    <n v="964567"/>
    <x v="0"/>
  </r>
  <r>
    <s v="B0B296NTFV"/>
    <s v="Computers&amp;Accessories|Accessories&amp;Peripherals|Keyboards,Mice&amp;InputDevices|Mice"/>
    <x v="1"/>
    <s v="Mice"/>
    <n v="299"/>
    <n v="599"/>
    <n v="0.5"/>
    <x v="3"/>
    <n v="1597"/>
    <s v="R1Y9N553TGL8LN,R28ZACVW980ACH,R2SPQPMXFCB67B,R2L2KO1KH9FLRI,R37SFSAVVH051A,R15PGRIFZVLZLP,R3O0LVO6BNKANJ,R11LCNI4PZLK5B"/>
    <s v="R1Y9N553TGL8LN"/>
    <n v="956603"/>
    <x v="1"/>
  </r>
  <r>
    <s v="B09L835C3V"/>
    <s v="Electronics|HomeTheater,TV&amp;Video|Accessories|RemoteControls"/>
    <x v="0"/>
    <s v="RemoteControls"/>
    <n v="199"/>
    <n v="399"/>
    <n v="0.5"/>
    <x v="5"/>
    <n v="1335"/>
    <s v="RCI40FPILZN2J,R33GJM990WL2D,R2IZDWTSBD3OJD,R18JSUF6RUDBJK,R3IYD10K0ODOFQ,R1V2IV4QBCAWUG,R92Z4OC4KIRC5,R2HY1V6QTTUTAQ"/>
    <s v="RCI40FPILZN2J,"/>
    <n v="532665"/>
    <x v="0"/>
  </r>
  <r>
    <s v="B09HK9JH4F"/>
    <s v="Electronics|HomeTheater,TV&amp;Video|Accessories|RemoteControls"/>
    <x v="0"/>
    <s v="RemoteControls"/>
    <n v="199"/>
    <n v="399"/>
    <n v="0.5"/>
    <x v="5"/>
    <n v="1335"/>
    <s v="RCI40FPILZN2J,R33GJM990WL2D,R2IZDWTSBD3OJD,R18JSUF6RUDBJK,R3IYD10K0ODOFQ,R1V2IV4QBCAWUG,R92Z4OC4KIRC5,R2HY1V6QTTUTAQ"/>
    <s v="RCI40FPILZN2J,"/>
    <n v="532665"/>
    <x v="0"/>
  </r>
  <r>
    <s v="B09C6HXFC1"/>
    <s v="Computers&amp;Accessories|Accessories&amp;Peripherals|Cables&amp;Accessories|Cables|USBCables"/>
    <x v="1"/>
    <s v="USBCables"/>
    <n v="970"/>
    <n v="1799"/>
    <n v="0.46"/>
    <x v="1"/>
    <n v="815"/>
    <s v="R12D1BZF9MU8TN,R32MNCWO5LGFCG,RZU3UK8OZKD6X,R3BSTKR3JUW6GY,R1ARVYPXS4XPB7,R1V6GDYE2IBX8O,R28EG2PXZTJL90,R2SQNU7OIOOLHT"/>
    <s v="R12D1BZF9MU8TN"/>
    <n v="1466185"/>
    <x v="1"/>
  </r>
  <r>
    <s v="B09XBJ1CTN"/>
    <s v="Electronics|Mobiles&amp;Accessories|MobileAccessories|Chargers|WallChargers"/>
    <x v="0"/>
    <s v="WallChargers"/>
    <n v="649"/>
    <n v="999"/>
    <n v="0.35"/>
    <x v="5"/>
    <n v="1315"/>
    <s v="RWVCDTLWJRC3M,R3MJ0JMWK80XK8,R9ZFKUH0FBRMX,R21NL80UATYBKB,R1CUCX33DRNLV3,R2FI0QR1J4J704,R3RKJLBB11FNIO,R25C9QT8WYDZG9"/>
    <s v="RWVCDTLWJRC3M,"/>
    <n v="1313685"/>
    <x v="1"/>
  </r>
  <r>
    <s v="B0B2C5MJN6"/>
    <s v="Electronics|HomeTheater,TV&amp;Video|Televisions|SmartTelevisions"/>
    <x v="0"/>
    <s v="SmartTelevisions"/>
    <n v="32990"/>
    <n v="54990"/>
    <n v="0.4"/>
    <x v="3"/>
    <n v="1555"/>
    <s v="R2QJLRRYLEJFIO,RC2JPYCTJRIWP,R2G6GUH2R64F4D,RRKKD7U3BYBEI,R2GMM9FNW2M5Z0,R194PI32Y48S87,R2I2156P73J3YL,R10LLYRO2Z4E2G"/>
    <s v="R2QJLRRYLEJFIO"/>
    <n v="85509450"/>
    <x v="5"/>
  </r>
  <r>
    <s v="B0B9RN5X8B"/>
    <s v="Home&amp;Kitchen|Heating,Cooling&amp;AirQuality|WaterHeaters&amp;Geysers|InstantWaterHeaters"/>
    <x v="2"/>
    <s v="InstantWaterHeaters"/>
    <n v="2699"/>
    <n v="4700"/>
    <n v="0.43"/>
    <x v="5"/>
    <n v="1296"/>
    <s v="R1LI60GXHA0P4R,R3B6HW9V910CZO,RLHRRVTR54DUP,R28T406GWSUMTK,R1JKFY2MLYJM5Z,R27FGZ9C2NRC3J,R3CVRZ2P93GWFR,R21YSBO429830L"/>
    <s v="R1LI60GXHA0P4R"/>
    <n v="6091200"/>
    <x v="2"/>
  </r>
  <r>
    <s v="B078KRFWQB"/>
    <s v="Home&amp;Kitchen|Heating,Cooling&amp;AirQuality|RoomHeaters|ElectricHeaters"/>
    <x v="2"/>
    <s v="ElectricHeaters"/>
    <n v="2499"/>
    <n v="3945"/>
    <n v="0.37"/>
    <x v="9"/>
    <n v="2732"/>
    <s v="R2CQXUNYCW3XME,R2KAKW6DIB247K,R2JS1CRHA1ZVXX,R22QERXUM2BL5Z,R383MV0MEIDU7H,R2SKAQP8H3C1JO,R2YFUOABG0IRC6,R2BOI1RPBGON4U"/>
    <s v="R2CQXUNYCW3XME"/>
    <n v="10777740"/>
    <x v="2"/>
  </r>
  <r>
    <s v="B08FTFXNNB"/>
    <s v="Electronics|Cameras&amp;Photography|VideoCameras"/>
    <x v="0"/>
    <s v="VideoCameras"/>
    <n v="499"/>
    <n v="1999"/>
    <n v="0.75"/>
    <x v="10"/>
    <n v="3369"/>
    <s v="RXPIU94G6Y8XR,RG8WXHVO3Q5BN,R2VKT81SI4UN3S,R1TH2LQCYPBXMS,R1XO0RGL2VW166,R2WSQJGLL679MI,R1CEANV7C25XJ6,R2SFO5ZGKFMA3A"/>
    <s v="RXPIU94G6Y8XR,"/>
    <n v="6734631"/>
    <x v="1"/>
  </r>
  <r>
    <s v="B08D9MNH4B"/>
    <s v="Computers&amp;Accessories|Printers,Inks&amp;Accessories|Printers"/>
    <x v="1"/>
    <s v="Printers"/>
    <n v="5899"/>
    <n v="7005"/>
    <n v="0.16"/>
    <x v="13"/>
    <n v="4199"/>
    <s v="R36ZW65JOPFS8L,RAEGRKQ26HAKB,R3U1GKVTCQ21OO,RAHRN3DS37LUC,R176NMLL4UKOG4,R1OZH39239I73K,RS9AG75KQ5ZWV,RSG6CEI9TVLPB"/>
    <s v="R36ZW65JOPFS8L"/>
    <n v="29413995"/>
    <x v="2"/>
  </r>
  <r>
    <s v="B09X1M3DHX"/>
    <s v="Electronics|HomeTheater,TV&amp;Video|Televisions|SmartTelevisions"/>
    <x v="0"/>
    <s v="SmartTelevisions"/>
    <n v="9999"/>
    <n v="27990"/>
    <n v="0.64"/>
    <x v="5"/>
    <n v="1269"/>
    <s v="R148TZG032T23O,R3NNEPKX2Y3RFA,R28AX5SR6R1EGR,R2CWMUCMP4HSPD,R1NMPVJYSJ118G,R1RPVBVR6TBTIP,RAZHKBDIIJ0NH,R248RAUMOHV8PU"/>
    <s v="R148TZG032T23O"/>
    <n v="35519310"/>
    <x v="4"/>
  </r>
  <r>
    <s v="B09Q8WQ5QJ"/>
    <s v="Computers&amp;Accessories|Accessories&amp;Peripherals|Cables&amp;Accessories|Cables|USBCables"/>
    <x v="1"/>
    <s v="USBCables"/>
    <n v="249"/>
    <n v="499"/>
    <n v="0.5"/>
    <x v="3"/>
    <n v="1508"/>
    <s v="RCXJF5CVRLCI4,R3V788MKGR7BT6,R26TE9PP1AORV7,R3B3S0D5B6B0T9,R2EO7OYSWLOBAW,R3L2IIFA8XR9G3,R3DHIYEVFB2Y64,R2G2OFHFR3409U"/>
    <s v="RCXJF5CVRLCI4,"/>
    <n v="752492"/>
    <x v="0"/>
  </r>
  <r>
    <s v="B0BBFJ9M3X"/>
    <s v="Electronics|Mobiles&amp;Accessories|Smartphones&amp;BasicMobiles|Smartphones"/>
    <x v="0"/>
    <s v="Smartphones"/>
    <n v="13999"/>
    <n v="15999"/>
    <n v="0.13"/>
    <x v="8"/>
    <n v="2180"/>
    <s v="R3KJZVGMCEDPKA,R1EU6W1X8DZQN1,R3L27Z1PJ76EKV,R1834GGPCPMNI7,R1UMU1N5S0KAZR,R1WXD21WPVTX5W,RKAXT22G5HS62,R30RLRRT0OJMVO"/>
    <s v="R3KJZVGMCEDPKA"/>
    <n v="34877820"/>
    <x v="3"/>
  </r>
  <r>
    <s v="B0BBFJLP21"/>
    <s v="Electronics|Mobiles&amp;Accessories|Smartphones&amp;BasicMobiles|Smartphones"/>
    <x v="0"/>
    <s v="Smartphones"/>
    <n v="13999"/>
    <n v="15999"/>
    <n v="0.13"/>
    <x v="8"/>
    <n v="2180"/>
    <s v="R3KJZVGMCEDPKA,R1EU6W1X8DZQN1,RE8OSDUM47BMX,R3L27Z1PJ76EKV,R1834GGPCPMNI7,R1UMU1N5S0KAZR,R1WXD21WPVTX5W,RKAXT22G5HS62"/>
    <s v="R3KJZVGMCEDPKA"/>
    <n v="34877820"/>
    <x v="3"/>
  </r>
  <r>
    <s v="B085LPT5F4"/>
    <s v="Home&amp;Kitchen|Kitchen&amp;HomeAppliances|SmallKitchenAppliances|MixerGrinders"/>
    <x v="2"/>
    <s v="MixerGrinders"/>
    <n v="1649"/>
    <n v="2800"/>
    <n v="0.41"/>
    <x v="8"/>
    <n v="2162"/>
    <s v="R2F6HAXHI2E0QM,R3ARFHUPI2UTDN,R2NFBRLIKTBYX6,R1NQQIZHCDSRL8,RU6YHY3TNNV6U,R2F0F9H707NNWH,R32GR67TTDTEH,RMA358YLCTHG2"/>
    <s v="R2F6HAXHI2E0QM"/>
    <n v="6053600"/>
    <x v="2"/>
  </r>
  <r>
    <s v="B09NL4DCXK"/>
    <s v="Electronics|Mobiles&amp;Accessories|MobileAccessories|Chargers|WallChargers"/>
    <x v="0"/>
    <s v="WallChargers"/>
    <n v="249"/>
    <n v="599"/>
    <n v="0.57999999999999996"/>
    <x v="8"/>
    <n v="2147"/>
    <s v="R2XF84DPH68G5Y,R272LVPQ9OGM0S,RBQF76FUWS8PH,RUV6A5DB7ROJU,R25Z9XP6UQKEBZ,R33QHW049WSWGB,R3QAWS03V5OYSG,R3407AFPL16VUS"/>
    <s v="R2XF84DPH68G5Y"/>
    <n v="1286053"/>
    <x v="1"/>
  </r>
  <r>
    <s v="B09T37CKQ5"/>
    <s v="Electronics|Mobiles&amp;Accessories|MobileAccessories|Chargers|WallChargers"/>
    <x v="0"/>
    <s v="WallChargers"/>
    <n v="239"/>
    <n v="599"/>
    <n v="0.6"/>
    <x v="8"/>
    <n v="2147"/>
    <s v="R2XF84DPH68G5Y,R272LVPQ9OGM0S,RBQF76FUWS8PH,RUV6A5DB7ROJU,R25Z9XP6UQKEBZ,R33QHW049WSWGB,R3QAWS03V5OYSG,R3407AFPL16VUS"/>
    <s v="R2XF84DPH68G5Y"/>
    <n v="1286053"/>
    <x v="1"/>
  </r>
  <r>
    <s v="B096TWZRJC"/>
    <s v="Electronics|Mobiles&amp;Accessories|MobileAccessories|Mounts|Bedstand&amp;DeskMounts"/>
    <x v="0"/>
    <s v="Bedstand&amp;DeskMounts"/>
    <n v="499"/>
    <n v="1899"/>
    <n v="0.74"/>
    <x v="3"/>
    <n v="1475"/>
    <s v="R3IBC8ULMDZUKM,R347N3QN1A9C,RUY22A4DUCUEL,R11AIQ47T2I3TL,R3LJ607WFYPUQ4,R3COKVLLD9MI38,R295JPL1432HLX,RCIVIPD80E5T8"/>
    <s v="R3IBC8ULMDZUKM"/>
    <n v="2801025"/>
    <x v="1"/>
  </r>
  <r>
    <s v="B082KVTRW8"/>
    <s v="Home&amp;Kitchen|Kitchen&amp;HomeAppliances|SmallKitchenAppliances|Kettles&amp;HotWaterDispensers|Kettle&amp;ToasterSets"/>
    <x v="2"/>
    <s v="Kettle&amp;ToasterSets"/>
    <n v="1199"/>
    <n v="1900"/>
    <n v="0.37"/>
    <x v="7"/>
    <n v="1765"/>
    <s v="R1J9OKSG2W4I8B,RNUAYGA4DMRC3,R2KEXCUZDLX4JM,R1JA8CJ88GCQBW,R3QZ5MNLOXLYOJ,RWVKTGUMXNHW6,R23Z4SCVPIU17S,R31840VH3LEY09"/>
    <s v="R1J9OKSG2W4I8B"/>
    <n v="3353500"/>
    <x v="1"/>
  </r>
  <r>
    <s v="B092JHPL72"/>
    <s v="Electronics|Mobiles&amp;Accessories|MobileAccessories|Mounts|Bedstand&amp;DeskMounts"/>
    <x v="0"/>
    <s v="Bedstand&amp;DeskMounts"/>
    <n v="251"/>
    <n v="999"/>
    <n v="0.75"/>
    <x v="10"/>
    <n v="3234"/>
    <s v="R2U10LYYC10P7G,R247ATLN4EWIZW,R1MPFKYPRMO5YT,R1XY9CHD5RF3GK,RN7COQSQK4VHG,R77IUN9DGACP3,R1UEW20K7UFQ57,R1R38EQG1H6453"/>
    <s v="R2U10LYYC10P7G"/>
    <n v="3230766"/>
    <x v="1"/>
  </r>
  <r>
    <s v="B078XFKBZL"/>
    <s v="Home&amp;Kitchen|Kitchen&amp;HomeAppliances|WaterPurifiers&amp;Accessories|WaterCartridges"/>
    <x v="2"/>
    <s v="WaterCartridges"/>
    <n v="600"/>
    <n v="640"/>
    <n v="0.06"/>
    <x v="9"/>
    <n v="2593"/>
    <s v="R364MSHPSCBSZC,RKEUW208YEVV5,R1HDU0OEUM7U2H,RE3OPNCDGNAGC,R28G1EME0HSGGY,R1YR3D0NQE0YA6,R8VXX7ZVUBYGD,R2TDWGLITZUANO"/>
    <s v="R364MSHPSCBSZC"/>
    <n v="1659520"/>
    <x v="1"/>
  </r>
  <r>
    <s v="B08KS2KQTK"/>
    <s v="Home&amp;Kitchen|Kitchen&amp;HomeAppliances|Coffee,Tea&amp;Espresso|DripCoffeeMachines"/>
    <x v="2"/>
    <s v="DripCoffeeMachines"/>
    <n v="293"/>
    <n v="499"/>
    <n v="0.41"/>
    <x v="3"/>
    <n v="1456"/>
    <s v="R1TTVJ336C14LC,R327QF3X1RB0MK,R2HRVWXBERG050,R30OSVBH5LSPGK,RLX900TDISJGG,RG1W93HZ0LNQX,R86A6O666WPGN,R1DHC6KSI9M5AM"/>
    <s v="R1TTVJ336C14LC"/>
    <n v="726544"/>
    <x v="0"/>
  </r>
  <r>
    <s v="B09YL9SN9B"/>
    <s v="Electronics|HomeTheater,TV&amp;Video|Televisions|SmartTelevisions"/>
    <x v="0"/>
    <s v="SmartTelevisions"/>
    <n v="15990"/>
    <n v="23990"/>
    <n v="0.33"/>
    <x v="2"/>
    <n v="1035"/>
    <s v="R2CS3O3RBOMTFP,R3H2SARN5OCYSA,R17IJUZWVYY9UP,R2BKMSGC49JIFQ,R3LM25KZJYPW7K,R3FXNMZ5WCRVBB,RQAJZR3HP1BF8,R1W0S8Y1MEZEOL"/>
    <s v="R2CS3O3RBOMTFP"/>
    <n v="24829650"/>
    <x v="4"/>
  </r>
  <r>
    <s v="B07GXPDLYQ"/>
    <s v="Home&amp;Kitchen|Kitchen&amp;HomeAppliances|SmallKitchenAppliances|HandBlenders"/>
    <x v="2"/>
    <s v="HandBlenders"/>
    <n v="249"/>
    <n v="499"/>
    <n v="0.5"/>
    <x v="15"/>
    <n v="8427"/>
    <s v="RC4P64ZDVMZCM,R36FWR9CD7IDB9,RZIKHTHHFH1HV,R1TGDKQE54FA2J,RW5C887MDJQZV,R13SM3HJNFXCUQ,R28PNX6EWUIWHL,R28EVOHYE4S212"/>
    <s v="RC4P64ZDVMZCM,"/>
    <n v="4205073"/>
    <x v="0"/>
  </r>
  <r>
    <s v="B09VKWGZD7"/>
    <s v="Home&amp;Kitchen|Kitchen&amp;HomeAppliances|Vacuum,Cleaning&amp;Ironing|PressureWashers,Steam&amp;WindowCleaners"/>
    <x v="2"/>
    <s v="PressureWashers,Steam&amp;WindowCleaners"/>
    <n v="4789"/>
    <n v="8990"/>
    <n v="0.47"/>
    <x v="2"/>
    <n v="1017"/>
    <s v="R29L0E3P64C6H5,R25VCXJ891RAYE,RG7LDRDT2XW44,R1F97CSIBQ7F3H,R35MC54M7PLU14,R1BBR0MU78BRXK,R39C4QE74H9OU6,R24VYXU03FZS0A"/>
    <s v="R29L0E3P64C6H5"/>
    <n v="9142830"/>
    <x v="2"/>
  </r>
  <r>
    <s v="B09FZ89DK6"/>
    <s v="Home&amp;Kitchen|Kitchen&amp;HomeAppliances|Vacuum,Cleaning&amp;Ironing|Vacuums&amp;FloorCare|Vacuums|CanisterVacuums"/>
    <x v="2"/>
    <s v="CanisterVacuums"/>
    <n v="5999"/>
    <n v="9999"/>
    <n v="0.4"/>
    <x v="5"/>
    <n v="1191"/>
    <s v="R1ZCNUY4FGIBT4,R3PFYE8GPM1BM2,R1PLX62UCX8BEO,RPOJFOW2F49SE,R17TPTBCK87IBF,R3EOBXZZQZEMTI,RW9RTATRE2350,R25FU8ACFGF47V"/>
    <s v="R1ZCNUY4FGIBT4"/>
    <n v="11908809"/>
    <x v="2"/>
  </r>
  <r>
    <s v="B09KPXTZXN"/>
    <s v="Home&amp;Kitchen|Kitchen&amp;HomeAppliances|SmallKitchenAppliances|MiniFoodProcessors&amp;Choppers"/>
    <x v="2"/>
    <s v="MiniFoodProcessors&amp;Choppers"/>
    <n v="949"/>
    <n v="1999"/>
    <n v="0.53"/>
    <x v="7"/>
    <n v="1679"/>
    <s v="RAYWMRZPZ14X1,R3DDSZWJ24VK4Z,R3SLQOT4AZDXOJ,R1XNL0XA54KUAZ,R144WYY5PBRA6,R3QCRFDNP1RZM5,R36H099OCB985O,R32C98BJ9DRL79"/>
    <s v="RAYWMRZPZ14X1,"/>
    <n v="3356321"/>
    <x v="1"/>
  </r>
  <r>
    <s v="B091V8HK8Z"/>
    <s v="Home&amp;Kitchen|Kitchen&amp;HomeAppliances|SmallKitchenAppliances|Kettles&amp;HotWaterDispensers|ElectricKettles"/>
    <x v="2"/>
    <s v="ElectricKettles"/>
    <n v="1345"/>
    <n v="1750"/>
    <n v="0.23"/>
    <x v="9"/>
    <n v="2466"/>
    <s v="R2WPRTHSHZCDS5,R2W0ORTQOGIIZF,RIBJBDPVX394D,R3933GDKAVC9EN,R29MO5VSDLP6NL,R3IE847XT3SPSB,R188KHDVSCEEY0,R1KYNNIQ0JW7C8"/>
    <s v="R2WPRTHSHZCDS5"/>
    <n v="4315500"/>
    <x v="1"/>
  </r>
  <r>
    <s v="B00ZRBWPA0"/>
    <s v="Electronics|GeneralPurposeBatteries&amp;BatteryChargers|DisposableBatteries"/>
    <x v="0"/>
    <s v="DisposableBatteries"/>
    <n v="159"/>
    <n v="180"/>
    <n v="0.12"/>
    <x v="2"/>
    <n v="989"/>
    <s v="R1VCGAPSS4LWYQ,R3DS8EL4VV5LS6,R28MH1Y6O92EOP,R2LSJ2G7AP9NOB,R1PQZNZQJTBMBQ,RWTE7DKXWTMG4,R28PL0MBBIPZ4K,RB89710Z7M8OV"/>
    <s v="R1VCGAPSS4LWYQ"/>
    <n v="178020"/>
    <x v="6"/>
  </r>
  <r>
    <s v="B01MRARGBW"/>
    <s v="Home&amp;Kitchen|Kitchen&amp;HomeAppliances|WaterPurifiers&amp;Accessories|WaterPurifierAccessories"/>
    <x v="2"/>
    <s v="WaterPurifierAccessories"/>
    <n v="199"/>
    <n v="400"/>
    <n v="0.5"/>
    <x v="3"/>
    <n v="1379"/>
    <s v="R22ZQT5S2PIBQO,RP1O8SOYEEI2L,RUUA046AAE2O4,R9EFKXYBWPGEM,R3CVDJ2J9QIOBM,R23QZ7HVMFQB5P,R37GCUOM2FLA5S,R19K6RVW961VVG"/>
    <s v="R22ZQT5S2PIBQO"/>
    <n v="551600"/>
    <x v="0"/>
  </r>
  <r>
    <s v="B07Q4NJQC5"/>
    <s v="Home&amp;Kitchen|Kitchen&amp;HomeAppliances|SmallKitchenAppliances|DigitalKitchenScales"/>
    <x v="2"/>
    <s v="DigitalKitchenScales"/>
    <n v="295"/>
    <n v="599"/>
    <n v="0.51"/>
    <x v="7"/>
    <n v="1644"/>
    <s v="R34GKFJOAIA0ZM,R21T7HG6Q62LKN,R2UXMZPMNM3JGP,R3FRIGI0KXGVOD,R1ZNM3HOV64QED,R21SPI0C2CAAWN,R1HSU2YSMNNHKF,RYX7V566YA4IQ"/>
    <s v="R34GKFJOAIA0ZM"/>
    <n v="984756"/>
    <x v="1"/>
  </r>
  <r>
    <s v="B08QSC1XY8"/>
    <s v="Computers&amp;Accessories|Accessories&amp;Peripherals|Cables&amp;Accessories|Cables|USBCables"/>
    <x v="1"/>
    <s v="USBCables"/>
    <n v="389"/>
    <n v="1099"/>
    <n v="0.65"/>
    <x v="2"/>
    <n v="974"/>
    <s v="R2S0AYWUV349HP,R35OW9CYQNAYHY,R3B3DDF1D5NULK,R3LZQDRMNS5CZO,RUGI31F4HDHOV,R24GFJRFT12S6S,R231AEG1IO02JM,RD31MI3UMAXP8"/>
    <s v="R2S0AYWUV349HP"/>
    <n v="1070426"/>
    <x v="1"/>
  </r>
  <r>
    <s v="B08QSDKFGQ"/>
    <s v="Computers&amp;Accessories|Accessories&amp;Peripherals|Cables&amp;Accessories|Cables|USBCables"/>
    <x v="1"/>
    <s v="USBCables"/>
    <n v="339"/>
    <n v="1099"/>
    <n v="0.69"/>
    <x v="2"/>
    <n v="974"/>
    <s v="R2S0AYWUV349HP,R35OW9CYQNAYHY,R3B3DDF1D5NULK,R3LZQDRMNS5CZO,RUGI31F4HDHOV,R24GFJRFT12S6S,R231AEG1IO02JM,RD31MI3UMAXP8"/>
    <s v="R2S0AYWUV349HP"/>
    <n v="1070426"/>
    <x v="1"/>
  </r>
  <r>
    <s v="B00GGGOYEK"/>
    <s v="Computers&amp;Accessories|Accessories&amp;Peripherals|Cables&amp;Accessories|Cables|USBCables"/>
    <x v="1"/>
    <s v="USBCables"/>
    <n v="259"/>
    <n v="699"/>
    <n v="0.63"/>
    <x v="9"/>
    <n v="2399"/>
    <s v="R7CW64V48YJHE,R185CPLU005RPS,R2R70NKW75DZAS,R35JH5KY58ZD3J,R2FP9LR97EC5QQ,R1O1AW1X4YELU8,R2SQF9ZS59MZZ3,R12CEDLFCKZMHZ"/>
    <s v="R7CW64V48YJHE,"/>
    <n v="1676901"/>
    <x v="1"/>
  </r>
  <r>
    <s v="B01N90RZ4M"/>
    <s v="Electronics|HomeTheater,TV&amp;Video|Accessories|RemoteControls"/>
    <x v="0"/>
    <s v="RemoteControls"/>
    <n v="230"/>
    <n v="499"/>
    <n v="0.54"/>
    <x v="10"/>
    <n v="2960"/>
    <s v="RJ19CW7WCSFUI,R3W3PK017U6SIG,RJB32KHP5D5O3,R3POHJCTG2XX71,R1EKLLUH4KRRS9,R2S00YTPGW362,R24N5IPVE7LGCM,R2ZOR8P02Z5J8F"/>
    <s v="RJ19CW7WCSFUI,"/>
    <n v="1477040"/>
    <x v="0"/>
  </r>
  <r>
    <s v="B071VMP1Z4"/>
    <s v="Electronics|HomeTheater,TV&amp;Video|Accessories|RemoteControls"/>
    <x v="0"/>
    <s v="RemoteControls"/>
    <n v="399"/>
    <n v="399"/>
    <n v="0"/>
    <x v="8"/>
    <n v="1951"/>
    <s v="R17PVKPPX1FJYC,R34PJA3123VAT3,R1AYZQXNSM6U7F,RAWHBOZFQG4DA,R20LZMIZSXKAM8,RK1BO9M1S8VSI,R1XYZODV57P3LI,R12NL8VVWSST6Q"/>
    <s v="R17PVKPPX1FJYC"/>
    <n v="778449"/>
    <x v="0"/>
  </r>
  <r>
    <s v="B09BF8JBWX"/>
    <s v="Electronics|Mobiles&amp;Accessories|Smartphones&amp;BasicMobiles|BasicMobiles"/>
    <x v="0"/>
    <s v="BasicMobiles"/>
    <n v="1055"/>
    <n v="1249"/>
    <n v="0.16"/>
    <x v="9"/>
    <n v="2352"/>
    <s v="R2FRXUVIUPO3JD,R2S7JVQ4Z9GYLB,R2U2GZZ9ZUDTE1,R33GW8VLIA7TOI,R35DGD2XREWO5P,R17TQA9TZKL5LH,R15HVUSH6RX8V2,R3UME3PEOKCQ5B"/>
    <s v="R2FRXUVIUPO3JD"/>
    <n v="2937648"/>
    <x v="1"/>
  </r>
  <r>
    <s v="B07DL1KC3H"/>
    <s v="Electronics|HomeTheater,TV&amp;Video|Accessories|RemoteControls"/>
    <x v="0"/>
    <s v="RemoteControls"/>
    <n v="299"/>
    <n v="899"/>
    <n v="0.67"/>
    <x v="7"/>
    <n v="1588"/>
    <s v="R2W93BKACGQMYR,R3L9WB85IB0Y5O,R15PHQG6E08SRK,RGAGJH8NCQG57,R1I4MAFYK4CVTO,RVP0VF5HL82LG,R2P3J8JNKDB1SK,RD9IPXKRI6ZDY"/>
    <s v="R2W93BKACGQMYR"/>
    <n v="1427612"/>
    <x v="1"/>
  </r>
  <r>
    <s v="B0762HXMTF"/>
    <s v="Home&amp;Kitchen|Kitchen&amp;HomeAppliances|WaterPurifiers&amp;Accessories|WaterFilters&amp;Purifiers"/>
    <x v="2"/>
    <s v="WaterFilters&amp;Purifiers"/>
    <n v="1799"/>
    <n v="1950"/>
    <n v="0.08"/>
    <x v="8"/>
    <n v="1888"/>
    <s v="RN4RJMHA6Z17Z,R27O0FPVNG63DK,R1O1OR760KAMN2,R1KHM1E2FS5LHX,R2EDFZCXSNQL9Q,RWOZF184HDN45,R2S27KPO0VKWWA,R6NCDUG0BJSA9"/>
    <s v="RN4RJMHA6Z17Z,"/>
    <n v="3681600"/>
    <x v="1"/>
  </r>
  <r>
    <s v="B094DQWV9B"/>
    <s v="Computers&amp;Accessories|Accessories&amp;Peripherals|Adapters|USBtoUSBAdapters"/>
    <x v="1"/>
    <s v="USBtoUSBAdapters"/>
    <n v="149"/>
    <n v="399"/>
    <n v="0.63"/>
    <x v="7"/>
    <n v="1540"/>
    <s v="R1QIWMR6C3F3U0,R1MSGOZTOMZE4B,R20OZCEE82GU0W,RMKY6FED1DV2L,R3BYJ1ULP499GK,R3G93XCNRW5ZRM,R2AKI7N239TKC6,R1QCWFZKUGG13I"/>
    <s v="R1QIWMR6C3F3U0"/>
    <n v="614460"/>
    <x v="0"/>
  </r>
  <r>
    <s v="B00P93X2H6"/>
    <s v="OfficeProducts|OfficePaperProducts|Paper|Stationery|Notebooks,WritingPads&amp;Diaries|CompositionNotebooks"/>
    <x v="5"/>
    <s v="CompositionNotebooks"/>
    <n v="67"/>
    <n v="75"/>
    <n v="0.11"/>
    <x v="3"/>
    <n v="1269"/>
    <s v="R3QLOAFS794JE2,R3N8H6JX73IGQM,RR2G573NOMISE,R1710I0LBXO0RZ,RSAY82S1YEY1A,R3T3F038IAP2Z5,R2E19RVGQBXFIY,R20HG64QT9A05Z"/>
    <s v="R3QLOAFS794JE2"/>
    <n v="95175"/>
    <x v="6"/>
  </r>
  <r>
    <s v="B099K9ZX65"/>
    <s v="Electronics|HomeTheater,TV&amp;Video|Televisions|SmartTelevisions"/>
    <x v="0"/>
    <s v="SmartTelevisions"/>
    <n v="20990"/>
    <n v="44990"/>
    <n v="0.53"/>
    <x v="3"/>
    <n v="1259"/>
    <s v="R1Z33CAT0B5EQM,R38KPAP35GXYOK,R26YGSNK20I13P,R2LRI9HDQ8EDA4,R1GGE338ZSBHFP,R195Z8O5JXM9OY,R11CX4EPU303P9,R27JZDVM9VS7Y5"/>
    <s v="R1Z33CAT0B5EQM"/>
    <n v="56642410"/>
    <x v="4"/>
  </r>
  <r>
    <s v="B07NRTCDS5"/>
    <s v="Home&amp;Kitchen|Kitchen&amp;HomeAppliances|SmallKitchenAppliances|JuicerMixerGrinders"/>
    <x v="2"/>
    <s v="JuicerMixerGrinders"/>
    <n v="1199"/>
    <n v="1499"/>
    <n v="0.2"/>
    <x v="9"/>
    <n v="2206"/>
    <s v="RXN6DPSJFAMLA,RNC0MI1CWR8H9,R4E5DYXHHGZTD,R5D0HBQWAXYEP,RM8086AZAWNQB,R1Q5I4OT08XBBP,R1N1J6DCG6LIYP,RMZG7RNEPFOII"/>
    <s v="RXN6DPSJFAMLA,"/>
    <n v="3306794"/>
    <x v="1"/>
  </r>
  <r>
    <s v="B09F6KL23R"/>
    <s v="Home&amp;Kitchen|Kitchen&amp;HomeAppliances|SmallKitchenAppliances|MiniFoodProcessors&amp;Choppers"/>
    <x v="2"/>
    <s v="MiniFoodProcessors&amp;Choppers"/>
    <n v="1414"/>
    <n v="2799"/>
    <n v="0.49"/>
    <x v="7"/>
    <n v="1498"/>
    <s v="R3UIZ85E8RCFUT,R2S1HZIXB203EH,R272XKO2RCSBFJ,R2YTL99CZ1KY8F,R2Q3F8S96PYJK5,R3D0YV4YZWF58X,R3NU9GCTSLCR29,R2EX9GSKA1K6IA"/>
    <s v="R3UIZ85E8RCFUT"/>
    <n v="4192902"/>
    <x v="2"/>
  </r>
  <r>
    <s v="B0BNXFDTZ2"/>
    <s v="Electronics|WearableTechnology|SmartWatches"/>
    <x v="0"/>
    <s v="SmartWatches"/>
    <n v="2999"/>
    <n v="11999"/>
    <n v="0.75"/>
    <x v="0"/>
    <n v="768"/>
    <s v="R1TK3BJ0V4TTCW,R3CM92MP896BSQ,R1T1NCJKM7VXA6,RAYIW8N256R4Z,R17618VX40XGBR,R2UJBOPZHRAM66,R183JTRIE1NM6Z,R13S4RGKBN47XW"/>
    <s v="R1TK3BJ0V4TTCW"/>
    <n v="9215232"/>
    <x v="3"/>
  </r>
  <r>
    <s v="B091KNVNS9"/>
    <s v="Home&amp;Kitchen|Kitchen&amp;HomeAppliances|SmallKitchenAppliances|EggBoilers"/>
    <x v="2"/>
    <s v="EggBoilers"/>
    <n v="368"/>
    <n v="699"/>
    <n v="0.47"/>
    <x v="3"/>
    <n v="1240"/>
    <s v="R29ILL57SN471R,R3CAGP76ZXUZZA,RIB8B25Y91N0Y,R1AAW2JH0C8ABZ,REO6KS9OTSOLA,R3D2RS12J4S2B1,R31SLKS6LD3XU1,R2NJHP9OAM0TRZ"/>
    <s v="R29ILL57SN471R"/>
    <n v="866760"/>
    <x v="1"/>
  </r>
  <r>
    <s v="B0B12K5BPM"/>
    <s v="Electronics|HomeAudio|Speakers|BluetoothSpeakers"/>
    <x v="0"/>
    <s v="BluetoothSpeakers"/>
    <n v="1049"/>
    <n v="2299"/>
    <n v="0.54"/>
    <x v="8"/>
    <n v="1779"/>
    <s v="R2F293IOSSP7QX,R35TMVD8F23NNK,R2RP81I94A906C,RB6PFQQVU7KUM,R37XBQ83OS51H0,R2XMCSACFNMHSM,R3OAPCUWZ6KJ0E,R369ID2WU66LI8"/>
    <s v="R2F293IOSSP7QX"/>
    <n v="4089921"/>
    <x v="2"/>
  </r>
  <r>
    <s v="B07DXRGWDJ"/>
    <s v="Home&amp;Kitchen|Kitchen&amp;HomeAppliances|Vacuum,Cleaning&amp;Ironing|Irons,Steamers&amp;Accessories|Irons|SteamIrons"/>
    <x v="2"/>
    <s v="SteamIrons"/>
    <n v="4280"/>
    <n v="5995"/>
    <n v="0.28999999999999998"/>
    <x v="9"/>
    <n v="2112"/>
    <s v="R31T82ERD3ZMK4,R18IERM1VRE4RO,R94MCO9Z1XEG2,R288LHAQ8X9S9P,R1NW1X48RSET1Z,R2G5RVERUGUY9G,R16IY5HPEMSUGV,R1S5FD0D8T44R5"/>
    <s v="R31T82ERD3ZMK4"/>
    <n v="12661440"/>
    <x v="2"/>
  </r>
  <r>
    <s v="B09YLXYP7Y"/>
    <s v="Computers&amp;Accessories|Accessories&amp;Peripherals|Cables&amp;Accessories|Cables|USBCables"/>
    <x v="1"/>
    <s v="USBCables"/>
    <n v="179"/>
    <n v="399"/>
    <n v="0.55000000000000004"/>
    <x v="7"/>
    <n v="1423"/>
    <s v="R8QBCR9MM1LGY,R3VN8XDH215N7I,R341EQRY87EZP,R3HHTVIHY2U1FO,RNA87JCGRTQJU,RZ12R7OYYP0KX,R2GZZ3WYE0JJYA,RHE3HXKSONROE"/>
    <s v="R8QBCR9MM1LGY,"/>
    <n v="567777"/>
    <x v="0"/>
  </r>
  <r>
    <s v="B09YLYB9PB"/>
    <s v="Computers&amp;Accessories|Accessories&amp;Peripherals|Cables&amp;Accessories|Cables|USBCables"/>
    <x v="1"/>
    <s v="USBCables"/>
    <n v="149"/>
    <n v="399"/>
    <n v="0.63"/>
    <x v="7"/>
    <n v="1423"/>
    <s v="R8QBCR9MM1LGY,R3VN8XDH215N7I,R341EQRY87EZP,R3HHTVIHY2U1FO,RNA87JCGRTQJU,RZ12R7OYYP0KX,R2GZZ3WYE0JJYA,RHE3HXKSONROE"/>
    <s v="R8QBCR9MM1LGY,"/>
    <n v="567777"/>
    <x v="0"/>
  </r>
  <r>
    <s v="B09YLX91QR"/>
    <s v="Computers&amp;Accessories|Accessories&amp;Peripherals|Cables&amp;Accessories|Cables|USBCables"/>
    <x v="1"/>
    <s v="USBCables"/>
    <n v="179"/>
    <n v="399"/>
    <n v="0.55000000000000004"/>
    <x v="7"/>
    <n v="1423"/>
    <s v="R8QBCR9MM1LGY,R3VN8XDH215N7I,R341EQRY87EZP,R3HHTVIHY2U1FO,RNA87JCGRTQJU,RZ12R7OYYP0KX,R2GZZ3WYE0JJYA,RHE3HXKSONROE"/>
    <s v="R8QBCR9MM1LGY,"/>
    <n v="567777"/>
    <x v="0"/>
  </r>
  <r>
    <s v="B085HY1DGR"/>
    <s v="Computers&amp;Accessories|Accessories&amp;Peripherals|Cables&amp;Accessories|CableConnectionProtectors"/>
    <x v="1"/>
    <s v="CableConnectionProtectors"/>
    <n v="99"/>
    <n v="999"/>
    <n v="0.9"/>
    <x v="7"/>
    <n v="1396"/>
    <s v="R3TQ32UCRS81WR,R2QPXXMX0YH89H,R2NBUIKICW6ASD,R3KIQZ1W9FWK3P,R1R9QY3F8M6CXP,R2DNZV0AH311P1,R2ZAGKBTL8IEMI,RGMYTIRB3LWEA"/>
    <s v="R3TQ32UCRS81WR"/>
    <n v="1394604"/>
    <x v="1"/>
  </r>
  <r>
    <s v="B09MDCZJXS"/>
    <s v="Computers&amp;Accessories|Accessories&amp;Peripherals|PCGamingPeripherals|Headsets"/>
    <x v="1"/>
    <s v="Headsets"/>
    <n v="1199"/>
    <n v="5499"/>
    <n v="0.78"/>
    <x v="9"/>
    <n v="2043"/>
    <s v="R1WZU792ROLKVF,R1X4YGIN6CWPH4,R32Z0RYAEN1DFC,R1DN8SF3OFPFAQ,RNHRK657LGIDV,R1DOJAY4KQGAI6,RXQATD7YRR3TA,R3HP5GYAC6M219"/>
    <s v="R1WZU792ROLKVF"/>
    <n v="11234457"/>
    <x v="2"/>
  </r>
  <r>
    <s v="B08NW8GHCJ"/>
    <s v="Computers&amp;Accessories|Accessories&amp;Peripherals|Cables&amp;Accessories|Cables|USBCables"/>
    <x v="1"/>
    <s v="USBCables"/>
    <n v="389"/>
    <n v="999"/>
    <n v="0.61"/>
    <x v="2"/>
    <n v="838"/>
    <s v="RYIE3APCBZO0M,RVVUYDXJQ5FWH,R2OD8G07SP3ATQ,RV4T2P1TSYP7C,RTUH4QIEPCZI2,R176EGN5WFKYMF,R2NF8CY7JSGPIJ,R1ZHN7T42QYEMK"/>
    <s v="RYIE3APCBZO0M,"/>
    <n v="837162"/>
    <x v="1"/>
  </r>
  <r>
    <s v="B08V9C4B1J"/>
    <s v="Computers&amp;Accessories|Accessories&amp;Peripherals|Cables&amp;Accessories|Cables|USBCables"/>
    <x v="1"/>
    <s v="USBCables"/>
    <n v="349"/>
    <n v="999"/>
    <n v="0.65"/>
    <x v="2"/>
    <n v="838"/>
    <s v="RYIE3APCBZO0M,RVVUYDXJQ5FWH,R2OD8G07SP3ATQ,RV4T2P1TSYP7C,RTUH4QIEPCZI2,R176EGN5WFKYMF,R2NF8CY7JSGPIJ,R1ZHN7T42QYEMK"/>
    <s v="RYIE3APCBZO0M,"/>
    <n v="837162"/>
    <x v="1"/>
  </r>
  <r>
    <s v="B08LVVTGZK"/>
    <s v="Home&amp;Kitchen|Kitchen&amp;HomeAppliances|SmallKitchenAppliances|SandwichMakers"/>
    <x v="2"/>
    <s v="SandwichMakers"/>
    <n v="929"/>
    <n v="1300"/>
    <n v="0.28999999999999998"/>
    <x v="8"/>
    <n v="1672"/>
    <s v="R1BJTSW0Q3XBG2,R3LXL9MYPDNLQU,R1EMA2HNG6WLD0,RTH4IIS0NEMZB,R1PBGQY0ZXI2DD,RSK7Z8ESBQEUX,R3DV0SKGPJHAU2,R3NZXJDYJSIGBU"/>
    <s v="R1BJTSW0Q3XBG2"/>
    <n v="2173600"/>
    <x v="1"/>
  </r>
  <r>
    <s v="B083GQGT3Z"/>
    <s v="Electronics|HomeTheater,TV&amp;Video|Accessories|TVMounts,Stands&amp;Turntables|TVWall&amp;CeilingMounts"/>
    <x v="0"/>
    <s v="TVWall&amp;CeilingMounts"/>
    <n v="399"/>
    <n v="799"/>
    <n v="0.5"/>
    <x v="3"/>
    <n v="1161"/>
    <s v="R2CR72CAK85YA7,R1J7T1CF1601BH,R3IGDXE5UAOW8I,R13C8HGBSHKCE1,R2Y7FN8MCS4PT,R3ERLO7QTMAD3L,R3IEBGTGGSPM9N,R37YEXEGR87GSQ"/>
    <s v="R2CR72CAK85YA7"/>
    <n v="927639"/>
    <x v="1"/>
  </r>
  <r>
    <s v="B00GHL8VP2"/>
    <s v="Home&amp;Kitchen|Heating,Cooling&amp;AirQuality|RoomHeaters|ElectricHeaters"/>
    <x v="2"/>
    <s v="ElectricHeaters"/>
    <n v="3487.77"/>
    <n v="4990"/>
    <n v="0.3"/>
    <x v="3"/>
    <n v="1127"/>
    <s v="R1T19FVDX8Z7T2,R1E1AMYN17K7HJ,R20AXB80IQO0DK,R2N3QQAXIBYD1U,R23O6CFX5FQGEH,R28PM4P5ZGL5B9,R3I7005LCPIHBK,R14X0EVJHHB3B1"/>
    <s v="R1T19FVDX8Z7T2"/>
    <n v="5623730"/>
    <x v="2"/>
  </r>
  <r>
    <s v="B0B8CHJLWJ"/>
    <s v="Electronics|Mobiles&amp;Accessories|MobileAccessories|Maintenance,Upkeep&amp;Repairs|ScreenProtectors"/>
    <x v="0"/>
    <s v="ScreenProtectors"/>
    <n v="299"/>
    <n v="1199"/>
    <n v="0.75"/>
    <x v="1"/>
    <n v="596"/>
    <s v="R3SMBF0YI93Z13,R32MW4CZK929NC,R1SHQ7Y1O213S7,RFCIU1144956F,R29OJILEK4V1FH,R1MEGOIYHS8OLM,R1WY4BGMPQ0EYI,R2XGJ9GML1PUJO"/>
    <s v="R3SMBF0YI93Z13"/>
    <n v="714604"/>
    <x v="1"/>
  </r>
  <r>
    <s v="B00B7GKXMG"/>
    <s v="Home&amp;Kitchen|Kitchen&amp;HomeAppliances|Vacuum,Cleaning&amp;Ironing|Irons,Steamers&amp;Accessories|Irons|DryIrons"/>
    <x v="2"/>
    <s v="DryIrons"/>
    <n v="699"/>
    <n v="850"/>
    <n v="0.18"/>
    <x v="3"/>
    <n v="1106"/>
    <s v="R1ZMYNJKIPID9R,R21HYR2IZWHCTU,RF3YHF01ASGWA,R10AUP1PXSZ48T,R2BF4IQECR3SFS,R1QSF7UGCDTRKX,R3DE0HC1JNBC6C,RLPLHEPRNO61J"/>
    <s v="R1ZMYNJKIPID9R"/>
    <n v="940100"/>
    <x v="1"/>
  </r>
  <r>
    <s v="B0994GFWBH"/>
    <s v="Computers&amp;Accessories|Accessories&amp;Peripherals|Cables&amp;Accessories|Cables|USBCables"/>
    <x v="1"/>
    <s v="USBCables"/>
    <n v="139"/>
    <n v="999"/>
    <n v="0.86"/>
    <x v="7"/>
    <n v="1313"/>
    <s v="RZJR37WFGXR9B,R39X6O18GM16TM,R18ZQ09EKVWZ9R,R3NHUC9S00KIR8,R30ZSNYE78E0O2,R2LVRBREQ4EFDM,R1UJ8BCYXWICT8,R34RH86MGL4HFB"/>
    <s v="RZJR37WFGXR9B,"/>
    <n v="1311687"/>
    <x v="1"/>
  </r>
  <r>
    <s v="B0B4G2MWSB"/>
    <s v="Computers&amp;Accessories|Accessories&amp;Peripherals|Cables&amp;Accessories|Cables|USBCables"/>
    <x v="1"/>
    <s v="USBCables"/>
    <n v="149"/>
    <n v="999"/>
    <n v="0.85"/>
    <x v="7"/>
    <n v="1313"/>
    <s v="RZJR37WFGXR9B,R39X6O18GM16TM,R18ZQ09EKVWZ9R,R3NHUC9S00KIR8,R30ZSNYE78E0O2,R2LVRBREQ4EFDM,R1UJ8BCYXWICT8,R34RH86MGL4HFB"/>
    <s v="RZJR37WFGXR9B,"/>
    <n v="1311687"/>
    <x v="1"/>
  </r>
  <r>
    <s v="B08RDWBYCQ"/>
    <s v="Home&amp;Kitchen|Kitchen&amp;HomeAppliances|SmallKitchenAppliances|HandBlenders"/>
    <x v="2"/>
    <s v="HandBlenders"/>
    <n v="549"/>
    <n v="999"/>
    <n v="0.45"/>
    <x v="7"/>
    <n v="1313"/>
    <s v="R17R471IR13JMO,R13T7I5DKQIXSA,R9YYIK65OU16I,R1FB9GYR8LJQBN,R2W5WP4N12ADZW,R12UGEM1FH0OC6,R171KJ25LHOUKY,R22VVPUG7BPY0Z"/>
    <s v="R17R471IR13JMO"/>
    <n v="1311687"/>
    <x v="1"/>
  </r>
  <r>
    <s v="B0117H7GZ6"/>
    <s v="Computers&amp;Accessories|NetworkingDevices|NetworkAdapters|WirelessUSBAdapters"/>
    <x v="1"/>
    <s v="WirelessUSBAdapters"/>
    <n v="249"/>
    <n v="399"/>
    <n v="0.38"/>
    <x v="14"/>
    <n v="4642"/>
    <s v="RS38MZA2FG7HF,R16MYN6NAOIILL,R2ZFTAZ2P1OHB1,R1EBMHE2BXR1ZF,R2Z9OI179SYEC3,R1QYUQNHKB4A2N,R1DEIU4ZMKS7RY,R191UM8SYHWUQ1"/>
    <s v="RS38MZA2FG7HF,"/>
    <n v="1852158"/>
    <x v="0"/>
  </r>
  <r>
    <s v="B07LFWP97N"/>
    <s v="Computers&amp;Accessories|Accessories&amp;Peripherals|LaptopAccessories|Bags&amp;Sleeves|LaptopSleeves&amp;Slipcases"/>
    <x v="1"/>
    <s v="LaptopSleeves&amp;Slipcases"/>
    <n v="269"/>
    <n v="1099"/>
    <n v="0.76"/>
    <x v="3"/>
    <n v="1092"/>
    <s v="R306AT7RAPPB4F,R13JZJWRO3P3CG,R14BZPIXU4V009,R2OJGM7XU1KK02,R32XRJ1D68UAD7,R3681SST4J2Y3Q,R12QP5JRRTJNES,R1APJCJMBLJK5J"/>
    <s v="R306AT7RAPPB4F"/>
    <n v="1200108"/>
    <x v="1"/>
  </r>
  <r>
    <s v="B00KRCBA6E"/>
    <s v="Home&amp;Kitchen|Heating,Cooling&amp;AirQuality|RoomHeaters"/>
    <x v="2"/>
    <s v="RoomHeaters"/>
    <n v="2499"/>
    <n v="5000"/>
    <n v="0.5"/>
    <x v="9"/>
    <n v="1889"/>
    <s v="R3RNBI15LHZP4A,RISUZF7W6LE2K,R10FSXTXXK9XYF,R2BQKY1TVJYAS6,R3471IKLH5WNBP,RSL3RF7SXG9CZ,RT90DRDTG154I,RGXQJUL1WL355"/>
    <s v="R3RNBI15LHZP4A"/>
    <n v="9445000"/>
    <x v="2"/>
  </r>
  <r>
    <s v="B09CMQRQM6"/>
    <s v="Computers&amp;Accessories|Accessories&amp;Peripherals|Cables&amp;Accessories|Cables|USBCables"/>
    <x v="1"/>
    <s v="USBCables"/>
    <n v="499"/>
    <n v="899"/>
    <n v="0.44"/>
    <x v="5"/>
    <n v="919"/>
    <s v="R3IUYQZ1BP7QPB,R3RCM1DK0EBGWB,R34I2C57PM5OA3,R50BAXXBZWYIE,R3FJLW84WDDV2Y,R37IQ5X53ZJC0B,R2V5FI682BEH55,R12NKL4CWR1GAZ"/>
    <s v="R3IUYQZ1BP7QPB"/>
    <n v="826181"/>
    <x v="1"/>
  </r>
  <r>
    <s v="B09NNHFSSF"/>
    <s v="Electronics|Cameras&amp;Photography|SecurityCameras|DomeCameras"/>
    <x v="0"/>
    <s v="DomeCameras"/>
    <n v="1999"/>
    <n v="4700"/>
    <n v="0.56999999999999995"/>
    <x v="9"/>
    <n v="1880"/>
    <s v="R3LRHEV5RKBZQH,R9P75XMCRRIIA,R2CONBLYQT7R1K,R2GAWVA9AW8ERQ,R38DWVOKKMHUBK,R2W4X1BRWCBV9U,R1X9VVCTEHSYMY,R1KS2EJEP1K3AO"/>
    <s v="R3LRHEV5RKBZQH"/>
    <n v="8836000"/>
    <x v="2"/>
  </r>
  <r>
    <s v="B08TM71L54"/>
    <s v="Home&amp;Kitchen|Kitchen&amp;HomeAppliances|Vacuum,Cleaning&amp;Ironing|Irons,Steamers&amp;Accessories|Irons|SteamIrons"/>
    <x v="2"/>
    <s v="SteamIrons"/>
    <n v="3190"/>
    <n v="4195"/>
    <n v="0.24"/>
    <x v="7"/>
    <n v="1282"/>
    <s v="R1DFQV12SBF48C,R2ZGW8UHY6BQD,R2K40LX6HLG4KR,R2TWSF8LLSTBK3,R1SWDMF0MUV9S6,RPQO0HYCTUH5T,R3EGTJAA4SWQD1,R3DIL16GD1YVNB"/>
    <s v="R1DFQV12SBF48C"/>
    <n v="5377990"/>
    <x v="2"/>
  </r>
  <r>
    <s v="B0718ZN31Q"/>
    <s v="Electronics|HomeTheater,TV&amp;Video|Accessories|Cables|HDMICables"/>
    <x v="0"/>
    <s v="HDMICables"/>
    <n v="598"/>
    <n v="4999"/>
    <n v="0.88"/>
    <x v="5"/>
    <n v="910"/>
    <s v="R26Z0O4978YU47,R13WAXAKPL2LIZ,RSOGJ8FAFL4E5,R3NS94CP1XBFL,R2GCTRSIEHHNXA,R2JI8EH2TR7BDR,RC9CBGOS4Y0ZA,R30MFJXWFH5IPS"/>
    <s v="R26Z0O4978YU47"/>
    <n v="4549090"/>
    <x v="2"/>
  </r>
  <r>
    <s v="B084N18QZY"/>
    <s v="Computers&amp;Accessories|Accessories&amp;Peripherals|Cables&amp;Accessories|Cables|USBCables"/>
    <x v="1"/>
    <s v="USBCables"/>
    <n v="599"/>
    <n v="849"/>
    <n v="0.28999999999999998"/>
    <x v="1"/>
    <n v="577"/>
    <s v="RUU9CCQBQ59IY,RX8T7QUKKQ55A,RK3CT1IZJNZOT,RKQN29JW7LMHS,R1IJSUBZFGYZ3J,R1YL4JGE8C96OO,RZFN7UIGV6HRX,R1KXQ01LUEJWGE"/>
    <s v="RUU9CCQBQ59IY,"/>
    <n v="489873"/>
    <x v="1"/>
  </r>
  <r>
    <s v="B08PFSZ7FH"/>
    <s v="Computers&amp;Accessories|Accessories&amp;Peripherals|LaptopAccessories|NotebookComputerStands"/>
    <x v="1"/>
    <s v="NotebookComputerStands"/>
    <n v="299"/>
    <n v="1499"/>
    <n v="0.8"/>
    <x v="5"/>
    <n v="903"/>
    <s v="R1150W07XAD9VL,R3GGVC0WYVIRNV,R36CFZQPBAIJV8,R3T6U58L22D6SD,R39TOZVXSZ59VA,R2DHJONKVFGM3R,R1M7J8UDV9HJV9,RI4FDI27R40FR"/>
    <s v="R1150W07XAD9VL"/>
    <n v="1353597"/>
    <x v="1"/>
  </r>
  <r>
    <s v="B07TTSS5MP"/>
    <s v="Home&amp;Kitchen|Kitchen&amp;HomeAppliances|SmallKitchenAppliances|MixerGrinders"/>
    <x v="2"/>
    <s v="MixerGrinders"/>
    <n v="1799"/>
    <n v="3299"/>
    <n v="0.45"/>
    <x v="9"/>
    <n v="1846"/>
    <s v="R2PFNGIRCB6KB1,R3HOQIZQ2Y2P1E,RSMINHFUL02QE,RECSJ6GYWXJWE,R2M39R5NO51DBK,R1IKAF2X8JVXQS,R3D1X15POHDHKU,R1OKIDKNCYKZFS"/>
    <s v="R2PFNGIRCB6KB1"/>
    <n v="6089954"/>
    <x v="2"/>
  </r>
  <r>
    <s v="B0BK1K598K"/>
    <s v="Home&amp;Kitchen|Kitchen&amp;HomeAppliances|Vacuum,Cleaning&amp;Ironing|Irons,Steamers&amp;Accessories|LintShavers"/>
    <x v="2"/>
    <s v="LintShavers"/>
    <n v="678"/>
    <n v="1499"/>
    <n v="0.55000000000000004"/>
    <x v="5"/>
    <n v="900"/>
    <s v="R1EU51LVE60B7C,R18PRSQIFU4R7M,R19E4QY5JWKCDD,R3KJZPFCPU10HY,R7IC04YHLBUXZ,R1O3ABBLOBUAOQ,R3U5F3UJMK0DZP,RS0ZV034M4T2G"/>
    <s v="R1EU51LVE60B7C"/>
    <n v="1349100"/>
    <x v="1"/>
  </r>
  <r>
    <s v="B0981XSZJ7"/>
    <s v="Computers&amp;Accessories|Accessories&amp;Peripherals|Cables&amp;Accessories|Cables|USBCables"/>
    <x v="1"/>
    <s v="USBCables"/>
    <n v="299"/>
    <n v="999"/>
    <n v="0.7"/>
    <x v="2"/>
    <n v="766"/>
    <s v="R2JXNH8KUWRZK5,R31JIXX5TZG1TQ,R2JSYRN50OK76N,R1D64K0KL2EG2Y,RJ2YNRIIONHOT,R38E1BUBY9DNVR,R2QV17ZAFB5D2E,RP16EV0JDQBKX"/>
    <s v="R2JXNH8KUWRZK5"/>
    <n v="765234"/>
    <x v="1"/>
  </r>
  <r>
    <s v="B095244Q22"/>
    <s v="Computers&amp;Accessories|Accessories&amp;Peripherals|Cables&amp;Accessories|Cables|USBCables"/>
    <x v="1"/>
    <s v="USBCables"/>
    <n v="252"/>
    <n v="999"/>
    <n v="0.75"/>
    <x v="10"/>
    <n v="2249"/>
    <s v="RJ4G2WPEDZFK9,R26UEGFQE0CAHX,RS9X8J9FRZLXD,R3LX92PW7T1NM4,RE584E1HHMEB6,RKHB971WSLXO5,R2DQH059GA5LFM,R35JVF8Z4K6TFP"/>
    <s v="RJ4G2WPEDZFK9,"/>
    <n v="2246751"/>
    <x v="1"/>
  </r>
  <r>
    <s v="B0994GP1CX"/>
    <s v="Computers&amp;Accessories|Accessories&amp;Peripherals|Keyboards,Mice&amp;InputDevices|Keyboard&amp;MiceAccessories|DustCovers"/>
    <x v="1"/>
    <s v="DustCovers"/>
    <n v="115"/>
    <n v="999"/>
    <n v="0.88"/>
    <x v="15"/>
    <n v="5692"/>
    <s v="R26Z6SSJJ8MDIO,R15G5H4WP7FUQI,R1APGF7RYJ6OGH,RC2RF00D78VWN,R38AYQ8T47YGQK,RJ855UPV0ZZIX,RBUWQS3IU65ZP,R20GDL1J7ZSXHQ"/>
    <s v="R26Z6SSJJ8MDIO"/>
    <n v="5686308"/>
    <x v="1"/>
  </r>
  <r>
    <s v="B08D6RCM3Q"/>
    <s v="Home&amp;Kitchen|HomeStorage&amp;Organization|LaundryOrganization|LaundryBaskets"/>
    <x v="2"/>
    <s v="LaundryBaskets"/>
    <n v="355"/>
    <n v="899"/>
    <n v="0.61"/>
    <x v="3"/>
    <n v="1051"/>
    <s v="R3JQM04HFALWJX,R3DI9SP7OE34C9,R2RL7RJ6QY2YRW,R2OGLI7UQD4OD8,R3U8L7PHH3OIZC,R6KSB6ZQJ1N9,R26R5DS3LBXK1,R1VK57CI0VREP"/>
    <s v="R3JQM04HFALWJX"/>
    <n v="944849"/>
    <x v="1"/>
  </r>
  <r>
    <s v="B08CHKQ8D4"/>
    <s v="Computers&amp;Accessories|Accessories&amp;Peripherals|Cables&amp;Accessories|Cables|USBCables"/>
    <x v="1"/>
    <s v="USBCables"/>
    <n v="719"/>
    <n v="1499"/>
    <n v="0.52"/>
    <x v="3"/>
    <n v="1045"/>
    <s v="R3ROJ6AWGN2UFN,R3160KII7MBSDT,R8ZDM5P3NBJ6V,R2XYESNNUWI2DP,R1UHCZ5GEKZFZL,R2LUS6OIA1FUIY,R3TNBYI02BNXDP,R341FNER86M2NB"/>
    <s v="R3ROJ6AWGN2UFN"/>
    <n v="1566455"/>
    <x v="1"/>
  </r>
  <r>
    <s v="B09HV71RL1"/>
    <s v="Computers&amp;Accessories|Accessories&amp;Peripherals|Cables&amp;Accessories|Cables|USBCables"/>
    <x v="1"/>
    <s v="USBCables"/>
    <n v="719"/>
    <n v="1499"/>
    <n v="0.52"/>
    <x v="3"/>
    <n v="1045"/>
    <s v="R3ROJ6AWGN2UFN,R3160KII7MBSDT,R8ZDM5P3NBJ6V,R2XYESNNUWI2DP,R1UHCZ5GEKZFZL,R2LUS6OIA1FUIY,R3TNBYI02BNXDP,R341FNER86M2NB"/>
    <s v="R3ROJ6AWGN2UFN"/>
    <n v="1566455"/>
    <x v="1"/>
  </r>
  <r>
    <s v="B0B5RP43VN"/>
    <s v="Home&amp;Kitchen|Kitchen&amp;HomeAppliances|SmallKitchenAppliances|SandwichMakers"/>
    <x v="2"/>
    <s v="SandwichMakers"/>
    <n v="1474"/>
    <n v="4650"/>
    <n v="0.68"/>
    <x v="3"/>
    <n v="1045"/>
    <s v="R2KA10FTGOHQYB,REYTAGJ74749P,R2K1HT3L3AA6YD,R2QPRH31E0VIXG,RB7KRXWWEVCNK,R21JTGL4FLUYFT,RCYHGGNFDK4S3,R28YJ8VEV2B2GS"/>
    <s v="R2KA10FTGOHQYB"/>
    <n v="4859250"/>
    <x v="2"/>
  </r>
  <r>
    <s v="B0758F7KK7"/>
    <s v="Electronics|HomeTheater,TV&amp;Video|Accessories|TVMounts,Stands&amp;Turntables|TVWall&amp;CeilingMounts"/>
    <x v="0"/>
    <s v="TVWall&amp;CeilingMounts"/>
    <n v="399"/>
    <n v="999"/>
    <n v="0.6"/>
    <x v="7"/>
    <n v="1236"/>
    <s v="R3FOUBGTV1VUHP,R1O6LVSV52T4PJ,REU3XX3MNVWX9,R11PYCGN6PGQL9,R1XBA7N59GDUL8,R29QNQJHONGFEU,R2N7R1NZIKS9F5,R2J48N34WBDDGZ"/>
    <s v="R3FOUBGTV1VUHP"/>
    <n v="1234764"/>
    <x v="1"/>
  </r>
  <r>
    <s v="B07B275VN9"/>
    <s v="Electronics|HomeTheater,TV&amp;Video|Accessories|RemoteControls"/>
    <x v="0"/>
    <s v="RemoteControls"/>
    <n v="179"/>
    <n v="799"/>
    <n v="0.78"/>
    <x v="10"/>
    <n v="2201"/>
    <s v="R3MXMT6V18JJ1P,R1BQE9L2M5L12J,R369X3BEG4QPC4,R1ZBU0U8R5KBQD,R1A0NYJ6MOX3U3,R3RYEYCYNV47BZ,R28TZ1RZWX14PP,RNGN2ZRL685Z5"/>
    <s v="R3MXMT6V18JJ1P"/>
    <n v="1758599"/>
    <x v="1"/>
  </r>
  <r>
    <s v="B078JBK4GX"/>
    <s v="Home&amp;Kitchen|Heating,Cooling&amp;AirQuality|WaterHeaters&amp;Geysers|InstantWaterHeaters"/>
    <x v="2"/>
    <s v="InstantWaterHeaters"/>
    <n v="2599"/>
    <n v="4560"/>
    <n v="0.43"/>
    <x v="0"/>
    <n v="646"/>
    <s v="RGW48SIV6YSO8,R3UPD9POT3K5MD,RRT9OUXNV4IJU,R3JP8EI4SKB6TT,R36P6ISAFGCWW9,R1M33EDRD5XY8P,R19ILBYMSDBQAC,R2GS46H4UYEI4U"/>
    <s v="RGW48SIV6YSO8,"/>
    <n v="2945760"/>
    <x v="2"/>
  </r>
  <r>
    <s v="B07Q7561HD"/>
    <s v="Electronics|GeneralPurposeBatteries&amp;BatteryChargers|DisposableBatteries"/>
    <x v="0"/>
    <s v="DisposableBatteries"/>
    <n v="149"/>
    <n v="180"/>
    <n v="0.17"/>
    <x v="0"/>
    <n v="644"/>
    <s v="R25BZYL3L6NDM3,R390YP32C9VB5V,REO2V9YOS1V6L,R11V9HX6ULC67,R2EY9BADLVG0NC,RTC6ZQC3MKS61,R3W19RHKGXE1OV,R2G6M5QQR22IYA"/>
    <s v="R25BZYL3L6NDM3"/>
    <n v="115920"/>
    <x v="6"/>
  </r>
  <r>
    <s v="B09NTHQRW3"/>
    <s v="Home&amp;Kitchen|Kitchen&amp;HomeAppliances|SmallKitchenAppliances|HandBlenders"/>
    <x v="2"/>
    <s v="HandBlenders"/>
    <n v="1999"/>
    <n v="2499"/>
    <n v="0.2"/>
    <x v="3"/>
    <n v="1034"/>
    <s v="R2DCP4Q11B1C32,R355OON0DQZ7G1,R3G1G06J7O6ZO7,R37AW7ZXTQ47JI,R2HA5H3EQB936G,RIEIASWD1PQYW,RRCUB6J7H9WK8,RKC66BZO3QSXE"/>
    <s v="R2DCP4Q11B1C32"/>
    <n v="2583966"/>
    <x v="2"/>
  </r>
  <r>
    <s v="B08CZHGHKH"/>
    <s v="Computers&amp;Accessories|Accessories&amp;Peripherals|Keyboards,Mice&amp;InputDevices|GraphicTablets"/>
    <x v="1"/>
    <s v="GraphicTablets"/>
    <n v="499"/>
    <n v="1399"/>
    <n v="0.64"/>
    <x v="8"/>
    <n v="1462"/>
    <s v="RXZ81N4MLYOJV,RSP3LVQQTLFHS,R2UXGNDYUTV459,R28D154XP60HC3,R2JGEMVYSCKSMJ,RTYO6OF7GIUIT,R1VM0YRY453I9F,R380AS2WJQL3HN"/>
    <s v="RXZ81N4MLYOJV,"/>
    <n v="2045338"/>
    <x v="1"/>
  </r>
  <r>
    <s v="B09VGS66FV"/>
    <s v="Home&amp;Kitchen|Kitchen&amp;HomeAppliances|SmallKitchenAppliances|Kettles&amp;HotWaterDispensers|Kettle&amp;ToasterSets"/>
    <x v="2"/>
    <s v="Kettle&amp;ToasterSets"/>
    <n v="1349"/>
    <n v="1850"/>
    <n v="0.27"/>
    <x v="0"/>
    <n v="638"/>
    <s v="R3K8P7GKLOHOW3,R968YTI3QLHUU,R2WLXSMP9D425C,R3JQEX1BFY9D39,R3FG2NLHXHGVP,R3HUBJJJS3DO4T,R2661I4M86YGDU,R34YWIBFYLRQ7S"/>
    <s v="R3K8P7GKLOHOW3"/>
    <n v="1180300"/>
    <x v="1"/>
  </r>
  <r>
    <s v="B08SKZ2RMG"/>
    <s v="Home&amp;Kitchen|Kitchen&amp;HomeAppliances|Vacuum,Cleaning&amp;Ironing|Irons,Steamers&amp;Accessories|LintShavers"/>
    <x v="2"/>
    <s v="LintShavers"/>
    <n v="475"/>
    <n v="999"/>
    <n v="0.52"/>
    <x v="3"/>
    <n v="1021"/>
    <s v="R2TBG87E7UU7IT,R8OA8PY28PACZ,R3PAX3XE02N0SU,R1A1WNBXQ3ZV8U,R27MAAIUO0M5EU,R2EI5EUGGANOP4,RAGDDQU7ERLG3,R1091DNAFCQ1ML"/>
    <s v="R2TBG87E7UU7IT"/>
    <n v="1019979"/>
    <x v="1"/>
  </r>
  <r>
    <s v="B00GGGOYEU"/>
    <s v="Computers&amp;Accessories|Accessories&amp;Peripherals|Cables&amp;Accessories|Cables|USBCables"/>
    <x v="1"/>
    <s v="USBCables"/>
    <n v="299"/>
    <n v="699"/>
    <n v="0.56999999999999995"/>
    <x v="8"/>
    <n v="1454"/>
    <s v="R2RT36U5W9GRK6,R35V054572FNTJ,R1INLMM4RCIDYQ,R32UWFLL51XWFR,R2E6JL1IPA492E,R37EXJUBHQPY55,RU09H6AAVSB29,R21KXH46RVA6RM"/>
    <s v="R2RT36U5W9GRK6"/>
    <n v="1016346"/>
    <x v="1"/>
  </r>
  <r>
    <s v="B01N1XVVLC"/>
    <s v="Home&amp;Kitchen|Heating,Cooling&amp;AirQuality|RoomHeaters|FanHeaters"/>
    <x v="2"/>
    <s v="FanHeaters"/>
    <n v="9590"/>
    <n v="15999"/>
    <n v="0.4"/>
    <x v="3"/>
    <n v="1017"/>
    <s v="R21ED050VWAF23,R3EA9NKMCKHQUN,R387DPEXYRMJVW,R37X1B6A8MRS2G,R34OFX5U5EEJNN,R2RAGNI18M2ZT9,R1ZKGW1E97R6UE,R1PWCV334TATWX"/>
    <s v="R21ED050VWAF23"/>
    <n v="16270983"/>
    <x v="3"/>
  </r>
  <r>
    <s v="B08WD18LJZ"/>
    <s v="Computers&amp;Accessories|Accessories&amp;Peripherals|Keyboards,Mice&amp;InputDevices|GraphicTablets"/>
    <x v="1"/>
    <s v="GraphicTablets"/>
    <n v="249"/>
    <n v="600"/>
    <n v="0.59"/>
    <x v="7"/>
    <n v="1208"/>
    <s v="R3SIBLYM5T5AFY,R1YQKXTIBLGEMJ,R2XT2VFFBQ2UR1,R2ONCZT1YUWAWU,R3OTWNGHV08YRV,R3B9Q9MFSBVIRZ,R1LDGC41ZEL8NC,R3KE4RPQT1E3NR"/>
    <s v="R3SIBLYM5T5AFY"/>
    <n v="724800"/>
    <x v="1"/>
  </r>
  <r>
    <s v="B0B3G5XZN5"/>
    <s v="Home&amp;Kitchen|Kitchen&amp;HomeAppliances|SmallKitchenAppliances|HandBlenders"/>
    <x v="2"/>
    <s v="HandBlenders"/>
    <n v="2799"/>
    <n v="3499"/>
    <n v="0.2"/>
    <x v="1"/>
    <n v="546"/>
    <s v="R27BUVT5CYDJ4X,R1G8GRI01F5Q5F,R3FDZTVK38PZJW,RD4E7SRKUIIAA,R21HKT5W7PTQ6N,RM9IAPXXFI5L,RAK9U4VEYZCB7,R2WJ7II930TLUO"/>
    <s v="R27BUVT5CYDJ4X"/>
    <n v="1910454"/>
    <x v="2"/>
  </r>
  <r>
    <s v="B0B5YBGCKD"/>
    <s v="Electronics|Mobiles&amp;Accessories|MobileAccessories|Maintenance,Upkeep&amp;Repairs|ScreenProtectors"/>
    <x v="0"/>
    <s v="ScreenProtectors"/>
    <n v="150"/>
    <n v="599"/>
    <n v="0.75"/>
    <x v="2"/>
    <n v="714"/>
    <s v="RM88OEEDBGL7E,RA49OAQBPGOY1,R1P18CRYE9Z987,R1NE7OSB0O86A5,R2CN1JTT7L1C7H,R20OTH46ZTVPQN,RDXU0X5IQVEFY,R1F0IEQUUDWM18"/>
    <s v="RM88OEEDBGL7E,"/>
    <n v="427686"/>
    <x v="1"/>
  </r>
  <r>
    <s v="B0B61DSF17"/>
    <s v="Home&amp;Kitchen|Kitchen&amp;HomeAppliances|SmallKitchenAppliances|DigitalKitchenScales"/>
    <x v="2"/>
    <s v="DigitalKitchenScales"/>
    <n v="199"/>
    <n v="1999"/>
    <n v="0.9"/>
    <x v="10"/>
    <n v="2031"/>
    <s v="R3RYMJ2WU0SE6K,R227GDWBCUSPRB,R286TLT09XAP0T,RIM7DE0ZQWVZC,R25KRHUD4YX0FP,R213I1AK7MT44H,R7MF48JTCLE3I,R35SELFZYYMUZP"/>
    <s v="R3RYMJ2WU0SE6K"/>
    <n v="4059969"/>
    <x v="1"/>
  </r>
  <r>
    <s v="B09SGGRKV8"/>
    <s v="Electronics|Headphones,Earbuds&amp;Accessories|Headphones|In-Ear"/>
    <x v="0"/>
    <s v="In-Ear"/>
    <n v="199"/>
    <n v="499"/>
    <n v="0.6"/>
    <x v="13"/>
    <n v="2492"/>
    <s v="R3H500MXJWRGI,R23WZ2PU1E2ZTM,R26VZERXGYOH61,R6BH0WP7AU7K5,R3Q5DCTI9MGLIN,RKLM5089QQVNH,R12GPK5AS5ZUZN,R1DMSSN400Y30K"/>
    <s v="R3H500MXJWRGI,"/>
    <n v="1243508"/>
    <x v="0"/>
  </r>
  <r>
    <s v="B0B31FR4Y2"/>
    <s v="Electronics|Headphones,Earbuds&amp;Accessories|Headphones|In-Ear"/>
    <x v="0"/>
    <s v="In-Ear"/>
    <n v="1999"/>
    <n v="9999"/>
    <n v="0.8"/>
    <x v="10"/>
    <n v="1986"/>
    <s v="R2IMML4LPCQ5C0,R24NQRDGFWSFO8,R2ONXP5WQXARB6,RIEIIOVX84JE9,R1IU46EQPTHDU,R3QWLI0TRYXK2S,R9Z8ZA620SXJR,R33PT3WKA3D15Q"/>
    <s v="R2IMML4LPCQ5C0"/>
    <n v="19858014"/>
    <x v="2"/>
  </r>
  <r>
    <s v="B093QCY6YJ"/>
    <s v="Computers&amp;Accessories|NetworkingDevices|NetworkAdapters|WirelessUSBAdapters"/>
    <x v="1"/>
    <s v="WirelessUSBAdapters"/>
    <n v="290"/>
    <n v="349"/>
    <n v="0.17"/>
    <x v="10"/>
    <n v="1977"/>
    <s v="R32XZQTB1BP0J8,R2NHRHTL743ZMA,R10FKRAEORI9L,REVEDLADDDB1V,R36GKVZB8QEVRH,R2GVIPC51M5OO6,R353OSCK8VF5E3,R30ADKRID5GLDX"/>
    <s v="R32XZQTB1BP0J8"/>
    <n v="689973"/>
    <x v="0"/>
  </r>
  <r>
    <s v="B089BDBDGM"/>
    <s v="Home&amp;Kitchen|HomeStorage&amp;Organization|LaundryOrganization|LaundryBaskets"/>
    <x v="2"/>
    <s v="LaundryBaskets"/>
    <n v="219"/>
    <n v="249"/>
    <n v="0.12"/>
    <x v="7"/>
    <n v="1108"/>
    <s v="R3E5WJVPAKKEF1,R35VC2K2S2FQGC,R1AIDBLOPDFHFK,R1GQXAGB604WC1,RORXQ24THT5LS,R240THZS4YWK4R,R31H48RDL3O4K9,R3B3A9EA9DKDXN"/>
    <s v="R3E5WJVPAKKEF1"/>
    <n v="275892"/>
    <x v="0"/>
  </r>
  <r>
    <s v="B09TT6BFDX"/>
    <s v="Electronics|HomeTheater,TV&amp;Video|Accessories|RemoteControls"/>
    <x v="0"/>
    <s v="RemoteControls"/>
    <n v="399"/>
    <n v="1999"/>
    <n v="0.8"/>
    <x v="1"/>
    <n v="505"/>
    <s v="R175A66P22YRW5,R1UO8F94EK9479,R10MKW1UG3KEPV,R1LK4Q221ZFEZJ,RIDD37MLHUPMC,R3PMLB832O0JFF,R2MQKPT7ABOBFJ,R26NZETS68YSC5"/>
    <s v="R175A66P22YRW5"/>
    <n v="1009495"/>
    <x v="1"/>
  </r>
  <r>
    <s v="B08C7TYHPB"/>
    <s v="Home&amp;Kitchen|Kitchen&amp;HomeAppliances|SmallKitchenAppliances|Kettles&amp;HotWaterDispensers|Kettle&amp;ToasterSets"/>
    <x v="2"/>
    <s v="Kettle&amp;ToasterSets"/>
    <n v="664"/>
    <n v="1490"/>
    <n v="0.55000000000000004"/>
    <x v="3"/>
    <n v="925"/>
    <s v="R1785DO8M4HFFD,R348X4GTO6PQU9,R1VCNIW9SC311F,R2D84AXLIIYENV,R1CW2N7FWCQ2E9,R8KYBGAM1VF8Y,R33F0EVLTMR7Q0,R3P48DOOF0CDJ8"/>
    <s v="R1785DO8M4HFFD"/>
    <n v="1378250"/>
    <x v="1"/>
  </r>
  <r>
    <s v="B0BNDRK886"/>
    <s v="Home&amp;Kitchen|Kitchen&amp;HomeAppliances|WaterPurifiers&amp;Accessories|WaterPurifierAccessories"/>
    <x v="2"/>
    <s v="WaterPurifierAccessories"/>
    <n v="185"/>
    <n v="599"/>
    <n v="0.69"/>
    <x v="8"/>
    <n v="1306"/>
    <s v="RPVB28C2TPEDX,R2K5ME2J0C1A30,R15G6PDX7J8A9A,R2Q84ODLPM7DG9,R4UWGPOL1PSZZ,R2U04XI700Y4ST,R2EMG0GIWX7GP5,R1W5S1B40S9QFL"/>
    <s v="RPVB28C2TPEDX,"/>
    <n v="782294"/>
    <x v="1"/>
  </r>
  <r>
    <s v="B08L7J3T31"/>
    <s v="Home&amp;Kitchen|Kitchen&amp;HomeAppliances|WaterPurifiers&amp;Accessories|WaterPurifierAccessories"/>
    <x v="2"/>
    <s v="WaterPurifierAccessories"/>
    <n v="379"/>
    <n v="919"/>
    <n v="0.59"/>
    <x v="7"/>
    <n v="1090"/>
    <s v="R3G3XFHPBFF0E8,R3C0BZCD32EIGW,R2EBVBCN9QPD9R,R9SAQHLVMF9ON,R3P4WQ85WREE09,RE1AN3DMA316N,R3BKQ2HLTYB0G4,R28M0VG1XQJLQ3"/>
    <s v="R3G3XFHPBFF0E8"/>
    <n v="1001710"/>
    <x v="1"/>
  </r>
  <r>
    <s v="B07YCBSCYB"/>
    <s v="Home&amp;Kitchen|Kitchen&amp;HomeAppliances|SmallKitchenAppliances|InductionCooktop"/>
    <x v="2"/>
    <s v="InductionCooktop"/>
    <n v="1999"/>
    <n v="3300"/>
    <n v="0.39"/>
    <x v="5"/>
    <n v="780"/>
    <s v="R2PK3LURGV7XMK,R17NQ1RVQ187WB,RBRUS2N936FP7,R32Z3826SCWBZC,R3N8TTZEOCVIC9,R397WT8ZINS4R3,R38K7QGV2GYAXT,RL5X2D0KMAID9"/>
    <s v="R2PK3LURGV7XMK"/>
    <n v="2574000"/>
    <x v="2"/>
  </r>
  <r>
    <s v="B00H0B29DI"/>
    <s v="Home&amp;Kitchen|Heating,Cooling&amp;AirQuality|RoomHeaters|HeatConvectors"/>
    <x v="2"/>
    <s v="HeatConvectors"/>
    <n v="2199"/>
    <n v="2990"/>
    <n v="0.26"/>
    <x v="9"/>
    <n v="1558"/>
    <s v="R2B84AYCEVIUNW,RMWY1UTR0CJR3,RMA1TQHKE89WV,R2FS78A2WRAN90,R15E6DDVQN9C2,R2UWUP980GHPEU,RAG8BKBQRDKAD,R34270LQWK88DA"/>
    <s v="R2B84AYCEVIUNW"/>
    <n v="4658420"/>
    <x v="2"/>
  </r>
  <r>
    <s v="B09YLFHFDW"/>
    <s v="Electronics|Headphones,Earbuds&amp;Accessories|Headphones|In-Ear"/>
    <x v="0"/>
    <s v="In-Ear"/>
    <n v="1599"/>
    <n v="2790"/>
    <n v="0.43"/>
    <x v="13"/>
    <n v="2272"/>
    <s v="R3F2RGMVGXBBAW,R1QF8TBA1FDIL8,R3PQ1KGTPP89XV,RV46F0P6E6UXD,R39L5C9XC2E993,R3UGNLBXR6LUNT,R1F5TB9ITVZPUQ,R15YXHS43BMUK1"/>
    <s v="R3F2RGMVGXBBAW"/>
    <n v="6338880"/>
    <x v="2"/>
  </r>
  <r>
    <s v="B09939XJX8"/>
    <s v="Computers&amp;Accessories|Accessories&amp;Peripherals|Keyboards,Mice&amp;InputDevices|GraphicTablets"/>
    <x v="1"/>
    <s v="GraphicTablets"/>
    <n v="354"/>
    <n v="1500"/>
    <n v="0.76"/>
    <x v="7"/>
    <n v="1026"/>
    <s v="R374DNITJO308B,R39OSBCH26FDGW,RFTP6BKBX70WI,R1VHLDAFRQLBMI,R36AIOIL7WO6HZ,RIVLIRNSSO3M1,R3BIRKRJLDWL46,R1N8K5CG19N1KY"/>
    <s v="R374DNITJO308B"/>
    <n v="1539000"/>
    <x v="1"/>
  </r>
  <r>
    <s v="B084MZYBTV"/>
    <s v="Computers&amp;Accessories|Accessories&amp;Peripherals|Cables&amp;Accessories|Cables|USBCables"/>
    <x v="1"/>
    <s v="USBCables"/>
    <n v="599"/>
    <n v="849"/>
    <n v="0.28999999999999998"/>
    <x v="1"/>
    <n v="474"/>
    <s v="RJX93LCK9FMRS,R14T5CARLGB2KJ,R31ADVYIHSBKCJ,RJ2RFRYTSYWQ6,R1NT2YXBX91W6Z,R1CN84T7CDAFE,RIZF30TNXEI0C,R3MOOJUBKCJ0VR"/>
    <s v="RJX93LCK9FMRS,"/>
    <n v="402426"/>
    <x v="1"/>
  </r>
  <r>
    <s v="B0B25DJ352"/>
    <s v="Home&amp;Kitchen|Kitchen&amp;HomeAppliances|SmallKitchenAppliances|EggBoilers"/>
    <x v="2"/>
    <s v="EggBoilers"/>
    <n v="353"/>
    <n v="1199"/>
    <n v="0.71"/>
    <x v="2"/>
    <n v="629"/>
    <s v="R3B2VNS1Q5M7NI,R2FKC4BNR12YR,R2QL8IDEY4CYMQ,R29W5GFT7N67BK,R52TPUGTJPEEN,R1VMPT5F3R92O1,R2XIY1Q0JEYNIH,RHJOMDBO7WS73"/>
    <s v="R3B2VNS1Q5M7NI"/>
    <n v="754171"/>
    <x v="1"/>
  </r>
  <r>
    <s v="B08VRMK55F"/>
    <s v="Electronics|Headphones,Earbuds&amp;Accessories|Headphones|In-Ear"/>
    <x v="0"/>
    <s v="In-Ear"/>
    <n v="399"/>
    <n v="699"/>
    <n v="0.43"/>
    <x v="14"/>
    <n v="3454"/>
    <s v="R14UKNZTUGMLYJ,R1W6GXERH9XYVJ,R2XFIAZAPHYP3B,R2NKYQY8W7X4HQ,R1JJLPIVVGYYVD,R34HN1WQOVXABP,R1CFS1H3NYJT22,R2LARKDVN5VEA6"/>
    <s v="R14UKNZTUGMLYJ"/>
    <n v="2414346"/>
    <x v="1"/>
  </r>
  <r>
    <s v="B0B53QFZPY"/>
    <s v="Electronics|WearableTechnology|SmartWatches"/>
    <x v="0"/>
    <s v="SmartWatches"/>
    <n v="1299"/>
    <n v="5999"/>
    <n v="0.78"/>
    <x v="15"/>
    <n v="4415"/>
    <s v="RZ7HZPPMZP6NJ,R3UU1TR7386E57,R3IX0H9MIZUJNR,R14GI2JBIZGJ61,R1U84J3FQUIM6L,R2ENIZDLLQ21KM,R2XNZ6AHVRFG25,R1JHP7LI8PMNM"/>
    <s v="RZ7HZPPMZP6NJ,"/>
    <n v="26485585"/>
    <x v="2"/>
  </r>
  <r>
    <s v="B0B53NXFFR"/>
    <s v="Electronics|WearableTechnology|SmartWatches"/>
    <x v="0"/>
    <s v="SmartWatches"/>
    <n v="1399"/>
    <n v="5999"/>
    <n v="0.77"/>
    <x v="15"/>
    <n v="4415"/>
    <s v="RZ7HZPPMZP6NJ,R3UU1TR7386E57,R3IX0H9MIZUJNR,R14GI2JBIZGJ61,R1U84J3FQUIM6L,R2ENIZDLLQ21KM,R2XNZ6AHVRFG25,R1JHP7LI8PMNM"/>
    <s v="RZ7HZPPMZP6NJ,"/>
    <n v="26485585"/>
    <x v="2"/>
  </r>
  <r>
    <s v="B0B53QLB9H"/>
    <s v="Electronics|WearableTechnology|SmartWatches"/>
    <x v="0"/>
    <s v="SmartWatches"/>
    <n v="1299"/>
    <n v="5999"/>
    <n v="0.78"/>
    <x v="15"/>
    <n v="4415"/>
    <s v="RZ7HZPPMZP6NJ,R3UU1TR7386E57,R3IX0H9MIZUJNR,R14GI2JBIZGJ61,R1U84J3FQUIM6L,R2ENIZDLLQ21KM,R2XNZ6AHVRFG25,R1JHP7LI8PMNM"/>
    <s v="RZ7HZPPMZP6NJ,"/>
    <n v="26485585"/>
    <x v="2"/>
  </r>
  <r>
    <s v="B015GX9Y0W"/>
    <s v="Home&amp;Kitchen|Kitchen&amp;HomeAppliances|SmallKitchenAppliances|WaffleMakers&amp;Irons"/>
    <x v="2"/>
    <s v="WaffleMakers&amp;Irons"/>
    <n v="1199"/>
    <n v="2400"/>
    <n v="0.5"/>
    <x v="8"/>
    <n v="1202"/>
    <s v="R20SPV6WPX1ZU1,RXRM37GL3SHHH,R1LU6AOHGKF97O,R15V75C4M038Q1,R1Q4Q235B1LFNX,R38UQB68VZ4SUY,R2YTO8AY71C7JE,R35LRIA95CG65D"/>
    <s v="R20SPV6WPX1ZU1"/>
    <n v="2884800"/>
    <x v="2"/>
  </r>
  <r>
    <s v="B0B7FJNSZR"/>
    <s v="Home&amp;Kitchen|Kitchen&amp;HomeAppliances|WaterPurifiers&amp;Accessories|WaterFilters&amp;Purifiers"/>
    <x v="2"/>
    <s v="WaterFilters&amp;Purifiers"/>
    <n v="5395"/>
    <n v="19990"/>
    <n v="0.73"/>
    <x v="0"/>
    <n v="535"/>
    <s v="R1BRNGXN1P2SNY,R1MLFHXV5FZHKJ,R3JDJSYI7QMMXW,R1SO4U2YQ4QVI7,RNKC5XGEH5NV2,R2FZGTY0F38C1H,R240P2TKGWDYW0,R2I902T88OZJ4E"/>
    <s v="R1BRNGXN1P2SNY"/>
    <n v="10694650"/>
    <x v="3"/>
  </r>
  <r>
    <s v="B0B7B9V9QP"/>
    <s v="Electronics|HomeTheater,TV&amp;Video|Televisions|SmartTelevisions"/>
    <x v="0"/>
    <s v="SmartTelevisions"/>
    <n v="18999"/>
    <n v="35000"/>
    <n v="0.46"/>
    <x v="7"/>
    <n v="1001"/>
    <s v="R22OHRDXFQ2O98,RSAB4HSG5ZH9H,R3FC8NLEZ4DJ8N,R1RTOHK5EM9WPX,RFVPFUT2AVH9A,R232XWKJREFG9M,RZAZ7VZRRHLFH,R1CEPOZCGKCSWH"/>
    <s v="R22OHRDXFQ2O98"/>
    <n v="35035000"/>
    <x v="4"/>
  </r>
  <r>
    <s v="B081NHWT6Z"/>
    <s v="Electronics|HomeTheater,TV&amp;Video|Accessories|RemoteControls"/>
    <x v="0"/>
    <s v="RemoteControls"/>
    <n v="299"/>
    <n v="1199"/>
    <n v="0.75"/>
    <x v="8"/>
    <n v="1193"/>
    <s v="RMWWVT8FORZQU,R1UFG84I7N9718,RBUHQYPP4PK87,RDELRZF6J9JBU,R2Z87EX8J8LDLZ,R1NQ7H9M8N8EVK,R31KHWPY0W4RI9,R1Q4TKNZ1AO3CT"/>
    <s v="RMWWVT8FORZQU,"/>
    <n v="1430407"/>
    <x v="1"/>
  </r>
  <r>
    <s v="B09MTLG4TP"/>
    <s v="Home&amp;Kitchen|Kitchen&amp;HomeAppliances|Vacuum,Cleaning&amp;Ironing|Irons,Steamers&amp;Accessories|LintShavers"/>
    <x v="2"/>
    <s v="LintShavers"/>
    <n v="453"/>
    <n v="999"/>
    <n v="0.55000000000000004"/>
    <x v="2"/>
    <n v="610"/>
    <s v="R2CZP30I91CUT0,RXZL00UV67477,R6ZMVE3VFMOTC,R2I6TTT5KYXNTV,R2GN5SX03J3GX6,R2GOTOGR1W1XL9,R2U3WOI0TIDIEB,R35L3DFIR2VJXK"/>
    <s v="R2CZP30I91CUT0"/>
    <n v="609390"/>
    <x v="1"/>
  </r>
  <r>
    <s v="B091JF2TFD"/>
    <s v="Electronics|Headphones,Earbuds&amp;Accessories|Headphones|In-Ear"/>
    <x v="0"/>
    <s v="In-Ear"/>
    <n v="499"/>
    <n v="1299"/>
    <n v="0.62"/>
    <x v="8"/>
    <n v="1173"/>
    <s v="R3BZHVNU56YYR,R3JMZ9FQ4EE6ZQ,RCREBFSXZQ9JF,R1L60WAZORSA1X,R1WB0TXVLEXMUH,R3I31OWBU6CU10,R16KH7YOYW7TU,R3ETTCKO1FPQCK"/>
    <s v="R3BZHVNU56YYR,"/>
    <n v="1523727"/>
    <x v="1"/>
  </r>
  <r>
    <s v="B09FPP3R1D"/>
    <s v="Home&amp;Kitchen|Kitchen&amp;HomeAppliances|SmallKitchenAppliances|EggBoilers"/>
    <x v="2"/>
    <s v="EggBoilers"/>
    <n v="1624"/>
    <n v="2495"/>
    <n v="0.35"/>
    <x v="3"/>
    <n v="827"/>
    <s v="R2RZLLFU5FVGY3,R2EGRR8ALL59DZ,R1JP2R3R8V3AVL,R142MAX2YBGVW4,R2C592PD3BYYQH,R3H91016XYXVY3,RTFWIHNYBS6OX,RW7Y9OWPKFCNF"/>
    <s v="R2RZLLFU5FVGY3"/>
    <n v="2063365"/>
    <x v="2"/>
  </r>
  <r>
    <s v="B07WVQG8WZ"/>
    <s v="Home&amp;Kitchen|Kitchen&amp;HomeAppliances|Vacuum,Cleaning&amp;Ironing|Irons,Steamers&amp;Accessories|Irons|SteamIrons"/>
    <x v="2"/>
    <s v="SteamIrons"/>
    <n v="3299"/>
    <n v="4995"/>
    <n v="0.34"/>
    <x v="9"/>
    <n v="1393"/>
    <s v="R11V5OCJYQY6WC,RIR8457ELA3D6,R2GWHK7KGBQ6DM,R1EV61F6P7A11I,R2DEONSP7S2QXE,R1ROPAJBYWFX3L,R3RP22I8F1KJ3G,RS323H3S7TUW3"/>
    <s v="R11V5OCJYQY6WC"/>
    <n v="6958035"/>
    <x v="2"/>
  </r>
  <r>
    <s v="B0B16KD737"/>
    <s v="Electronics|HomeTheater,TV&amp;Video|Televisions|SmartTelevisions"/>
    <x v="0"/>
    <s v="SmartTelevisions"/>
    <n v="8499"/>
    <n v="15999"/>
    <n v="0.47"/>
    <x v="2"/>
    <n v="592"/>
    <s v="R6H0LMQOYOUPR,RNP5KTHVIELH4,RQSOPFFP2W9UH,R28G1GQ4YWOYOX,R1ASISF519P4CO,R3VF5DEKULWSKF,RLQPU8GARVD9A,R5A7COKUGSUIQ"/>
    <s v="R6H0LMQOYOUPR,"/>
    <n v="9471408"/>
    <x v="3"/>
  </r>
  <r>
    <s v="B082ZQ4479"/>
    <s v="Home&amp;Kitchen|Kitchen&amp;HomeAppliances|SmallKitchenAppliances|Mills&amp;Grinders|WetGrinders"/>
    <x v="2"/>
    <s v="WetGrinders"/>
    <n v="3710"/>
    <n v="4330"/>
    <n v="0.14000000000000001"/>
    <x v="10"/>
    <n v="1662"/>
    <s v="R138ITHIJ8RJ6M,R1KZ4GHZKT2TPA,R1SUUZASWMKX38,R1UZWXA61RMVAG,R1ITYM212PMU7Y,R3GAC6LEDQRXWV,RCD1ZRKX9XILR,R1JOZFF0PN5PHU"/>
    <s v="R138ITHIJ8RJ6M"/>
    <n v="7196460"/>
    <x v="2"/>
  </r>
  <r>
    <s v="B084BR3QX8"/>
    <s v="Computers&amp;Accessories|Accessories&amp;Peripherals|LaptopAccessories|LaptopChargers&amp;PowerSupplies"/>
    <x v="1"/>
    <s v="LaptopChargers&amp;PowerSupplies"/>
    <n v="149"/>
    <n v="999"/>
    <n v="0.85"/>
    <x v="12"/>
    <n v="2523"/>
    <s v="RTD1L3LGGMBG3,R1C6Z9AXP9ICQM,R3IAQHMHSD92O6,R1SH5KG6YVLJ0H,R2ST8W6PO0TBDR,R1SD1W9T3GM23X,R3J5HRLH5MG85E,R302A87U6XE21L"/>
    <s v="RTD1L3LGGMBG3,"/>
    <n v="2520477"/>
    <x v="1"/>
  </r>
  <r>
    <s v="B08XMG618K"/>
    <s v="Computers&amp;Accessories|Accessories&amp;Peripherals|Cables&amp;Accessories|Cables|USBCables"/>
    <x v="1"/>
    <s v="USBCables"/>
    <n v="225"/>
    <n v="499"/>
    <n v="0.55000000000000004"/>
    <x v="3"/>
    <n v="789"/>
    <s v="R1XOLM25PDOJSP,R2WR96LDJRZQXL,R371DWJKXPJFFL,R12YIJ3OV5GIBY,R8U2QMRFNCD7Y,R3E7OKC86ZL6QN,R1W0BCUHO313HC,R1F825IH6SWCFF"/>
    <s v="R1XOLM25PDOJSP"/>
    <n v="393711"/>
    <x v="0"/>
  </r>
  <r>
    <s v="B08CGW4GYR"/>
    <s v="Home&amp;Kitchen|Kitchen&amp;HomeAppliances|SmallKitchenAppliances|HandBlenders"/>
    <x v="2"/>
    <s v="HandBlenders"/>
    <n v="375"/>
    <n v="999"/>
    <n v="0.62"/>
    <x v="13"/>
    <n v="1988"/>
    <s v="R38F8NXSXYDTXY,RVHJAX9LZXL81,R2E2LEW31FG8SL,RR4N76OXC0SFK,R3RUZMOBCK3L6O,RLT5ZN2J9CR4R,RE3SOUOHD3XN5,R1A4SOUGDN8TRQ"/>
    <s v="R38F8NXSXYDTXY"/>
    <n v="1986012"/>
    <x v="1"/>
  </r>
  <r>
    <s v="B0BCVJ3PVP"/>
    <s v="Computers&amp;Accessories|Accessories&amp;Peripherals|LaptopAccessories|Lapdesks"/>
    <x v="1"/>
    <s v="Lapdesks"/>
    <n v="499"/>
    <n v="1299"/>
    <n v="0.62"/>
    <x v="1"/>
    <n v="434"/>
    <s v="RIDGDE0K9RNRA,R2CZAG8WC0MD86,R35BM4THHJHAUB,R20902QQAPEVUE,R33GS11AUPGB40,R3GVTF10HD3160,R35KXOR5W6GU19,R3NSG8LKQJ0JJB"/>
    <s v="RIDGDE0K9RNRA,"/>
    <n v="563766"/>
    <x v="1"/>
  </r>
  <r>
    <s v="B09NNGHG22"/>
    <s v="Electronics|HomeTheater,TV&amp;Video|Televisions|SmartTelevisions"/>
    <x v="0"/>
    <s v="SmartTelevisions"/>
    <n v="32990"/>
    <n v="56790"/>
    <n v="0.42"/>
    <x v="2"/>
    <n v="567"/>
    <s v="R2XFHXT7SOGU38,R18IKG6HRO7KHV,RL2GYO9N48DA1,R1GE4SBKIMYD21,R28HO0PSXETDRY,RSOK1DI5JASHZ,R74OCT3MJO4BX,R2Z3IYVCJ69HJ"/>
    <s v="R2XFHXT7SOGU38"/>
    <n v="32199930"/>
    <x v="5"/>
  </r>
  <r>
    <s v="B09Z28BQZT"/>
    <s v="Computers&amp;Accessories|Accessories&amp;Peripherals|LaptopAccessories|Lapdesks"/>
    <x v="1"/>
    <s v="Lapdesks"/>
    <n v="599"/>
    <n v="3999"/>
    <n v="0.85"/>
    <x v="8"/>
    <n v="1087"/>
    <s v="R1IF6OX5EMCHRA,R11D9Q1R128JAS,RYHX3VX289G1,R19FHZ8XC2J59F,R30VMLL7S21LYI,R2SB7CBS0DFSTW,RQWYUTNJ2RA2L,R1TM8DUKLOEWBV"/>
    <s v="R1IF6OX5EMCHRA"/>
    <n v="4346913"/>
    <x v="2"/>
  </r>
  <r>
    <s v="B09ZDVL7L8"/>
    <s v="Home&amp;Kitchen|Kitchen&amp;HomeAppliances|SmallKitchenAppliances|MixerGrinders"/>
    <x v="2"/>
    <s v="MixerGrinders"/>
    <n v="2199"/>
    <n v="3895"/>
    <n v="0.44"/>
    <x v="8"/>
    <n v="1085"/>
    <s v="R1KN9SD017A7RE,R3CEOM0J1JBDOT,R1AEDQ9CAI6XXW,R2XIO0KMHIEO1F,RFVSFZCU692EX,R3A5RFPX4FKUDV,R3M6T8MOF5GD27,R19Y9YVBF318KF"/>
    <s v="R1KN9SD017A7RE"/>
    <n v="4226075"/>
    <x v="2"/>
  </r>
  <r>
    <s v="B0B4DT8MKT"/>
    <s v="Computers&amp;Accessories|Accessories&amp;Peripherals|Cables&amp;Accessories|Cables|USBCables"/>
    <x v="1"/>
    <s v="USBCables"/>
    <n v="348"/>
    <n v="1499"/>
    <n v="0.77"/>
    <x v="5"/>
    <n v="656"/>
    <s v="R25WW5K08CGVXV,R1229K72SC8VW6,R3G7X6LSJFGFXP,R19IPICAE9A24Q,R1J0JL7TOG1YNE,R37NLAA34276Y9,R13G1K0IPVB3EA,R188FGJWORTDSC"/>
    <s v="R25WW5K08CGVXV"/>
    <n v="983344"/>
    <x v="1"/>
  </r>
  <r>
    <s v="B09XRBJ94N"/>
    <s v="Home&amp;Kitchen|Kitchen&amp;HomeAppliances|SmallKitchenAppliances|SandwichMakers"/>
    <x v="2"/>
    <s v="SandwichMakers"/>
    <n v="2092"/>
    <n v="4600"/>
    <n v="0.55000000000000004"/>
    <x v="2"/>
    <n v="562"/>
    <s v="R2P85TVQQPR3XX,R3IGUN8ESO1GE5,RAO29VFIR7Y20,R21E4GVF798QBC,R2600ZN2HS1KVZ,R44ZNSYWMMKWH,R5E0YEMP9TLPD,R11PAFU64U5LGV"/>
    <s v="R2P85TVQQPR3XX"/>
    <n v="2585200"/>
    <x v="2"/>
  </r>
  <r>
    <s v="B0B4T6MR8N"/>
    <s v="Computers&amp;Accessories|Accessories&amp;Peripherals|Cables&amp;Accessories|Cables|USBCables"/>
    <x v="1"/>
    <s v="USBCables"/>
    <n v="89"/>
    <n v="800"/>
    <n v="0.89"/>
    <x v="8"/>
    <n v="1075"/>
    <s v="R1Q323BB35OP30,RJ0CSQUUWFF9W,R23OB4XMH3S9QD,R1K5FQR6CYMQAV,R3QMD6JDUGQUCI,R1R5LTMWOXI38M,R241G3F07D3OBH,R1O7BQ61DXRVWW"/>
    <s v="R1Q323BB35OP30"/>
    <n v="860000"/>
    <x v="1"/>
  </r>
  <r>
    <s v="B0B4T8RSJ1"/>
    <s v="Computers&amp;Accessories|Accessories&amp;Peripherals|Cables&amp;Accessories|Cables|USBCables"/>
    <x v="1"/>
    <s v="USBCables"/>
    <n v="99"/>
    <n v="800"/>
    <n v="0.88"/>
    <x v="8"/>
    <n v="1075"/>
    <s v="R1Q323BB35OP30,RJ0CSQUUWFF9W,R23OB4XMH3S9QD,R1K5FQR6CYMQAV,R3QMD6JDUGQUCI,R1R5LTMWOXI38M,R241G3F07D3OBH,R1O7BQ61DXRVWW"/>
    <s v="R1Q323BB35OP30"/>
    <n v="860000"/>
    <x v="1"/>
  </r>
  <r>
    <s v="B0B4HKH19N"/>
    <s v="Computers&amp;Accessories|Accessories&amp;Peripherals|Cables&amp;Accessories|Cables|USBCables"/>
    <x v="1"/>
    <s v="USBCables"/>
    <n v="249"/>
    <n v="931"/>
    <n v="0.73"/>
    <x v="8"/>
    <n v="1075"/>
    <s v="R1Q323BB35OP30,RJ0CSQUUWFF9W,R23OB4XMH3S9QD,R1K5FQR6CYMQAV,R3QMD6JDUGQUCI,R1R5LTMWOXI38M,R241G3F07D3OBH,R1O7BQ61DXRVWW"/>
    <s v="R1Q323BB35OP30"/>
    <n v="1000825"/>
    <x v="1"/>
  </r>
  <r>
    <s v="B0B4HJNPV4"/>
    <s v="Computers&amp;Accessories|Accessories&amp;Peripherals|Cables&amp;Accessories|Cables|USBCables"/>
    <x v="1"/>
    <s v="USBCables"/>
    <n v="199"/>
    <n v="999"/>
    <n v="0.8"/>
    <x v="8"/>
    <n v="1075"/>
    <s v="R1Q323BB35OP30,RJ0CSQUUWFF9W,R23OB4XMH3S9QD,R1K5FQR6CYMQAV,R3QMD6JDUGQUCI,R1R5LTMWOXI38M,R241G3F07D3OBH,R1O7BQ61DXRVWW"/>
    <s v="R1Q323BB35OP30"/>
    <n v="1073925"/>
    <x v="1"/>
  </r>
  <r>
    <s v="B0978V2CP6"/>
    <s v="Electronics|HomeTheater,TV&amp;Video|AVReceivers&amp;Amplifiers"/>
    <x v="0"/>
    <s v="AVReceivers&amp;Amplifiers"/>
    <n v="1990"/>
    <n v="3100"/>
    <n v="0.36"/>
    <x v="7"/>
    <n v="897"/>
    <s v="R1OK31HXJ4T85Y,R3TVRE3301FSM8,R2BU1GS5HQQY33,R201OWMIXG3WK2,R1M5GUL7S1N7EK,R39AGUAG2FMUR1,R3VX2X08SUPGXI,R1HBDBX7X0PPVY"/>
    <s v="R1OK31HXJ4T85Y"/>
    <n v="2780700"/>
    <x v="2"/>
  </r>
  <r>
    <s v="B08ZXZ362Z"/>
    <s v="Home&amp;Kitchen|Kitchen&amp;HomeAppliances|SewingMachines&amp;Accessories|Sewing&amp;EmbroideryMachines"/>
    <x v="2"/>
    <s v="Sewing&amp;EmbroideryMachines"/>
    <n v="1563"/>
    <n v="3098"/>
    <n v="0.5"/>
    <x v="12"/>
    <n v="2283"/>
    <s v="R35122PFZXLW77,R20F9Z88XI969Z,R32BCA8W6W1KIF,R8IJQ4BCU3EYB,R1U0ELVGODA4FE,RK6G1OA2NXLKX,RSPH5EIECZOR0,R39210FVK81Z0W"/>
    <s v="R35122PFZXLW77"/>
    <n v="7072734"/>
    <x v="2"/>
  </r>
  <r>
    <s v="B0977CGNJJ"/>
    <s v="Home&amp;Kitchen|Kitchen&amp;HomeAppliances|SmallKitchenAppliances|StandMixers"/>
    <x v="2"/>
    <s v="StandMixers"/>
    <n v="5999"/>
    <n v="11495"/>
    <n v="0.48"/>
    <x v="2"/>
    <n v="534"/>
    <s v="R13Q2BLBWFPEJF,R3FVMXIFTJ8J70,RE4J9O3GFANNE,RBDZELVBRCEKZ,RKUIUH511UFQ,R6M4QYFXEWFW0,R13CCSI2Y1TWIV,R1AN2NIKVZM6JO"/>
    <s v="R13Q2BLBWFPEJF"/>
    <n v="6138330"/>
    <x v="3"/>
  </r>
  <r>
    <s v="B09DSQXCM8"/>
    <s v="Home&amp;Kitchen|Kitchen&amp;HomeAppliances|Vacuum,Cleaning&amp;Ironing|Irons,Steamers&amp;Accessories|LintShavers"/>
    <x v="2"/>
    <s v="LintShavers"/>
    <n v="299"/>
    <n v="499"/>
    <n v="0.4"/>
    <x v="8"/>
    <n v="1015"/>
    <s v="R2XK30UZ0P7UXJ,R3NQKJO364XETX,R1CYYHWHYX2NX1,R3KATRBZJYOAFW,R1GZC1U1UELK8E,RNQ8FWEZB09XX,RYW158D6ZC85D,RHI3BSTRUG006"/>
    <s v="R2XK30UZ0P7UXJ"/>
    <n v="506485"/>
    <x v="0"/>
  </r>
  <r>
    <s v="B09W9V2PXG"/>
    <s v="Home&amp;Kitchen|Kitchen&amp;HomeAppliances|SmallKitchenAppliances|DigitalKitchenScales"/>
    <x v="2"/>
    <s v="DigitalKitchenScales"/>
    <n v="759"/>
    <n v="1999"/>
    <n v="0.62"/>
    <x v="2"/>
    <n v="532"/>
    <s v="R27B01SC9QAZKK,R1PCNR9B02HU9B,R2VVVYOKKK8OZA,R334FKVINA14QI,R3B8A6JCBLRUGC,R3GI30K6SI7HQR,R26WYNQ8661K6,R36HQ7DOFZO43R"/>
    <s v="R27B01SC9QAZKK"/>
    <n v="1063468"/>
    <x v="1"/>
  </r>
  <r>
    <s v="B09J4YQYX3"/>
    <s v="Home&amp;Kitchen|Kitchen&amp;HomeAppliances|SmallKitchenAppliances|EggBoilers"/>
    <x v="2"/>
    <s v="EggBoilers"/>
    <n v="1399"/>
    <n v="2290"/>
    <n v="0.39"/>
    <x v="0"/>
    <n v="461"/>
    <s v="R2UIJV14OIMCZV,R1458J40NJSVIT,RXW8PLIUVJ2OE,R9A1OF3EW7MGN,R28WD8ETADFIKR,R1PELVV3KOBO73,R3P3AYLYQSCIHC,R218TWEQR99LCG"/>
    <s v="R2UIJV14OIMCZV"/>
    <n v="1055690"/>
    <x v="2"/>
  </r>
  <r>
    <s v="B0814LP6S9"/>
    <s v="Home&amp;Kitchen|HomeStorage&amp;Organization|LaundryOrganization|LaundryBaskets"/>
    <x v="2"/>
    <s v="LaundryBaskets"/>
    <n v="351"/>
    <n v="1099"/>
    <n v="0.68"/>
    <x v="10"/>
    <n v="1470"/>
    <s v="R1O4RWDUJDLH8G,R3BHQM50VHKHN1,RZZBLKLCKMBIO,R33B3888A0I1MF,R27C7F23ZUFG99,R3J5SC94G7LHOG,R31TAZ4NSJ9QJU,R2OO48A4CJ6ZWL"/>
    <s v="R1O4RWDUJDLH8G"/>
    <n v="1615530"/>
    <x v="1"/>
  </r>
  <r>
    <s v="B07VVXJ2P5"/>
    <s v="Electronics|HomeTheater,TV&amp;Video|Accessories|TVMounts,Stands&amp;Turntables|TVWall&amp;CeilingMounts"/>
    <x v="0"/>
    <s v="TVWall&amp;CeilingMounts"/>
    <n v="96"/>
    <n v="399"/>
    <n v="0.76"/>
    <x v="13"/>
    <n v="1796"/>
    <s v="R27SWYIOUU9JGH,R3CV6G8SG8GVG0,R3FH44SD2VCUCM,R24U6J35ZGRJVD,RXSYAGW0AG5GO,RNRX90QGDJCVW,R25VGDOTPHFDDQ,R3AUZEPO4WZLD3"/>
    <s v="R27SWYIOUU9JGH"/>
    <n v="716604"/>
    <x v="0"/>
  </r>
  <r>
    <s v="B09JFR8H3Q"/>
    <s v="Home&amp;Kitchen|Kitchen&amp;HomeAppliances|WaterPurifiers&amp;Accessories|WaterPurifierAccessories"/>
    <x v="2"/>
    <s v="WaterPurifierAccessories"/>
    <n v="215"/>
    <n v="1499"/>
    <n v="0.86"/>
    <x v="8"/>
    <n v="1004"/>
    <s v="R2FG5ZQ7455JA9,R3E79I7H5JT248,R27NGUPGDT5O90,R2GIXW3HN4LKA4,R12ESRILVR6D2C,R1TJWF170RZB5I,R3K70V1SGG8WZ6,RA1RQZLLULLS"/>
    <s v="R2FG5ZQ7455JA9"/>
    <n v="1504996"/>
    <x v="1"/>
  </r>
  <r>
    <s v="B09PDZNSBG"/>
    <s v="Home&amp;Kitchen|Kitchen&amp;HomeAppliances|Vacuum,Cleaning&amp;Ironing|Irons,Steamers&amp;Accessories|Irons|SteamIrons"/>
    <x v="2"/>
    <s v="SteamIrons"/>
    <n v="2575"/>
    <n v="6700"/>
    <n v="0.62"/>
    <x v="5"/>
    <n v="611"/>
    <s v="R28OJFR9T45794,R1Q7JAGLTGSLIR,R17RCVE0E6A6XA,R280FE6OS8V8I4,RMC53XMIQL6LY,R1TL181OM5ZWSJ,RL6IWO0F5BP3F,R2VCXQVEFYZWR8"/>
    <s v="R28OJFR9T45794"/>
    <n v="4093700"/>
    <x v="2"/>
  </r>
  <r>
    <s v="B09C635BMM"/>
    <s v="Electronics|HomeTheater,TV&amp;Video|Accessories|RemoteControls"/>
    <x v="0"/>
    <s v="RemoteControls"/>
    <n v="349"/>
    <n v="999"/>
    <n v="0.65"/>
    <x v="7"/>
    <n v="839"/>
    <s v="R1PO9JZJI1SP0V,RFURJKL6POOC5,RBHSTO6P5WKLZ,R1TAJ9HUYXKRQY,RQ1YIKCGI9IPB,R3CP5PO9W7VMQK,R23KLGKME9RK9T,R29BRGAUN8KQJN"/>
    <s v="R1PO9JZJI1SP0V"/>
    <n v="838161"/>
    <x v="1"/>
  </r>
  <r>
    <s v="B09LH32678"/>
    <s v="Home&amp;Kitchen|Kitchen&amp;HomeAppliances|SmallKitchenAppliances|WaffleMakers&amp;Irons"/>
    <x v="2"/>
    <s v="WaffleMakers&amp;Irons"/>
    <n v="899"/>
    <n v="1999"/>
    <n v="0.55000000000000004"/>
    <x v="7"/>
    <n v="832"/>
    <s v="R1DVAMEM902WBM,R1R4DU6U8Z5A9C,R3R2TJZ3XDR2N9,RFCKXSEJOQX6W,R1Q6MS7EA3RQY5,R3JZS3OD2HDHCY,R29RVFGNYHN850,RO3Q0361RMHT8"/>
    <s v="R1DVAMEM902WBM"/>
    <n v="1663168"/>
    <x v="1"/>
  </r>
  <r>
    <s v="B07Y1RCCW5"/>
    <s v="Home&amp;Kitchen|Heating,Cooling&amp;AirQuality|WaterHeaters&amp;Geysers|InstantWaterHeaters"/>
    <x v="2"/>
    <s v="InstantWaterHeaters"/>
    <n v="1190"/>
    <n v="2550"/>
    <n v="0.53"/>
    <x v="9"/>
    <n v="1181"/>
    <s v="R1O343U978W7T3,RTT7TYSICUSK7,RNJ28HCJAVS7P,R65UG8VBWZ9FO,R1NYFIH8430TSL,R2XETJ09ENS8YK,RZ2ITHHJJCWZS,R9L25UA45NALQ"/>
    <s v="R1O343U978W7T3"/>
    <n v="3011550"/>
    <x v="2"/>
  </r>
  <r>
    <s v="B09P564ZTJ"/>
    <s v="Computers&amp;Accessories|Accessories&amp;Peripherals|Keyboards,Mice&amp;InputDevices|GraphicTablets"/>
    <x v="1"/>
    <s v="GraphicTablets"/>
    <n v="235"/>
    <n v="1599"/>
    <n v="0.85"/>
    <x v="9"/>
    <n v="1173"/>
    <s v="R1CJX9OC7AG847,R3ATBUNL84UH5W,RP4NUVUGYLM25,R2U6XBEYSG8MMM,R17I7S12FBOI63,R3KY6XKRALU1LR,R33ESF798DW0KS,R39ZX8VQLNEF80"/>
    <s v="R1CJX9OC7AG847"/>
    <n v="1875627"/>
    <x v="1"/>
  </r>
  <r>
    <s v="B09LQH3SD9"/>
    <s v="Home&amp;Kitchen|Heating,Cooling&amp;AirQuality|RoomHeaters|ElectricHeaters"/>
    <x v="2"/>
    <s v="ElectricHeaters"/>
    <n v="999"/>
    <n v="2000"/>
    <n v="0.5"/>
    <x v="9"/>
    <n v="1163"/>
    <s v="R2OBP2X45UMKY,R1G8BV220OV6QB,RSCD0432EVS8F,R2UUNBV2RXZFTV,R19ESU0Z989JZ,R20ZKROW9KONFG,R16LDZIOWBV5AK,R2A0LOXVERHXL7"/>
    <s v="R2OBP2X45UMKY,"/>
    <n v="2326000"/>
    <x v="2"/>
  </r>
  <r>
    <s v="B07F1T31ZZ"/>
    <s v="Home&amp;Kitchen|Kitchen&amp;HomeAppliances|Coffee,Tea&amp;Espresso|DripCoffeeMachines"/>
    <x v="2"/>
    <s v="DripCoffeeMachines"/>
    <n v="249"/>
    <n v="400"/>
    <n v="0.38"/>
    <x v="3"/>
    <n v="693"/>
    <s v="R1HD4L4O8FYBVJ,R1DSP7AK9O1EG0,R3F6O9LJWF9UGP,R1WGQ33LIJEOSH,R3NQC64D2P7Q16,R1H44VOQWJQYKK,RVLTVX5PB83WB,R372RHOH38PJ9W"/>
    <s v="R1HD4L4O8FYBVJ"/>
    <n v="277200"/>
    <x v="0"/>
  </r>
  <r>
    <s v="B095K14P86"/>
    <s v="Home&amp;Kitchen|Kitchen&amp;HomeAppliances|Coffee,Tea&amp;Espresso|StovetopEspressoPots"/>
    <x v="2"/>
    <s v="StovetopEspressoPots"/>
    <n v="599"/>
    <n v="1299"/>
    <n v="0.54"/>
    <x v="5"/>
    <n v="590"/>
    <s v="R1BLYOBTCRQS4K,R1VVLMK1TC1KVO,R1FU65T3QMAHXJ,R2CXQLO9ZQRV83,R39X6B5DPGVQLW,R1TXSJNPJK3GGM,R2NOAG9D9PY1MD,R10D7UXTTY2ZIC"/>
    <s v="R1BLYOBTCRQS4K"/>
    <n v="766410"/>
    <x v="1"/>
  </r>
  <r>
    <s v="B09N3BFP4M"/>
    <s v="Home&amp;Kitchen|Heating,Cooling&amp;AirQuality|WaterHeaters&amp;Geysers|StorageWaterHeaters"/>
    <x v="2"/>
    <s v="StorageWaterHeaters"/>
    <n v="5499"/>
    <n v="11500"/>
    <n v="0.52"/>
    <x v="8"/>
    <n v="959"/>
    <s v="R23G8LLBD9D4H3,R2SU25E3ZH4JEH,RCOH95A6KJB8J,RR11J9T0OGAT7,R3HMJ84LRX3RFE,R1PA4J2DPWMUX4,R1ULQ43S9KU1K1,R2T4O0DRQL3QIP"/>
    <s v="R23G8LLBD9D4H3"/>
    <n v="11028500"/>
    <x v="3"/>
  </r>
  <r>
    <s v="B00RFWNJMC"/>
    <s v="Electronics|HomeTheater,TV&amp;Video|Accessories|RemoteControls"/>
    <x v="0"/>
    <s v="RemoteControls"/>
    <n v="195"/>
    <n v="499"/>
    <n v="0.61"/>
    <x v="10"/>
    <n v="1383"/>
    <s v="R2RV2M8NMHN3R6,R39R9NAW42YGZ7,R1P3SC4CEA50V1,R3KY61SBMDJ6HG,R1BGEH7KGHJ9CN,RDTNEEMI8KLO0,RMYMTG7HATYTR,R39FEOFYNQ8VY"/>
    <s v="R2RV2M8NMHN3R6"/>
    <n v="690117"/>
    <x v="0"/>
  </r>
  <r>
    <s v="B0BCKJJN8R"/>
    <s v="Home&amp;Kitchen|Heating,Cooling&amp;AirQuality|WaterHeaters&amp;Geysers|InstantWaterHeaters"/>
    <x v="2"/>
    <s v="InstantWaterHeaters"/>
    <n v="3599"/>
    <n v="7290"/>
    <n v="0.51"/>
    <x v="8"/>
    <n v="942"/>
    <s v="R2B3FENTTL8FY5,R2LLTOR4VYRSUP,R38QJJ3J9FUKGT,R1F6I0EPG64UKU,R1RMEFMJ2K9U77,R2N6SGIK0RA7CZ,RVMWQ6RR0C1HY,R3UBFGKNSPP1T"/>
    <s v="R2B3FENTTL8FY5"/>
    <n v="6867180"/>
    <x v="2"/>
  </r>
  <r>
    <s v="B0B2CPVXHX"/>
    <s v="Computers&amp;Accessories|Accessories&amp;Peripherals|TabletAccessories|ScreenProtectors"/>
    <x v="1"/>
    <s v="ScreenProtectors"/>
    <n v="379"/>
    <n v="1499"/>
    <n v="0.75"/>
    <x v="3"/>
    <n v="670"/>
    <s v="R1FUZJ0GWDCLUS,R3VJ1YSW5XZI0D,R2659C1LEZY2BE,R2SCWNAAVSIAY,RUV07628Q4D75,RZ10G9SIHUWRY,R1I8JVDSJD2ODS,R3NGRQVZQY9RYR"/>
    <s v="R1FUZJ0GWDCLUS"/>
    <n v="1004330"/>
    <x v="1"/>
  </r>
  <r>
    <s v="B0912WJ87V"/>
    <s v="Car&amp;Motorbike|CarAccessories|InteriorAccessories|AirPurifiers&amp;Ionizers"/>
    <x v="8"/>
    <s v="AirPurifiers&amp;Ionizers"/>
    <n v="2339"/>
    <n v="4000"/>
    <n v="0.42"/>
    <x v="9"/>
    <n v="1118"/>
    <s v="R3TOOFPX256D59,R1PR50BDQOEIIO,R392FI4QWXWOX5,R85UZWVZHVWQF,R67DCS6U6YAX1,R1D0FB7K1UOFSJ,R24HHC45FGAWV3,R26PXJ8P5Q5FHH"/>
    <s v="R3TOOFPX256D59"/>
    <n v="4472000"/>
    <x v="2"/>
  </r>
  <r>
    <s v="B09MFR93KS"/>
    <s v="Home&amp;Kitchen|Kitchen&amp;HomeAppliances|SmallKitchenAppliances|MixerGrinders"/>
    <x v="2"/>
    <s v="MixerGrinders"/>
    <n v="3041.67"/>
    <n v="5999"/>
    <n v="0.49"/>
    <x v="7"/>
    <n v="777"/>
    <s v="R3JBAT4PI4PLO0,R3PJIYCNWQ8Y2L,RWBQ359RY77PV,R1JDR1FHLPPOX7,RAA54PH39YEPK,RCMMD8QLTRHS3,RPVSPK4695JRQ,R3BYL6OMCFQ6H4"/>
    <s v="R3JBAT4PI4PLO0"/>
    <n v="4661223"/>
    <x v="2"/>
  </r>
  <r>
    <s v="B08Y57TPDM"/>
    <s v="Electronics|GeneralPurposeBatteries&amp;BatteryChargers"/>
    <x v="0"/>
    <s v="GeneralPurposeBatteries&amp;BatteryChargers"/>
    <n v="116"/>
    <n v="200"/>
    <n v="0.42"/>
    <x v="2"/>
    <n v="485"/>
    <s v="RKDNXHI6GT6UZ,R2665SN6A29V01,R2J30R8O3UHZRI,R35EO3S4EWYA5S,R2LI2GPYRBO35C,R1JYP2Y4BB5L6K,R2MQ6PENPS15K6,R4ZVFDLVBQV07"/>
    <s v="RKDNXHI6GT6UZ,"/>
    <n v="97000"/>
    <x v="0"/>
  </r>
  <r>
    <s v="B078JF6X9B"/>
    <s v="Home&amp;Kitchen|Heating,Cooling&amp;AirQuality|WaterHeaters&amp;Geysers|InstantWaterHeaters"/>
    <x v="2"/>
    <s v="InstantWaterHeaters"/>
    <n v="3645"/>
    <n v="6070"/>
    <n v="0.4"/>
    <x v="5"/>
    <n v="561"/>
    <s v="R3TCEP7588ZBZ,R2I5P8LAU0IX8X,R19Q8ONLFVVDNG,RTAB1NOENZ16O,R2088N9Y90R4IZ,R3R8TSL66Y6E6F,R29WIAZC4ETAX2,R2J8KC6I69DKED"/>
    <s v="R3TCEP7588ZBZ,"/>
    <n v="3405270"/>
    <x v="2"/>
  </r>
  <r>
    <s v="B093ZNQZ2Y"/>
    <s v="Electronics|HomeTheater,TV&amp;Video|Accessories|RemoteControls"/>
    <x v="0"/>
    <s v="RemoteControls"/>
    <n v="249"/>
    <n v="799"/>
    <n v="0.69"/>
    <x v="9"/>
    <n v="1079"/>
    <s v="R1MTTFP4GWHWC8,R2A03DS956BN4T,R21TRTA1VGGCD3,R1UJJ36GMAT8P8,RLLTRV5LUMPGQ,R1A3XYRF4ESBLP,RIOC9B1740DPI,R12CWR7TITHMF8"/>
    <s v="R1MTTFP4GWHWC8"/>
    <n v="862121"/>
    <x v="1"/>
  </r>
  <r>
    <s v="B08WWKM5HQ"/>
    <s v="Home&amp;Kitchen|Heating,Cooling&amp;AirQuality|Fans|CeilingFans"/>
    <x v="2"/>
    <s v="CeilingFans"/>
    <n v="2599"/>
    <n v="4780"/>
    <n v="0.46"/>
    <x v="8"/>
    <n v="898"/>
    <s v="R7UIR1SQ3MQ7C,RSHEPWEKELRFO,R1I98SU56895RX,R3QY58980PL4G7,R3SP1VLD2ICGHM,R2HI4MKCC9V5CH,R1GWIC0YK34JRS,RD6Q3K7ATDOMX"/>
    <s v="R7UIR1SQ3MQ7C,"/>
    <n v="4292440"/>
    <x v="2"/>
  </r>
  <r>
    <s v="B0B2931FCV"/>
    <s v="Electronics|Headphones,Earbuds&amp;Accessories|Headphones|In-Ear"/>
    <x v="0"/>
    <s v="In-Ear"/>
    <n v="999"/>
    <n v="4199"/>
    <n v="0.76"/>
    <x v="12"/>
    <n v="1913"/>
    <s v="R3TGQK7IIJLS03,RUOMB8W6YK7QR,R3CFBAHDNZG57Q,R1C5UGJUKUS15H,R3ERTH3R5JIJFV,RPRA1IC9U989B,R2WCM1JXL4364G,R1UCY8XB55U6XH"/>
    <s v="R3TGQK7IIJLS03"/>
    <n v="8032687"/>
    <x v="2"/>
  </r>
  <r>
    <s v="B08HDCWDXD"/>
    <s v="Home&amp;Kitchen|Kitchen&amp;HomeAppliances|Vacuum,Cleaning&amp;Ironing|Vacuums&amp;FloorCare|Vacuums|HandheldVacuums"/>
    <x v="2"/>
    <s v="HandheldVacuums"/>
    <n v="3179"/>
    <n v="6999"/>
    <n v="0.55000000000000004"/>
    <x v="7"/>
    <n v="743"/>
    <s v="R1EOXYGHBYOOB9,R2MQLUR661FKOA,R235YDZ5Q9LII7,R26GBAZJ5NKP2J,R170382TYOYO5I,RJHX6V54VZFP4,R5YSMPE1H316Q,R3021SP9CQ8U4W"/>
    <s v="R1EOXYGHBYOOB9"/>
    <n v="5200257"/>
    <x v="2"/>
  </r>
  <r>
    <s v="B07G147SZD"/>
    <s v="Home&amp;Kitchen|Heating,Cooling&amp;AirQuality|WaterHeaters&amp;Geysers|InstantWaterHeaters"/>
    <x v="2"/>
    <s v="InstantWaterHeaters"/>
    <n v="2699"/>
    <n v="3799"/>
    <n v="0.28999999999999998"/>
    <x v="7"/>
    <n v="727"/>
    <s v="R2ON03LZDME2KG,R3GEWALK7AZ64O,R277DIP6RNNLR7,RH39YOGKX760V,R2W2Q565AZ4296,RFY606NHN2Z3N,R1KL1PIXVKYROE,R37KB1BSN1FO5Q"/>
    <s v="R2ON03LZDME2KG"/>
    <n v="2761873"/>
    <x v="2"/>
  </r>
  <r>
    <s v="B086GVRP63"/>
    <s v="Home&amp;Kitchen|Kitchen&amp;HomeAppliances|Coffee,Tea&amp;Espresso|DripCoffeeMachines"/>
    <x v="2"/>
    <s v="DripCoffeeMachines"/>
    <n v="1189"/>
    <n v="2400"/>
    <n v="0.5"/>
    <x v="3"/>
    <n v="618"/>
    <s v="R3NLWGZTKSITSC,R1NCNL2F8KAM4L,R32I8HG9OTUY0V,R1Y6YHN4M285CN,RIR2EVLB3KG1Q,R2KUZ1CLHNTJAY,R27RDEPJ1W7VOQ,RQWPQXKORWT5I"/>
    <s v="R3NLWGZTKSITSC"/>
    <n v="1483200"/>
    <x v="2"/>
  </r>
  <r>
    <s v="B0B9XN9S3W"/>
    <s v="Electronics|HomeTheater,TV&amp;Video|Televisions|StandardTelevisions"/>
    <x v="0"/>
    <s v="StandardTelevisions"/>
    <n v="7999"/>
    <n v="14990"/>
    <n v="0.47"/>
    <x v="2"/>
    <n v="457"/>
    <s v="R3FTW5HNPCX66C,RM7IFDV9KNC2O,RK9JKA9U9LZ49,R15UN38LGPS71W,RCBVF30PUU6UT,R1I75CYBWWYB2G,R2Z5R4CWX4B3KB,RX4O8WQ6VY2AS"/>
    <s v="R3FTW5HNPCX66C"/>
    <n v="6850430"/>
    <x v="3"/>
  </r>
  <r>
    <s v="B09HCH3JZG"/>
    <s v="Electronics|HomeTheater,TV&amp;Video|Accessories|Cables|HDMICables"/>
    <x v="0"/>
    <s v="HDMICables"/>
    <n v="699"/>
    <n v="1899"/>
    <n v="0.63"/>
    <x v="0"/>
    <n v="390"/>
    <s v="R2M315YGOB9RN3,R1NBOC4RGKIP9G,R3QJXYS4TXWZUF,R2JIHF1A7NTH40,R169VPW28GOZKX,R3DKX32F8OC3XE,R2CTTQK8YU774X,R240OADCOPMHWE"/>
    <s v="R2M315YGOB9RN3"/>
    <n v="740610"/>
    <x v="1"/>
  </r>
  <r>
    <s v="B09CMP1SC8"/>
    <s v="Computers&amp;Accessories|Accessories&amp;Peripherals|Cables&amp;Accessories|Cables|USBCables"/>
    <x v="1"/>
    <s v="USBCables"/>
    <n v="199"/>
    <n v="499"/>
    <n v="0.6"/>
    <x v="3"/>
    <n v="602"/>
    <s v="R37D7HJR4MR520,RPXR67LNCQALE,R1K9WE1GDB2PP0,R34PZ2AX727RPD,R2HALNEM14EW7P,R3D6EV6X38WU4Q,R2NCR8UX28VRH4,R3PTXRLR7MPN25"/>
    <s v="R37D7HJR4MR520"/>
    <n v="300398"/>
    <x v="0"/>
  </r>
  <r>
    <s v="B018SJJ0GE"/>
    <s v="Home&amp;Kitchen|Kitchen&amp;HomeAppliances|SmallKitchenAppliances|RotiMakers"/>
    <x v="2"/>
    <s v="RotiMakers"/>
    <n v="1999"/>
    <n v="2999"/>
    <n v="0.33"/>
    <x v="0"/>
    <n v="388"/>
    <s v="R3MO3QMPSUEAFJ,R37HBU7GG0NMAJ,RH2BUJWJ3T5M0,R2RVGCZP1PX921,R1WXGPSPH00BY2,RE95R60UIR3E4,R38ZY743BJSLS4,RZ8SZSYKJ5VFG"/>
    <s v="R3MO3QMPSUEAFJ"/>
    <n v="1163612"/>
    <x v="2"/>
  </r>
  <r>
    <s v="B098LCVYPW"/>
    <s v="Electronics|HomeTheater,TV&amp;Video|Accessories|RemoteControls"/>
    <x v="0"/>
    <s v="RemoteControls"/>
    <n v="349"/>
    <n v="999"/>
    <n v="0.65"/>
    <x v="5"/>
    <n v="513"/>
    <s v="R78BFK5PTL1N8,R23GLC7BOL1YAO,R36HIFX1JD7NM3,R33UMDW7NR862,R3UISEQJ70M7M4,R3K4G3XSX4HVZY,R3RYDW0O1D5PYI,R3B100WGK90YXX"/>
    <s v="R78BFK5PTL1N8,"/>
    <n v="512487"/>
    <x v="1"/>
  </r>
  <r>
    <s v="B08HD7JQHX"/>
    <s v="Computers&amp;Accessories|Accessories&amp;Peripherals|Audio&amp;VideoAccessories|PCMicrophones"/>
    <x v="1"/>
    <s v="PCMicrophones"/>
    <n v="199"/>
    <n v="499"/>
    <n v="0.6"/>
    <x v="15"/>
    <n v="2804"/>
    <s v="REQ74ZVYY2I01,R15RS7QIKMBY5Z,RCYHKHTW0MAL8,R1AB17ZPSW1AE1,R145BZJOMF3WT1,R11AYTN6DNN25S,R17NRPNYVC5XVK,R2U218ZDN8D849"/>
    <s v="REQ74ZVYY2I01,"/>
    <n v="1399196"/>
    <x v="0"/>
  </r>
  <r>
    <s v="B09Q3M3WLJ"/>
    <s v="Computers&amp;Accessories|Accessories&amp;Peripherals|TabletAccessories|ScreenProtectors"/>
    <x v="1"/>
    <s v="ScreenProtectors"/>
    <n v="399"/>
    <n v="1499"/>
    <n v="0.73"/>
    <x v="7"/>
    <n v="691"/>
    <s v="R2I07NZ3TO67ZS,R1TFPBGO0PT14P,R7XWY4BKE5UP3,R2O91G56I5D5YG,R2AXSATZZSSY51,R1V45KR4JDINGH,R28IIWM1MJ40FD,R1T583O5CK7Y4T"/>
    <s v="R2I07NZ3TO67ZS"/>
    <n v="1035809"/>
    <x v="1"/>
  </r>
  <r>
    <s v="B09F3PDDRF"/>
    <s v="Computers&amp;Accessories|Accessories&amp;Peripherals|Cables&amp;Accessories|Cables|SATACables"/>
    <x v="1"/>
    <s v="SATACables"/>
    <n v="349"/>
    <n v="999"/>
    <n v="0.65"/>
    <x v="8"/>
    <n v="817"/>
    <s v="R1CJ0MB11B1FIY,RIDJYDQN13E73,R34VA5BFT3PL9D,R1P01XZPNVOUL6,RZBWQXTRZLTAQ,R3TR96F911X3VY,R1UJODUANPA0J0,R2JQLH3JBPGEJ7"/>
    <s v="R1CJ0MB11B1FIY"/>
    <n v="816183"/>
    <x v="1"/>
  </r>
  <r>
    <s v="B0B9LDCX89"/>
    <s v="Computers&amp;Accessories|Accessories&amp;Peripherals|Keyboards,Mice&amp;InputDevices|Keyboard&amp;MiceAccessories|MousePads"/>
    <x v="1"/>
    <s v="MousePads"/>
    <n v="129"/>
    <n v="999"/>
    <n v="0.87"/>
    <x v="5"/>
    <n v="491"/>
    <s v="R3ET8JTEIDTNU0,R1FAH4M3BSL55F,R3I8GGSZJCEUGV,R2GKER5LJ744AO,R3OF9WES5OOK6,R2QSNY4PHB2LDU,R24EFZ4RGA54HI,R2XNIDW8U1KWC1"/>
    <s v="R3ET8JTEIDTNU0"/>
    <n v="490509"/>
    <x v="1"/>
  </r>
  <r>
    <s v="B0841KQR1Z"/>
    <s v="Electronics|HomeTheater,TV&amp;Video|Accessories|RemoteControls"/>
    <x v="0"/>
    <s v="RemoteControls"/>
    <n v="299"/>
    <n v="999"/>
    <n v="0.7"/>
    <x v="9"/>
    <n v="928"/>
    <s v="R1H0YNK5FI6IM9,RRVOLO108F914,R18D45T6ZYK9SS,R9IGOHDBCYFME,R5MA8UQ3PF9SN,RXY4DQWAVYWF6,R3M7PQLBYULEGY,R3PI3E0VLZY2C3"/>
    <s v="R1H0YNK5FI6IM9"/>
    <n v="927072"/>
    <x v="1"/>
  </r>
  <r>
    <s v="B09G2VTHQM"/>
    <s v="Home&amp;Kitchen|Kitchen&amp;HomeAppliances|SmallKitchenAppliances|YogurtMakers"/>
    <x v="2"/>
    <s v="YogurtMakers"/>
    <n v="587"/>
    <n v="1295"/>
    <n v="0.55000000000000004"/>
    <x v="3"/>
    <n v="557"/>
    <s v="R243ZL6I5OCPFC,RMRDDMYPHJVVP,R3T10OKWTH8OE8,RMG3T7RJ48ZLD,R3UFE6QT0QHH7G,R3X13NSZ9R7V8,RDV1T7ZH0FK06,RUQIUJ24RX540"/>
    <s v="R243ZL6I5OCPFC"/>
    <n v="721315"/>
    <x v="1"/>
  </r>
  <r>
    <s v="B0B7DHSKS7"/>
    <s v="Electronics|Mobiles&amp;Accessories|Smartphones&amp;BasicMobiles|BasicMobiles"/>
    <x v="0"/>
    <s v="BasicMobiles"/>
    <n v="3799"/>
    <n v="5299"/>
    <n v="0.28000000000000003"/>
    <x v="12"/>
    <n v="1641"/>
    <s v="R3T70N2JGTAPV2,R1LWQEOFIRU2NO,R1YDTGG09KKA7E,R2I90G9MLZ2RUP,RBQKKFWRS8SOH,R223TL7W5MX14P,R3S3ER956A091,RHWFJRSKL5O8R"/>
    <s v="R3T70N2JGTAPV2"/>
    <n v="8695659"/>
    <x v="2"/>
  </r>
  <r>
    <s v="B08LKS3LSP"/>
    <s v="Computers&amp;Accessories|Accessories&amp;Peripherals|Cables&amp;Accessories|Cables|USBCables"/>
    <x v="1"/>
    <s v="USBCables"/>
    <n v="345"/>
    <n v="999"/>
    <n v="0.65"/>
    <x v="10"/>
    <n v="1097"/>
    <s v="R168J8VQSY0OH5,R18LTVF8A76SR3,RVRLO0A6SRBIU,R3VH49P53CT04T,RSEQE3YO0NKC0,R3A8QATMFQYP3W,R374YBV58QVZRY,R233DLMRTKEDS4"/>
    <s v="R168J8VQSY0OH5"/>
    <n v="1095903"/>
    <x v="1"/>
  </r>
  <r>
    <s v="B08JV91JTK"/>
    <s v="Home&amp;Kitchen|Kitchen&amp;HomeAppliances|SmallKitchenAppliances|HandMixers"/>
    <x v="2"/>
    <s v="HandMixers"/>
    <n v="474"/>
    <n v="1299"/>
    <n v="0.64"/>
    <x v="3"/>
    <n v="550"/>
    <s v="R3OF7DKU80WNEX,R2D3JX3CMCDYQ7,R2NDSGQUOW1UFI,R39U97UD4PTKP0,R1R7Q9BYUN7EJM,R7PB9YYX02O1S,R407TEVC3CYBY,R1TQ2SCBEDK1NZ"/>
    <s v="R3OF7DKU80WNEX"/>
    <n v="714450"/>
    <x v="1"/>
  </r>
  <r>
    <s v="B08Y5QJTVK"/>
    <s v="Electronics|GeneralPurposeBatteries&amp;BatteryChargers"/>
    <x v="0"/>
    <s v="GeneralPurposeBatteries&amp;BatteryChargers"/>
    <n v="116"/>
    <n v="200"/>
    <n v="0.42"/>
    <x v="0"/>
    <n v="357"/>
    <s v="R3P3UORQU1RBUS,R2HBDV18FAU41T,R8K9J0PO0U7SZ,R3DVQHUR48AQ50,R299I3R11BG6DW,RB4G46R1235AZ,R2BTB8CU6EX1ZM,R3BRKYAMSBIRZI"/>
    <s v="R3P3UORQU1RBUS"/>
    <n v="71400"/>
    <x v="0"/>
  </r>
  <r>
    <s v="B08498H13H"/>
    <s v="Computers&amp;Accessories|Accessories&amp;Peripherals|PCGamingPeripherals|GamingKeyboards"/>
    <x v="1"/>
    <s v="GamingKeyboards"/>
    <n v="1519"/>
    <n v="3499"/>
    <n v="0.56999999999999995"/>
    <x v="2"/>
    <n v="408"/>
    <s v="R3I9XKM92J6MPP,R3LL7D9XJ1KM17,RYLP8P4MU9IXE,R33MZE2UWBBE68,R1R07DE8BH5DW4,RR4IXFU8KX870,R32JIC0LIX3QC8,R33RK3EZHCIJ1U"/>
    <s v="R3I9XKM92J6MPP"/>
    <n v="1427592"/>
    <x v="2"/>
  </r>
  <r>
    <s v="B0BCKWZ884"/>
    <s v="Electronics|HomeTheater,TV&amp;Video|Accessories|RemoteControls"/>
    <x v="0"/>
    <s v="RemoteControls"/>
    <n v="547"/>
    <n v="2999"/>
    <n v="0.82"/>
    <x v="2"/>
    <n v="407"/>
    <s v="RMC18YA95OV3J,R1Q2CQ1NAM4TCN,R82P639AU9R6Z,R2D6A4CJSX81YP,RXZJVNNH9UTO7,R2YQLYQBK2TJXI,R14QI012PHPXKI,R7F0OBTD3SPH3"/>
    <s v="RMC18YA95OV3J,"/>
    <n v="1220593"/>
    <x v="2"/>
  </r>
  <r>
    <s v="B09R83SFYV"/>
    <s v="Home&amp;Kitchen|Kitchen&amp;HomeAppliances|SewingMachines&amp;Accessories|Sewing&amp;EmbroideryMachines"/>
    <x v="2"/>
    <s v="Sewing&amp;EmbroideryMachines"/>
    <n v="1484"/>
    <n v="2499"/>
    <n v="0.41"/>
    <x v="10"/>
    <n v="1067"/>
    <s v="R4TD9COGBSNUW,R1N9BISDU5DUKY,R2WUK4CHR50M6P,R3Q3J9ZCQW08SJ,R3R09SQ3LQZWP0,ROG94W9K5IZPP,R19LU5HO0C5G6R,R2SI5AOVPWRB0D"/>
    <s v="R4TD9COGBSNUW,"/>
    <n v="2666433"/>
    <x v="2"/>
  </r>
  <r>
    <s v="B09C6HWG18"/>
    <s v="Computers&amp;Accessories|Accessories&amp;Peripherals|Cables&amp;Accessories|Cables|USBCables"/>
    <x v="1"/>
    <s v="USBCables"/>
    <n v="970"/>
    <n v="1999"/>
    <n v="0.51"/>
    <x v="5"/>
    <n v="462"/>
    <s v="R32JZC43P990BL,R3H7SAJ305WZL4,R37X6NTSTYLVQA,R2D7LP2EBIX3W8,R3C7TL9CMBKBQK,R3UI3Z6GBVW39Z,R331DK9D3GC0XJ,R2G3RRE7N560V7"/>
    <s v="R32JZC43P990BL"/>
    <n v="923538"/>
    <x v="1"/>
  </r>
  <r>
    <s v="B095X38CJS"/>
    <s v="OfficeProducts|OfficePaperProducts|Paper|Copy&amp;PrintingPaper|ColouredPaper"/>
    <x v="5"/>
    <s v="ColouredPaper"/>
    <n v="99"/>
    <n v="99"/>
    <n v="0"/>
    <x v="2"/>
    <n v="388"/>
    <s v="R2ETD6AVA4AFF1,R3CUOW1DUP8N92,R3NYD5UBRVJDWP,ROK6ZCMA5J3HR,R3GWUP5VQM4PIW,R2DBDFFUMF72A7,R3CTPZMQDFCSGL,RDDDVU6EMW3OP"/>
    <s v="R2ETD6AVA4AFF1"/>
    <n v="38412"/>
    <x v="6"/>
  </r>
  <r>
    <s v="B09NL7LBWT"/>
    <s v="Home&amp;Kitchen|Kitchen&amp;HomeAppliances|Vacuum,Cleaning&amp;Ironing|Irons,Steamers&amp;Accessories|LintShavers"/>
    <x v="2"/>
    <s v="LintShavers"/>
    <n v="1099"/>
    <n v="1999"/>
    <n v="0.45"/>
    <x v="7"/>
    <n v="604"/>
    <s v="R72U42YTSBK1O,R10B9A5RIHMWPY,R1ATLW10SEN45D,RHLZDSUTN4WQ,R2CREC0HRFEXPQ,R3BW6OLRVHFFWR,R1HUWMLHIVMIKD,R2S8FH6HRDDSCF"/>
    <s v="R72U42YTSBK1O,"/>
    <n v="1207396"/>
    <x v="1"/>
  </r>
  <r>
    <s v="B07SYYVP69"/>
    <s v="Home&amp;Kitchen|Kitchen&amp;HomeAppliances|SmallKitchenAppliances|Kettles&amp;HotWaterDispensers|ElectricKettles"/>
    <x v="2"/>
    <s v="ElectricKettles"/>
    <n v="809"/>
    <n v="1950"/>
    <n v="0.59"/>
    <x v="8"/>
    <n v="710"/>
    <s v="R1OQ97JT4BL5EI,R3RR2895R9O2DS,R2462S5LXK8PF8,RMJH8X11LNM88,R3QVXCO0WYM84N,R3H120Q4D5UPZ5,R2QR3OKR575Z8H,R210Y022QTMB31"/>
    <s v="R1OQ97JT4BL5EI"/>
    <n v="1384500"/>
    <x v="1"/>
  </r>
  <r>
    <s v="B0BJ6P3LSK"/>
    <s v="Home&amp;Kitchen|Kitchen&amp;HomeAppliances|WaterPurifiers&amp;Accessories|WaterFilters&amp;Purifiers"/>
    <x v="2"/>
    <s v="WaterFilters&amp;Purifiers"/>
    <n v="4999"/>
    <n v="24999"/>
    <n v="0.8"/>
    <x v="1"/>
    <n v="287"/>
    <s v="R3PB7I71NCM2LX,R3GDZTWTAD4D5O,R1VOJ065EWW8BS,RHL803DXBI13J,R3SSR4ROJ92G30,R3DL0H9U8GEQNJ,RCKKIEW0YW52N,R3PCVDWZGC3I2B"/>
    <s v="R3PB7I71NCM2LX"/>
    <n v="7174713"/>
    <x v="4"/>
  </r>
  <r>
    <s v="B09Y5FZK9N"/>
    <s v="Home&amp;Kitchen|Kitchen&amp;HomeAppliances|SmallKitchenAppliances|Kettles&amp;HotWaterDispensers|Kettle&amp;ToasterSets"/>
    <x v="2"/>
    <s v="Kettle&amp;ToasterSets"/>
    <n v="809"/>
    <n v="1545"/>
    <n v="0.48"/>
    <x v="10"/>
    <n v="976"/>
    <s v="RBEG7QZLRCJDN,R28QMPIJNBM5OK,R14J3NXQ5NAC7R,RKRTDX4HUEL24,RHALLXNBV1RXU,R3D6738NEAKY6,R37JRTFT78JQZP,R6IZF0GLY43S"/>
    <s v="RBEG7QZLRCJDN,"/>
    <n v="1507920"/>
    <x v="1"/>
  </r>
  <r>
    <s v="B09RZS1NQT"/>
    <s v="Computers&amp;Accessories|Accessories&amp;Peripherals|Cables&amp;Accessories|Cables|USBCables"/>
    <x v="1"/>
    <s v="USBCables"/>
    <n v="199"/>
    <n v="999"/>
    <n v="0.8"/>
    <x v="7"/>
    <n v="576"/>
    <s v="RW294SCHB5QTK,R24AGC1O5RVWYI,R3NT7AA2V3I2FB,R2WGLZMFMUHY4G,R34ZQBSQFAGSQB,R26YQ2I8VG8AXE,R1M1FEBTZ4UHXZ,R1QV3OMDYZ42VP"/>
    <s v="RW294SCHB5QTK,"/>
    <n v="575424"/>
    <x v="1"/>
  </r>
  <r>
    <s v="B09RZS1NQT"/>
    <s v="Computers&amp;Accessories|Accessories&amp;Peripherals|Cables&amp;Accessories|Cables|USBCables"/>
    <x v="1"/>
    <s v="USBCables"/>
    <n v="199"/>
    <n v="999"/>
    <n v="0.8"/>
    <x v="7"/>
    <n v="575"/>
    <s v="RW294SCHB5QTK,R24AGC1O5RVWYI,R3NT7AA2V3I2FB,R2WGLZMFMUHY4G,R34ZQBSQFAGSQB,R26YQ2I8VG8AXE,R1M1FEBTZ4UHXZ,R1QV3OMDYZ42VP"/>
    <s v="RW294SCHB5QTK,"/>
    <n v="574425"/>
    <x v="1"/>
  </r>
  <r>
    <s v="B09C6FML9B"/>
    <s v="Computers&amp;Accessories|Accessories&amp;Peripherals|Cables&amp;Accessories|Cables|USBCables"/>
    <x v="1"/>
    <s v="USBCables"/>
    <n v="320"/>
    <n v="599"/>
    <n v="0.47"/>
    <x v="3"/>
    <n v="491"/>
    <s v="R3H60TG402OZD8,R2CJE6HW5IT8NP,R15OCQTCIZTAM2,R189FSK478PCLU,R3CG5XECVMORBQ,RGT4RR0V5DWT3,R20NRWZ90XNLVG,R28JW2A6JPGERW"/>
    <s v="R3H60TG402OZD8"/>
    <n v="294109"/>
    <x v="1"/>
  </r>
  <r>
    <s v="B09BL2KHQW"/>
    <s v="Home&amp;Kitchen|Kitchen&amp;HomeAppliances|WaterPurifiers&amp;Accessories|WaterPurifierAccessories"/>
    <x v="2"/>
    <s v="WaterPurifierAccessories"/>
    <n v="231"/>
    <n v="260"/>
    <n v="0.11"/>
    <x v="3"/>
    <n v="490"/>
    <s v="R2MP3ZHMZJIHPO,RMTBPDSRHUOO0,R1ZJ2RU3C1TION,R3H5OE1VNUKGEV,R17IUC88WS63E5,R1NWPQN902104,R3QSZKBK7BXCOP,RRJES0SUCXLVP"/>
    <s v="R2MP3ZHMZJIHPO"/>
    <n v="127400"/>
    <x v="0"/>
  </r>
  <r>
    <s v="B099S26HWG"/>
    <s v="OfficeProducts|OfficePaperProducts|Paper|Stationery|Notebooks,WritingPads&amp;Diaries|CompositionNotebooks"/>
    <x v="5"/>
    <s v="CompositionNotebooks"/>
    <n v="300"/>
    <n v="300"/>
    <n v="0"/>
    <x v="5"/>
    <n v="419"/>
    <s v="R3I568NWPF5187,R19KS9NAHZME09,R384JBLG7VAYNP,R3T6PJ40WKL2M2,R2HOVG7RABKNQ7,R2PVJY6ZKTLSAS,R2PIAZDEUTARUA,R8S61DB3WGBVT"/>
    <s v="R3I568NWPF5187"/>
    <n v="125700"/>
    <x v="0"/>
  </r>
  <r>
    <s v="B0B9BXKBC7"/>
    <s v="Electronics|Mobiles&amp;Accessories|MobileAccessories|Photo&amp;VideoAccessories|SelfieSticks"/>
    <x v="0"/>
    <s v="SelfieSticks"/>
    <n v="1799"/>
    <n v="3999"/>
    <n v="0.55000000000000004"/>
    <x v="6"/>
    <n v="245"/>
    <s v="R2MI4KSWYUEMDR,R2MNYKDL2UII1M,R2C6TUBM6IVLB0,R3VJF3LZ7XK3WV,R351DYT9RZYVC0,R2127U989S6ZZU,R29GQ8L9MVSU6H,R2H35ITTKGQLBH"/>
    <s v="R2MI4KSWYUEMDR"/>
    <n v="979755"/>
    <x v="2"/>
  </r>
  <r>
    <s v="B08TT63N58"/>
    <s v="Home&amp;Kitchen|Kitchen&amp;HomeAppliances|SmallKitchenAppliances|Juicers"/>
    <x v="2"/>
    <s v="Juicers"/>
    <n v="499"/>
    <n v="2199"/>
    <n v="0.77"/>
    <x v="16"/>
    <n v="3527"/>
    <s v="RUIKGKRD5Y2WM,RS2SWNB31NQTZ,R1F2SW4YE5GUXJ,R1FYDS9NWE2BJN,R6QHEB7AVI99H,RPO0OE319VG3R,R3O98DZ74AMK81,R1UHYB97GFXYMT"/>
    <s v="RUIKGKRD5Y2WM,"/>
    <n v="7755873"/>
    <x v="2"/>
  </r>
  <r>
    <s v="B01M265AAK"/>
    <s v="Home&amp;Kitchen|Heating,Cooling&amp;AirQuality|RoomHeaters|ElectricHeaters"/>
    <x v="2"/>
    <s v="ElectricHeaters"/>
    <n v="3711"/>
    <n v="4495"/>
    <n v="0.17"/>
    <x v="2"/>
    <n v="356"/>
    <s v="R1RIXV8K7LNZPG,RV401DJ0XBW51,RXUB8YDK5V29B,R39J7BNAZRV82W,R19LI8LD47VTRC,R2MH08WHCZODCE,R3FSG9EKSAV3RH,RLS3Q3GQ6V9X5"/>
    <s v="R1RIXV8K7LNZPG"/>
    <n v="1600220"/>
    <x v="2"/>
  </r>
  <r>
    <s v="B07HK53XM4"/>
    <s v="Home&amp;Kitchen|Kitchen&amp;HomeAppliances|Vacuum,Cleaning&amp;Ironing|Irons,Steamers&amp;Accessories|LintShavers"/>
    <x v="2"/>
    <s v="LintShavers"/>
    <n v="279"/>
    <n v="599"/>
    <n v="0.53"/>
    <x v="12"/>
    <n v="1367"/>
    <s v="R2T39I2ZEKM9PL,R1ZBMWBRCRX6M1,R14ROZ9SPSVA1C,R1DM63YLI499R0,R35NUHSRXCQ4I6,R1Q3L7BERE4C6,R1334GMRXCJFLO,R1ZN9HBT8L7C6Z"/>
    <s v="R2T39I2ZEKM9PL"/>
    <n v="818833"/>
    <x v="1"/>
  </r>
  <r>
    <s v="B008FWZGSG"/>
    <s v="Computers&amp;Accessories|Accessories&amp;Peripherals|Cables&amp;Accessories|Cables|USBCables"/>
    <x v="1"/>
    <s v="USBCables"/>
    <n v="599"/>
    <n v="599"/>
    <n v="0"/>
    <x v="2"/>
    <n v="355"/>
    <s v="R2Z9ENI1BK4EAB,R2JTBG4GO7WPMG,R3GKCN4UH999M8,R3EGXE69JQH9AG,RCX9JVSY2ISRL,R1UVGU3RQMOG49,R2VQFSALVKRALF,R1M45F72399D3L"/>
    <s v="R2Z9ENI1BK4EAB"/>
    <n v="212645"/>
    <x v="1"/>
  </r>
  <r>
    <s v="B0BD92GDQH"/>
    <s v="Electronics|WearableTechnology|SmartWatches"/>
    <x v="0"/>
    <s v="SmartWatches"/>
    <n v="4999"/>
    <n v="6999"/>
    <n v="0.28999999999999998"/>
    <x v="9"/>
    <n v="758"/>
    <s v="R2E39V9PQNSKB2,R3UPIMMS24KIKB,RM0KONA0D7IDQ,R72MOQ4D28G1E,R1X07P7FPU0WD8,R7VI24QL64CL,RE10WZDEARA78,R5P9JRFHZZ909"/>
    <s v="R2E39V9PQNSKB2"/>
    <n v="5305242"/>
    <x v="2"/>
  </r>
  <r>
    <s v="B0BBW521YC"/>
    <s v="Electronics|Mobiles&amp;Accessories|MobileAccessories|D√©cor|PhoneCharms"/>
    <x v="0"/>
    <s v="PhoneCharms"/>
    <n v="99"/>
    <n v="999"/>
    <n v="0.9"/>
    <x v="0"/>
    <n v="305"/>
    <s v="R173QPQASTIM5E,R2RU5623DZ9ZWI,R16QI7DHVXJVCI,R3JNLJTK4WJSKY,RLJ5VUW87FE0G,R3VFYJ2WAD73ZC,R37T2ABX4GMGHX,RAR3D2XLJPVF7"/>
    <s v="R173QPQASTIM5E"/>
    <n v="304695"/>
    <x v="1"/>
  </r>
  <r>
    <s v="B096YCN3SD"/>
    <s v="Home&amp;Kitchen|Kitchen&amp;HomeAppliances|SmallKitchenAppliances|Kettles&amp;HotWaterDispensers|Kettle&amp;ToasterSets"/>
    <x v="2"/>
    <s v="Kettle&amp;ToasterSets"/>
    <n v="549"/>
    <n v="1000"/>
    <n v="0.45"/>
    <x v="13"/>
    <n v="1074"/>
    <s v="R2QR5PM0ELMWD3,RZFX345XRS4V2,R352PKGSDAV1AW,R1ADWIR5IE7VTW,R3MBQFNM21T9KF,R1SOOON7GH1FJU,R3JFY66W19993Z,R2T4620MS8F12N"/>
    <s v="R2QR5PM0ELMWD3"/>
    <n v="1074000"/>
    <x v="1"/>
  </r>
  <r>
    <s v="B09Q8HMKZX"/>
    <s v="Computers&amp;Accessories|Accessories&amp;Peripherals|Cables&amp;Accessories|Cables|USBCables"/>
    <x v="1"/>
    <s v="USBCables"/>
    <n v="263"/>
    <n v="699"/>
    <n v="0.62"/>
    <x v="3"/>
    <n v="450"/>
    <s v="R1LG3XV2XYCQQB,RPVNHPEU1HG9F,R1MD4LW015PP00,R5RCZRA2XSJVU,R1TPVT7TXNNW2,R1GYI0Y69RU13,R3S5U7BJ1KTKAU,R3F02OAHFU646V"/>
    <s v="R1LG3XV2XYCQQB"/>
    <n v="314550"/>
    <x v="1"/>
  </r>
  <r>
    <s v="B09C6H53KH"/>
    <s v="Computers&amp;Accessories|Accessories&amp;Peripherals|Cables&amp;Accessories|Cables|USBCables"/>
    <x v="1"/>
    <s v="USBCables"/>
    <n v="368"/>
    <n v="699"/>
    <n v="0.47"/>
    <x v="5"/>
    <n v="387"/>
    <s v="R10G3GXLZIE38O,R806LMS8MHN8Y,R10XDKD7Z4R4WL,R1WTLGHP5CFLH,R1JU8Q6B3XA8CB,R3VN34M1FH4YAZ,R11NPIORD8W3HB,RHOJTWXKPNHNT"/>
    <s v="R10G3GXLZIE38O"/>
    <n v="270513"/>
    <x v="1"/>
  </r>
  <r>
    <s v="B09474JWN6"/>
    <s v="Home&amp;Kitchen|Kitchen&amp;HomeAppliances|Vacuum,Cleaning&amp;Ironing|Irons,Steamers&amp;Accessories|LintShavers"/>
    <x v="2"/>
    <s v="LintShavers"/>
    <n v="999"/>
    <n v="1500"/>
    <n v="0.33"/>
    <x v="5"/>
    <n v="386"/>
    <s v="RVV3VEBYM65XS,R25CPGMH2YOEGC,RL1N0IR94UURO,RJDDXBOXLND1S,R1RIAS936O3KJB,R2HJLACK6M123R,R37WC2OOJ7EH00,R552K8E1PGVSB"/>
    <s v="RVV3VEBYM65XS,"/>
    <n v="579000"/>
    <x v="1"/>
  </r>
  <r>
    <s v="B09DL9978Y"/>
    <s v="Home&amp;Kitchen|Heating,Cooling&amp;AirQuality|WaterHeaters&amp;Geysers|InstantWaterHeaters"/>
    <x v="2"/>
    <s v="InstantWaterHeaters"/>
    <n v="2399"/>
    <n v="4590"/>
    <n v="0.48"/>
    <x v="3"/>
    <n v="444"/>
    <s v="R3DYK05V939SQQ,R3KM8XQNWHJ7SW,R1SJ4CTWGTJ76Q,R2U2FM7CGUNYST,R315NLYKTWFJX2,R2D852O0DSZ1EG,R1QTNL2ADP427,R30ZEL9WYE5DVP"/>
    <s v="R3DYK05V939SQQ"/>
    <n v="2037960"/>
    <x v="2"/>
  </r>
  <r>
    <s v="B09SFRNKSR"/>
    <s v="Home&amp;Kitchen|Kitchen&amp;HomeAppliances|Vacuum,Cleaning&amp;Ironing|Irons,Steamers&amp;Accessories|LintShavers"/>
    <x v="2"/>
    <s v="LintShavers"/>
    <n v="298"/>
    <n v="499"/>
    <n v="0.4"/>
    <x v="0"/>
    <n v="290"/>
    <s v="R3CXWGXJIO3QD4,R317WT80E3F4I2,R2TEW122AFHO0N,R2L87VHBYI2A1V,R2NO3GT7CX9TX1,R1H7XDUE2AFTOJ,RW5LMN5G0IGL3,R38ZOGEKGSJBCV"/>
    <s v="R3CXWGXJIO3QD4"/>
    <n v="144710"/>
    <x v="0"/>
  </r>
  <r>
    <s v="B077BTLQ67"/>
    <s v="Home&amp;Kitchen|Heating,Cooling&amp;AirQuality|WaterHeaters&amp;Geysers|InstantWaterHeaters"/>
    <x v="2"/>
    <s v="InstantWaterHeaters"/>
    <n v="2790"/>
    <n v="4890"/>
    <n v="0.43"/>
    <x v="8"/>
    <n v="588"/>
    <s v="R3MTH1DRIEXJ4M,R29A6Q7HZ6EA5U,R3TD9LHIZPOJZZ,R2PFDWJXL0R5KK,R1FKF3ZE0DND0Q,R3KUJV3XYVM4Z6,RD8XDFHPQTF6M,R2JZWY45ZK4FS3"/>
    <s v="R3MTH1DRIEXJ4M"/>
    <n v="2875320"/>
    <x v="2"/>
  </r>
  <r>
    <s v="B0B5GF6DQD"/>
    <s v="Electronics|WearableTechnology|SmartWatches"/>
    <x v="0"/>
    <s v="SmartWatches"/>
    <n v="2499"/>
    <n v="5999"/>
    <n v="0.57999999999999996"/>
    <x v="10"/>
    <n v="828"/>
    <s v="RPGI8FD8L5XJ6,R36XGTWLTTWPKY,R11S82IA4CCOBF,R2N5BCWW3L6N61,R368GSXQQ4XZOQ,R2IX7Y214VQ393,R3E53UMP67OLFQ,R1A09WDPBYAYY5"/>
    <s v="RPGI8FD8L5XJ6,"/>
    <n v="4967172"/>
    <x v="2"/>
  </r>
  <r>
    <s v="B09SDDQQKP"/>
    <s v="Home&amp;Kitchen|Kitchen&amp;HomeAppliances|Vacuum,Cleaning&amp;Ironing|Vacuums&amp;FloorCare|Vacuums|HandheldVacuums"/>
    <x v="2"/>
    <s v="HandheldVacuums"/>
    <n v="1799"/>
    <n v="3295"/>
    <n v="0.45"/>
    <x v="9"/>
    <n v="687"/>
    <s v="RHK81ZNE4PTND,R1APOT5W7NCQ0K,R2TC26RQAISV2N,R29YF4D5Q0NB7T,RUNNMDT7UQU00,RU90SRND4C6NC,R2RM3RN5D9HC4M,RC89DCR0F7SCA"/>
    <s v="RHK81ZNE4PTND,"/>
    <n v="2263665"/>
    <x v="2"/>
  </r>
  <r>
    <s v="B09VT6JKRP"/>
    <s v="Computers&amp;Accessories|Accessories&amp;Peripherals|Cables&amp;Accessories|Cables|USBCables"/>
    <x v="1"/>
    <s v="USBCables"/>
    <n v="199"/>
    <n v="999"/>
    <n v="0.8"/>
    <x v="3"/>
    <n v="425"/>
    <s v="R3ET6IRJTU70BS,R3589B83QJ7IR8,R19UEB6ST57UVR,RG7D4BZAWAW7I,R32C8DOWXVBIQP,R14MFGZY1ZD0M6,RD2T9Z6AG9GBY,ROTSX1QO0ZBS6"/>
    <s v="R3ET6IRJTU70BS"/>
    <n v="424575"/>
    <x v="1"/>
  </r>
  <r>
    <s v="B09H3BXWTK"/>
    <s v="Home&amp;Kitchen|Kitchen&amp;HomeAppliances|SmallKitchenAppliances|DigitalKitchenScales"/>
    <x v="2"/>
    <s v="DigitalKitchenScales"/>
    <n v="599"/>
    <n v="2799"/>
    <n v="0.79"/>
    <x v="8"/>
    <n v="578"/>
    <s v="R4B8YJ4015C8C,R2XKAK7JRBGM2C,RJ6E5TLJP5Z7S,R21Y12O2T0TTRL,R1A5CC17IZ91M2,R1BO82C1MOQXP,R2I0URMKJL9FJX,R3V5CR48TYWKVC"/>
    <s v="R4B8YJ4015C8C,"/>
    <n v="1617822"/>
    <x v="2"/>
  </r>
  <r>
    <s v="B0BDS8MY8J"/>
    <s v="Computers&amp;Accessories|Components|InternalHardDrives"/>
    <x v="1"/>
    <s v="InternalHardDrives"/>
    <n v="199"/>
    <n v="999"/>
    <n v="0.8"/>
    <x v="5"/>
    <n v="362"/>
    <s v="R1WLBATEAWUA8W,R39NO1SN8E0IFY,R2HHNNLIN82NKF,RDL2RYETBREO3,R27PDPH941DJ28,RT7VNN6MKVQIW,R3ZUCD78I2REL,R2AHEFOKBSIJZ9"/>
    <s v="R1WLBATEAWUA8W"/>
    <n v="361638"/>
    <x v="1"/>
  </r>
  <r>
    <s v="B09RFB2SJQ"/>
    <s v="Electronics|WearableTechnology|SmartWatches"/>
    <x v="0"/>
    <s v="SmartWatches"/>
    <n v="499"/>
    <n v="1899"/>
    <n v="0.74"/>
    <x v="3"/>
    <n v="412"/>
    <s v="R31BGTIUFLQNT5,R1OQRF5LZIEHR4,R29Q5SDNP9JWZB,R1AZR3AI0IHB30,R13H3ADGD1MXRT,RBWFP5OHEVKRS,R1M1HGIX59ETCA,R1IVSKQW9YSH7V"/>
    <s v="R31BGTIUFLQNT5"/>
    <n v="782388"/>
    <x v="1"/>
  </r>
  <r>
    <s v="B08DCVRW98"/>
    <s v="Electronics|HomeTheater,TV&amp;Video|Accessories|RemoteControls"/>
    <x v="0"/>
    <s v="RemoteControls"/>
    <n v="209"/>
    <n v="499"/>
    <n v="0.57999999999999996"/>
    <x v="7"/>
    <n v="479"/>
    <s v="R2U46UVD4IRLY7,RCZUJPVI3RK1S,R3LXC8533HTPVS,R34H8D7WJ570X3,R71E1FO9JA0SZ,R2EQ2SIE31EKP,R181JO933138UE,R16SAN9HROV4HS"/>
    <s v="R2U46UVD4IRLY7"/>
    <n v="239021"/>
    <x v="0"/>
  </r>
  <r>
    <s v="B009P2LK80"/>
    <s v="Home&amp;Kitchen|Heating,Cooling&amp;AirQuality|RoomHeaters|HalogenHeaters"/>
    <x v="2"/>
    <s v="HalogenHeaters"/>
    <n v="1409"/>
    <n v="1639"/>
    <n v="0.14000000000000001"/>
    <x v="10"/>
    <n v="787"/>
    <s v="R46KBLJ4XGT53,R3MF95QMC31H35,ROL6AMVOS7M31,RQ5130GKWN0HP,R32BWJB87WA6L9,R2MGDWN8G3RSC2,R388CGQNXAHDE2,R265Q8SU92ZX8Q"/>
    <s v="R46KBLJ4XGT53,"/>
    <n v="1289893"/>
    <x v="1"/>
  </r>
  <r>
    <s v="B0BBMPH39N"/>
    <s v="Computers&amp;Accessories|Accessories&amp;Peripherals|Keyboards,Mice&amp;InputDevices|GraphicTablets"/>
    <x v="1"/>
    <s v="GraphicTablets"/>
    <n v="289"/>
    <n v="999"/>
    <n v="0.71"/>
    <x v="3"/>
    <n v="401"/>
    <s v="R37B1CGX8LWLNS,RUFFDMZAXAV0E,R1FUPYVQBR42LV,R283XBLNQ2SZ1E,REJ2BDZ46X1UX,R1I8OS16C2AHO1,R3JWC2LKUMZBD3,R1F3K6BW2IEZBJ"/>
    <s v="R37B1CGX8LWLNS"/>
    <n v="400599"/>
    <x v="1"/>
  </r>
  <r>
    <s v="B08RP2L2NL"/>
    <s v="Computers&amp;Accessories|Accessories&amp;Peripherals|Cables&amp;Accessories|Cables|USBCables"/>
    <x v="1"/>
    <s v="USBCables"/>
    <n v="347"/>
    <n v="999"/>
    <n v="0.65"/>
    <x v="12"/>
    <n v="1121"/>
    <s v="R1B1J4358749FT,R1BF5SS2AD8WCT,R3M2ZIVIR8KIFB,R4FCBHSKL92PJ,R2XO77R7XKY30O,RS96LTGI8BWQ7,RKYSZQWYQIFBV,R284MA5RVLO6CF"/>
    <s v="R1B1J4358749FT"/>
    <n v="1119879"/>
    <x v="1"/>
  </r>
  <r>
    <s v="B0B8VQ7KDS"/>
    <s v="Electronics|HomeTheater,TV&amp;Video|SatelliteEquipment|SatelliteReceivers"/>
    <x v="0"/>
    <s v="SatelliteReceivers"/>
    <n v="1299"/>
    <n v="2499"/>
    <n v="0.48"/>
    <x v="2"/>
    <n v="301"/>
    <s v="R1SLOPXHKI14S6,R1OXLNAD6QN3PK,R4RAOBEKJMT1E,R2DJOU9710152I,R3FXVCBQCGNPLW,R12LALSYGQEMTT,R2XY6WL3YCCBBU,R2VRNRRSOHXHYW"/>
    <s v="R1SLOPXHKI14S6"/>
    <n v="752199"/>
    <x v="2"/>
  </r>
  <r>
    <s v="B09ZPM4C2C"/>
    <s v="Electronics|HomeTheater,TV&amp;Video|Televisions|SmartTelevisions"/>
    <x v="0"/>
    <s v="SmartTelevisions"/>
    <n v="10901"/>
    <n v="30990"/>
    <n v="0.65"/>
    <x v="3"/>
    <n v="398"/>
    <s v="R95AYORS91NWX,R345JC4508EPTU,R20E3IUW7O236Z,R2QP52L8FNG8EN,RS73FA8EPYION,R134725GEKQE0F,RSQ14DVNFLV3C,R2OSJ4YOGUTXNR"/>
    <s v="R95AYORS91NWX,"/>
    <n v="12334020"/>
    <x v="4"/>
  </r>
  <r>
    <s v="B0B2DJDCPX"/>
    <s v="Computers&amp;Accessories|Accessories&amp;Peripherals|Cables&amp;Accessories|Cables|USBCables"/>
    <x v="1"/>
    <s v="USBCables"/>
    <n v="209"/>
    <n v="499"/>
    <n v="0.57999999999999996"/>
    <x v="8"/>
    <n v="536"/>
    <s v="R2LX1M52C4KNJA,R2BXIXVBJUUUEC,R19EYLO6N0AKLG,R2PGJZAQVR5XQE,R20A9E5E100YPR,RTSX75DFGY3VC,R1WGYKGMT7EHPY,R1ZXKR6UFH5VNW"/>
    <s v="R2LX1M52C4KNJA"/>
    <n v="267464"/>
    <x v="0"/>
  </r>
  <r>
    <s v="B09PTT8DZF"/>
    <s v="Computers&amp;Accessories|Accessories&amp;Peripherals|Cables&amp;Accessories|Cables|USBCables"/>
    <x v="1"/>
    <s v="USBCables"/>
    <n v="417.44"/>
    <n v="670"/>
    <n v="0.38"/>
    <x v="8"/>
    <n v="523"/>
    <s v="R3OI9NIP86EJMK,R19REKQNB6DHVK,RN8PZREKYVUCU,R7H07OI7LETQC,RFNCQH476BUID,RBRBI3TZWFXW7,R2ZR75W02IPC5C,RPUDZMSMR65WV"/>
    <s v="R3OI9NIP86EJMK"/>
    <n v="350410"/>
    <x v="1"/>
  </r>
  <r>
    <s v="B09LQQYNZQ"/>
    <s v="Electronics|HomeAudio|MediaStreamingDevices|StreamingClients"/>
    <x v="0"/>
    <s v="StreamingClients"/>
    <n v="4699"/>
    <n v="4699"/>
    <n v="0"/>
    <x v="1"/>
    <n v="224"/>
    <s v="R1PBLR66RA2JLZ,R2Q6NGR94WBB6N,R2DIHIFERXYMB,R3C50JNQ3ZC6R9"/>
    <s v="R1PBLR66RA2JLZ"/>
    <n v="1052576"/>
    <x v="2"/>
  </r>
  <r>
    <s v="B08TZD7FQN"/>
    <s v="Electronics|HomeTheater,TV&amp;Video|Accessories|RemoteControls"/>
    <x v="0"/>
    <s v="RemoteControls"/>
    <n v="299"/>
    <n v="599"/>
    <n v="0.5"/>
    <x v="10"/>
    <n v="708"/>
    <s v="R3UKHBPPXQOJ7Q,R1P646TWS98DH3,R2FXWK6LTYKG4J,R3QV31R1SXLLW8,R3FJ8OR7KJB5ZP,R1665NO7B2DXWD,R1WFNBBN36KYRH,R1LTO3BLRTV1QR"/>
    <s v="R3UKHBPPXQOJ7Q"/>
    <n v="424092"/>
    <x v="1"/>
  </r>
  <r>
    <s v="B08X77LM8C"/>
    <s v="Electronics|Headphones,Earbuds&amp;Accessories|Earpads"/>
    <x v="0"/>
    <s v="Earpads"/>
    <n v="99"/>
    <n v="999"/>
    <n v="0.9"/>
    <x v="9"/>
    <n v="594"/>
    <s v="R2NZAVDD3V0QHH,RH94RL6QTX9ZG,RPERYOA7LX9AI,R1TOKDZGUZS111,R1JDICDMH5NNRY,R1VM1MXG5JB9MB,R19JHRALQ1YOQ3,RT2PBCZXFIDGN"/>
    <s v="R2NZAVDD3V0QHH"/>
    <n v="593406"/>
    <x v="1"/>
  </r>
  <r>
    <s v="B08XLR6DSB"/>
    <s v="Home&amp;Kitchen|Kitchen&amp;HomeAppliances|SewingMachines&amp;Accessories|Sewing&amp;EmbroideryMachines"/>
    <x v="2"/>
    <s v="Sewing&amp;EmbroideryMachines"/>
    <n v="721"/>
    <n v="1499"/>
    <n v="0.52"/>
    <x v="16"/>
    <n v="2449"/>
    <s v="RYO77QIQ3J77O,RTT5VLIVBXJ9G,RDVYDNR6YE0P9,R2N4W7YVIYXMD4,R1DZ7H2MK3UDMT,R23LLGX9FMWWT3,R39UMH72QKWB0W,R67UM0U4KH8C0"/>
    <s v="RYO77QIQ3J77O,"/>
    <n v="3671051"/>
    <x v="1"/>
  </r>
  <r>
    <s v="B09X76VL5L"/>
    <s v="Electronics|Headphones,Earbuds&amp;Accessories|Headphones|In-Ear"/>
    <x v="0"/>
    <s v="In-Ear"/>
    <n v="1599"/>
    <n v="3490"/>
    <n v="0.54"/>
    <x v="10"/>
    <n v="676"/>
    <s v="R3HH89QPKPPH0N,R1RDMIVEKQR627,RA53P1TSFESWJ,R1YDORG7TANTE7,R2K9RPCJJ2IR5W,RLPU6DY334IHA,R35VO8VW4L2KA4,R1JJS4OLQE80Q4"/>
    <s v="R3HH89QPKPPH0N"/>
    <n v="2359240"/>
    <x v="2"/>
  </r>
  <r>
    <s v="B09VC2D2WG"/>
    <s v="Computers&amp;Accessories|Accessories&amp;Peripherals|Keyboards,Mice&amp;InputDevices|GraphicTablets"/>
    <x v="1"/>
    <s v="GraphicTablets"/>
    <n v="469"/>
    <n v="1499"/>
    <n v="0.69"/>
    <x v="3"/>
    <n v="352"/>
    <s v="R2IVS0EXZ8BPG6,R2QAT75MT7S765,R383L7XTQG2UD9,R1NGVP9RH0O5FM,RGCUCD1BJZ3QB,R11NVDOMRAN1N9,R4JGI2NFX4AOT,RL8266FZ4TCDG"/>
    <s v="R2IVS0EXZ8BPG6"/>
    <n v="527648"/>
    <x v="1"/>
  </r>
  <r>
    <s v="B09SZ5TWHW"/>
    <s v="Home&amp;Kitchen|Kitchen&amp;HomeAppliances|Vacuum,Cleaning&amp;Ironing|Vacuums&amp;FloorCare|Vacuums|HandheldVacuums"/>
    <x v="2"/>
    <s v="HandheldVacuums"/>
    <n v="1547"/>
    <n v="2890"/>
    <n v="0.46"/>
    <x v="8"/>
    <n v="463"/>
    <s v="R2DY63XZUWM7SE,R1PZLXZL2ME6XT,R2VZRY72JJLPH3,R15RBOQE6F587T,R1ABQ9XJSD1B9N,RM0HKLK17HGWT,R6D68WWCYXIE6,R5Z1TDHJJTBCN"/>
    <s v="R2DY63XZUWM7SE"/>
    <n v="1338070"/>
    <x v="2"/>
  </r>
  <r>
    <s v="B09WF4Q7B3"/>
    <s v="Home&amp;Kitchen|Kitchen&amp;HomeAppliances|Vacuum,Cleaning&amp;Ironing|Irons,Steamers&amp;Accessories|Irons|SteamIrons"/>
    <x v="2"/>
    <s v="SteamIrons"/>
    <n v="1799"/>
    <n v="2599"/>
    <n v="0.31"/>
    <x v="13"/>
    <n v="771"/>
    <s v="R3VVDILPFTB4N,R33D06F6025R9G,R2I3H0WMODAWBP,R1AF6E3N2B9CB2,R36R7R03G3ZTT9,R26LX5GA0LIZA8,R376OUGP5M5AHS,R1MC6HR3Y1OZWE"/>
    <s v="R3VVDILPFTB4N,"/>
    <n v="2003829"/>
    <x v="2"/>
  </r>
  <r>
    <s v="B081B1JL35"/>
    <s v="Home&amp;Kitchen|Heating,Cooling&amp;AirQuality|WaterHeaters&amp;Geysers|InstantWaterHeaters"/>
    <x v="2"/>
    <s v="InstantWaterHeaters"/>
    <n v="1049"/>
    <n v="2499"/>
    <n v="0.57999999999999996"/>
    <x v="10"/>
    <n v="638"/>
    <s v="RWIX4QGK0HB47,R2U607V82KC6LR,R34XJ1XQ2W72IB,R1IGS6R7QZHIL3,R24GH90H9QAC3X,R2CGSX3HLMIJZL,R1N6Y6SLVTC950,R2HZOPWZKCIJXD"/>
    <s v="RWIX4QGK0HB47,"/>
    <n v="1594362"/>
    <x v="2"/>
  </r>
  <r>
    <s v="B08BG4M4N7"/>
    <s v="Electronics|HomeTheater,TV&amp;Video|Accessories|RemoteControls"/>
    <x v="0"/>
    <s v="RemoteControls"/>
    <n v="199"/>
    <n v="499"/>
    <n v="0.6"/>
    <x v="9"/>
    <n v="538"/>
    <s v="RSAWD2O7MGQHQ,R2J3NNEKB8K98B,R2JDMID7WPBPGA,RPZQ7HTHUEAQM,RAWY8DHIK1ZUO,RKLEZ22TP2OC,R7CBANEBW241L,RRLSH7AHH6XLU"/>
    <s v="RSAWD2O7MGQHQ,"/>
    <n v="268462"/>
    <x v="0"/>
  </r>
  <r>
    <s v="B0B8ZM9RVV"/>
    <s v="Home&amp;Kitchen|Kitchen&amp;HomeAppliances|SmallKitchenAppliances|EggBoilers"/>
    <x v="2"/>
    <s v="EggBoilers"/>
    <n v="419"/>
    <n v="999"/>
    <n v="0.57999999999999996"/>
    <x v="0"/>
    <n v="227"/>
    <s v="R3LK3T3R4O8FU7,RGKDXCG824W5,R32ISLP60XI7WG,R3HCQZ8VAQXLAM,R21NKRX5SKSE3,R1JCAOH6CT4ZDX,RBPCGQGUPOSY,R23PLPS8OE8OR6"/>
    <s v="R3LK3T3R4O8FU7"/>
    <n v="226773"/>
    <x v="1"/>
  </r>
  <r>
    <s v="B09RF2QXGX"/>
    <s v="Computers&amp;Accessories|Accessories&amp;Peripherals|LaptopAccessories|CameraPrivacyCovers"/>
    <x v="1"/>
    <s v="CameraPrivacyCovers"/>
    <n v="69"/>
    <n v="299"/>
    <n v="0.77"/>
    <x v="2"/>
    <n v="255"/>
    <s v="R73A6T8MRDZIC,R2JEX8R7VL6Y0W,R11E62NE328JVS,R3A3FOYWKUNHMM,RIQXPCOM8RRPS,R3VCIW3UM7QMO0,R1KGLT77FP3X13,R375ZRISQJ6XN5"/>
    <s v="R73A6T8MRDZIC,"/>
    <n v="76245"/>
    <x v="0"/>
  </r>
  <r>
    <s v="B09LHXNZLR"/>
    <s v="Computers&amp;Accessories|NetworkingDevices|NetworkAdapters|WirelessUSBAdapters"/>
    <x v="1"/>
    <s v="WirelessUSBAdapters"/>
    <n v="199"/>
    <n v="499"/>
    <n v="0.6"/>
    <x v="10"/>
    <n v="612"/>
    <s v="R3U57AW0L6O5C6,R3FCLH5G7XVDU4,R39PNKDT86WK5V,RINNKP59LVQ2F,R2NMOPMWX8DV8,R2ZFSEQ2HU3CY1,RHS9HYJMJGCAN,R1SN2CUL4M8ZMG"/>
    <s v="R3U57AW0L6O5C6"/>
    <n v="305388"/>
    <x v="0"/>
  </r>
  <r>
    <s v="B09MM6P76N"/>
    <s v="Electronics|HomeTheater,TV&amp;Video|Accessories|RemoteControls"/>
    <x v="0"/>
    <s v="RemoteControls"/>
    <n v="349"/>
    <n v="599"/>
    <n v="0.42"/>
    <x v="5"/>
    <n v="284"/>
    <s v="R13ILSZ9UIVWZM,R3U8Q4IBUKCLZV,R3350GX4GSKBOU,R22N3TMJEOR2L9,RFGESZVO4TD3R,RBWH0KVFX695F,R19SVOH9M0O5AZ,R81UJPCPDBR41"/>
    <s v="R13ILSZ9UIVWZM"/>
    <n v="170116"/>
    <x v="1"/>
  </r>
  <r>
    <s v="B0BMGB3CH9"/>
    <s v="Electronics|Mobiles&amp;Accessories|Smartphones&amp;BasicMobiles|Smartphones"/>
    <x v="0"/>
    <s v="Smartphones"/>
    <n v="9499"/>
    <n v="11999"/>
    <n v="0.21"/>
    <x v="5"/>
    <n v="284"/>
    <s v="R2RDC6R09NZ0TZ,R16LV4RNJLN09N,R3RKDGFWWFXK6U,R25FVBLAFKIAJU,R34P8ODO8FUBK6,RWO7FXQAVPEXH,R1Y7NG3L23T92Q,R2ESL9C3ALANVE"/>
    <s v="R2RDC6R09NZ0TZ"/>
    <n v="3407716"/>
    <x v="3"/>
  </r>
  <r>
    <s v="B0BMGB2TPR"/>
    <s v="Electronics|Mobiles&amp;Accessories|Smartphones&amp;BasicMobiles|Smartphones"/>
    <x v="0"/>
    <s v="Smartphones"/>
    <n v="9499"/>
    <n v="11999"/>
    <n v="0.21"/>
    <x v="5"/>
    <n v="284"/>
    <s v="R2RDC6R09NZ0TZ,R16LV4RNJLN09N,R3RKDGFWWFXK6U,R25FVBLAFKIAJU,R34P8ODO8FUBK6,RWO7FXQAVPEXH,R1Y7NG3L23T92Q,R2ESL9C3ALANVE"/>
    <s v="R2RDC6R09NZ0TZ"/>
    <n v="3407716"/>
    <x v="3"/>
  </r>
  <r>
    <s v="B0BMGG6NKT"/>
    <s v="Electronics|Mobiles&amp;Accessories|Smartphones&amp;BasicMobiles|Smartphones"/>
    <x v="0"/>
    <s v="Smartphones"/>
    <n v="10499"/>
    <n v="13499"/>
    <n v="0.22"/>
    <x v="5"/>
    <n v="284"/>
    <s v="R2RDC6R09NZ0TZ,R16LV4RNJLN09N,R3RKDGFWWFXK6U,R25FVBLAFKIAJU,R34P8ODO8FUBK6,RWO7FXQAVPEXH,R1Y7NG3L23T92Q,R2ESL9C3ALANVE"/>
    <s v="R2RDC6R09NZ0TZ"/>
    <n v="3833716"/>
    <x v="3"/>
  </r>
  <r>
    <s v="B097RN7BBK"/>
    <s v="Home&amp;Kitchen|Kitchen&amp;HomeAppliances|SmallKitchenAppliances|Kettles&amp;HotWaterDispensers|Kettle&amp;ToasterSets"/>
    <x v="2"/>
    <s v="Kettle&amp;ToasterSets"/>
    <n v="479"/>
    <n v="1999"/>
    <n v="0.76"/>
    <x v="14"/>
    <n v="1066"/>
    <s v="RR0XZNLNGQQUU,ROZ7GLYC4255J,R39BNXWIK6E894,RO5MNH2EETV7Y,RQESDHNQG4JEE,R1ARLE60GL6DTT,R39SJDQ1BMFLRZ,R74664PDS2LKO"/>
    <s v="RR0XZNLNGQQUU,"/>
    <n v="2130934"/>
    <x v="1"/>
  </r>
  <r>
    <s v="B08MZNT7GP"/>
    <s v="Home&amp;Kitchen|Heating,Cooling&amp;AirQuality|RoomHeaters|FanHeaters"/>
    <x v="2"/>
    <s v="FanHeaters"/>
    <n v="12499"/>
    <n v="19825"/>
    <n v="0.37"/>
    <x v="3"/>
    <n v="322"/>
    <s v="R27CJ1292FG4JG,R1M9SWXRIZJVWU,RVITAAYFIMZKT,RNQDSVULD4JIE,R2D1S7Q52J4VXW,R25IJXPUWT8LFK,R3RITYKX4MWYCK,RP43KMMRPV2Q3"/>
    <s v="R27CJ1292FG4JG"/>
    <n v="6383650"/>
    <x v="3"/>
  </r>
  <r>
    <s v="B09GBBJV72"/>
    <s v="Computers&amp;Accessories|Accessories&amp;Peripherals|Keyboards,Mice&amp;InputDevices|Keyboard&amp;MouseSets"/>
    <x v="1"/>
    <s v="Keyboard&amp;MouseSets"/>
    <n v="1409"/>
    <n v="2199"/>
    <n v="0.36"/>
    <x v="8"/>
    <n v="427"/>
    <s v="R2RDB07DGL4GM9,R3H2WY92CQUJMX,R2LDUGW3VRNHAB,R1LRB29GJ35245,R2S4Q38HCR9GEQ,R34PYQGTCYUFYB,R2FNNM6IUQZGWK,R3GR8P4J5HK9VV"/>
    <s v="R2RDB07DGL4GM9"/>
    <n v="938973"/>
    <x v="2"/>
  </r>
  <r>
    <s v="B0BFWGBX61"/>
    <s v="Computers&amp;Accessories|Accessories&amp;Peripherals|Cables&amp;Accessories|Cables|USBCables"/>
    <x v="1"/>
    <s v="USBCables"/>
    <n v="199"/>
    <n v="349"/>
    <n v="0.43"/>
    <x v="3"/>
    <n v="314"/>
    <s v="RQAF3Q7KCEGHP,R3CBLDFSRTKKYA,R3PZ3ENFIS7IJG,R2ACW4FTIVQJ77,R3K8YFINS1P9XN,R16G76XSWF9WTZ,R3O8ZTH4RRO02J,RXCDPPX5ZV2WX"/>
    <s v="RQAF3Q7KCEGHP,"/>
    <n v="109586"/>
    <x v="0"/>
  </r>
  <r>
    <s v="B0BMVWKZ8G"/>
    <s v="Electronics|WearableTechnology|SmartWatches"/>
    <x v="0"/>
    <s v="SmartWatches"/>
    <n v="1999"/>
    <n v="8499"/>
    <n v="0.76"/>
    <x v="2"/>
    <n v="240"/>
    <s v="R3673WOUZQ8VY4,R3129KHZHX9V13,RDPHA1Q2BUYT2,R1Z655ELTMOH4N,R1J3D9HLJQKZTS,R2B7BEQ6YQOWVO,R2SF8G03AVZDBK,R9UEQQ3FCV3UD"/>
    <s v="R3673WOUZQ8VY4"/>
    <n v="2039760"/>
    <x v="2"/>
  </r>
  <r>
    <s v="B09J2QCKKM"/>
    <s v="Home&amp;Kitchen|Heating,Cooling&amp;AirQuality|WaterHeaters&amp;Geysers|ImmersionRods"/>
    <x v="2"/>
    <s v="ImmersionRods"/>
    <n v="1499"/>
    <n v="3500"/>
    <n v="0.56999999999999995"/>
    <x v="3"/>
    <n v="303"/>
    <s v="R2PDTLV982BZ70,R2DG09GG88T9WZ,R2FI87586PEKJ8,R3BT931YPQDPLF,R2609G1V725LV1,R29G2BHEEMZ8TK,R12M631S82DWX9,R3HBBWJEZQNBH4"/>
    <s v="R2PDTLV982BZ70"/>
    <n v="1060500"/>
    <x v="2"/>
  </r>
  <r>
    <s v="B09NNZ1GF7"/>
    <s v="Home&amp;Kitchen|Kitchen&amp;HomeAppliances|Vacuum,Cleaning&amp;Ironing|Irons,Steamers&amp;Accessories|LintShavers"/>
    <x v="2"/>
    <s v="LintShavers"/>
    <n v="445"/>
    <n v="999"/>
    <n v="0.55000000000000004"/>
    <x v="2"/>
    <n v="229"/>
    <s v="R26RPJGPU2YT4M,R3QTAOTV6O9TGA,R2376RVNIQR2EU,R1KC6358QHQUG6,R1P61XNPIFGZLF,R1PD5KYOWDRSRF,R30SUJFMTAMCL2,R2ITYTNUV06OJE"/>
    <s v="R26RPJGPU2YT4M"/>
    <n v="228771"/>
    <x v="1"/>
  </r>
  <r>
    <s v="B09JKNF147"/>
    <s v="Electronics|HomeTheater,TV&amp;Video|Accessories|RemoteControls"/>
    <x v="0"/>
    <s v="RemoteControls"/>
    <n v="339"/>
    <n v="1999"/>
    <n v="0.83"/>
    <x v="7"/>
    <n v="343"/>
    <s v="RHS375RK0RRAQ,R2OLOBJVH48MQN,RL1RO7M4UDHQ3,R1KWLMO9CERVVU,R388XN4X4H2PXE,RADPOOEFMJQBU,R1D5KHBDG240AT,R1EZ4UBKOJYKKC"/>
    <s v="RHS375RK0RRAQ,"/>
    <n v="685657"/>
    <x v="1"/>
  </r>
  <r>
    <s v="B0BBWJFK5C"/>
    <s v="Home&amp;Kitchen|Kitchen&amp;HomeAppliances|Vacuum,Cleaning&amp;Ironing|PressureWashers,Steam&amp;WindowCleaners"/>
    <x v="2"/>
    <s v="PressureWashers,Steam&amp;WindowCleaners"/>
    <n v="4899"/>
    <n v="8999"/>
    <n v="0.46"/>
    <x v="3"/>
    <n v="297"/>
    <s v="R1LEGNMFUU1PIG,RFVNS7HLYCWLS,R1YW7MKK4NW4V9,R1DWLT7YCZATFU,R1K3LZVZXMPW97,R2O0B1GRCH3RY3,RXDVRYTKOH8TS,R10POPC8HU427E"/>
    <s v="R1LEGNMFUU1PIG"/>
    <n v="2672703"/>
    <x v="2"/>
  </r>
  <r>
    <s v="B09XHXXCFH"/>
    <s v="Home&amp;Kitchen|Kitchen&amp;HomeAppliances|SmallKitchenAppliances|Rice&amp;PastaCookers"/>
    <x v="2"/>
    <s v="Rice&amp;PastaCookers"/>
    <n v="3685"/>
    <n v="5495"/>
    <n v="0.33"/>
    <x v="3"/>
    <n v="290"/>
    <s v="R1FV12XCLPA07M,RR4FYBIUQQF0S,R3IGJPGKZS06NZ,R33OLTLASD1YIK,R27G7C06S1UGAV,R10P8JU3ISASFZ,R3QOZ26RJV3Y3Q,RVAOC66XONJBJ"/>
    <s v="R1FV12XCLPA07M"/>
    <n v="1593550"/>
    <x v="2"/>
  </r>
  <r>
    <s v="B08VGDBF3B"/>
    <s v="Home&amp;Kitchen|HomeStorage&amp;Organization|LaundryOrganization|LaundryBaskets"/>
    <x v="2"/>
    <s v="LaundryBaskets"/>
    <n v="395"/>
    <n v="499"/>
    <n v="0.21"/>
    <x v="7"/>
    <n v="330"/>
    <s v="R1STWXMMXCIH5R,R2NMOFESF8XUH0,R1ZCZPBQQ9KJK5,R1ENHRHV4PYK80,R3JYYAE7E8XMB7,R23AXNSZOR242M,RS4EISO2SVH41,R19H4V5VDOUHHC"/>
    <s v="R1STWXMMXCIH5R"/>
    <n v="164670"/>
    <x v="0"/>
  </r>
  <r>
    <s v="B0B935YNR7"/>
    <s v="Home&amp;Kitchen|Kitchen&amp;HomeAppliances|SmallKitchenAppliances|MiniFoodProcessors&amp;Choppers"/>
    <x v="2"/>
    <s v="MiniFoodProcessors&amp;Choppers"/>
    <n v="1349"/>
    <n v="2999"/>
    <n v="0.55000000000000004"/>
    <x v="9"/>
    <n v="441"/>
    <s v="R131UUX5RGGPM6,R1QT715X5TOYH0,R3GOHZPUGY57VL,R2X5IYZIUB4MVE,R964KPPOLNHFJ,R2X77NBYOU06B5,RDRCHM3EVHLZP,R1QKKV15C79IXH"/>
    <s v="R131UUX5RGGPM6"/>
    <n v="1322559"/>
    <x v="2"/>
  </r>
  <r>
    <s v="B0B2DD8BQ8"/>
    <s v="Home&amp;Kitchen|Kitchen&amp;HomeAppliances|SmallKitchenAppliances|SandwichMakers"/>
    <x v="2"/>
    <s v="SandwichMakers"/>
    <n v="2079"/>
    <n v="3099"/>
    <n v="0.33"/>
    <x v="3"/>
    <n v="282"/>
    <s v="R21NO0SUPFUAO5,R2GPXUN1O93HXF,R1DWVFYYKKIK74,R3I6NJUB4QS3U6,RBQO4ZTLRXA60,R7ESCSWWQ9CMY,R2XS80YVEE2VLG,R20M9438YP7Z2E"/>
    <s v="R21NO0SUPFUAO5"/>
    <n v="873918"/>
    <x v="2"/>
  </r>
  <r>
    <s v="B08QX1CC14"/>
    <s v="Electronics|HomeTheater,TV&amp;Video|Televisions|SmartTelevisions"/>
    <x v="0"/>
    <s v="SmartTelevisions"/>
    <n v="7299"/>
    <n v="19125"/>
    <n v="0.62"/>
    <x v="14"/>
    <n v="902"/>
    <s v="R3MHRRK05RD01A,R14A3U8XTK1D7X,R1F10MFQBXZA8W,RAT511FHTC8Q4,R11FM1DRG1FNOI,R1RZDRQI3RD780,RJS87YIWGG7GF,R2JI1L2FTMA3ZW"/>
    <s v="R3MHRRK05RD01A"/>
    <n v="17250750"/>
    <x v="3"/>
  </r>
  <r>
    <s v="B0B2RBP83P"/>
    <s v="Computers&amp;Accessories|Laptops|TraditionalLaptops"/>
    <x v="1"/>
    <s v="TraditionalLaptops"/>
    <n v="37247"/>
    <n v="59890"/>
    <n v="0.38"/>
    <x v="7"/>
    <n v="323"/>
    <s v="R2WGS6Q7F9F4Y5,R1VS2WU12H9Z2C,RMPKJJKZC848Y,R4AMYK7Z8U971,R2RU2H3FY7R8JW,R2BQB4B9QNZ12P,R1B7GP3CDJYWX3,R1XRDM19EARF9P"/>
    <s v="R2WGS6Q7F9F4Y5"/>
    <n v="19344470"/>
    <x v="5"/>
  </r>
  <r>
    <s v="B09N6TTHT6"/>
    <s v="Computers&amp;Accessories|Accessories&amp;Peripherals|USBGadgets|Lamps"/>
    <x v="1"/>
    <s v="Lamps"/>
    <n v="89"/>
    <n v="99"/>
    <n v="0.1"/>
    <x v="5"/>
    <n v="241"/>
    <s v="R1YVU5NMCJDX8M,R3MG5C14NRKOHR,R1T3DO26SFI3TL,R2MM0U3FL0ZO3T,R36Y3XNBK12QV8,R23WOLPX6D4VDT,R8BJJZVA7O7SE,R1P2BGW89EV4L3"/>
    <s v="R1YVU5NMCJDX8M"/>
    <n v="23859"/>
    <x v="6"/>
  </r>
  <r>
    <s v="B07YQ5SN4H"/>
    <s v="Home&amp;Kitchen|Kitchen&amp;HomeAppliances|SmallKitchenAppliances|SandwichMakers"/>
    <x v="2"/>
    <s v="SandwichMakers"/>
    <n v="299"/>
    <n v="595"/>
    <n v="0.5"/>
    <x v="7"/>
    <n v="314"/>
    <s v="R2P5LLM3NUTV98,R2T24WJDYF97OT,R1H22LPZ4C01LF,R2Q0K2ZG4X5GOR,RMKFA51N2GL3C,R25ABQM4CM6CPA,R1JXDDZO9EMZD4,R1IBNDHUOM6FD6"/>
    <s v="R2P5LLM3NUTV98"/>
    <n v="186830"/>
    <x v="1"/>
  </r>
  <r>
    <s v="B09127FZCK"/>
    <s v="Electronics|HomeTheater,TV&amp;Video|Accessories|RemoteControls"/>
    <x v="0"/>
    <s v="RemoteControls"/>
    <n v="299"/>
    <n v="899"/>
    <n v="0.67"/>
    <x v="9"/>
    <n v="425"/>
    <s v="R1SGO9WPFCHYNN,R1RRH5FRHDD5BO,RFXQZHQJTAHZ0,R3EVQJSY23T8P1,R22WRBGK72Y12Z,R1BJGSXI1QZJ1E,RY57UJXJ6PFU9,RLGRM2EQJBC20"/>
    <s v="R1SGO9WPFCHYNN"/>
    <n v="382075"/>
    <x v="1"/>
  </r>
  <r>
    <s v="B09DDCQFMT"/>
    <s v="Electronics|HomeTheater,TV&amp;Video|Accessories|RemoteControls"/>
    <x v="0"/>
    <s v="RemoteControls"/>
    <n v="1299"/>
    <n v="1999"/>
    <n v="0.35"/>
    <x v="13"/>
    <n v="590"/>
    <s v="R2OMPDR9UR512Z,R17E6HA16QAPSB,R1WWYE6UETR0U5,RTK0O34YU9CJW,R1TLCKD66VSYHG,RVSKWY5IP3JQB,R3R6UOU1IUUI8Z,RBHGRXXSWSZY0"/>
    <s v="R2OMPDR9UR512Z"/>
    <n v="1179410"/>
    <x v="1"/>
  </r>
  <r>
    <s v="B09W5XR9RT"/>
    <s v="Computers&amp;Accessories|Accessories&amp;Peripherals|Cables&amp;Accessories|Cables|USBCables"/>
    <x v="1"/>
    <s v="USBCables"/>
    <n v="970"/>
    <n v="1999"/>
    <n v="0.51"/>
    <x v="0"/>
    <n v="184"/>
    <s v="R1Y30KU04V3QF4,RK3DSUGKIZT8Z,R3BIG7J6V2JZTU,R1QI1HTJPGLS5O,R3SETXTOZ47CM4,R10SL1Q7F6CHBK,R1CBYX6RCGU739,R3PGNXSPA35NB3"/>
    <s v="R1Y30KU04V3QF4"/>
    <n v="367816"/>
    <x v="1"/>
  </r>
  <r>
    <s v="B08GJNM9N7"/>
    <s v="Electronics|HomeTheater,TV&amp;Video|Accessories|RemoteControls"/>
    <x v="0"/>
    <s v="RemoteControls"/>
    <n v="299"/>
    <n v="1199"/>
    <n v="0.75"/>
    <x v="10"/>
    <n v="490"/>
    <s v="R3C1N7WDNPKXMU,R13QZ3G3Z2NKZW,RYCABKJLDMHG2,R2AMKG0A1IR98W,R1GIHFG8L6RSW2,R3I3FTSTI3YBTA,RJTM1AE1IP9JL,R3G3MJTILP63AK"/>
    <s v="R3C1N7WDNPKXMU"/>
    <n v="587510"/>
    <x v="1"/>
  </r>
  <r>
    <s v="B09JSW16QD"/>
    <s v="Computers&amp;Accessories|Accessories&amp;Peripherals|Cables&amp;Accessories|Cables|USBCables"/>
    <x v="1"/>
    <s v="USBCables"/>
    <n v="848.99"/>
    <n v="1490"/>
    <n v="0.43"/>
    <x v="8"/>
    <n v="356"/>
    <s v="R2BSJW1NHF0ZF2,R3CAZGSJ16RU2X,R222GCN4UA2IL5,R29YB9SHNRANAH,R1CLB7L1MCFLZ5,R1JYZM5JZE1ZCZ,R2VODN64HRU6XL,R15PFT9ZSOZ1T5"/>
    <s v="R2BSJW1NHF0ZF2"/>
    <n v="530440"/>
    <x v="1"/>
  </r>
  <r>
    <s v="B09SB6SJB4"/>
    <s v="Computers&amp;Accessories|Accessories&amp;Peripherals|Cables&amp;Accessories|Cables|USBCables"/>
    <x v="1"/>
    <s v="USBCables"/>
    <n v="129"/>
    <n v="599"/>
    <n v="0.78"/>
    <x v="3"/>
    <n v="265"/>
    <s v="R2P1ZOKUIQWNZH,R3FBKF9RCYD42V,R2JPDSDJBPCPVG,RWAZG6R4PYQD8,R1VWPJ2GCK1V4P,R3SM2QDMLBGDIK,RUNP3LOY40PFP,RGLXWU5W86L32"/>
    <s v="R2P1ZOKUIQWNZH"/>
    <n v="158735"/>
    <x v="1"/>
  </r>
  <r>
    <s v="B0B72BSW7K"/>
    <s v="Computers&amp;Accessories|Accessories&amp;Peripherals|LaptopAccessories|Lapdesks"/>
    <x v="1"/>
    <s v="Lapdesks"/>
    <n v="263"/>
    <n v="699"/>
    <n v="0.62"/>
    <x v="12"/>
    <n v="690"/>
    <s v="R2TD3N245ZRZKA,R2I93780O12B86,R3VTLQFO4KMHHC,R1T0W8Y2RD3FQP,RUL4CK8TAFSM6,R10TVE5WRTUL6T,R1CT7PUFT9SH87,R119BACSU1D5W0"/>
    <s v="R2TD3N245ZRZKA"/>
    <n v="482310"/>
    <x v="1"/>
  </r>
  <r>
    <s v="B0B466C3G4"/>
    <s v="Electronics|HomeTheater,TV&amp;Video|Televisions|SmartTelevisions"/>
    <x v="0"/>
    <s v="SmartTelevisions"/>
    <n v="8990"/>
    <n v="18990"/>
    <n v="0.53"/>
    <x v="8"/>
    <n v="350"/>
    <s v="RXZP61J92DA6M,RUXK9STZWSV93,R34PAL55K2YM9U,R1LZ27Y25RX1VL,R2C4N2ZWWBBNEY,RKBS5BN6STD7C,R3FDJRYC776MZR,R1DT640UVVDQCJ"/>
    <s v="RXZP61J92DA6M,"/>
    <n v="6646500"/>
    <x v="3"/>
  </r>
  <r>
    <s v="B09KNMLH4Y"/>
    <s v="Home&amp;Kitchen|Kitchen&amp;HomeAppliances|Vacuum,Cleaning&amp;Ironing|Irons,Steamers&amp;Accessories|LintShavers"/>
    <x v="2"/>
    <s v="LintShavers"/>
    <n v="398"/>
    <n v="1999"/>
    <n v="0.8"/>
    <x v="3"/>
    <n v="257"/>
    <s v="R27SHBAT3K3F1R,R3EMA46KP56OXK,R2D7V4YKNKCXD4,R3UHV5AN1DF5H3,RV77H2T0BJN4V,R3O7GL8KXFAPBF,R2HXBI1ECJPV3J,R2QICML7QBXEC0"/>
    <s v="R27SHBAT3K3F1R"/>
    <n v="513743"/>
    <x v="1"/>
  </r>
  <r>
    <s v="B09VL9KFDB"/>
    <s v="Home&amp;Kitchen|Heating,Cooling&amp;AirQuality|Fans|TableFans"/>
    <x v="2"/>
    <s v="TableFans"/>
    <n v="2399"/>
    <n v="4200"/>
    <n v="0.43"/>
    <x v="9"/>
    <n v="397"/>
    <s v="R1B00RU3SHI9Q9,RHQJ6BFGU8S7I,RG5NSLD24104J,R3JPZAMX1OKWEU,RR77HDAK29S5E,RI9OJ89Z7HZ5F,R3T0U6U3J4PDPY,R2FFZ4RWVYRVJO"/>
    <s v="R1B00RU3SHI9Q9"/>
    <n v="1667400"/>
    <x v="2"/>
  </r>
  <r>
    <s v="B0B298D54H"/>
    <s v="Electronics|WearableTechnology|SmartWatches"/>
    <x v="0"/>
    <s v="SmartWatches"/>
    <n v="265"/>
    <n v="999"/>
    <n v="0.73"/>
    <x v="10"/>
    <n v="465"/>
    <s v="R1A8VRVLZEPPCO,R1G1WGHDY6EN6V,RDPRCGL4SELOQ,R14VFIZGF8DVCC,R3L5E72O2NPWAX,R1H6XVMAKGROHM,RL8QQ5LOOTC1B,R2USFYNMVOB95A"/>
    <s v="R1A8VRVLZEPPCO"/>
    <n v="464535"/>
    <x v="1"/>
  </r>
  <r>
    <s v="B07J9KXQCC"/>
    <s v="Home&amp;Kitchen|Heating,Cooling&amp;AirQuality|RoomHeaters|ElectricHeaters"/>
    <x v="2"/>
    <s v="ElectricHeaters"/>
    <n v="949"/>
    <n v="2299"/>
    <n v="0.59"/>
    <x v="13"/>
    <n v="550"/>
    <s v="R363CESXF8MX1J,RPFBIUJQY7U8J,R1RANSDWMZLOFX,R2KRLWEGK8WRUV,RJT2AYA3VYJKW,RED9KLRCGWVCA,R8AVX9DP1CA8T,R27B8CDIU1PSLD"/>
    <s v="R363CESXF8MX1J"/>
    <n v="1264450"/>
    <x v="2"/>
  </r>
  <r>
    <s v="B0B1MDZV9C"/>
    <s v="Home&amp;Kitchen|Kitchen&amp;HomeAppliances|Vacuum,Cleaning&amp;Ironing|Vacuums&amp;FloorCare|Vacuums|HandheldVacuums"/>
    <x v="2"/>
    <s v="HandheldVacuums"/>
    <n v="2286"/>
    <n v="4495"/>
    <n v="0.49"/>
    <x v="8"/>
    <n v="326"/>
    <s v="RN9FDFWKUWE27,R9ERTYK7DPN51,R17LPFA7PQVV2Q,R1VIJFIRWTTF1F,R30ZXKRSMH8MBC,R3V395NK0BE964,R30BJ29AF18U6C,R2HZN4EOJBDZU2"/>
    <s v="RN9FDFWKUWE27,"/>
    <n v="1465370"/>
    <x v="2"/>
  </r>
  <r>
    <s v="B0B86CDHL1"/>
    <s v="Computers&amp;Accessories|Accessories&amp;Peripherals|Cables&amp;Accessories|Cables|USBCables"/>
    <x v="1"/>
    <s v="USBCables"/>
    <n v="349"/>
    <n v="899"/>
    <n v="0.61"/>
    <x v="1"/>
    <n v="149"/>
    <s v="RDFETF8YFDP96,R3604ERFM30Q4D,R1CB3GDRVBHAIG,R29H4558OA57RW,R2C4V03DG7EDWE,R20CNK6VJGER17,RXZLH38FGBU9K,R3E6TE6HH92GC3"/>
    <s v="RDFETF8YFDP96,"/>
    <n v="133951"/>
    <x v="1"/>
  </r>
  <r>
    <s v="B0B5KZ3C53"/>
    <s v="Home&amp;Kitchen|Kitchen&amp;HomeAppliances|SmallKitchenAppliances|Rice&amp;PastaCookers"/>
    <x v="2"/>
    <s v="Rice&amp;PastaCookers"/>
    <n v="1599"/>
    <n v="2900"/>
    <n v="0.45"/>
    <x v="10"/>
    <n v="441"/>
    <s v="RVJJVCMWN8Y41,R14A126YKLIWX,RJC5HHN4FL2JC,R1APUQA31CW43L,R2K9GKKR6MR93W,R11HJ548X7I0KV,R3GDVPN872JGGU,RJ3JAJU16YNQM"/>
    <s v="RVJJVCMWN8Y41,"/>
    <n v="1278900"/>
    <x v="2"/>
  </r>
  <r>
    <s v="B097JVLW3L"/>
    <s v="Electronics|HomeTheater,TV&amp;Video|Accessories|3DGlasses"/>
    <x v="0"/>
    <s v="3DGlasses"/>
    <n v="2699"/>
    <n v="3500"/>
    <n v="0.23"/>
    <x v="12"/>
    <n v="621"/>
    <s v="R2RS5DJTMPR9KH,R3K8N1Z38YX4QZ,R1D0W9ZGHTA55S,R1OPHG3293Q2SZ,R27TICJZP0IJZT,RU7Q1JVSNZAP7,R16Y48G8PM36BL,RB5E6IQ420JLF"/>
    <s v="R2RS5DJTMPR9KH"/>
    <n v="2173500"/>
    <x v="2"/>
  </r>
  <r>
    <s v="B09KRHXTLN"/>
    <s v="Home&amp;Kitchen|Heating,Cooling&amp;AirQuality|RoomHeaters|FanHeaters"/>
    <x v="2"/>
    <s v="FanHeaters"/>
    <n v="1069"/>
    <n v="1699"/>
    <n v="0.37"/>
    <x v="8"/>
    <n v="313"/>
    <s v="R2H4C76KXFUF5N,R2X2MGZJI8JOV5,R2PHMY74SQMCM4,R2EOV466KP2TSZ,R3HO5I93IRXGK4,R1IKS35P0F8TAJ,R3GCXN4RSB3T4Z,R3GM1KFHUQJ886"/>
    <s v="R2H4C76KXFUF5N"/>
    <n v="531787"/>
    <x v="1"/>
  </r>
  <r>
    <s v="B07QZ3CZ48"/>
    <s v="Electronics|Headphones,Earbuds&amp;Accessories|Headphones|In-Ear"/>
    <x v="0"/>
    <s v="In-Ear"/>
    <n v="399"/>
    <n v="1290"/>
    <n v="0.69"/>
    <x v="5"/>
    <n v="206"/>
    <s v="RUVNSVGR3C0ZK,R3IZIBJ48U0KDN,REZOPKFLKI7YE,R3G7FE8ICIL8K5,R1G7WNTY9MC6H4,RV51Y63DBOCWS,RSYBU38UVWSP6,RADZV5UTZTYWO"/>
    <s v="RUVNSVGR3C0ZK,"/>
    <n v="265740"/>
    <x v="1"/>
  </r>
  <r>
    <s v="B08S74GTBT"/>
    <s v="Electronics|HomeAudio|Speakers|OutdoorSpeakers"/>
    <x v="0"/>
    <s v="OutdoorSpeakers"/>
    <n v="799"/>
    <n v="1999"/>
    <n v="0.6"/>
    <x v="10"/>
    <n v="418"/>
    <s v="R1PUDD2V2KQP06,R1LRN5EFJ0Y717,R1S7Q7UW9FO9LY,R3J9HR69Y4XKV5,RQ6P92L8AVQVW,R3L08DWQKGHDK7,R2EUWEVREWQ4SL,R1POJ3SHK8MNS0"/>
    <s v="R1PUDD2V2KQP06"/>
    <n v="835582"/>
    <x v="1"/>
  </r>
  <r>
    <s v="B09L8DSSFH"/>
    <s v="Electronics|HomeTheater,TV&amp;Video|Accessories|RemoteControls"/>
    <x v="0"/>
    <s v="RemoteControls"/>
    <n v="399"/>
    <n v="999"/>
    <n v="0.6"/>
    <x v="13"/>
    <n v="493"/>
    <s v="RVEWH0LAEO3NH,R3E42NTD6HXN1Q,R3IC0VLPIDBPTY,R1F0O9EAQGRSQS,R2B02VD2RPE2SE,RO2E58ZA8YH7E,R10AUMHF2MJRRU,R1BBQYI4QO69ID"/>
    <s v="RVEWH0LAEO3NH,"/>
    <n v="492507"/>
    <x v="1"/>
  </r>
  <r>
    <s v="B09JN37WBX"/>
    <s v="Home&amp;Kitchen|Kitchen&amp;HomeAppliances|Vacuum,Cleaning&amp;Ironing|Irons,Steamers&amp;Accessories|LintShavers"/>
    <x v="2"/>
    <s v="LintShavers"/>
    <n v="319"/>
    <n v="749"/>
    <n v="0.56999999999999995"/>
    <x v="6"/>
    <n v="124"/>
    <s v="R1XULCDQK9G8I7,RHPQ553ZWQIME,RNQB4SFH4DX7B,RMGGBMIVVTPJU,RDJVGMEMJEEZM,R11I303S1BQCT9,R1H7KY4OIM4XC3,R13OEY5VD2OOR7"/>
    <s v="R1XULCDQK9G8I7"/>
    <n v="92876"/>
    <x v="1"/>
  </r>
  <r>
    <s v="B0BJ966M5K"/>
    <s v="Home&amp;Kitchen|Kitchen&amp;HomeAppliances|WaterPurifiers&amp;Accessories|WaterFilters&amp;Purifiers"/>
    <x v="2"/>
    <s v="WaterFilters&amp;Purifiers"/>
    <n v="4999"/>
    <n v="24999"/>
    <n v="0.8"/>
    <x v="6"/>
    <n v="124"/>
    <s v="R410I44U1ORFS,R2EL6RDO42L8HA,R2LMSC4S998NYI,R2RVMZV1I42LGA,ROS3I3HXBLAYE,R2V70PAEVT1EYU,R1GYY0PDUBZVOK,R2180U6SP2A0B1"/>
    <s v="R410I44U1ORFS,"/>
    <n v="3099876"/>
    <x v="4"/>
  </r>
  <r>
    <s v="B08W9BK4MD"/>
    <s v="Home&amp;Kitchen|HomeStorage&amp;Organization|LaundryOrganization|LaundryBaskets"/>
    <x v="2"/>
    <s v="LaundryBaskets"/>
    <n v="351"/>
    <n v="899"/>
    <n v="0.61"/>
    <x v="8"/>
    <n v="296"/>
    <s v="R2OA6WLUYP9I0P,R2HMQ0VOKWQ62Y,R2HSP5VBSX6NB1,R5R3XSEYG901F,R127MA65JNSOWI,RYSCU07717MB5,REWASLCJXLZ0P,R3LMQYP4S3TZ1D"/>
    <s v="R2OA6WLUYP9I0P"/>
    <n v="266104"/>
    <x v="1"/>
  </r>
  <r>
    <s v="B09BW2GP18"/>
    <s v="Computers&amp;Accessories|Accessories&amp;Peripherals|Cables&amp;Accessories|Cables|USBCables"/>
    <x v="1"/>
    <s v="USBCables"/>
    <n v="129"/>
    <n v="1000"/>
    <n v="0.87"/>
    <x v="8"/>
    <n v="295"/>
    <s v="R1TBHUMR0RV7AZ,R2BN9ZX0H3ZQV2,R2PMUD745GQT3E,RR9I6SN1YILLK,R307WJGWC40TMF,RNVPA6MFR64PA,RL9O5LBT420FW,R1JEUHJMZ3O6MW"/>
    <s v="R1TBHUMR0RV7AZ"/>
    <n v="295000"/>
    <x v="1"/>
  </r>
  <r>
    <s v="B0B8CB7MHW"/>
    <s v="Home&amp;Kitchen|Kitchen&amp;HomeAppliances|SmallKitchenAppliances|HandBlenders"/>
    <x v="2"/>
    <s v="HandBlenders"/>
    <n v="426"/>
    <n v="999"/>
    <n v="0.56999999999999995"/>
    <x v="3"/>
    <n v="222"/>
    <s v="R18ND09BJJWOI1,R35PEU0UI25EJQ,R1PUXDH1YJ1C7P,R3MYQMWYBPFNCE,R27R9HRO9LGATW,R6VNO2JYF3N4U,R23OWJ2539E2YY,R20Z8QRT7O6F3H"/>
    <s v="R18ND09BJJWOI1"/>
    <n v="221778"/>
    <x v="1"/>
  </r>
  <r>
    <s v="B009P2LIL4"/>
    <s v="Home&amp;Kitchen|Heating,Cooling&amp;AirQuality|RoomHeaters|HeatConvectors"/>
    <x v="2"/>
    <s v="HeatConvectors"/>
    <n v="2219"/>
    <n v="3080"/>
    <n v="0.28000000000000003"/>
    <x v="13"/>
    <n v="468"/>
    <s v="R1TLRJVW4STY5I,R2O455KRN493R1,R3Q5MVGBRIAS2G,RDUWK5R7MYO0F,R2PLXU82PLNOS,R3OGEQWZH4DYFA,R5I0WH8YY7K9V,R1MC4M4R6ZDUBE"/>
    <s v="R1TLRJVW4STY5I"/>
    <n v="1441440"/>
    <x v="2"/>
  </r>
  <r>
    <s v="B09P182Z2H"/>
    <s v="Home&amp;Kitchen|Heating,Cooling&amp;AirQuality|Humidifiers"/>
    <x v="2"/>
    <s v="Humidifiers"/>
    <n v="3290"/>
    <n v="5799"/>
    <n v="0.43"/>
    <x v="2"/>
    <n v="168"/>
    <s v="R31MJTM38BI4DT,RI02F8V2VWZ0P,RDC47YGUQAJF0,R1S44OPPSOZH8F,RK6BDZJW30UE1,R10J6JPDPTB5ED,R2H0C10WNGAU00,R1DQZ8A8C7WBD8"/>
    <s v="R31MJTM38BI4DT"/>
    <n v="974232"/>
    <x v="2"/>
  </r>
  <r>
    <s v="B09LMMFW3S"/>
    <s v="Home&amp;Kitchen|Kitchen&amp;HomeAppliances|Coffee,Tea&amp;Espresso|MilkFrothers"/>
    <x v="2"/>
    <s v="MilkFrothers"/>
    <n v="229"/>
    <n v="399"/>
    <n v="0.43"/>
    <x v="13"/>
    <n v="451"/>
    <s v="R1K0ML8QPZZSH7,R1VJZH5L1SRLPA,R2TTZ6Y61C1955,RYRQ7HQ4WDD0R,R24V2VP33R7Q4Z,R1F215HE3H6ZGT,R1YT2C41FFR9NG,R2UR2X3ZHZC5MU"/>
    <s v="R1K0ML8QPZZSH7"/>
    <n v="179949"/>
    <x v="0"/>
  </r>
  <r>
    <s v="B09FHHTL8L"/>
    <s v="Home&amp;Kitchen|HomeStorage&amp;Organization|LaundryOrganization|IroningAccessories|SprayBottles"/>
    <x v="2"/>
    <s v="SprayBottles"/>
    <n v="85"/>
    <n v="199"/>
    <n v="0.56999999999999995"/>
    <x v="3"/>
    <n v="212"/>
    <s v="RI4YLH4V4IERV,R2THKSNJBC1AYW,R17K7CV4XKY9NU,RZHKJKK72JDBZ,R3GR6V9CYLXCTA,R2GO7U6SPLE8AJ,R2DJXMAU9UMPGI,R2FIRLO44T48YT"/>
    <s v="RI4YLH4V4IERV,"/>
    <n v="42188"/>
    <x v="6"/>
  </r>
  <r>
    <s v="B0B5F3YZY4"/>
    <s v="Computers&amp;Accessories|Accessories&amp;Peripherals|Cables&amp;Accessories|Cables|USBCables"/>
    <x v="1"/>
    <s v="USBCables"/>
    <n v="449"/>
    <n v="1099"/>
    <n v="0.59"/>
    <x v="7"/>
    <n v="242"/>
    <s v="RWKQG2WMXYN20,R3S53R4I0ZE364,R2VB4D1AFFZK9Y,R2GUTP55B1ZKUM,R2UNJAOWGLCURY,R2WJ1F3SRK5MZ8,R21F459NA4RRVJ,R3CR68E62EC8M3"/>
    <s v="RWKQG2WMXYN20,"/>
    <n v="265958"/>
    <x v="1"/>
  </r>
  <r>
    <s v="B0BB3CBFBM"/>
    <s v="Electronics|HomeTheater,TV&amp;Video|Televisions|SmartTelevisions"/>
    <x v="0"/>
    <s v="SmartTelevisions"/>
    <n v="29990"/>
    <n v="65000"/>
    <n v="0.54"/>
    <x v="3"/>
    <n v="211"/>
    <s v="RG3VFGY4HM38X,R957RND66RVWX,R1YR2TZI534FFY,R3V2ZQIOIWA0PL,R38QJJVHQYT7R3,RA3AN81AVMPTR,R3DH79YH44AXOV,R3G3ZGNRSQXXLA"/>
    <s v="RG3VFGY4HM38X,"/>
    <n v="13715000"/>
    <x v="5"/>
  </r>
  <r>
    <s v="B0B5ZF3NRK"/>
    <s v="Computers&amp;Accessories|Accessories&amp;Peripherals|Cables&amp;Accessories|Cables|USBCables"/>
    <x v="1"/>
    <s v="USBCables"/>
    <n v="349"/>
    <n v="599"/>
    <n v="0.42"/>
    <x v="3"/>
    <n v="210"/>
    <s v="R27HJ954EMEOQK,R2EPGPZGPWXR4I,R1KUXERHI948E7,R1YRGKI6652QR,R3DCUTJ6CQCASZ,R11TECZ2LD0OKP,R276HYHWQ5B09O,R2HOVRWP63K3OL"/>
    <s v="R27HJ954EMEOQK"/>
    <n v="125790"/>
    <x v="1"/>
  </r>
  <r>
    <s v="B09NY6TRXG"/>
    <s v="Electronics|Mobiles&amp;Accessories|Smartphones&amp;BasicMobiles|Smartphones"/>
    <x v="0"/>
    <s v="Smartphones"/>
    <n v="8499"/>
    <n v="11999"/>
    <n v="0.28999999999999998"/>
    <x v="8"/>
    <n v="276"/>
    <s v="R2FHGVLNMCEDS3,R1AHSDM5M325MM,R3E7Z6ZZCWNVTP,R2ARI9ILETH6A0,R1KRTG4TU6MUCU,R3SBJYLLR84FNM,R10IL98NTGTQH1,R2MS0CPATDN53O"/>
    <s v="R2FHGVLNMCEDS3"/>
    <n v="3311724"/>
    <x v="3"/>
  </r>
  <r>
    <s v="B09CGLY5CX"/>
    <s v="Home&amp;Kitchen|Heating,Cooling&amp;AirQuality|RoomHeaters|ElectricHeaters"/>
    <x v="2"/>
    <s v="ElectricHeaters"/>
    <n v="1959"/>
    <n v="2400"/>
    <n v="0.18"/>
    <x v="7"/>
    <n v="237"/>
    <s v="R7X2SNIY1SC15,RG8BSIGRIQFID,R3BN90I5BQ14ZV,R131YF9XI5CCEX,R3O40F4X6UJHEZ,R8K4AKD25TGGM,R1G7J0WCVPAH6R,RASSFJPXJD0WU"/>
    <s v="R7X2SNIY1SC15,"/>
    <n v="568800"/>
    <x v="2"/>
  </r>
  <r>
    <s v="B09L8DT7D6"/>
    <s v="Electronics|HomeTheater,TV&amp;Video|Accessories|RemoteControls"/>
    <x v="0"/>
    <s v="RemoteControls"/>
    <n v="205"/>
    <n v="499"/>
    <n v="0.59"/>
    <x v="9"/>
    <n v="313"/>
    <s v="R2KTG5VU8MVNEC,R3RN7ISB50U4FU,R2X5AXRM450ZG6,R2GQRTFL155XI7,R1EUIL016YP3DX,R10OJHKOU9XFU1,RYLINO7NGDMUI,RINUCCBLHOP73"/>
    <s v="R2KTG5VU8MVNEC"/>
    <n v="156187"/>
    <x v="0"/>
  </r>
  <r>
    <s v="B0BMXMLSMM"/>
    <s v="Computers&amp;Accessories|Accessories&amp;Peripherals|Cables&amp;Accessories|Cables|USBCables"/>
    <x v="1"/>
    <s v="USBCables"/>
    <n v="199"/>
    <n v="999"/>
    <n v="0.8"/>
    <x v="1"/>
    <n v="127"/>
    <s v="R14ZOPYFHOYYRQ,R1GQH74NUCJZZ7,R1BNWIYBRSI1Z6,R347KU67LE6JEH,RMGA8IGV2WQDX,R2782FIPC5T4KM,R220M468LVHIE1,RA1PNAU355MLG"/>
    <s v="R14ZOPYFHOYYRQ"/>
    <n v="126873"/>
    <x v="1"/>
  </r>
  <r>
    <s v="B0B2CZTCL2"/>
    <s v="Home&amp;Kitchen|Kitchen&amp;HomeAppliances|SmallKitchenAppliances|Kettles&amp;HotWaterDispensers|Kettle&amp;ToasterSets"/>
    <x v="2"/>
    <s v="Kettle&amp;ToasterSets"/>
    <n v="1299"/>
    <n v="1999"/>
    <n v="0.35"/>
    <x v="9"/>
    <n v="311"/>
    <s v="R1C4CJG4YFPOQZ,RQHLZKD65C2,R1LPNPFT8RUFN7,R1QAZXMA5885V5,RZW6HFWRZFZSM,R3HJO9H24LZ86,RP49KRXSTSAZO,R2C43NGT4YSFCZ"/>
    <s v="R1C4CJG4YFPOQZ"/>
    <n v="621689"/>
    <x v="1"/>
  </r>
  <r>
    <s v="B099FDW2ZF"/>
    <s v="Home&amp;Kitchen|Heating,Cooling&amp;AirQuality|RoomHeaters|ElectricHeaters"/>
    <x v="2"/>
    <s v="ElectricHeaters"/>
    <n v="1235"/>
    <n v="1499"/>
    <n v="0.18"/>
    <x v="3"/>
    <n v="203"/>
    <s v="R380FB13JOT72K,R2RNY0K3PT2PAU,R2KEZ6LFKH1BOT,RJ1FQK256DKD5,R3TXMZ9OL1L7MI,RI4DLEXTUDQ8,R2SR5699KY8T7X,RY24YLHPCI7XM"/>
    <s v="R380FB13JOT72K"/>
    <n v="304297"/>
    <x v="1"/>
  </r>
  <r>
    <s v="B094G9L9LT"/>
    <s v="Home&amp;Kitchen|Kitchen&amp;HomeAppliances|SmallKitchenAppliances|Kettles&amp;HotWaterDispensers|ElectricKettles"/>
    <x v="2"/>
    <s v="ElectricKettles"/>
    <n v="999"/>
    <n v="1950"/>
    <n v="0.49"/>
    <x v="9"/>
    <n v="305"/>
    <s v="R18T6LNT4V3WIK,R3J5KJWXWZ9BTL,R27KT7RSJUJ9WK,R24X9LMOOX690Y,RUN0V9GG0NY3K,R898UMT5A5N06,R3EGALHA5I1H5M,RHNR43R07U1HL"/>
    <s v="R18T6LNT4V3WIK"/>
    <n v="594750"/>
    <x v="1"/>
  </r>
  <r>
    <s v="B09XTQFFCG"/>
    <s v="Home&amp;Kitchen|Kitchen&amp;HomeAppliances|Vacuum,Cleaning&amp;Ironing|Vacuums&amp;FloorCare|Vacuums|HandheldVacuums"/>
    <x v="2"/>
    <s v="HandheldVacuums"/>
    <n v="2669"/>
    <n v="3199"/>
    <n v="0.17"/>
    <x v="8"/>
    <n v="260"/>
    <s v="RV24IG0ESY0QQ,RT6Q1RSJWHH0A,RI1QYUZU94RKT,R16FKQNXTMPBRV,R1RBGFBH1U37L,RJGJ2HUWX9GSC,R3PY9TXJSQ085F,R3N0OO6FHZAE2I"/>
    <s v="RV24IG0ESY0QQ,"/>
    <n v="831740"/>
    <x v="2"/>
  </r>
  <r>
    <s v="B08RWCZ6SY"/>
    <s v="Electronics|HomeTheater,TV&amp;Video|Accessories|RemoteControls"/>
    <x v="0"/>
    <s v="RemoteControls"/>
    <n v="399"/>
    <n v="899"/>
    <n v="0.56000000000000005"/>
    <x v="8"/>
    <n v="254"/>
    <s v="RX043807PIUYL,R2Y6E9RL4GT9RI,R3I4LP5SLS20FW,RG0TXUBVZEKZD,R3BZ3JNNCQY871,R1GLNKHFKXA0CK,R16MGSPZZXR9Y6,R3H37CXE15EIR1"/>
    <s v="RX043807PIUYL,"/>
    <n v="228346"/>
    <x v="1"/>
  </r>
  <r>
    <s v="B0B2CWRDB1"/>
    <s v="Home&amp;Kitchen|Kitchen&amp;HomeAppliances|Vacuum,Cleaning&amp;Ironing|PressureWashers,Steam&amp;WindowCleaners"/>
    <x v="2"/>
    <s v="PressureWashers,Steam&amp;WindowCleaners"/>
    <n v="5999"/>
    <n v="9999"/>
    <n v="0.4"/>
    <x v="5"/>
    <n v="170"/>
    <s v="RWSKUEMV0AS0P,R2YZOJVWTFMYAH,R17E9QT7OVVJVX,R3KPQIECAK271I,R2UJ9SFJ6B6U93,R1670TIBLR378H,R14R0I9YVONH86,R1FIR49JO1CT41"/>
    <s v="RWSKUEMV0AS0P,"/>
    <n v="1699830"/>
    <x v="2"/>
  </r>
  <r>
    <s v="B09HS1NDRQ"/>
    <s v="Home&amp;Kitchen|HomeStorage&amp;Organization|LaundryOrganization|LaundryBaskets"/>
    <x v="2"/>
    <s v="LaundryBaskets"/>
    <n v="390"/>
    <n v="799"/>
    <n v="0.51"/>
    <x v="9"/>
    <n v="287"/>
    <s v="R3V8S0ESHRPDBO,R12W72FFLIE3W5,RTP8C0IEC8HOG,R12R4AASHS28DY,R2GO349RJ2IVKJ,R2HYWH5XCPCXT4,R1LKZJQ84LWHYF,R1A2ZK71J84RUU"/>
    <s v="R3V8S0ESHRPDBO"/>
    <n v="229313"/>
    <x v="1"/>
  </r>
  <r>
    <s v="B07V5YF4ND"/>
    <s v="Electronics|HomeTheater,TV&amp;Video|Accessories|RemoteControls"/>
    <x v="0"/>
    <s v="RemoteControls"/>
    <n v="299"/>
    <n v="1199"/>
    <n v="0.75"/>
    <x v="12"/>
    <n v="466"/>
    <s v="RDCJBFGUBZWFJ,R3F0Y39XWNLO8Z,R38S8FL4YF9JD0,R1MCQ2MLQ7C4DU,RMVTEJJSA64Y1,R35XHV3UC3PEXZ,R2MQ9H1NKP4BDO,R2HOVLX6WT4I6J"/>
    <s v="RDCJBFGUBZWFJ,"/>
    <n v="558734"/>
    <x v="1"/>
  </r>
  <r>
    <s v="B09LRZYBH1"/>
    <s v="Electronics|HomeAudio|Speakers|TowerSpeakers"/>
    <x v="0"/>
    <s v="TowerSpeakers"/>
    <n v="2299"/>
    <n v="3999"/>
    <n v="0.43"/>
    <x v="9"/>
    <n v="282"/>
    <s v="R1IFSFNW29TL7R,R92FUN7UWEVOW,R3S0IIYYQMXKF,RP412MHJT3TXO,R25XRX2PFVSE01,R2DAUOO2F29H20,R3477DOFU8L9AH,R344OTWVD49JUP"/>
    <s v="R1IFSFNW29TL7R"/>
    <n v="1127718"/>
    <x v="2"/>
  </r>
  <r>
    <s v="B0BDG6QDYD"/>
    <s v="Home&amp;Kitchen|Heating,Cooling&amp;AirQuality|RoomHeaters|FanHeaters"/>
    <x v="2"/>
    <s v="FanHeaters"/>
    <n v="899"/>
    <n v="1990"/>
    <n v="0.55000000000000004"/>
    <x v="3"/>
    <n v="185"/>
    <s v="RSV9TZFCZGNJM,R2OQAPQPWJ13ZS,R145ESVWL5NKD8,RKVEH58EIOD7R,RPYQ3EMAHHNIH,R2706B6WB0LN1M,R10DZEZJUT4T6K,R3LIDV3FE4WP2U"/>
    <s v="RSV9TZFCZGNJM,"/>
    <n v="368150"/>
    <x v="1"/>
  </r>
  <r>
    <s v="B08G43CCLC"/>
    <s v="Computers&amp;Accessories|NetworkingDevices|NetworkAdapters|WirelessUSBAdapters"/>
    <x v="1"/>
    <s v="WirelessUSBAdapters"/>
    <n v="218"/>
    <n v="999"/>
    <n v="0.78"/>
    <x v="5"/>
    <n v="163"/>
    <s v="R34OST6S1F8457,R6Z0QUUTZU58T,R3QNKPNSUIZP59,R3R9Y258UAOCTI,R2NB1AHZCTD44B,R1IPFAF5DDZQ57,R2WSQL1YCAREKS,RCDYRGDMI1WOA"/>
    <s v="R34OST6S1F8457"/>
    <n v="162837"/>
    <x v="1"/>
  </r>
  <r>
    <s v="B0BL11S5QK"/>
    <s v="Home&amp;Kitchen|Kitchen&amp;HomeAppliances|SmallKitchenAppliances|InductionCooktop"/>
    <x v="2"/>
    <s v="InductionCooktop"/>
    <n v="1601"/>
    <n v="3890"/>
    <n v="0.59"/>
    <x v="5"/>
    <n v="156"/>
    <s v="R3UZ9QELD4SGH9,R26LJ3T0R1C2OW,R10OPU90E2KOS8,R368PRLFS9U4NM,R2DG70LW5AVK2U,RX8N5J1JQM4W5,R2L5GQ8S1BOJX8,R3GVWLF89Q0HCU"/>
    <s v="R3UZ9QELD4SGH9"/>
    <n v="606840"/>
    <x v="2"/>
  </r>
  <r>
    <s v="B0B84KSH3X"/>
    <s v="Home&amp;Kitchen|Kitchen&amp;HomeAppliances|Vacuum,Cleaning&amp;Ironing|Irons,Steamers&amp;Accessories|Irons|DryIrons"/>
    <x v="2"/>
    <s v="DryIrons"/>
    <n v="1049"/>
    <n v="1950"/>
    <n v="0.46"/>
    <x v="9"/>
    <n v="250"/>
    <s v="R2HFE6XNQS0UP8,R2BSCK1PAXQ5NH,RZPZS0APQWNRT,R1C19Z7Y860MKY,RZRHOS2N9ZVJM,RUC6VSV4LU9P4,RN8096LY7UFUJ,R355G76ECUQ7GN"/>
    <s v="R2HFE6XNQS0UP8"/>
    <n v="487500"/>
    <x v="1"/>
  </r>
  <r>
    <s v="B08CKW1KH9"/>
    <s v="Electronics|HomeTheater,TV&amp;Video|Accessories|RemoteControls"/>
    <x v="0"/>
    <s v="RemoteControls"/>
    <n v="204"/>
    <n v="599"/>
    <n v="0.66"/>
    <x v="13"/>
    <n v="339"/>
    <s v="R23VU14H85GINN,RD8Y8FJWLK3XY,RU5K3FZ0CXHM7,R17Q98YONHJWHJ,R3TFFDWEHT3NTP,R2OSACKU5SYG47,RWWWFTZ9CN3TK,R10A14SK3WPO23"/>
    <s v="R23VU14H85GINN"/>
    <n v="203061"/>
    <x v="1"/>
  </r>
  <r>
    <s v="B08XMSKKMM"/>
    <s v="Electronics|HomeTheater,TV&amp;Video|Accessories|RemoteControls"/>
    <x v="0"/>
    <s v="RemoteControls"/>
    <n v="799"/>
    <n v="1999"/>
    <n v="0.6"/>
    <x v="15"/>
    <n v="576"/>
    <s v="R19HSC60H637CV,RAJ9NOUFV1DOY,R3UVDDIPCFBZMK,R1LQLK7CAVMIWT,R122YI86MCVKBA,R2Y4A89LGC1W8,R48118BKXJTKZ,R83MIUSADRAJZ"/>
    <s v="R19HSC60H637CV"/>
    <n v="1151424"/>
    <x v="1"/>
  </r>
  <r>
    <s v="B09MMD1FDN"/>
    <s v="Electronics|HomeTheater,TV&amp;Video|Accessories|RemoteControls"/>
    <x v="0"/>
    <s v="RemoteControls"/>
    <n v="349"/>
    <n v="699"/>
    <n v="0.5"/>
    <x v="8"/>
    <n v="214"/>
    <s v="R1T3FLH3DTF6HS,R2AHAAVTJIDTY,R1N42PBKDI68TK,RR91VSJ4DDBZ6,R1TPXU0SVYZPZK,R3O12UIKHXRVOG,R2QA83CPNE21C8,RY7XGBVY0116M"/>
    <s v="R1T3FLH3DTF6HS"/>
    <n v="149586"/>
    <x v="1"/>
  </r>
  <r>
    <s v="B09HN7LD5L"/>
    <s v="Electronics|HomeTheater,TV&amp;Video|Accessories|TVMounts,Stands&amp;Turntables|TVWall&amp;CeilingMounts"/>
    <x v="0"/>
    <s v="TVWall&amp;CeilingMounts"/>
    <n v="1850"/>
    <n v="4500"/>
    <n v="0.59"/>
    <x v="7"/>
    <n v="184"/>
    <s v="R34S7CW9IYNOUR,RI06LTB0D8TP,R1677YPJIH6H3F,R3MT3F6SGDQJH9,R385ELCSDCDIZF,R3URBXHQ9H8DAF,R27YXZVKCB0BHO,R1925KJ9EPGG39"/>
    <s v="R34S7CW9IYNOUR"/>
    <n v="828000"/>
    <x v="2"/>
  </r>
  <r>
    <s v="B09YHLPQYT"/>
    <s v="Electronics|HomeTheater,TV&amp;Video|Accessories|RemoteControls"/>
    <x v="0"/>
    <s v="RemoteControls"/>
    <n v="246"/>
    <n v="600"/>
    <n v="0.59"/>
    <x v="5"/>
    <n v="143"/>
    <s v="R3JYRL1ACWZKKY,R32Q6QP914FG3A,R3IEH4PJW488UX,R37IXVPK58NJQ4,R2Y54968M42AHJ,R2SN886QABQ5AF,R2FF1108INS5GV,R390GAYBGW7786"/>
    <s v="R3JYRL1ACWZKKY"/>
    <n v="85800"/>
    <x v="1"/>
  </r>
  <r>
    <s v="B0836JGZ74"/>
    <s v="Home&amp;Kitchen|Heating,Cooling&amp;AirQuality|WaterHeaters&amp;Geysers|InstantWaterHeaters"/>
    <x v="2"/>
    <s v="InstantWaterHeaters"/>
    <n v="1049"/>
    <n v="2499"/>
    <n v="0.57999999999999996"/>
    <x v="13"/>
    <n v="328"/>
    <s v="R1EHLWVCNS1GYC,R12TMIZDRWREBE,R77IQG19KY16L,R3V9KCNAJ0PXQ,R2MAC7AI6X08LW,R17D4S6KU2SOBU,R1QO6EVD5EQ2MJ,R3FUW4VZQRFKQ5"/>
    <s v="R1EHLWVCNS1GYC"/>
    <n v="819672"/>
    <x v="2"/>
  </r>
  <r>
    <s v="B09B125CFJ"/>
    <s v="Electronics|HomeTheater,TV&amp;Video|Accessories|RemoteControls"/>
    <x v="0"/>
    <s v="RemoteControls"/>
    <n v="349"/>
    <n v="799"/>
    <n v="0.56000000000000005"/>
    <x v="13"/>
    <n v="323"/>
    <s v="R3FAPESPH3491Y,R1OD5NFQAXPGR0,RJ4G42V45QKKS,R2IZ8HZT8AOA4W,R2WDDYGKMU51DE,R12WIEV98SWMNB,R2WXBH0GEG4H1Q,R3VORTRB8TWN89"/>
    <s v="R3FAPESPH3491Y"/>
    <n v="258077"/>
    <x v="1"/>
  </r>
  <r>
    <s v="B09H7JDJCW"/>
    <s v="Home&amp;Kitchen|Kitchen&amp;HomeAppliances|Coffee,Tea&amp;Espresso|DripCoffeeMachines"/>
    <x v="2"/>
    <s v="DripCoffeeMachines"/>
    <n v="2999"/>
    <n v="3595"/>
    <n v="0.17"/>
    <x v="7"/>
    <n v="178"/>
    <s v="R1DRVWDPCVUHMK,R23XQ10QUS68QY,R2KDJ8P8S6G9O3,R3H5V5Q927ZRI7,R31AIVLTBLTZZL,R17RUD99JNP3QE,R2B2ZOL2SLVIWS,R2DPWOUGJP73L1"/>
    <s v="R1DRVWDPCVUHMK"/>
    <n v="639910"/>
    <x v="2"/>
  </r>
  <r>
    <s v="B08YXJJW8H"/>
    <s v="Electronics|HomeTheater,TV&amp;Video|Accessories|RemoteControls"/>
    <x v="0"/>
    <s v="RemoteControls"/>
    <n v="247"/>
    <n v="399"/>
    <n v="0.38"/>
    <x v="8"/>
    <n v="200"/>
    <s v="R2KMA1FW2QZLZX,RCE8NJ5IXR7Y0,R34OI72B1EV5GJ,R1OXPIKY99VS78,R1DOIQMYQSIX2Z,R55NBBAP45T6G,R32QZKQVJYCE4S,R26OBSY88ZCS89"/>
    <s v="R2KMA1FW2QZLZX"/>
    <n v="79800"/>
    <x v="0"/>
  </r>
  <r>
    <s v="B0BNV7JM5Y"/>
    <s v="Electronics|WearableTechnology|SmartWatches"/>
    <x v="0"/>
    <s v="SmartWatches"/>
    <n v="2999"/>
    <n v="7990"/>
    <n v="0.62"/>
    <x v="3"/>
    <n v="154"/>
    <s v="R2IIY08QX4SR46,R267DLLCKGD15M,R31P4MQH7YLP4I,R42A5QTEMPPGQ,RHE6HF6ZA5R2W,R1YAD59EAWIPJS,RYH2UHSWNFEWJ,R23524DWSS2QQ3"/>
    <s v="R2IIY08QX4SR46"/>
    <n v="1230460"/>
    <x v="2"/>
  </r>
  <r>
    <s v="B0BNVBJW2S"/>
    <s v="Electronics|WearableTechnology|SmartWatches"/>
    <x v="0"/>
    <s v="SmartWatches"/>
    <n v="2499"/>
    <n v="7990"/>
    <n v="0.69"/>
    <x v="3"/>
    <n v="154"/>
    <s v="R2IIY08QX4SR46,R267DLLCKGD15M,R31P4MQH7YLP4I,R42A5QTEMPPGQ,RHE6HF6ZA5R2W,R1YAD59EAWIPJS,RYH2UHSWNFEWJ,R23524DWSS2QQ3"/>
    <s v="R2IIY08QX4SR46"/>
    <n v="1230460"/>
    <x v="2"/>
  </r>
  <r>
    <s v="B0B8XNPQPN"/>
    <s v="Home&amp;Kitchen|Kitchen&amp;HomeAppliances|SmallKitchenAppliances|DeepFatFryers|AirFryers"/>
    <x v="2"/>
    <s v="AirFryers"/>
    <n v="3599"/>
    <n v="7950"/>
    <n v="0.55000000000000004"/>
    <x v="5"/>
    <n v="136"/>
    <s v="R12B5CYZJNMJ8U,R32EKF5FX50T0C,R3IN47V9QGF1K8,R3CL181R3N0TCN,R2ZR4F1TUAY3MT,RF70HM6O98GV9,RN4L9AGI1M35U,R3QISO0RQ0Q3Y9"/>
    <s v="R12B5CYZJNMJ8U"/>
    <n v="1081200"/>
    <x v="2"/>
  </r>
  <r>
    <s v="B097ZQTDVZ"/>
    <s v="Electronics|HomeTheater,TV&amp;Video|Accessories|RemoteControls"/>
    <x v="0"/>
    <s v="RemoteControls"/>
    <n v="399"/>
    <n v="899"/>
    <n v="0.56000000000000005"/>
    <x v="14"/>
    <n v="431"/>
    <s v="R16NWYD2LYHNFJ,R2Y32IVRENIANJ,R3BBJ9AXA1ZOSC,RD5EMW1UBYKX6,R3NFOY58N9GMK5,RLWBE1NALLDFQ,R3IO7HFD3TGRO1,R4NCD2RDWQWZ0"/>
    <s v="R16NWYD2LYHNFJ"/>
    <n v="387469"/>
    <x v="1"/>
  </r>
  <r>
    <s v="B07VJ9ZTXS"/>
    <s v="Electronics|HomeTheater,TV&amp;Video|Accessories|Cables|HDMICables"/>
    <x v="0"/>
    <s v="HDMICables"/>
    <n v="299"/>
    <n v="599"/>
    <n v="0.5"/>
    <x v="7"/>
    <n v="171"/>
    <s v="RGV3TPWIES7KM,R3P69DNOICR8GR,RMVYCEXD67P7Y,R1IZL1YZY4XUKJ,R1PZBQBPYS1J63,R3FTVZYWY8ESQF,R3VL4SYCU5AQ1X,R1SHRXW0RRW5A8"/>
    <s v="RGV3TPWIES7KM,"/>
    <n v="102429"/>
    <x v="1"/>
  </r>
  <r>
    <s v="B09Y358DZQ"/>
    <s v="Home&amp;Kitchen|Kitchen&amp;HomeAppliances|SmallKitchenAppliances|MixerGrinders"/>
    <x v="2"/>
    <s v="MixerGrinders"/>
    <n v="2033"/>
    <n v="4295"/>
    <n v="0.53"/>
    <x v="14"/>
    <n v="422"/>
    <s v="R1HFQQWKU1B7T9,R3HPSXLWX2RSHO,R2ZFEFLH2H6BOJ,RGRLYUCCNW475,R3V539LPWIH3CD,R2XI5MDOB81641,R22CGQQGZP9IJE,R1UL38ZEBW713N"/>
    <s v="R1HFQQWKU1B7T9"/>
    <n v="1812490"/>
    <x v="2"/>
  </r>
  <r>
    <s v="B09LV1CMGH"/>
    <s v="Home&amp;Kitchen|Heating,Cooling&amp;AirQuality|RoomHeaters|FanHeaters"/>
    <x v="2"/>
    <s v="FanHeaters"/>
    <n v="899"/>
    <n v="2000"/>
    <n v="0.55000000000000004"/>
    <x v="13"/>
    <n v="291"/>
    <s v="R2GKWK7SWXRZHR,R3ME9LEM264R7O,R2B4QC6Z8AM7H1,RZLN7G4GGELUS,R26JLYEZYUE691,R2ZHISR958ZRRA,R2GXFJHTKM6SQ5,R29Z3ZW915UAB9"/>
    <s v="R2GKWK7SWXRZHR"/>
    <n v="582000"/>
    <x v="2"/>
  </r>
  <r>
    <s v="B09MB3DKG1"/>
    <s v="Home&amp;Kitchen|Heating,Cooling&amp;AirQuality|RoomHeaters|HalogenHeaters"/>
    <x v="2"/>
    <s v="HalogenHeaters"/>
    <n v="2199"/>
    <n v="3999"/>
    <n v="0.45"/>
    <x v="12"/>
    <n v="340"/>
    <s v="R1DID47Y3SOM8N,RDR64CJXIU14Q,R35FYRYXQJUQKR,R2ICWHHEJJKM14,R27C6A2VQ1DCPT,R3IUDCLTBUPUIQ,R3VFX06LEJWEGM,R3KYBU80FW4GW4"/>
    <s v="R1DID47Y3SOM8N"/>
    <n v="1359660"/>
    <x v="2"/>
  </r>
  <r>
    <s v="B09H39KTTB"/>
    <s v="Electronics|HomeTheater,TV&amp;Video|Accessories|RemoteControls"/>
    <x v="0"/>
    <s v="RemoteControls"/>
    <n v="213"/>
    <n v="499"/>
    <n v="0.56999999999999995"/>
    <x v="10"/>
    <n v="246"/>
    <s v="R344C7U6JUIR8M,R1H13BW2E325NO,R1LB6DCH3CVZ4M,R1CZD6C0CHJ2A9,R1Z01G5G30GIQ3,R1VMGF3IL5KE9D,RT44HXN50X2AN,R3E4TI9911D1M6"/>
    <s v="R344C7U6JUIR8M"/>
    <n v="122754"/>
    <x v="0"/>
  </r>
  <r>
    <s v="B0B4KPCBSH"/>
    <s v="Home&amp;Kitchen|Kitchen&amp;HomeAppliances|Coffee,Tea&amp;Espresso|CoffeeGrinders|ElectricGrinders"/>
    <x v="2"/>
    <s v="ElectricGrinders"/>
    <n v="244"/>
    <n v="499"/>
    <n v="0.51"/>
    <x v="15"/>
    <n v="478"/>
    <s v="R31M7C08CPXCB3,R25R4S2V6XLP70,RCOR7R8N8DCVR,R30CBX7NG9VUZ6,RT55L3CO3TSZ6,RRO6AFAOOQJAK,R3D0ONOZPIAWS9,R1ZOXK6L3BJ049"/>
    <s v="R31M7C08CPXCB3"/>
    <n v="238522"/>
    <x v="0"/>
  </r>
  <r>
    <s v="B08XXVXP3J"/>
    <s v="Computers&amp;Accessories|Accessories&amp;Peripherals|Cables&amp;Accessories|Cables|USBCables"/>
    <x v="1"/>
    <s v="USBCables"/>
    <n v="249"/>
    <n v="999"/>
    <n v="0.75"/>
    <x v="2"/>
    <n v="112"/>
    <s v="RDLKA670FVMKY,RZZB1IDY3USBP,R30B6VRIVHWOIP,R31A5RDIAY3O0R,R26RJ6WBBMVVXJ,R1PZ0SMCXPJO9C,R3QLX0DTF1C3J7,R23GQW7DPSVOA0"/>
    <s v="RDLKA670FVMKY,"/>
    <n v="111888"/>
    <x v="1"/>
  </r>
  <r>
    <s v="B0BN6M3TCM"/>
    <s v="Home&amp;Kitchen|Kitchen&amp;HomeAppliances|Vacuum,Cleaning&amp;Ironing|Irons,Steamers&amp;Accessories|LintShavers"/>
    <x v="2"/>
    <s v="LintShavers"/>
    <n v="499"/>
    <n v="999"/>
    <n v="0.5"/>
    <x v="6"/>
    <n v="79"/>
    <s v="R2QT3QBL25HBTG,R3E449S1ZWR7F9,RLHERK8U1LREO,R1NHGLXW1QKLBC,R2MQH21SEZOIUM,R31ZE4UADPDRG4,R3B8J75DKKAPIZ,RYXRDTE7LINT1"/>
    <s v="R2QT3QBL25HBTG"/>
    <n v="78921"/>
    <x v="1"/>
  </r>
  <r>
    <s v="B08G1RW2Q3"/>
    <s v="Computers&amp;Accessories|Accessories&amp;Peripherals|Cables&amp;Accessories|Cables|USBCables"/>
    <x v="1"/>
    <s v="USBCables"/>
    <n v="299"/>
    <n v="799"/>
    <n v="0.63"/>
    <x v="7"/>
    <n v="151"/>
    <s v="RHUH1KUO9N3LB,R2OCEV9PHCLFUS,R50IDO4SB3AFN,R2QJNGU56FGL5G,R355RN0CHT6Z4Z,R1CFZQYTT6QE90,RIN87V1ZT8M2F,R14EGSF85GZV2Q"/>
    <s v="RHUH1KUO9N3LB,"/>
    <n v="120649"/>
    <x v="1"/>
  </r>
  <r>
    <s v="B098TV3L96"/>
    <s v="Electronics|HomeTheater,TV&amp;Video|Accessories|RemoteControls"/>
    <x v="0"/>
    <s v="RemoteControls"/>
    <n v="349"/>
    <n v="1999"/>
    <n v="0.83"/>
    <x v="9"/>
    <n v="197"/>
    <s v="R2LH0W21RI2HB3,R2NTYGKM6R1PXH,R2TR5PF6IUMOXH,R3MX15QTIQ0BXG,ROKY7UXCNAYLZ,R3JWZ3QRTVLQ14,R7MVBDVHW7FGJ,R1BGEUL7PDFQ3"/>
    <s v="R2LH0W21RI2HB3"/>
    <n v="393803"/>
    <x v="1"/>
  </r>
  <r>
    <s v="B0B8ZKWGKD"/>
    <s v="Electronics|HomeTheater,TV&amp;Video|Accessories|TVMounts,Stands&amp;Turntables|TVWall&amp;CeilingMounts"/>
    <x v="0"/>
    <s v="TVWall&amp;CeilingMounts"/>
    <n v="893"/>
    <n v="1052"/>
    <n v="0.15"/>
    <x v="2"/>
    <n v="106"/>
    <s v="R122PZXYO9V78,RUTL2J228W4N,R3CNU5WSZQK21Z,R11LLDBWK3KHUS,R2J3E39AIHUX3U,RZQQP8IHS7A65,R21GEGH10XV0ZL,R2Z5OEPE3ETYSP"/>
    <s v="R122PZXYO9V78,"/>
    <n v="111512"/>
    <x v="1"/>
  </r>
  <r>
    <s v="B07K19NYZ8"/>
    <s v="Home&amp;Kitchen|Heating,Cooling&amp;AirQuality|RoomHeaters|FanHeaters"/>
    <x v="2"/>
    <s v="FanHeaters"/>
    <n v="2320"/>
    <n v="3290"/>
    <n v="0.28999999999999998"/>
    <x v="9"/>
    <n v="195"/>
    <s v="RYWL8U25UKVRN,R2OZKOAWL1O0AK,R20H2HQK57AY6M,R8D71Z6FT69SZ,R1SHRMSVKCLPBV,RL642290VV0FY,RY9QSE50DS1XF,R3G6DENLSHD8FG"/>
    <s v="RYWL8U25UKVRN,"/>
    <n v="641550"/>
    <x v="2"/>
  </r>
  <r>
    <s v="B09MQ9PDHR"/>
    <s v="Home&amp;Kitchen|Heating,Cooling&amp;AirQuality|RoomHeaters|FanHeaters"/>
    <x v="2"/>
    <s v="FanHeaters"/>
    <n v="979"/>
    <n v="1999"/>
    <n v="0.51"/>
    <x v="8"/>
    <n v="157"/>
    <s v="R3EH3U82O1X3NA,RFZS8GTC3FBL5,RPXUHUM30UTOQ,R1AI9WFQ3G1DHX,RW7GLU8WKBE0M,R8JGWFB8APIP2,R2WSL4EHLPOXQ6,R1B73QMNM4YS1Q"/>
    <s v="R3EH3U82O1X3NA"/>
    <n v="313843"/>
    <x v="1"/>
  </r>
  <r>
    <s v="B0BCYQY9X5"/>
    <s v="Home&amp;Kitchen|Kitchen&amp;HomeAppliances|WaterPurifiers&amp;Accessories|WaterFilters&amp;Purifiers"/>
    <x v="2"/>
    <s v="WaterFilters&amp;Purifiers"/>
    <n v="8499"/>
    <n v="16490"/>
    <n v="0.48"/>
    <x v="2"/>
    <n v="97"/>
    <s v="R2ZPWCXL5SRL4K,RZQBPVMZ63GKC,R3PZ9M9NRLFCBK,R2VMQ0VVXS5IEG,R2C46FNV1C79UY,R3BAG45K66JWS0,R2L5BXFZ44VH08,R1DNIFUE8H5EEW"/>
    <s v="R2ZPWCXL5SRL4K"/>
    <n v="1599530"/>
    <x v="3"/>
  </r>
  <r>
    <s v="B0B82YGCF6"/>
    <s v="Electronics|WearableTechnology|SmartWatches"/>
    <x v="0"/>
    <s v="SmartWatches"/>
    <n v="899"/>
    <n v="3499"/>
    <n v="0.74"/>
    <x v="17"/>
    <n v="681"/>
    <s v="RGEDIZCX7LB34,R19GGFEAAXAUKK,R3L3EFRRM8X2IY,REN3MEL7IYDKT,R2H176Z5380NWJ,R1AFCXRUZ8KCCK,R16381PP969JBP,RFDKRGYGQB7U6"/>
    <s v="RGEDIZCX7LB34,"/>
    <n v="2382819"/>
    <x v="2"/>
  </r>
  <r>
    <s v="B09H34V36W"/>
    <s v="Home&amp;Kitchen|Heating,Cooling&amp;AirQuality|RoomHeaters|FanHeaters"/>
    <x v="2"/>
    <s v="FanHeaters"/>
    <n v="1349"/>
    <n v="2495"/>
    <n v="0.46"/>
    <x v="9"/>
    <n v="166"/>
    <s v="R1QHY0304RCZS6,RV3GIBR7FUXWH,R3M83QIXOQMO9J,R227LWX8C4MTYQ,R1B938V5HN71BQ,R2K9QFBTB6FYEF,R2K0ND1WP31RYH,R35YG940TYIGK5"/>
    <s v="R1QHY0304RCZS6"/>
    <n v="414170"/>
    <x v="2"/>
  </r>
  <r>
    <s v="B08QHLXWV3"/>
    <s v="Home&amp;Kitchen|Heating,Cooling&amp;AirQuality|RoomHeaters|FanHeaters"/>
    <x v="2"/>
    <s v="FanHeaters"/>
    <n v="6850"/>
    <n v="11990"/>
    <n v="0.43"/>
    <x v="8"/>
    <n v="144"/>
    <s v="ROG35PUVPRISM,RHMZ3T3WZDDMY,R1XMM783W6HJM9,R16YT7DTQMBX3D,R3S2TJNZAZMVLI,R385Q4NWD7KZ02,R15GMMIQGLF7KU,R2ITKFEBWVWQGC"/>
    <s v="ROG35PUVPRISM,"/>
    <n v="1726560"/>
    <x v="3"/>
  </r>
  <r>
    <s v="B09RQRZW2X"/>
    <s v="Electronics|HomeTheater,TV&amp;Video|Accessories|RemoteControls"/>
    <x v="0"/>
    <s v="RemoteControls"/>
    <n v="499"/>
    <n v="899"/>
    <n v="0.44"/>
    <x v="10"/>
    <n v="185"/>
    <s v="RW9LHUMO78TE2,R2OXFV06J64YNH,R1U3JI1Q9O92SE,R2XM48FX5POEKX,RP9JIO6DPGAL,R2F1YTVX9WS0TS,R2TIBHRS9UKUU1,R2P3JI1EJ9IXM3"/>
    <s v="RW9LHUMO78TE2,"/>
    <n v="166315"/>
    <x v="1"/>
  </r>
  <r>
    <s v="B0B97D658R"/>
    <s v="Home&amp;Kitchen|Heating,Cooling&amp;AirQuality|Humidifiers"/>
    <x v="2"/>
    <s v="Humidifiers"/>
    <n v="499"/>
    <n v="799"/>
    <n v="0.38"/>
    <x v="13"/>
    <n v="212"/>
    <s v="RP44N8NRPVZ64,R1FETO75Q18Y6N,R3QS7GCDG4CKQ5,R1OAWG0HEQ62FT,R32BTYN4QF56J9,R1D0MOCMENKIT1,R3V1DRV00BSNS5,R2CVEAXB0MKT2Q"/>
    <s v="RP44N8NRPVZ64,"/>
    <n v="169388"/>
    <x v="1"/>
  </r>
  <r>
    <s v="B08YK7BBD2"/>
    <s v="Home&amp;Kitchen|Kitchen&amp;HomeAppliances|SmallKitchenAppliances|VacuumSealers"/>
    <x v="2"/>
    <s v="VacuumSealers"/>
    <n v="429"/>
    <n v="999"/>
    <n v="0.56999999999999995"/>
    <x v="17"/>
    <n v="617"/>
    <s v="R24VRMVVKTZXZU,R2SZR29UV8HPIJ,R34NPCR94RTTCU,REPOE3PIM6ZRN,R2RF6XPVSOG2R2,RHE4AF3VC0YG,RQ8DJGRM0OVUA,R2AX7J603OWTJ3"/>
    <s v="R24VRMVVKTZXZU"/>
    <n v="616383"/>
    <x v="1"/>
  </r>
  <r>
    <s v="B0B61GCHC1"/>
    <s v="Computers&amp;Accessories|Accessories&amp;Peripherals|Cables&amp;Accessories|Cables|USBCables"/>
    <x v="1"/>
    <s v="USBCables"/>
    <n v="199"/>
    <n v="999"/>
    <n v="0.8"/>
    <x v="2"/>
    <n v="87"/>
    <s v="R111DGF0O8W1N8,R1GA29NLMK5T1,R1RAVFTKKIOGQ6,R12RIAF7LEVYRN,R1TK93TBAVEFG6,R2VED6OCTD3DK8,R3K8JF3L64IV9B,R3T6IUBAYZZ3KO"/>
    <s v="R111DGF0O8W1N8"/>
    <n v="86913"/>
    <x v="1"/>
  </r>
  <r>
    <s v="B0B2DZ5S6R"/>
    <s v="Home&amp;Kitchen|Kitchen&amp;HomeAppliances|SmallKitchenAppliances|Kettles&amp;HotWaterDispensers|Kettle&amp;ToasterSets"/>
    <x v="2"/>
    <s v="Kettle&amp;ToasterSets"/>
    <n v="749"/>
    <n v="1299"/>
    <n v="0.42"/>
    <x v="7"/>
    <n v="119"/>
    <s v="R13JNSWNKVVI9T,R2JSC7U8B4MA2C,RRNJOTGQVMBP9,R2IEKQ2HBHTPYC,R3PJHP1S75AYAW,R12BP3F974Z6HW,R39E7VJSOOBTO8,RAB464T30GKBZ"/>
    <s v="R13JNSWNKVVI9T"/>
    <n v="154581"/>
    <x v="1"/>
  </r>
  <r>
    <s v="B0BP18W8TM"/>
    <s v="Electronics|WearableTechnology|SmartWatches"/>
    <x v="0"/>
    <s v="SmartWatches"/>
    <n v="3999"/>
    <n v="9999"/>
    <n v="0.6"/>
    <x v="0"/>
    <n v="73"/>
    <s v="R3LPK5GH31P4HW,R3E0GB12MWJZZX,R2CLET51I4B6OT,RHAXM6WBH7UXK,R192P7ADK9SGET,R1F57B71LOMGVR,R1TJUP2ZEUKJZF,R2QWZND34KWAUL"/>
    <s v="R3LPK5GH31P4HW"/>
    <n v="729927"/>
    <x v="2"/>
  </r>
  <r>
    <s v="B09VPH38JS"/>
    <s v="Home&amp;Kitchen|Kitchen&amp;HomeAppliances|SmallKitchenAppliances|InductionCooktop"/>
    <x v="2"/>
    <s v="InductionCooktop"/>
    <n v="697"/>
    <n v="1499"/>
    <n v="0.54"/>
    <x v="9"/>
    <n v="144"/>
    <s v="R8P1LH1QES7X5,R3P0F39HVQX1F2,R1F4WX53SB8ZKQ,RU9DOPO6AYDMQ,R8GI3QXXT6HDE,R14LR72Y74A8AE,R146T7C5DJS2HC,RAZSYIJNF6OTY"/>
    <s v="R8P1LH1QES7X5,"/>
    <n v="215856"/>
    <x v="1"/>
  </r>
  <r>
    <s v="B0BLC2BYPX"/>
    <s v="Home&amp;Kitchen|Kitchen&amp;HomeAppliances|SmallKitchenAppliances|HandBlenders"/>
    <x v="2"/>
    <s v="HandBlenders"/>
    <n v="499"/>
    <n v="1299"/>
    <n v="0.62"/>
    <x v="11"/>
    <n v="54"/>
    <s v="R1M11VMLH6I3TN,R2OLOOGNHQ37ZA,R3PIVKT8BNMA4G,R3IEB79VMJ4KUB,R2FW55EB4WH4HM,RKHYI4QXIDG0B,RR30YFP5QKZZZ,R13ATADDWQX8CT"/>
    <s v="R1M11VMLH6I3TN"/>
    <n v="70146"/>
    <x v="1"/>
  </r>
  <r>
    <s v="B07H5PBN54"/>
    <s v="Home&amp;Kitchen|Heating,Cooling&amp;AirQuality|WaterHeaters&amp;Geysers|InstantWaterHeaters"/>
    <x v="2"/>
    <s v="InstantWaterHeaters"/>
    <n v="999"/>
    <n v="2600"/>
    <n v="0.62"/>
    <x v="14"/>
    <n v="252"/>
    <s v="RCFFXI7HE5S1O,R3DIB02TOTSYSE,R2LUFMT90IY4QA,RXT32QTE7RUQ1,R2HOQ536IJUJM4,R1DSBS8TI7TATL,RWQ5WXJM5SYQM,R1QYJE3308FNC3"/>
    <s v="RCFFXI7HE5S1O,"/>
    <n v="655200"/>
    <x v="2"/>
  </r>
  <r>
    <s v="B0B694PXQJ"/>
    <s v="Home&amp;Kitchen|Kitchen&amp;HomeAppliances|SmallKitchenAppliances|DigitalKitchenScales"/>
    <x v="2"/>
    <s v="DigitalKitchenScales"/>
    <n v="799"/>
    <n v="2999"/>
    <n v="0.73"/>
    <x v="1"/>
    <n v="63"/>
    <s v="RV3NO42W0C95H,R1JQHFJM4G2WI6,R2P9PNOUDS613K,RN3HT9PBUD3NZ,R3JA7B5ISXAC5G,R1KJ8O69J9KEI2,R3FWP3NBL54127,R2KTH8A4IY9ZZQ"/>
    <s v="RV3NO42W0C95H,"/>
    <n v="188937"/>
    <x v="2"/>
  </r>
  <r>
    <s v="B0B61HYR92"/>
    <s v="Computers&amp;Accessories|Accessories&amp;Peripherals|Cables&amp;Accessories|Cables|USBCables"/>
    <x v="1"/>
    <s v="USBCables"/>
    <n v="199"/>
    <n v="999"/>
    <n v="0.8"/>
    <x v="5"/>
    <n v="85"/>
    <s v="R3ELQTJOXZNXTV,R3GJXEPLJKBJL5,R2U3H4FR5RI757,R2XK6I1NM00NTD,R7YRJ5LC06RF1,R39R4HSMGQW4PR,R1W4Z589RU74EY,RUKK2PZV0ZTGD"/>
    <s v="R3ELQTJOXZNXTV"/>
    <n v="84915"/>
    <x v="1"/>
  </r>
  <r>
    <s v="B08PKBMJKS"/>
    <s v="Electronics|HomeTheater,TV&amp;Video|Accessories|RemoteControls"/>
    <x v="0"/>
    <s v="RemoteControls"/>
    <n v="197"/>
    <n v="499"/>
    <n v="0.61"/>
    <x v="9"/>
    <n v="136"/>
    <s v="R2ZBBYSOYN3KBL,R2DMLU5SLI59HR,R2TALY28IA40HU,R3I8OBYQHMK5AG,R2LNUR3W2TOTL,R3W1MUYN039NGZ,RH9I43YOGMCU5,R2T1VOM1S6TMET"/>
    <s v="R2ZBBYSOYN3KBL"/>
    <n v="67864"/>
    <x v="0"/>
  </r>
  <r>
    <s v="B0BDZWMGZ1"/>
    <s v="Home&amp;Kitchen|Kitchen&amp;HomeAppliances|SmallKitchenAppliances|MixerGrinders"/>
    <x v="2"/>
    <s v="MixerGrinders"/>
    <n v="1199"/>
    <n v="2990"/>
    <n v="0.6"/>
    <x v="9"/>
    <n v="133"/>
    <s v="R9G633VF65R7,R1QYOV6VB55XDP,R10DO46U5X7BFU,R1LRIP1E8ZWQHM,R2FZMTECL2LFIB,R3L17NRMB2AJKW,RKAF5JOIWID2G,R28BGB7K15JUSW"/>
    <s v="R9G633VF65R7,R"/>
    <n v="397670"/>
    <x v="2"/>
  </r>
  <r>
    <s v="B0B21C4BMX"/>
    <s v="Computers&amp;Accessories|Accessories&amp;Peripherals|Cables&amp;Accessories|Cables|USBCables"/>
    <x v="1"/>
    <s v="USBCables"/>
    <n v="228"/>
    <n v="899"/>
    <n v="0.75"/>
    <x v="9"/>
    <n v="132"/>
    <s v="R15R4BV0MI9SH1,R3L67FMAFHYG6H,R1GR1N3BCB3VVZ,R1E0GBU7BQ6CSV,R28IGDF71QMQZO,R3NFH3J30CCSO9,R3VCM9XQOZO7IX,RD2MZ0Y1MQGF2"/>
    <s v="R15R4BV0MI9SH1"/>
    <n v="118668"/>
    <x v="1"/>
  </r>
  <r>
    <s v="B0BG62HMDJ"/>
    <s v="Computers&amp;Accessories|ExternalDevices&amp;DataStorage|ExternalHardDisks"/>
    <x v="1"/>
    <s v="ExternalHardDisks"/>
    <n v="499"/>
    <n v="775"/>
    <n v="0.36"/>
    <x v="2"/>
    <n v="74"/>
    <s v="R1NVL27P8VGTP1,RK381D6AH8JFI,R145H2IMWSHSP5,RXUFYS6IXXC27,R23QFCUMOAAF6,RWOQMMEBT56CR,R3NQ4FM9WQJM1R,R1GOBOH4PV5F5E"/>
    <s v="R1NVL27P8VGTP1"/>
    <n v="57350"/>
    <x v="1"/>
  </r>
  <r>
    <s v="B08RHPDNVV"/>
    <s v="Electronics|HomeTheater,TV&amp;Video|Accessories|RemoteControls"/>
    <x v="0"/>
    <s v="RemoteControls"/>
    <n v="235"/>
    <n v="599"/>
    <n v="0.61"/>
    <x v="12"/>
    <n v="197"/>
    <s v="R1NJ3CZKH3NT4T,R2OBDZG9GNKOYX,RHU5ZL65TEJAD,RY1WB55L5EA2V,RQ93EWXEO7QN8,R3CDY2Z4FRV14A,RZ5IVVOT5LORO,R3OMWY6WL6XFF1"/>
    <s v="R1NJ3CZKH3NT4T"/>
    <n v="118003"/>
    <x v="1"/>
  </r>
  <r>
    <s v="B09M3F4HGB"/>
    <s v="Home&amp;Kitchen|Heating,Cooling&amp;AirQuality|RoomHeaters|ElectricHeaters"/>
    <x v="2"/>
    <s v="ElectricHeaters"/>
    <n v="9495"/>
    <n v="18990"/>
    <n v="0.5"/>
    <x v="5"/>
    <n v="79"/>
    <s v="R3E3VUOM7IQWIG,RZ2N6DQS7N3YW,R1M6LN7UHLOFD5,RSFAK41WPQNGS,RFTJVE897RMI1,R5BPUDDXQP2LX,R1RNRZ1O5EQLX2,R2RPW3A6WAAR13"/>
    <s v="R3E3VUOM7IQWIG"/>
    <n v="1500210"/>
    <x v="3"/>
  </r>
  <r>
    <s v="B09NY7W8YD"/>
    <s v="Electronics|Mobiles&amp;Accessories|Smartphones&amp;BasicMobiles|Smartphones"/>
    <x v="0"/>
    <s v="Smartphones"/>
    <n v="7998"/>
    <n v="11999"/>
    <n v="0.33"/>
    <x v="9"/>
    <n v="125"/>
    <s v="RQRTXJPYHHSFL,R18MNNVQYGQHHE,R1KJ85AGYAQR4S,R1T49OPXXOLBI5,R1UUEAIVGFS3CT,R3UJT4TR76E3A,R2U1YEB0JD1J6F,R16JEBARKXZ8BX"/>
    <s v="RQRTXJPYHHSFL,"/>
    <n v="1499875"/>
    <x v="3"/>
  </r>
  <r>
    <s v="B0B4PPD89B"/>
    <s v="Home&amp;Kitchen|Kitchen&amp;HomeAppliances|SmallKitchenAppliances|VacuumSealers"/>
    <x v="2"/>
    <s v="VacuumSealers"/>
    <n v="79"/>
    <n v="79"/>
    <n v="0"/>
    <x v="7"/>
    <n v="97"/>
    <s v="R2YLDT44YPDA2G,R39360RU5VF8V5,R17JJCUW7LT3JK,R2XRDEM927X3FR,R337QVI8OQCWBB,R2Z2ZTUR54RPC9,R3P4FG9657U0PS,RMKT12XVNLW9K"/>
    <s v="R2YLDT44YPDA2G"/>
    <n v="7663"/>
    <x v="6"/>
  </r>
  <r>
    <s v="B0B9RZ4G4W"/>
    <s v="Home&amp;Kitchen|Kitchen&amp;HomeAppliances|SmallKitchenAppliances|HandBlenders"/>
    <x v="2"/>
    <s v="HandBlenders"/>
    <n v="799"/>
    <n v="1699"/>
    <n v="0.53"/>
    <x v="7"/>
    <n v="97"/>
    <s v="R31WQ6LSRGW2ZR,R38HZUI1W51JF2,R3ORITJ44RSH6F,R19ZBL4YHKSF9E,R3H95PXGDM3OFT,R2OAZG856SPCH0,R23KHIP7PE2TA4,RXHZQKEGCUAY8"/>
    <s v="R31WQ6LSRGW2ZR"/>
    <n v="164803"/>
    <x v="1"/>
  </r>
  <r>
    <s v="B0BPBXNQQT"/>
    <s v="Home&amp;Kitchen|Heating,Cooling&amp;AirQuality|RoomHeaters|ElectricHeaters"/>
    <x v="2"/>
    <s v="ElectricHeaters"/>
    <n v="799"/>
    <n v="1989"/>
    <n v="0.6"/>
    <x v="2"/>
    <n v="70"/>
    <s v="RZO6XGE3P1DX,R3RCHNNZ1GVHBL,R32VH8C2WKSPBO,RHPUY1L6EN7BY,RIVPXD585WKHV,RJBJT7A32QWPV,R1E92T2MFYX7MK,R2K5O9IMJOXBEX"/>
    <s v="RZO6XGE3P1DX,R"/>
    <n v="139230"/>
    <x v="1"/>
  </r>
  <r>
    <s v="B09X5HD5T1"/>
    <s v="Home&amp;Kitchen|Kitchen&amp;HomeAppliances|Coffee,Tea&amp;Espresso|MilkFrothers"/>
    <x v="2"/>
    <s v="MilkFrothers"/>
    <n v="229"/>
    <n v="499"/>
    <n v="0.54"/>
    <x v="12"/>
    <n v="185"/>
    <s v="R2DHVCKWVHZBDL,RQZRV02WQM827,R2BSNORS4S8Y5O,R29IBNM5TII6SZ,R38ON0Z6Q9J451,R1R37QKX0HRTS,R2YU28MLKMSTYH,R29Q1VTK27KFLC"/>
    <s v="R2DHVCKWVHZBDL"/>
    <n v="92315"/>
    <x v="0"/>
  </r>
  <r>
    <s v="B0B54Y2SNX"/>
    <s v="Electronics|Mobiles&amp;Accessories|MobileAccessories|Chargers|WallChargers"/>
    <x v="0"/>
    <s v="WallChargers"/>
    <n v="799"/>
    <n v="3990"/>
    <n v="0.8"/>
    <x v="9"/>
    <n v="119"/>
    <s v="R3VBC6VU8OT0QP,RNFZF13HB44YR,R2UQNJFA27MAKM,R1EURXJL39I8LN,R33PGOF5ODIFCJ,R3MN2XSFL7T48O,RDVFTWAGEQNT,R2GHXYM6OGD6TQ"/>
    <s v="R3VBC6VU8OT0QP"/>
    <n v="474810"/>
    <x v="2"/>
  </r>
  <r>
    <s v="B09Z7YGV3R"/>
    <s v="Computers&amp;Accessories|Accessories&amp;Peripherals|LaptopAccessories|Lapdesks"/>
    <x v="1"/>
    <s v="Lapdesks"/>
    <n v="269"/>
    <n v="699"/>
    <n v="0.62"/>
    <x v="7"/>
    <n v="93"/>
    <s v="R3VZ6Z283J13QS,R1A8F37C7OKF8,R2RQS98AMZ4NJG,R1DGW1VG83PPCR,RURU97F6DP2YP,RKZFNA3ZOCH42,R2OOZRPNVR6EVK,R4KKHOLNKM7XN"/>
    <s v="R3VZ6Z283J13QS"/>
    <n v="65007"/>
    <x v="1"/>
  </r>
  <r>
    <s v="B08RX8G496"/>
    <s v="Electronics|HomeTheater,TV&amp;Video|Accessories|RemoteControls"/>
    <x v="0"/>
    <s v="RemoteControls"/>
    <n v="655"/>
    <n v="1099"/>
    <n v="0.4"/>
    <x v="18"/>
    <n v="285"/>
    <s v="RSFPLEMO7DSOR,RG7SBYTNG42XA,ROR2RQZ4G72JO,R12GZJTCB7VJLS,R1ZTKPOECNMEUH,RMHVA60P9USYS,R2OPSVKIKSE44G,R20KWTHWBPSFVT"/>
    <s v="RSFPLEMO7DSOR,"/>
    <n v="313215"/>
    <x v="1"/>
  </r>
  <r>
    <s v="B09NNJ9WYM"/>
    <s v="Electronics|HomeTheater,TV&amp;Video|Televisions|SmartTelevisions"/>
    <x v="0"/>
    <s v="SmartTelevisions"/>
    <n v="10990"/>
    <n v="19990"/>
    <n v="0.45"/>
    <x v="10"/>
    <n v="129"/>
    <s v="RBVWNT5DJQ11U,RW13JZ6UTG39E,R3OO98PE8MBQ6M,R2PDGCC6RF4YLC,R1EWNSTI0FM8DP,R12R6OUAVMTUIJ,R34JSLSU3JZOPE,R1JOBS3O6CQO4P"/>
    <s v="RBVWNT5DJQ11U,"/>
    <n v="2578710"/>
    <x v="3"/>
  </r>
  <r>
    <s v="B09P8M18QM"/>
    <s v="Electronics|HomeTheater,TV&amp;Video|Accessories|RemoteControls"/>
    <x v="0"/>
    <s v="RemoteControls"/>
    <n v="1369"/>
    <n v="2999"/>
    <n v="0.54"/>
    <x v="15"/>
    <n v="227"/>
    <s v="R2D1HX7B0ZNR2Y,RC6F71GCW3ITC,R2R5PXQ6I47FLE,R377ECW39RO5EJ,R2HOVN3GT9RJUX,R123XHZAU0Z0E5,R2WKLOLAJF59CQ,R17GETTD9A405E"/>
    <s v="R2D1HX7B0ZNR2Y"/>
    <n v="680773"/>
    <x v="2"/>
  </r>
  <r>
    <s v="B0B467CCB9"/>
    <s v="Electronics|HomeTheater,TV&amp;Video|Televisions|StandardTelevisions"/>
    <x v="0"/>
    <s v="StandardTelevisions"/>
    <n v="6999"/>
    <n v="16990"/>
    <n v="0.59"/>
    <x v="9"/>
    <n v="110"/>
    <s v="R1CENZ33411CCP,R1GSPMTXEMBLHP,RNICXWCGHEGNR,RXG29ZHDAZJ1Q,RO5SV6PIRUVQH,R2OCF75VV6W3GT,R1LCV30N6RKEEM,R1GQGOJ2RHOS26"/>
    <s v="R1CENZ33411CCP"/>
    <n v="1868900"/>
    <x v="3"/>
  </r>
  <r>
    <s v="B09ZPJT8B2"/>
    <s v="Electronics|HomeTheater,TV&amp;Video|Televisions|SmartTelevisions"/>
    <x v="0"/>
    <s v="SmartTelevisions"/>
    <n v="11990"/>
    <n v="31990"/>
    <n v="0.63"/>
    <x v="5"/>
    <n v="64"/>
    <s v="R32DF3HCO27053,R11DLOHUC77VHV,R36X1KA9QU05FD,R2HEFVEAZ8AIWT,RR0KMPBLVAMVA,RPYDN6B28I73B,RK6SO6RSVNLFQ,R3HP7I1OD5DNW4"/>
    <s v="R32DF3HCO27053"/>
    <n v="2047360"/>
    <x v="4"/>
  </r>
  <r>
    <s v="B08MVSGXMY"/>
    <s v="Home&amp;Kitchen|Heating,Cooling&amp;AirQuality|RoomHeaters|ElectricHeaters"/>
    <x v="2"/>
    <s v="ElectricHeaters"/>
    <n v="1498"/>
    <n v="2300"/>
    <n v="0.35"/>
    <x v="9"/>
    <n v="95"/>
    <s v="R3CDTV5JOEQJB6,R2OOA2Q6V7X8S6,R1VANIESY8QF0E,RYL1C4JQ1KCOH,R35KJ7NCHW1X1E,RIKQ3HQUQVC0Q,R2BSID2R1SF0GZ,R2SSCAXKIHE4Y6"/>
    <s v="R3CDTV5JOEQJB6"/>
    <n v="218500"/>
    <x v="2"/>
  </r>
  <r>
    <s v="B0BHVPTM2C"/>
    <s v="Computers&amp;Accessories|Accessories&amp;Peripherals|LaptopAccessories|Lapdesks"/>
    <x v="1"/>
    <s v="Lapdesks"/>
    <n v="398"/>
    <n v="1949"/>
    <n v="0.8"/>
    <x v="7"/>
    <n v="75"/>
    <s v="RLHRP9RFNLBWY,R2C5QG39XNO5MS,R18G29NPVIGLWJ,RX6C2AZO7L6A3,R17FIVZES7T2LX,R2KKPSW7W1WW38,R322DDJFFCLA2H,RHR04GI4R2ULD"/>
    <s v="RLHRP9RFNLBWY,"/>
    <n v="146175"/>
    <x v="1"/>
  </r>
  <r>
    <s v="B0B3TBY2YX"/>
    <s v="Home&amp;Kitchen|Kitchen&amp;HomeAppliances|SmallKitchenAppliances|Kettles&amp;HotWaterDispensers|ElectricKettles"/>
    <x v="2"/>
    <s v="ElectricKettles"/>
    <n v="1260"/>
    <n v="2299"/>
    <n v="0.45"/>
    <x v="2"/>
    <n v="55"/>
    <s v="R2HY811H3E3G6S,R1CCZJGV16UVNI,R3FO0KZP6V25Z0,R1DPAVSP4Y3AGN,RK6FONHRBSSFI,RH6J3MDX33HMA,RPGDFO3VRQZ0S,R3RMJEG2M36L3R"/>
    <s v="R2HY811H3E3G6S"/>
    <n v="126445"/>
    <x v="2"/>
  </r>
  <r>
    <s v="B081RLM75M"/>
    <s v="Home&amp;Kitchen|Kitchen&amp;HomeAppliances|Vacuum,Cleaning&amp;Ironing|Irons,Steamers&amp;Accessories|LintShavers"/>
    <x v="2"/>
    <s v="LintShavers"/>
    <n v="369"/>
    <n v="599"/>
    <n v="0.38"/>
    <x v="8"/>
    <n v="82"/>
    <s v="R3OSR4OYTNNMCV,RPOYK3GUC98ZU,R27D0SFEZ5LMSP,R2AQW90XQ58J8X,R2E1CJLY710609,R3RQYH6EH78GZM,R3KQSMQH0W45XR,R1OD2KDJ4RH6QE"/>
    <s v="R3OSR4OYTNNMCV"/>
    <n v="49118"/>
    <x v="1"/>
  </r>
  <r>
    <s v="B09X79PP8F"/>
    <s v="Computers&amp;Accessories|Accessories&amp;Peripherals|Cables&amp;Accessories|Cables|USBCables"/>
    <x v="1"/>
    <s v="USBCables"/>
    <n v="179"/>
    <n v="299"/>
    <n v="0.4"/>
    <x v="8"/>
    <n v="81"/>
    <s v="R3HWZS22FT40ZO,R2AEYDZRIEO82E,R8M1T6I3PDMWQ,R2KCCRTIUFD9WT,R2M9YHXLQ6FXFA,R159MVF48WN5LH,R1OZ6VY8C0AKZB,RARR0KXLZMJXS"/>
    <s v="R3HWZS22FT40ZO"/>
    <n v="24219"/>
    <x v="0"/>
  </r>
  <r>
    <s v="B09XB1R2F3"/>
    <s v="Home&amp;Kitchen|Kitchen&amp;HomeAppliances|Vacuum,Cleaning&amp;Ironing|Irons,Steamers&amp;Accessories|LintShavers"/>
    <x v="2"/>
    <s v="LintShavers"/>
    <n v="179"/>
    <n v="799"/>
    <n v="0.78"/>
    <x v="12"/>
    <n v="132"/>
    <s v="R5Z3PXJSYP16A,R3SCTI2ZS83HM4,R1ZK4MSQURH3VQ,RGEJZY2OM7YJ2,R2CITAVLIYLHU7,R3MZJHQ8REYS8C,R1MSAB5BD0D8JE,R1MTUFX2G4V92J"/>
    <s v="R5Z3PXJSYP16A,"/>
    <n v="105468"/>
    <x v="1"/>
  </r>
  <r>
    <s v="B08MVXPTDG"/>
    <s v="Home&amp;Kitchen|Heating,Cooling&amp;AirQuality|RoomHeaters|FanHeaters"/>
    <x v="2"/>
    <s v="FanHeaters"/>
    <n v="2590"/>
    <n v="4200"/>
    <n v="0.38"/>
    <x v="3"/>
    <n v="63"/>
    <s v="R1KQ8JLFP0TG78,R1NBW7YR79U41D,R3J7GSQFAQVB31,RBQNYREQ6R6XW,RSL0KWN4H04GJ,R2NZ0UNFFXKZUB,R23D039HGB5VNX,R12EIACNZU7VVH"/>
    <s v="R1KQ8JLFP0TG78"/>
    <n v="264600"/>
    <x v="2"/>
  </r>
  <r>
    <s v="B08RZ12GKR"/>
    <s v="Electronics|HomeTheater,TV&amp;Video|Accessories|RemoteControls"/>
    <x v="0"/>
    <s v="RemoteControls"/>
    <n v="215"/>
    <n v="499"/>
    <n v="0.56999999999999995"/>
    <x v="12"/>
    <n v="121"/>
    <s v="R1T3IMKX5I23BL,R2ACT45S9ER36B,R3JVGT39A4NCLG,R2ZS039FIJFE2X,RUE1VX5KVXKYM,RJUMN5TQXB046,RKB470J0YGFZS,R30Z26FC4CVOIK"/>
    <s v="R1T3IMKX5I23BL"/>
    <n v="60379"/>
    <x v="0"/>
  </r>
  <r>
    <s v="B0B3DV7S9B"/>
    <s v="Electronics|Mobiles&amp;Accessories|MobileAccessories|Stands"/>
    <x v="0"/>
    <s v="Stands"/>
    <n v="209"/>
    <n v="499"/>
    <n v="0.57999999999999996"/>
    <x v="13"/>
    <n v="104"/>
    <s v="R3M6TF2LH1H23Q,RT3G3MB3U8LC1,R3GU8IR94309OK,R2LWF5MF37BRFN,R16HGOYD8RITO8,RS7K2VARSRPPH,R29RY4BYVG8N55,R1WPHPSV5DKHQJ"/>
    <s v="R3M6TF2LH1H23Q"/>
    <n v="51896"/>
    <x v="0"/>
  </r>
  <r>
    <s v="B0B59K1C8F"/>
    <s v="Home&amp;Kitchen|Kitchen&amp;HomeAppliances|Vacuum,Cleaning&amp;Ironing|Irons,Steamers&amp;Accessories|LintShavers"/>
    <x v="2"/>
    <s v="LintShavers"/>
    <n v="179"/>
    <n v="799"/>
    <n v="0.78"/>
    <x v="13"/>
    <n v="101"/>
    <s v="R2XFD3J4A5TGZF,RX5FGOO2VEM95,R1TUD04IXLDRMV,R1P01YOSWKVLQ3,RPMIFU0S3U0CG,RRAGFU9E9MAU7,RH31TSS0MO3KW,R3MB6685PDKUZK"/>
    <s v="R2XFD3J4A5TGZF"/>
    <n v="80699"/>
    <x v="1"/>
  </r>
  <r>
    <s v="B0BMM7R92G"/>
    <s v="Electronics|WearableTechnology|SmartWatches"/>
    <x v="0"/>
    <s v="SmartWatches"/>
    <n v="249"/>
    <n v="999"/>
    <n v="0.75"/>
    <x v="1"/>
    <n v="38"/>
    <s v="R1WVE2XLG4MKR0,R1V82XUZ6QXB7R,R3DYS5BGGSYC15,R3CC60ZW27R468,R1COHLUY0DPGX5,R2B1KPMU711L9C,R3PTZIPG57O5A6,R3FD50GUF74ZCS"/>
    <s v="R1WVE2XLG4MKR0"/>
    <n v="37962"/>
    <x v="1"/>
  </r>
  <r>
    <s v="B0BHNHMR3H"/>
    <s v="Home&amp;Kitchen|Kitchen&amp;HomeAppliances|SmallKitchenAppliances|JuicerMixerGrinders"/>
    <x v="2"/>
    <s v="JuicerMixerGrinders"/>
    <n v="499"/>
    <n v="1299"/>
    <n v="0.62"/>
    <x v="8"/>
    <n v="65"/>
    <s v="R1C2TSG7V4E6OO,R1EMLFPYSZQRV0,R2013OLVZQH22B,R2EG8VXH3ETPXA,R3ETNI6781FL2R,R2IN91D1WT43AK,R38K3MLJGM9L27,R2LI9FD8CQQOMA"/>
    <s v="R1C2TSG7V4E6OO"/>
    <n v="84435"/>
    <x v="1"/>
  </r>
  <r>
    <s v="B0B84QN4CN"/>
    <s v="Home&amp;Kitchen|Kitchen&amp;HomeAppliances|Vacuum,Cleaning&amp;Ironing|Irons,Steamers&amp;Accessories|Irons|DryIrons"/>
    <x v="2"/>
    <s v="DryIrons"/>
    <n v="660"/>
    <n v="1100"/>
    <n v="0.4"/>
    <x v="13"/>
    <n v="91"/>
    <s v="R2F0IBB2PGO45G,RJFI2R3H927Q,RC7IDRI4JEBY7,R32SRTV86GX7PE,R280BK653XF5IU,R1TL5WY2M25VGJ,R2BSYUX6ABDXCI,R3IWMYQP9WYGE1"/>
    <s v="R2F0IBB2PGO45G"/>
    <n v="100100"/>
    <x v="1"/>
  </r>
  <r>
    <s v="B0BBMGLQDW"/>
    <s v="Electronics|HomeTheater,TV&amp;Video|Accessories|Cables|HDMICables"/>
    <x v="0"/>
    <s v="HDMICables"/>
    <n v="599"/>
    <n v="1999"/>
    <n v="0.7"/>
    <x v="5"/>
    <n v="47"/>
    <s v="R1S57TIOL6E20F,RIL69DS3C4JGC,R2GWGCF8S3OWCN,R1NI7YG9KNMCX2,RIQHKLJ3CV86P,R2SQH0UGZ9II5U,R5UPOXES8HS5T,R24SCGVHQZOYOA"/>
    <s v="R1S57TIOL6E20F"/>
    <n v="93953"/>
    <x v="1"/>
  </r>
  <r>
    <s v="B0BQ3K23Y1"/>
    <s v="Home&amp;Kitchen|Kitchen&amp;HomeAppliances|SmallKitchenAppliances|HandBlenders"/>
    <x v="2"/>
    <s v="HandBlenders"/>
    <n v="279"/>
    <n v="499"/>
    <n v="0.44"/>
    <x v="4"/>
    <n v="28"/>
    <s v="R3907SDNN9VR5Y,R1NNMXA39722T8,RXQNT49DKJ26S,R22MNVNS4IIKG3,R2CQDP0G85P8C0,RMJZ65KLW040B,R2M6EZZQ3RC4AX,RLWCOK6XMDAGC"/>
    <s v="R3907SDNN9VR5Y"/>
    <n v="13972"/>
    <x v="0"/>
  </r>
  <r>
    <s v="B0B65MJ45G"/>
    <s v="Computers&amp;Accessories|Accessories&amp;Peripherals|Cables&amp;Accessories|Cables|USBCables"/>
    <x v="1"/>
    <s v="USBCables"/>
    <n v="139"/>
    <n v="549"/>
    <n v="0.75"/>
    <x v="8"/>
    <n v="61"/>
    <s v="R2NO4JULWOQQ5N,R1RJ8AHYBK38PD,R3PU1G9HCGIUHP,R15GKRKHWQUWZ2,R39UZTTR3JREOM,R2BQX0C2NBBJEX,R24WP5GTU5ZFG5,R18BPTXYIORQ2D"/>
    <s v="R2NO4JULWOQQ5N"/>
    <n v="33489"/>
    <x v="1"/>
  </r>
  <r>
    <s v="B0B65P827P"/>
    <s v="Computers&amp;Accessories|Accessories&amp;Peripherals|Cables&amp;Accessories|Cables|USBCables"/>
    <x v="1"/>
    <s v="USBCables"/>
    <n v="128.31"/>
    <n v="549"/>
    <n v="0.77"/>
    <x v="8"/>
    <n v="61"/>
    <s v="R2NO4JULWOQQ5N,R1RJ8AHYBK38PD,R3PU1G9HCGIUHP,R15GKRKHWQUWZ2,R39UZTTR3JREOM,R2BQX0C2NBBJEX,R24WP5GTU5ZFG5,R18BPTXYIORQ2D"/>
    <s v="R2NO4JULWOQQ5N"/>
    <n v="33489"/>
    <x v="1"/>
  </r>
  <r>
    <s v="B098T9CJVQ"/>
    <s v="Home&amp;Kitchen|Kitchen&amp;HomeAppliances|SmallKitchenAppliances|HandBlenders"/>
    <x v="2"/>
    <s v="HandBlenders"/>
    <n v="210"/>
    <n v="699"/>
    <n v="0.7"/>
    <x v="10"/>
    <n v="74"/>
    <s v="R3V76M88BH6XO4,R11F7S14S5Z1DR,R2K6M2964OJY62,RZQSRHICMZS4I,R3QJ8DYTSW3N7V,R6223NK3BQ0MR,R1Y2FUQ6U2C4TT,R3DARIZBJ8DE4P"/>
    <s v="R3V76M88BH6XO4"/>
    <n v="51726"/>
    <x v="1"/>
  </r>
  <r>
    <s v="B09ZHCJDP1"/>
    <s v="Computers&amp;Accessories|Accessories&amp;Peripherals|Keyboards,Mice&amp;InputDevices|Mice"/>
    <x v="1"/>
    <s v="Mice"/>
    <n v="499"/>
    <n v="1000"/>
    <n v="0.5"/>
    <x v="19"/>
    <n v="23"/>
    <s v="R76XPXMKXLWKH,R23S77AWPH5FP5,RK7Q6W5FOPESC,R2X5K6OCG1KJ3I,R27S1KARCAPY6C,R25RJ35CXQYW5C,R1ASXFOSQ5BCR7,R3UZGGP0USHERY"/>
    <s v="R76XPXMKXLWKH,"/>
    <n v="23000"/>
    <x v="1"/>
  </r>
  <r>
    <s v="B0B3RHX6B6"/>
    <s v="Computers&amp;Accessories|Accessories&amp;Peripherals|Cables&amp;Accessories|Cables|USBCables"/>
    <x v="1"/>
    <s v="USBCables"/>
    <n v="149"/>
    <n v="399"/>
    <n v="0.63"/>
    <x v="8"/>
    <n v="57"/>
    <s v="R1YMUWEBTRFUJL,R33UQYGSTZZE1L,ROX9I533DCL1L,R2NSO7Q4PUDJGQ,R124UMGYOOTQZ1,R22SJ0GAI8LZDE,R34Q7V1IOZELM0,R60A0C43OOMRA"/>
    <s v="R1YMUWEBTRFUJL"/>
    <n v="22743"/>
    <x v="0"/>
  </r>
  <r>
    <s v="B0BJYSCWFQ"/>
    <s v="Home&amp;Kitchen|Kitchen&amp;HomeAppliances|SmallKitchenAppliances|WaffleMakers&amp;Irons"/>
    <x v="2"/>
    <s v="WaffleMakers&amp;Irons"/>
    <n v="899"/>
    <n v="1999"/>
    <n v="0.55000000000000004"/>
    <x v="5"/>
    <n v="39"/>
    <s v="R3333X2IOK8J6C,R3UBMYP1E5RM5Z,R38CR6UCL8Z5F,R1NJ40Y3GL2XGK,R1MQP6KOMV9PHC,R2NTVG1I8CIRDI,REQ0A5BYHG678,R208N2LRQAPM3F"/>
    <s v="R3333X2IOK8J6C"/>
    <n v="77961"/>
    <x v="1"/>
  </r>
  <r>
    <s v="B0B9JZW1SQ"/>
    <s v="Home&amp;Kitchen|Kitchen&amp;HomeAppliances|SmallKitchenAppliances|MiniFoodProcessors&amp;Choppers"/>
    <x v="2"/>
    <s v="MiniFoodProcessors&amp;Choppers"/>
    <n v="498"/>
    <n v="1200"/>
    <n v="0.59"/>
    <x v="18"/>
    <n v="113"/>
    <s v="R3N2A5DV7IPG6R,RXX6FP17PFNBS,R1JENN8Y0UV8G,RXPE5ZQ9LKS94,RGJ8L0BDZJ7U8,R3122SJIEKZ4O2"/>
    <s v="R3N2A5DV7IPG6R"/>
    <n v="135600"/>
    <x v="1"/>
  </r>
  <r>
    <s v="B0BPCJM7TB"/>
    <s v="Home&amp;Kitchen|Kitchen&amp;HomeAppliances|SmallKitchenAppliances|HandBlenders"/>
    <x v="2"/>
    <s v="HandBlenders"/>
    <n v="259"/>
    <n v="999"/>
    <n v="0.74"/>
    <x v="7"/>
    <n v="43"/>
    <s v="R35KB9ZGJU69DM,R2WAUSC1WTJAI1,R3602Y24JS49JI,R1TBI06WZKGIRG,R20MFO7K9BOV48,R3V4ZRTE667XFW,R1YAJKA5XF1GJY,R24VC2SIKJTTCC"/>
    <s v="R35KB9ZGJU69DM"/>
    <n v="42957"/>
    <x v="1"/>
  </r>
  <r>
    <s v="B09VH568H7"/>
    <s v="Computers&amp;Accessories|Accessories&amp;Peripherals|Cables&amp;Accessories|Cables|USBCables"/>
    <x v="1"/>
    <s v="USBCables"/>
    <n v="119"/>
    <n v="299"/>
    <n v="0.6"/>
    <x v="9"/>
    <n v="51"/>
    <s v="RR7JLC3VD2TBS,R3PG7SPU02XR6Z,R382LEGRZSS0UN,R1TFXCJ8YR6S8Z,R37IX8UNUF7V26,R188MKEOB6CXNH,R1WY278AMA2M2L,R1B9BGU3D96MM1"/>
    <s v="RR7JLC3VD2TBS,"/>
    <n v="15249"/>
    <x v="0"/>
  </r>
  <r>
    <s v="B08T8KWNQ9"/>
    <s v="Home&amp;Kitchen|Heating,Cooling&amp;AirQuality|WaterHeaters&amp;Geysers|InstantWaterHeaters"/>
    <x v="2"/>
    <s v="InstantWaterHeaters"/>
    <n v="1449"/>
    <n v="4999"/>
    <n v="0.71"/>
    <x v="13"/>
    <n v="63"/>
    <s v="RPF6BQZ9ZGOD7,RAQPY2NRM7G4U,R22USVU70E2UD0,RLKRRQI8IIBB2,R1BTMJ9YWSTHY5,R19OH78FQO2VN0,R2N1VHAAGIDIMT,R1J0541W0XS1ER"/>
    <s v="RPF6BQZ9ZGOD7,"/>
    <n v="314937"/>
    <x v="2"/>
  </r>
  <r>
    <s v="B099PR2GQJ"/>
    <s v="Home&amp;Kitchen|Heating,Cooling&amp;AirQuality|RoomHeaters|ElectricHeaters"/>
    <x v="2"/>
    <s v="ElectricHeaters"/>
    <n v="649"/>
    <n v="999"/>
    <n v="0.35"/>
    <x v="9"/>
    <n v="49"/>
    <s v="R36V1YMVL43QN7,R265AK6OA2TC8X,R1ARTHG7JGRQZM,R2BW4R43F7KEE6,R2DCCCB33HJNSM,R3RIE0EEY4D6AU,R34NVXTC9AB26E,R2DBNW5O341SEP"/>
    <s v="R36V1YMVL43QN7"/>
    <n v="48951"/>
    <x v="1"/>
  </r>
  <r>
    <s v="B0BNQMF152"/>
    <s v="Home&amp;Kitchen|Kitchen&amp;HomeAppliances|SmallKitchenAppliances|JuicerMixerGrinders"/>
    <x v="2"/>
    <s v="JuicerMixerGrinders"/>
    <n v="499"/>
    <n v="2199"/>
    <n v="0.77"/>
    <x v="10"/>
    <n v="53"/>
    <s v="R188HVUJ3OC30R,R1FIJ9CPDW3WLE,R3NBFPDHO752C6,R1IL2YSPHL7Y9J,RRO3M2JQNUPLE,R3CNLHNBUYL7L8,R1GMZP3OAY2PQ4,R2JUW2AKU9TZVF"/>
    <s v="R188HVUJ3OC30R"/>
    <n v="116547"/>
    <x v="2"/>
  </r>
  <r>
    <s v="B0BBLHTRM9"/>
    <s v="Home&amp;Kitchen|Kitchen&amp;HomeAppliances|WaterPurifiers&amp;Accessories|WaterPurifierAccessories"/>
    <x v="2"/>
    <s v="WaterPurifierAccessories"/>
    <n v="199"/>
    <n v="699"/>
    <n v="0.72"/>
    <x v="20"/>
    <n v="159"/>
    <s v="R9GL8284FSYUG,R1Q6Z3DZDJMDPN,R25CLTZM7X33KC,R3EZN6N234M56M,R3V5ZJK278N7DE,R2D7IYLDOK44OG,R3E1T8ZS17TP57,R388P83LV3P6PH"/>
    <s v="R9GL8284FSYUG,"/>
    <n v="111141"/>
    <x v="1"/>
  </r>
  <r>
    <s v="B09ZTZ9N3Q"/>
    <s v="Home&amp;Kitchen|Heating,Cooling&amp;AirQuality|RoomHeaters|FanHeaters"/>
    <x v="2"/>
    <s v="FanHeaters"/>
    <n v="1049"/>
    <n v="1699"/>
    <n v="0.38"/>
    <x v="16"/>
    <n v="111"/>
    <s v="R3VGVVQLQT97ML,R1Y56E8635Y7QD,RT5YXKE0NNQ8F,R2GEEMC0X545J5,R3KWBNS9ODP471,R3JEC32DYAIG6W,R1VD5AUGPRPO7H,R17S3I8NWLC4F1"/>
    <s v="R3VGVVQLQT97ML"/>
    <n v="188589"/>
    <x v="1"/>
  </r>
  <r>
    <s v="B09R1YFL6S"/>
    <s v="Home&amp;Kitchen|Heating,Cooling&amp;AirQuality|RoomHeaters|FanHeaters"/>
    <x v="2"/>
    <s v="FanHeaters"/>
    <n v="1090"/>
    <n v="2999"/>
    <n v="0.64"/>
    <x v="12"/>
    <n v="57"/>
    <s v="RNDYBQHMT47QL,R279Z47TD2BTW0,R1KIQPBI7LXLZY,R18R9LYERVQDHJ,R1ESPXIP4APAI5,R1O99FX1SFVXWL,R2WZLXK8360X7Y"/>
    <s v="RNDYBQHMT47QL,"/>
    <n v="170943"/>
    <x v="2"/>
  </r>
  <r>
    <s v="B09TY4MSH3"/>
    <s v="Electronics|HomeTheater,TV&amp;Video|Accessories|RemoteControls"/>
    <x v="0"/>
    <s v="RemoteControls"/>
    <n v="1289"/>
    <n v="2499"/>
    <n v="0.48"/>
    <x v="15"/>
    <n v="73"/>
    <s v="R39CZQR3ZPJ0Q7,R1XRT2636AEQEO,R2BSV4B70RKKC8,R2JBI9XCV1RU9E,RC0ZKG91JP10X,RAO17F0JUKD13,R1YWFT51T2HFXX,R2GVGI7SXLDIW9"/>
    <s v="R39CZQR3ZPJ0Q7"/>
    <n v="182427"/>
    <x v="2"/>
  </r>
  <r>
    <s v="B0BCZCQTJX"/>
    <s v="Electronics|HomeTheater,TV&amp;Video|Accessories|RemoteControls"/>
    <x v="0"/>
    <s v="RemoteControls"/>
    <n v="1434"/>
    <n v="3999"/>
    <n v="0.64"/>
    <x v="7"/>
    <n v="32"/>
    <s v="R35LMI5GBW0RX3,R35IGWMP7EV49V,R3KQ92E1PGHL45,RZU6RWH3LJNWV,R2KYY1GC45E5SL,R3M55L4CWCO99H,R3W4I9B0JTZJH4,R30ELP5YFHQ2F3"/>
    <s v="R35LMI5GBW0RX3"/>
    <n v="127968"/>
    <x v="2"/>
  </r>
  <r>
    <s v="B09F6D21BY"/>
    <s v="Electronics|HomeTheater,TV&amp;Video|Accessories|RemoteControls"/>
    <x v="0"/>
    <s v="RemoteControls"/>
    <n v="790"/>
    <n v="1999"/>
    <n v="0.6"/>
    <x v="17"/>
    <n v="103"/>
    <s v="R1S2PH1JD9B9XB,R3UUKCS12Q0B9X,R16YH8SVJU5W61,R32XCAYQRNE0Q3,R1FQD9T17LXHLF,R17H2I7PYTIEIA,RWEPEYF95XCK9,R14CFFXT17UAJI"/>
    <s v="R1S2PH1JD9B9XB"/>
    <n v="205897"/>
    <x v="1"/>
  </r>
  <r>
    <s v="B0941392C8"/>
    <s v="Computers&amp;Accessories|Accessories&amp;Peripherals|Cables&amp;Accessories|Cables|USBCables"/>
    <x v="1"/>
    <s v="USBCables"/>
    <n v="129"/>
    <n v="449"/>
    <n v="0.71"/>
    <x v="10"/>
    <n v="41"/>
    <s v="R1HIYUVKS08YJP,RBC057ZTXOL5Y,R24VKY63J20SM0,R16UAQV9SOCSE,R23HQTXGR1DOIL,RZFMNMJ8EIG87,R2VYVQSV2YFY0T,R2SW6YDVZ9T4O8"/>
    <s v="R1HIYUVKS08YJP"/>
    <n v="18409"/>
    <x v="0"/>
  </r>
  <r>
    <s v="B016MDK4F4"/>
    <s v="Electronics|HomeTheater,TV&amp;Video|Accessories|Cables|HDMICables"/>
    <x v="0"/>
    <s v="HDMICables"/>
    <n v="185"/>
    <n v="499"/>
    <n v="0.63"/>
    <x v="5"/>
    <n v="25"/>
    <s v="R2Q04IXOK0RA34,R2GRUN8Y7IDUPT,R1X7VRLKNOLTGJ,R351RRLG83JZDV,R18W7JDXECM6J5,RPU9M945SJ641,RTYY30I8B4PS4"/>
    <s v="R2Q04IXOK0RA34"/>
    <n v="12475"/>
    <x v="0"/>
  </r>
  <r>
    <s v="B08QW937WV"/>
    <s v="Home&amp;Kitchen|Heating,Cooling&amp;AirQuality|WaterHeaters&amp;Geysers|InstantWaterHeaters"/>
    <x v="2"/>
    <s v="InstantWaterHeaters"/>
    <n v="1448"/>
    <n v="2999"/>
    <n v="0.52"/>
    <x v="1"/>
    <n v="19"/>
    <s v="RXW65D85E5PT7,R26KGH1T4JLVKC,R3M3ZC7HMK17L,R26H1DURWI8AZR,R3JH5EEXSYW5G6,R35C9T5EDL0MJG,R2RSK1JGLBTS0C,R1WSD60MD51CKK"/>
    <s v="RXW65D85E5PT7,"/>
    <n v="56981"/>
    <x v="2"/>
  </r>
  <r>
    <s v="B0BHZCNC4P"/>
    <s v="Electronics|HomeTheater,TV&amp;Video|Accessories|RemoteControls"/>
    <x v="0"/>
    <s v="RemoteControls"/>
    <n v="1499"/>
    <n v="3999"/>
    <n v="0.63"/>
    <x v="10"/>
    <n v="37"/>
    <s v="R2RC9IQ0X5NHFU,ROE0YIUOFNATH,R1UUDX7FZOB74Y,R3HADV1CIZ9873,R3AD7NBWNZ4BF6,R2SFOHTIKJWFAA,R1NXPLBQC25OFZ,R1SNHI5TU1ORFH"/>
    <s v="R2RC9IQ0X5NHFU"/>
    <n v="147963"/>
    <x v="2"/>
  </r>
  <r>
    <s v="B0B7NWGXS6"/>
    <s v="Home&amp;Kitchen|Heating,Cooling&amp;AirQuality|RoomHeaters|ElectricHeaters"/>
    <x v="2"/>
    <s v="ElectricHeaters"/>
    <n v="2439"/>
    <n v="2545"/>
    <n v="0.04"/>
    <x v="3"/>
    <n v="25"/>
    <s v="R2TWO1XR7BGSHO,R1683BA4KIYFUI,R2BTLKVDN71QOW"/>
    <s v="R2TWO1XR7BGSHO"/>
    <n v="63625"/>
    <x v="2"/>
  </r>
  <r>
    <s v="B0BLV1GNLN"/>
    <s v="Electronics|HomeTheater,TV&amp;Video|Projectors"/>
    <x v="0"/>
    <s v="Projectors"/>
    <n v="6490"/>
    <n v="9990"/>
    <n v="0.35"/>
    <x v="7"/>
    <n v="27"/>
    <s v="R37T34KL73SH6C,R3AUYKWLDXI3RJ,R3T0E4YGGLI4VL,R1J0Q9G0ZOG6PA,R2S29MR12K8IO9,R6M5JQDR2XO6E,R3I5Y7XOJAZIPZ,R3PLZEPY4BHWX"/>
    <s v="R37T34KL73SH6C"/>
    <n v="269730"/>
    <x v="2"/>
  </r>
  <r>
    <s v="B07VSG5SXZ"/>
    <s v="Electronics|HomeTheater,TV&amp;Video|Accessories|Cables|HDMICables"/>
    <x v="0"/>
    <s v="HDMICables"/>
    <n v="637"/>
    <n v="1499"/>
    <n v="0.57999999999999996"/>
    <x v="3"/>
    <n v="24"/>
    <s v="R1YDBBZUKFOLJH,RN5RKOAR1MQZ7,R6GGJIECET8VX,R1VV21T3X0IM3E,R3VTU271LEFDVB,R39DMANE2FNG24,R14HS6TRQLTVE5"/>
    <s v="R1YDBBZUKFOLJH"/>
    <n v="35976"/>
    <x v="1"/>
  </r>
  <r>
    <s v="B0BNDGL26T"/>
    <s v="Home&amp;Kitchen|Kitchen&amp;HomeAppliances|SmallKitchenAppliances|JuicerMixerGrinders"/>
    <x v="2"/>
    <s v="JuicerMixerGrinders"/>
    <n v="499"/>
    <n v="2199"/>
    <n v="0.77"/>
    <x v="21"/>
    <n v="109"/>
    <s v="RGB7OLWZEBW2D,R35V1I6KBBWDA1,R2S9K0UTNSD0L6,R3RC91ZJN8FXRE,RHM5Q098AI06R,R2QOHI14M69TVA,R2PQH5L3O1O0F4,R3TYY0655P2RMO"/>
    <s v="RGB7OLWZEBW2D,"/>
    <n v="239691"/>
    <x v="2"/>
  </r>
  <r>
    <s v="B0BHYLCL19"/>
    <s v="Home&amp;Kitchen|Kitchen&amp;HomeAppliances|WaterPurifiers&amp;Accessories|WaterPurifierAccessories"/>
    <x v="2"/>
    <s v="WaterPurifierAccessories"/>
    <n v="193"/>
    <n v="399"/>
    <n v="0.52"/>
    <x v="13"/>
    <n v="37"/>
    <s v="R2JQPA2EQ0WL1U,R3U349CN4O5SC6,R1J878MPQE23PD,R2R9RFXWTHCR3,R2X9MHLA6MM34,RHA2MO1Y7A64J,R19QO4H7S5AZSB,R2GYKQI0LU6PCG"/>
    <s v="R2JQPA2EQ0WL1U"/>
    <n v="14763"/>
    <x v="0"/>
  </r>
  <r>
    <s v="B0BGSV43WY"/>
    <s v="Electronics|WearableTechnology|SmartWatches"/>
    <x v="0"/>
    <s v="SmartWatches"/>
    <n v="4499"/>
    <n v="7999"/>
    <n v="0.44"/>
    <x v="12"/>
    <n v="37"/>
    <s v="RVRVEXC4LY123,R1T78WUQICUVWR,R1DOXKQXS4PKV4,RVUE4MKJEQRHT,R19TF5TUY71HKH,R37SY71K0T1BJN,R2S5BGMA1NFQKX,R1YLUKFUNEFOS8"/>
    <s v="RVRVEXC4LY123,"/>
    <n v="295963"/>
    <x v="2"/>
  </r>
  <r>
    <s v="B0BPBG712X"/>
    <s v="Home&amp;Kitchen|Heating,Cooling&amp;AirQuality|RoomHeaters|FanHeaters"/>
    <x v="2"/>
    <s v="FanHeaters"/>
    <n v="799"/>
    <n v="1199"/>
    <n v="0.33"/>
    <x v="0"/>
    <n v="17"/>
    <s v="R32YNMGVH3EGMZ,R1O2HX15IC0KCM,RQPKLLF0EQESW,R6CXBNPC3JUIO,R2PAIJQ4JQT4EE,R6IWEVMWJ6MD,R1E1LTXU1CPT48,R2648DSDGDSC63"/>
    <s v="R32YNMGVH3EGMZ"/>
    <n v="20383"/>
    <x v="1"/>
  </r>
  <r>
    <s v="B07H8W9PB6"/>
    <s v="Computers&amp;Accessories|Accessories&amp;Peripherals|Keyboards,Mice&amp;InputDevices|GraphicTablets"/>
    <x v="1"/>
    <s v="GraphicTablets"/>
    <n v="175"/>
    <n v="499"/>
    <n v="0.65"/>
    <x v="3"/>
    <n v="21"/>
    <s v="R2JX4PS0VEXLP8,R2Z993M5W7NJG7,R3IGL48GSRQXBK,R1BYNHCUKYRIY7,R2UO0TB6OD6VT,R2XRTP1KSM2DSA,RTKFSPNDCXIKO,R3MBRCZ7N5RCQG"/>
    <s v="R2JX4PS0VEXLP8"/>
    <n v="10479"/>
    <x v="0"/>
  </r>
  <r>
    <s v="B0BBVKRP7B"/>
    <s v="Electronics|WearableTechnology|SmartWatches"/>
    <x v="0"/>
    <s v="SmartWatches"/>
    <n v="281"/>
    <n v="1999"/>
    <n v="0.86"/>
    <x v="21"/>
    <n v="87"/>
    <s v="RQOWF9MFTN6CQ,R23B5JORWWE85P,R3SB0VOD36AXI0,R21GGYJ4354Q5J,R2L4513I3EHE9T,R1PKO3C46KVSKW,R2MGVNOXZZ1BWP,R2IYFCFPLPOX6C"/>
    <s v="RQOWF9MFTN6CQ,"/>
    <n v="173913"/>
    <x v="1"/>
  </r>
  <r>
    <s v="B09VGKFM7Y"/>
    <s v="Electronics|Mobiles&amp;Accessories|MobileAccessories|Chargers|WallChargers"/>
    <x v="0"/>
    <s v="WallChargers"/>
    <n v="219"/>
    <n v="499"/>
    <n v="0.56000000000000005"/>
    <x v="0"/>
    <n v="14"/>
    <s v="R33M2Q7OES3GBK,R125QF7WMZW3NW,RMDVRDSEK73L8"/>
    <s v="R33M2Q7OES3GBK"/>
    <n v="6986"/>
    <x v="0"/>
  </r>
  <r>
    <s v="B09NFSHCWN"/>
    <s v="Home&amp;Kitchen|Heating,Cooling&amp;AirQuality|RoomHeaters|ElectricHeaters"/>
    <x v="2"/>
    <s v="ElectricHeaters"/>
    <n v="1149"/>
    <n v="1899"/>
    <n v="0.39"/>
    <x v="12"/>
    <n v="24"/>
    <s v="R3PHYNEGUHVNDJ,R3U3Q0ET3JUC76,R1AJYRLEYBQKHQ,RIJ0LF1TCS88U,R1U7C8WLUNQGS1,R1G0KB7WIUAYV6,RH81LB9FFSVDB,R8LK8I42MTY6L"/>
    <s v="R3PHYNEGUHVNDJ"/>
    <n v="45576"/>
    <x v="1"/>
  </r>
  <r>
    <s v="B0B9F9PT8R"/>
    <s v="Home&amp;Kitchen|Heating,Cooling&amp;AirQuality|RoomHeaters|ElectricHeaters"/>
    <x v="2"/>
    <s v="ElectricHeaters"/>
    <n v="1529"/>
    <n v="2999"/>
    <n v="0.49"/>
    <x v="15"/>
    <n v="29"/>
    <s v="RNFDIM9PF1C9U,R36YHQKR1456NC,R3SZ6SM72UXPT9,RZYOW4CYXKVOE,R12ZDG5WML5E1Z,RORVGP6V0EP21,RNHLZSPMRSBN3,R2R3PMS05CDPY4"/>
    <s v="RNFDIM9PF1C9U,"/>
    <n v="86971"/>
    <x v="2"/>
  </r>
  <r>
    <s v="B0BMTZ4T1D"/>
    <s v="Home&amp;Kitchen|Heating,Cooling&amp;AirQuality|RoomHeaters|FanHeaters"/>
    <x v="2"/>
    <s v="FanHeaters"/>
    <n v="784"/>
    <n v="1599"/>
    <n v="0.51"/>
    <x v="1"/>
    <n v="11"/>
    <s v="R2SBOJRVH87Z3A,R2JZAP6U9T86EI,R2FUR9B0B9PHCM,R31RUINAE4JQ9V,R1L8EBC22RKCG5"/>
    <s v="R2SBOJRVH87Z3A"/>
    <n v="17589"/>
    <x v="1"/>
  </r>
  <r>
    <s v="B09XJ1LM7R"/>
    <s v="Electronics|HomeTheater,TV&amp;Video|Accessories|RemoteControls"/>
    <x v="0"/>
    <s v="RemoteControls"/>
    <n v="399"/>
    <n v="799"/>
    <n v="0.5"/>
    <x v="2"/>
    <n v="12"/>
    <s v="R38OAD16RVS9D4"/>
    <s v="R38OAD16RVS9D4"/>
    <n v="9588"/>
    <x v="1"/>
  </r>
  <r>
    <s v="B09P1MFKG1"/>
    <s v="Home&amp;Kitchen|Heating,Cooling&amp;AirQuality|RoomHeaters|FanHeaters"/>
    <x v="2"/>
    <s v="FanHeaters"/>
    <n v="998"/>
    <n v="2999"/>
    <n v="0.67"/>
    <x v="6"/>
    <n v="9"/>
    <s v="R2REMFEEN6UKBC,R29TQDV31QHMAP,RSC1YPIBXFW9B,R3M0C49RRYPXKN,R1P7N12X78US49,R17PHQ7LHY70GL,R1E8B0LMBUZ21K"/>
    <s v="R2REMFEEN6UKBC"/>
    <n v="26991"/>
    <x v="2"/>
  </r>
  <r>
    <s v="B09LV13JFB"/>
    <s v="Electronics|HomeTheater,TV&amp;Video|Accessories|RemoteControls"/>
    <x v="0"/>
    <s v="RemoteControls"/>
    <n v="399"/>
    <n v="999"/>
    <n v="0.6"/>
    <x v="15"/>
    <n v="23"/>
    <s v="R1P2VLNHZAHSCU,R28B2GC0X0RMKW,RQ2S0N0NGDQVY,R19KN24ZE86FRJ,R2R1RIQO9D9HNF"/>
    <s v="R1P2VLNHZAHSCU"/>
    <n v="22977"/>
    <x v="1"/>
  </r>
  <r>
    <s v="B0BMZ6SY89"/>
    <s v="Home&amp;Kitchen|Heating,Cooling&amp;AirQuality|RoomHeaters|FanHeaters"/>
    <x v="2"/>
    <s v="FanHeaters"/>
    <n v="899"/>
    <n v="1599"/>
    <n v="0.44"/>
    <x v="14"/>
    <n v="15"/>
    <s v="RRZOYTJL6LAHO,R3L2TDS1XKX1T7,R2RGIFD5MNW5ES,RWMH1CZ8YZVA1,R4ES2CY3SDLGW,R1Z3JXTI330QGA,RVC3N6LRSJBX6,RAA5Z4UFLIC05"/>
    <s v="RRZOYTJL6LAHO,"/>
    <n v="23985"/>
    <x v="1"/>
  </r>
  <r>
    <s v="B0BNDD9TN6"/>
    <s v="Electronics|HomeTheater,TV&amp;Video|Projectors"/>
    <x v="0"/>
    <s v="Projectors"/>
    <n v="13990"/>
    <n v="28900"/>
    <n v="0.52"/>
    <x v="1"/>
    <n v="7"/>
    <s v="R15DQIQZ16IEL9,R3OT3GHKN7033E,R3B1OFFST3XKYU,RBB31LE5QA4LE"/>
    <s v="R15DQIQZ16IEL9"/>
    <n v="202300"/>
    <x v="4"/>
  </r>
  <r>
    <s v="B0BP7XLX48"/>
    <s v="Computers&amp;Accessories|Accessories&amp;Peripherals|Cables&amp;Accessories|Cables|USBCables"/>
    <x v="1"/>
    <s v="USBCables"/>
    <n v="399"/>
    <n v="1999"/>
    <n v="0.8"/>
    <x v="19"/>
    <n v="5"/>
    <s v="R1L2JNO4Y3BHYF,R2346F22YLZ9IG,R3A4GAQTCPE5U7,R2ATN54F3RWETQ,RGINUSORDHO9N"/>
    <s v="R1L2JNO4Y3BHYF"/>
    <n v="9995"/>
    <x v="1"/>
  </r>
  <r>
    <s v="B0B4SJKRDF"/>
    <s v="Home&amp;Kitchen|Kitchen&amp;HomeAppliances|SmallKitchenAppliances|DigitalKitchenScales|DigitalScales"/>
    <x v="2"/>
    <s v="DigitalScales"/>
    <n v="239"/>
    <n v="239"/>
    <n v="0"/>
    <x v="2"/>
    <n v="7"/>
    <s v="R1UQOSA7I0B6CT,R1JP6NH8K5NZU5,R2I5H53LBQO3LU,R2GHLGUZHUPKYI,R2LGD1DSKBGHES,R2TZD3HUFR98EF"/>
    <s v="R1UQOSA7I0B6CT"/>
    <n v="1673"/>
    <x v="0"/>
  </r>
  <r>
    <s v="B0BMFD94VD"/>
    <s v="Home&amp;Kitchen|Kitchen&amp;HomeAppliances|SmallKitchenAppliances|VacuumSealers"/>
    <x v="2"/>
    <s v="VacuumSealers"/>
    <n v="199"/>
    <n v="499"/>
    <n v="0.6"/>
    <x v="15"/>
    <n v="12"/>
    <s v="R34X4JUGZSMYZ3,R2TB24I6XAJI0Z,R3RXQPQONGB1ZD,R22SRYSCQLD82X,R21QE5K1YSVD6,R16HPFUZ08GGKB"/>
    <s v="R34X4JUGZSMYZ3"/>
    <n v="5988"/>
    <x v="0"/>
  </r>
  <r>
    <s v="B0B7L86YCB"/>
    <s v="Home&amp;Kitchen|Kitchen&amp;HomeAppliances|SmallKitchenAppliances|VacuumSealers"/>
    <x v="2"/>
    <s v="VacuumSealers"/>
    <n v="161"/>
    <n v="300"/>
    <n v="0.46"/>
    <x v="22"/>
    <n v="24"/>
    <s v="R3M6NH8U0C7JBM,R32DO8SLNF2JSA,R3U0NCD7XO2KX4,R3A34J0QMEWYPJ,R3P9E303DFLLWO,R18Z15U25MM9WZ,R1A9K53T8ZSX14,R1TS0MH0S4ZXZP"/>
    <s v="R3M6NH8U0C7JBM"/>
    <n v="7200"/>
    <x v="0"/>
  </r>
  <r>
    <s v="B09ZVJXN5L"/>
    <s v="Home&amp;Kitchen|Heating,Cooling&amp;AirQuality|RoomHeaters|FanHeaters"/>
    <x v="2"/>
    <s v="FanHeaters"/>
    <n v="778"/>
    <n v="999"/>
    <n v="0.22"/>
    <x v="15"/>
    <n v="8"/>
    <s v="R2NR09K7JPREX9,R1BVHMQAEEK6Q0,R3JLTEYMK907F2,RXAU989TJMDX6,R2OBL8DBUTV157"/>
    <s v="R2NR09K7JPREX9"/>
    <n v="7992"/>
    <x v="1"/>
  </r>
  <r>
    <s v="B0BN2576GQ"/>
    <s v="Home&amp;Kitchen|Kitchen&amp;HomeAppliances|Vacuum,Cleaning&amp;Ironing|Irons,Steamers&amp;Accessories|LintShavers"/>
    <x v="2"/>
    <s v="LintShavers"/>
    <n v="469"/>
    <n v="1599"/>
    <n v="0.71"/>
    <x v="10"/>
    <n v="6"/>
    <s v="R5GIMGF2NA526,R2XWYU5AL9FITX"/>
    <s v="R5GIMGF2NA526,"/>
    <n v="9594"/>
    <x v="1"/>
  </r>
  <r>
    <s v="B0BGPN4GGH"/>
    <s v="Home&amp;Kitchen|Heating,Cooling&amp;AirQuality|RoomHeaters|ElectricHeaters"/>
    <x v="2"/>
    <s v="ElectricHeaters"/>
    <n v="1099"/>
    <n v="2400"/>
    <n v="0.54"/>
    <x v="9"/>
    <n v="4"/>
    <s v="R32KN5G7FW7ZJ9,RGFPF1FPU9POV,R166LGSC344H4W"/>
    <s v="R32KN5G7FW7ZJ9"/>
    <n v="9600"/>
    <x v="2"/>
  </r>
  <r>
    <s v="B0BFBNXS94"/>
    <s v="Home&amp;Kitchen|Kitchen&amp;HomeAppliances|SmallKitchenAppliances|HandBlenders"/>
    <x v="2"/>
    <s v="HandBlenders"/>
    <n v="669"/>
    <n v="1499"/>
    <n v="0.55000000000000004"/>
    <x v="23"/>
    <n v="13"/>
    <s v="R1WJ8T3U9P42IU,RM9RH8FX9U95D,R31M8UXT7NLOMY,R18Q7M2R00EW68,R11NHZQ8OKA9U0"/>
    <s v="R1WJ8T3U9P42IU"/>
    <n v="19487"/>
    <x v="1"/>
  </r>
  <r>
    <s v="B0BNLFQDG2"/>
    <s v="Home&amp;Kitchen|Heating,Cooling&amp;AirQuality|RoomHeaters|ElectricHeaters"/>
    <x v="2"/>
    <s v="ElectricHeaters"/>
    <n v="929"/>
    <n v="2199"/>
    <n v="0.57999999999999996"/>
    <x v="10"/>
    <n v="4"/>
    <s v="R34GHCVBN6M7BX,R3OA62LXAITW86,R3YGN1PYLTA95"/>
    <s v="R34GHCVBN6M7BX"/>
    <n v="8796"/>
    <x v="2"/>
  </r>
  <r>
    <s v="B0BL3R4RGS"/>
    <s v="Home&amp;Kitchen|Kitchen&amp;HomeAppliances|SmallKitchenAppliances|JuicerMixerGrinders"/>
    <x v="2"/>
    <s v="JuicerMixerGrinders"/>
    <n v="649"/>
    <n v="999"/>
    <n v="0.35"/>
    <x v="13"/>
    <n v="4"/>
    <s v="R27XB7WNFY9NJ3,R24HCMD10NT57S"/>
    <s v="R27XB7WNFY9NJ3"/>
    <n v="3996"/>
    <x v="1"/>
  </r>
  <r>
    <s v="B0B3JSWG81"/>
    <s v="Home&amp;Kitchen|Kitchen&amp;HomeAppliances|Vacuum,Cleaning&amp;Ironing|Irons,Steamers&amp;Accessories|LintShavers"/>
    <x v="2"/>
    <s v="LintShavers"/>
    <n v="199"/>
    <n v="999"/>
    <n v="0.8"/>
    <x v="16"/>
    <n v="2"/>
    <s v="R18OKMWGX8SA0L"/>
    <s v="R18OKMWGX8SA0L"/>
    <n v="1998"/>
    <x v="1"/>
  </r>
  <r>
    <s v="B0BPJBTB3F"/>
    <s v="Home&amp;Kitchen|Heating,Cooling&amp;AirQuality|RoomHeaters|FanHeaters"/>
    <x v="2"/>
    <s v="FanHeaters"/>
    <n v="1299"/>
    <n v="2495"/>
    <n v="0.48"/>
    <x v="24"/>
    <n v="2"/>
    <s v="R1OO2ED6615EX1,RR4S5JTJMCPA5"/>
    <s v="R1OO2ED6615EX1"/>
    <n v="4990"/>
    <x v="2"/>
  </r>
  <r>
    <s v="B0BQRJ3C47"/>
    <s v="Computers&amp;Accessories|Accessories&amp;Peripherals|Cables&amp;Accessories|Cables|USBCables"/>
    <x v="1"/>
    <s v="USBCables"/>
    <n v="249"/>
    <n v="999"/>
    <n v="0.75"/>
    <x v="19"/>
    <n v="0"/>
    <s v="RQXD5SAMMPC6L"/>
    <s v="RQXD5SAMMPC6L"/>
    <n v="0"/>
    <x v="1"/>
  </r>
  <r>
    <s v="B0B94JPY2N"/>
    <s v="Computers&amp;Accessories|Accessories&amp;Peripherals|Cables&amp;Accessories|Cables|USBCables"/>
    <x v="1"/>
    <s v="USBCables"/>
    <n v="199"/>
    <n v="999"/>
    <n v="0.8"/>
    <x v="17"/>
    <n v="0"/>
    <s v="RUB7U91HVZ30"/>
    <s v="RUB7U91HVZ30"/>
    <n v="0"/>
    <x v="1"/>
  </r>
  <r>
    <s v="B08L12N5H1"/>
    <s v="Home&amp;Kitchen|Kitchen&amp;HomeAppliances|Vacuum,Cleaning&amp;Ironing|Vacuums&amp;FloorCare|Vacuums|HandheldVacuums"/>
    <x v="2"/>
    <s v="HandheldVacuums"/>
    <n v="2099"/>
    <n v="2499"/>
    <n v="0.16"/>
    <x v="25"/>
    <n v="992"/>
    <s v="R2KKTKM4M9RDVJ,R1O692MZOBTE79,R2WRSEWL56SOS4,R3VZRQJOKCBSH4,R2QI4626ASSCIT,R1TFFJ5ON6ATEO,R14JK9VQCXXEKU,R1V4J4B7RXHG8T"/>
    <s v="R2KKTKM4M9RDVJ"/>
    <n v="2479008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9">
  <r>
    <s v="B014I8SSD0"/>
    <s v="Electronics|HomeTheater,TV&amp;Video|Accessories|Cables|HDMICables"/>
    <s v="Electronics"/>
    <x v="0"/>
    <n v="309"/>
    <n v="475"/>
    <n v="0.35"/>
    <n v="4.4000000000000004"/>
    <n v="426973"/>
    <s v="R1FKOKZ3HHKJBZ,R2WNMZI1EXTA0H,RCA1M3W4RIXUR,R3BKCLL6D7ZLIX,REVSR0ILY3547,R15W5KMQB95IV5,R10PB68FRUHT5V,R3TLCE9JSBU3UP"/>
    <s v="R1FKOKZ3HHKJBZ"/>
    <n v="202812175"/>
    <s v="Low"/>
    <s v="£200-£499"/>
    <n v="24.773766292261403"/>
    <x v="0"/>
  </r>
  <r>
    <s v="B07KSMBL2H"/>
    <s v="Electronics|HomeTheater,TV&amp;Video|Accessories|Cables|HDMICables"/>
    <s v="Electronics"/>
    <x v="0"/>
    <n v="219"/>
    <n v="700"/>
    <n v="0.69"/>
    <n v="4.4000000000000004"/>
    <n v="426973"/>
    <s v="R1FKOKZ3HHKJBZ,R2WNMZI1EXTA0H,RCA1M3W4RIXUR,R3BKCLL6D7ZLIX,REVSR0ILY3547,R15W5KMQB95IV5,R10PB68FRUHT5V,R3TLCE9JSBU3UP"/>
    <s v="R1FKOKZ3HHKJBZ"/>
    <n v="298881100"/>
    <s v="Lower-Mid"/>
    <s v="£500-£1,999"/>
    <n v="24.773766292261403"/>
    <x v="0"/>
  </r>
  <r>
    <s v="B014I8SX4Y"/>
    <s v="Electronics|HomeTheater,TV&amp;Video|Accessories|Cables|HDMICables"/>
    <s v="Electronics"/>
    <x v="0"/>
    <n v="309"/>
    <n v="1400"/>
    <n v="0.78"/>
    <n v="4.4000000000000004"/>
    <n v="426973"/>
    <s v="R1FKOKZ3HHKJBZ,R2WNMZI1EXTA0H,RCA1M3W4RIXUR,R3BKCLL6D7ZLIX,REVSR0ILY3547,R15W5KMQB95IV5,R10PB68FRUHT5V,R3TLCE9JSBU3UP"/>
    <s v="R1FKOKZ3HHKJBZ"/>
    <n v="597762200"/>
    <s v="Lower-Mid"/>
    <s v="£500-£1,999"/>
    <n v="24.773766292261403"/>
    <x v="0"/>
  </r>
  <r>
    <s v="B07KSMBL2H"/>
    <s v="Electronics|HomeTheater,TV&amp;Video|Accessories|Cables|HDMICables"/>
    <s v="Electronics"/>
    <x v="0"/>
    <n v="219"/>
    <n v="700"/>
    <n v="0.69"/>
    <n v="4.4000000000000004"/>
    <n v="426972"/>
    <s v="R1FKOKZ3HHKJBZ,R2WNMZI1EXTA0H,RCA1M3W4RIXUR,R3BKCLL6D7ZLIX,REVSR0ILY3547,R15W5KMQB95IV5,R10PB68FRUHT5V,R3TLCE9JSBU3UP"/>
    <s v="R1FKOKZ3HHKJBZ"/>
    <n v="298880400"/>
    <s v="Lower-Mid"/>
    <s v="£500-£1,999"/>
    <n v="24.77376181681803"/>
    <x v="0"/>
  </r>
  <r>
    <s v="B09X7DY7Q4"/>
    <s v="Electronics|Accessories|MemoryCards|MicroSD"/>
    <s v="Electronics"/>
    <x v="1"/>
    <n v="939"/>
    <n v="1800"/>
    <n v="0.48"/>
    <n v="4.5"/>
    <n v="205052"/>
    <s v="R3QA00SN4P1YUC,R2L5K9DSEJSNFK,R3IUT3P06QBO1J,R3I104PGW6NC5D,R3H3D0V1SJ0ZT9,R1H77M0601ZL6T,R29AVRAIY0C408,R8N82LBHX7SR4"/>
    <s v="R3QA00SN4P1YUC"/>
    <n v="369093600"/>
    <s v="Lower-Mid"/>
    <s v="£500-£1,999"/>
    <n v="23.903397574003236"/>
    <x v="1"/>
  </r>
  <r>
    <s v="B005FYNT3G"/>
    <s v="Computers&amp;Accessories|ExternalDevices&amp;DataStorage|PenDrives"/>
    <s v="Computers &amp; Accessories"/>
    <x v="2"/>
    <n v="289"/>
    <n v="650"/>
    <n v="0.56000000000000005"/>
    <n v="4.3"/>
    <n v="253105"/>
    <s v="R2XCI5KR2H8QEI,R3BNQCB05PYZMV,RVXXO15AGASNX,R1VU19BJMXT73J,R2LYRK8OS10K2Z,R1NOP9O1UWSJJC,RE6XTKYH9FSA,R1J5H4FDTO6GBX"/>
    <s v="R2XCI5KR2H8QEI"/>
    <n v="164518250"/>
    <s v="Lower-Mid"/>
    <s v="£500-£1,999"/>
    <n v="23.234200493895326"/>
    <x v="0"/>
  </r>
  <r>
    <s v="B07GPXXNNG"/>
    <s v="Electronics|Headphones,Earbuds&amp;Accessories|Headphones|In-Ear"/>
    <s v="Electronics"/>
    <x v="3"/>
    <n v="349"/>
    <n v="999"/>
    <n v="0.65"/>
    <n v="4.0999999999999996"/>
    <n v="363713"/>
    <s v="R2DD2M5YARW7R2,R2M9ZYNGGV1ZLN,RNWNTRNLSJWSB,R3BJBPNI2XP8HF,RI1FLXH6TFEAJ,R172WRCQLOW97V,R3721R2I1BFETF,R2DH3Z46FTCXQ8"/>
    <s v="R2DD2M5YARW7R2"/>
    <n v="363349287"/>
    <s v="Lower-Mid"/>
    <s v="£500-£1,999"/>
    <n v="22.799116074394387"/>
    <x v="0"/>
  </r>
  <r>
    <s v="B07GQD4K6L"/>
    <s v="Electronics|Headphones,Earbuds&amp;Accessories|Headphones|In-Ear"/>
    <s v="Electronics"/>
    <x v="3"/>
    <n v="379"/>
    <n v="999"/>
    <n v="0.62"/>
    <n v="4.0999999999999996"/>
    <n v="363713"/>
    <s v="R2DD2M5YARW7R2,R2M9ZYNGGV1ZLN,RNWNTRNLSJWSB,R3BJBPNI2XP8HF,RI1FLXH6TFEAJ,R172WRCQLOW97V,R3721R2I1BFETF,R2DH3Z46FTCXQ8"/>
    <s v="R2DD2M5YARW7R2"/>
    <n v="363349287"/>
    <s v="Lower-Mid"/>
    <s v="£500-£1,999"/>
    <n v="22.799116074394387"/>
    <x v="0"/>
  </r>
  <r>
    <s v="B071Z8M4KX"/>
    <s v="Electronics|Headphones,Earbuds&amp;Accessories|Headphones|In-Ear"/>
    <s v="Electronics"/>
    <x v="3"/>
    <n v="365"/>
    <n v="999"/>
    <n v="0.63"/>
    <n v="4.0999999999999996"/>
    <n v="363711"/>
    <s v="R2DD2M5YARW7R2,R2M9ZYNGGV1ZLN,RNWNTRNLSJWSB,R3BJBPNI2XP8HF,RI1FLXH6TFEAJ,R172WRCQLOW97V,R3721R2I1BFETF,R2DH3Z46FTCXQ8"/>
    <s v="R2DD2M5YARW7R2"/>
    <n v="363347289"/>
    <s v="Lower-Mid"/>
    <s v="£500-£1,999"/>
    <n v="22.799106283117329"/>
    <x v="0"/>
  </r>
  <r>
    <s v="B0BR4F878Q"/>
    <s v="Home&amp;Kitchen|Heating,Cooling&amp;AirQuality|WaterHeaters&amp;Geysers|InstantWaterHeaters"/>
    <s v="Home &amp; Kitchen"/>
    <x v="4"/>
    <n v="1439"/>
    <n v="1999"/>
    <n v="0.28000000000000003"/>
    <n v="4.8"/>
    <n v="53803"/>
    <s v="R2WHW4PEF14WOD,R2DCCZWUGI0O0K,R1FA1HH6VL1RAL"/>
    <s v="R2WHW4PEF14WOD"/>
    <n v="107552197"/>
    <s v="Lower-Mid"/>
    <s v="£500-£1,999"/>
    <n v="22.70790990728953"/>
    <x v="1"/>
  </r>
  <r>
    <s v="B01N6LU1VF"/>
    <s v="Computers&amp;Accessories|ExternalDevices&amp;DataStorage|PenDrives"/>
    <s v="Computers &amp; Accessories"/>
    <x v="2"/>
    <n v="579"/>
    <n v="1400"/>
    <n v="0.59"/>
    <n v="4.3"/>
    <n v="189104"/>
    <s v="R3D9U8JX5A9TUJ,R35QH8XSF5Q7Q8,R2GIERTOOHJ61Y,R1C41WPHWU3HQU,R1KWYGPK5B25QW,R29JX6DV9W8CEX,R2NC01NL944UV6,R383NYRRUUA4RG"/>
    <s v="R3D9U8JX5A9TUJ"/>
    <n v="264745600"/>
    <s v="Lower-Mid"/>
    <s v="£500-£1,999"/>
    <n v="22.689822951124725"/>
    <x v="0"/>
  </r>
  <r>
    <s v="B00NH11KIK"/>
    <s v="Computers&amp;Accessories|Accessories&amp;Peripherals|Cables&amp;Accessories|Cables|USBCables"/>
    <s v="Computers &amp; Accessories"/>
    <x v="5"/>
    <n v="209"/>
    <n v="695"/>
    <n v="0.7"/>
    <n v="4.5"/>
    <n v="107687"/>
    <s v="R2AE3BN2Y58N55,R6YVRITBSRECR,R232KD83Q3MVML,R23FRK2ABESQGU,R3NE24KAHO8M69,R2PZRPBF9ZAOMA,R1DC9VBYLSSEB,R2BBEAL7JZWXYR"/>
    <s v="R2AE3BN2Y58N55"/>
    <n v="74842465"/>
    <s v="Lower-Mid"/>
    <s v="£500-£1,999"/>
    <n v="22.644752900601059"/>
    <x v="1"/>
  </r>
  <r>
    <s v="B00NH11KIK"/>
    <s v="Computers&amp;Accessories|Accessories&amp;Peripherals|Cables&amp;Accessories|Cables|USBCables"/>
    <s v="Computers &amp; Accessories"/>
    <x v="5"/>
    <n v="209"/>
    <n v="695"/>
    <n v="0.7"/>
    <n v="4.5"/>
    <n v="107686"/>
    <s v="R2AE3BN2Y58N55,R6YVRITBSRECR,R232KD83Q3MVML,R23FRK2ABESQGU,R3NE24KAHO8M69,R2PZRPBF9ZAOMA,R1DC9VBYLSSEB,R2BBEAL7JZWXYR"/>
    <s v="R2AE3BN2Y58N55"/>
    <n v="74841770"/>
    <s v="Lower-Mid"/>
    <s v="£500-£1,999"/>
    <n v="22.644734752485743"/>
    <x v="1"/>
  </r>
  <r>
    <s v="B08HV83HL3"/>
    <s v="Electronics|Mobiles&amp;Accessories|MobileAccessories|Chargers|PowerBanks"/>
    <s v="Electronics"/>
    <x v="6"/>
    <n v="2049"/>
    <n v="2199"/>
    <n v="7.0000000000000007E-2"/>
    <n v="4.3"/>
    <n v="178912"/>
    <s v="R31BXRU0GAOB26,R120Q9PAHZEIEM,R3MSIMI8U7QZXJ,R3MLNPNLSYH11T,R339F0FNSVUUP1,R1X6T4WG7148OB,R1Y9VHIT18ERYP,R32RBHMK1ESFTN"/>
    <s v="R31BXRU0GAOB26"/>
    <n v="393427488"/>
    <s v="Mid"/>
    <s v="£2,000-£9,999"/>
    <n v="22.58636016136267"/>
    <x v="0"/>
  </r>
  <r>
    <s v="B08HVL8QN3"/>
    <s v="Electronics|Mobiles&amp;Accessories|MobileAccessories|Chargers|PowerBanks"/>
    <s v="Electronics"/>
    <x v="6"/>
    <n v="1149"/>
    <n v="2199"/>
    <n v="0.48"/>
    <n v="4.3"/>
    <n v="178912"/>
    <s v="R31BXRU0GAOB26,R120Q9PAHZEIEM,R3MSIMI8U7QZXJ,R3MLNPNLSYH11T,R339F0FNSVUUP1,R1X6T4WG7148OB,R1Y9VHIT18ERYP,R32RBHMK1ESFTN"/>
    <s v="R31BXRU0GAOB26"/>
    <n v="393427488"/>
    <s v="Mid"/>
    <s v="£2,000-£9,999"/>
    <n v="22.58636016136267"/>
    <x v="0"/>
  </r>
  <r>
    <s v="B08HVJCW95"/>
    <s v="Electronics|Mobiles&amp;Accessories|MobileAccessories|Chargers|PowerBanks"/>
    <s v="Electronics"/>
    <x v="6"/>
    <n v="1149"/>
    <n v="2199"/>
    <n v="0.48"/>
    <n v="4.3"/>
    <n v="178912"/>
    <s v="R31BXRU0GAOB26,R120Q9PAHZEIEM,R3MSIMI8U7QZXJ,R3MLNPNLSYH11T,R339F0FNSVUUP1,R1X6T4WG7148OB,R1Y9VHIT18ERYP,R32RBHMK1ESFTN"/>
    <s v="R31BXRU0GAOB26"/>
    <n v="393427488"/>
    <s v="Mid"/>
    <s v="£2,000-£9,999"/>
    <n v="22.58636016136267"/>
    <x v="0"/>
  </r>
  <r>
    <s v="B09GFLXVH9"/>
    <s v="Electronics|Mobiles&amp;Accessories|Smartphones&amp;BasicMobiles|Smartphones"/>
    <s v="Electronics"/>
    <x v="7"/>
    <n v="6499"/>
    <n v="8499"/>
    <n v="0.24"/>
    <n v="4.0999999999999996"/>
    <n v="313836"/>
    <s v="RCP907FSHW2CI,R2XSNFIDSF8IL4,R2JB9PO5MV9LER,R1WOXRK1I1XUD1,R2R7NPFFHBHV2M,R209MH0VOGQ7EF,R276N47ZR7TWCM,RFYYONBM15HX5"/>
    <s v="RCP907FSHW2CI,"/>
    <n v="2667292164"/>
    <s v="Mid"/>
    <s v="£2,000-£9,999"/>
    <n v="22.536486989071289"/>
    <x v="0"/>
  </r>
  <r>
    <s v="B09GFPVD9Y"/>
    <s v="Electronics|Mobiles&amp;Accessories|Smartphones&amp;BasicMobiles|Smartphones"/>
    <s v="Electronics"/>
    <x v="7"/>
    <n v="8499"/>
    <n v="10999"/>
    <n v="0.23"/>
    <n v="4.0999999999999996"/>
    <n v="313836"/>
    <s v="RCP907FSHW2CI,R2XSNFIDSF8IL4,R2JB9PO5MV9LER,R1WOXRK1I1XUD1,R2R7NPFFHBHV2M,R209MH0VOGQ7EF,R276N47ZR7TWCM,RFYYONBM15HX5"/>
    <s v="RCP907FSHW2CI,"/>
    <n v="3451882164"/>
    <s v="Upper-Mid"/>
    <s v="£10,000-£19,999"/>
    <n v="22.536486989071289"/>
    <x v="0"/>
  </r>
  <r>
    <s v="B09GFM8CGS"/>
    <s v="Electronics|Mobiles&amp;Accessories|Smartphones&amp;BasicMobiles|Smartphones"/>
    <s v="Electronics"/>
    <x v="7"/>
    <n v="6499"/>
    <n v="7999"/>
    <n v="0.19"/>
    <n v="4.0999999999999996"/>
    <n v="313832"/>
    <s v="RCP907FSHW2CI,R2XSNFIDSF8IL4,R2JB9PO5MV9LER,R1WOXRK1I1XUD1,R2R7NPFFHBHV2M,R209MH0VOGQ7EF,R276N47ZR7TWCM,RFYYONBM15HX5"/>
    <s v="RCP907FSHW2CI,"/>
    <n v="2510342168"/>
    <s v="Mid"/>
    <s v="£2,000-£9,999"/>
    <n v="22.536464294249161"/>
    <x v="0"/>
  </r>
  <r>
    <s v="B09GFPN6TP"/>
    <s v="Electronics|Mobiles&amp;Accessories|Smartphones&amp;BasicMobiles|Smartphones"/>
    <s v="Electronics"/>
    <x v="7"/>
    <n v="7499"/>
    <n v="9499"/>
    <n v="0.21"/>
    <n v="4.0999999999999996"/>
    <n v="313832"/>
    <s v="RCP907FSHW2CI,R2XSNFIDSF8IL4,R2JB9PO5MV9LER,R1WOXRK1I1XUD1,R2R7NPFFHBHV2M,R209MH0VOGQ7EF,R276N47ZR7TWCM,RFYYONBM15HX5"/>
    <s v="RCP907FSHW2CI,"/>
    <n v="2981090168"/>
    <s v="Mid"/>
    <s v="£2,000-£9,999"/>
    <n v="22.536464294249161"/>
    <x v="0"/>
  </r>
  <r>
    <s v="B07G3YNLJB"/>
    <s v="Computers&amp;Accessories|Components|InternalSolidStateDrives"/>
    <s v="Computers &amp; Accessories"/>
    <x v="8"/>
    <n v="1815"/>
    <n v="3100"/>
    <n v="0.41"/>
    <n v="4.5"/>
    <n v="92925"/>
    <s v="R34WAR6NQSVZBI,RGG00MCOD3B6A,R2RO4Z1CBF2G1I,R1BPV52HUSVZF8,R3IZK8U5HI1XOS,RE0OUI8Y9LSQY,R3IDL21XUYVUUK,R2YEAFFD5E02TL"/>
    <s v="R34WAR6NQSVZBI"/>
    <n v="288067500"/>
    <s v="Mid"/>
    <s v="£2,000-£9,999"/>
    <n v="22.356617595051553"/>
    <x v="1"/>
  </r>
  <r>
    <s v="B01MF8MB65"/>
    <s v="Electronics|Headphones,Earbuds&amp;Accessories|Headphones|In-Ear"/>
    <s v="Electronics"/>
    <x v="3"/>
    <n v="699"/>
    <n v="999"/>
    <n v="0.3"/>
    <n v="4.0999999999999996"/>
    <n v="273189"/>
    <s v="R1MI8HNTIFTDYT,R1FAUB93NWC6U5,R1Y816Y6XQ56H1,R1PHO0AIE206X2,R1HFRZM6ZBIQP8,R22N6KOWY37W1C,R14L1X0OOX0LFP,RS4WBWB5R5HX3"/>
    <s v="R1MI8HNTIFTDYT"/>
    <n v="272915811"/>
    <s v="Lower-Mid"/>
    <s v="£500-£1,999"/>
    <n v="22.289505672380635"/>
    <x v="0"/>
  </r>
  <r>
    <s v="B01LWYDEQ7"/>
    <s v="Home&amp;Kitchen|Kitchen&amp;Dining|KitchenTools|ManualChoppers&amp;Chippers|Choppers"/>
    <s v="Home &amp; Kitchen"/>
    <x v="9"/>
    <n v="199"/>
    <n v="495"/>
    <n v="0.6"/>
    <n v="4.0999999999999996"/>
    <n v="270563"/>
    <s v="R284SZGRNQQXYS,R3O2GOW05S3YSF,R28FXK3KNQP51T,R10HDAKYPSY8DY,RRHPL4BMSGAYI,R36VHNVQVB9LZQ,RM8OH7G4FEYF2,R281F6NM4QUQ2K"/>
    <s v="R284SZGRNQQXYS"/>
    <n v="133928685"/>
    <s v="Low"/>
    <s v="£200-£499"/>
    <n v="22.272307044614447"/>
    <x v="0"/>
  </r>
  <r>
    <s v="B09MT6XSFW"/>
    <s v="Electronics|Accessories|MemoryCards|MicroSD"/>
    <s v="Electronics"/>
    <x v="1"/>
    <n v="599"/>
    <n v="1899"/>
    <n v="0.68"/>
    <n v="4.3"/>
    <n v="140036"/>
    <s v="R33U0ERE0GVMNJ,R1CQTXZAM4625F,R1YR920UPA7YH0,ROOP0SB30EBY3,R32BCBNUXTRTEL,R11PB4N9WB3VCS,RQ5FP6ADSIS6O,R91WZEICT9YIM"/>
    <s v="R33U0ERE0GVMNJ"/>
    <n v="265928364"/>
    <s v="Lower-Mid"/>
    <s v="£500-£1,999"/>
    <n v="22.128844032867161"/>
    <x v="0"/>
  </r>
  <r>
    <s v="B09MT84WV5"/>
    <s v="Electronics|Accessories|MemoryCards|MicroSD"/>
    <s v="Electronics"/>
    <x v="1"/>
    <n v="1149"/>
    <n v="3999"/>
    <n v="0.71"/>
    <n v="4.3"/>
    <n v="140036"/>
    <s v="R33U0ERE0GVMNJ,R1CQTXZAM4625F,R1YR920UPA7YH0,ROOP0SB30EBY3,R32BCBNUXTRTEL,R11PB4N9WB3VCS,RQ5FP6ADSIS6O,R91WZEICT9YIM"/>
    <s v="R33U0ERE0GVMNJ"/>
    <n v="560003964"/>
    <s v="Mid"/>
    <s v="£2,000-£9,999"/>
    <n v="22.128844032867161"/>
    <x v="0"/>
  </r>
  <r>
    <s v="B09MT84WV5"/>
    <s v="Electronics|Accessories|MemoryCards|MicroSD"/>
    <s v="Electronics"/>
    <x v="1"/>
    <n v="1059"/>
    <n v="3999"/>
    <n v="0.74"/>
    <n v="4.3"/>
    <n v="140035"/>
    <s v="R2ZYS8OJWNY7VY,R33U0ERE0GVMNJ,R1CQTXZAM4625F,R1YR920UPA7YH0,ROOP0SB30EBY3,R32BCBNUXTRTEL,R11PB4N9WB3VCS,RQ5FP6ADSIS6O"/>
    <s v="R2ZYS8OJWNY7VY"/>
    <n v="559999965"/>
    <s v="Mid"/>
    <s v="£2,000-£9,999"/>
    <n v="22.128830697299133"/>
    <x v="0"/>
  </r>
  <r>
    <s v="B002SZEOLG"/>
    <s v="Computers&amp;Accessories|NetworkingDevices|NetworkAdapters|WirelessUSBAdapters"/>
    <s v="Computers &amp; Accessories"/>
    <x v="10"/>
    <n v="749"/>
    <n v="1339"/>
    <n v="0.44"/>
    <n v="4.2"/>
    <n v="179692"/>
    <s v="R1LW6NWSVTVZ2H,R3VR5WFKUS15C5,R2F6GC79OYWUKQ,R3QZ19MECGWG9A,R2MPU42MYK7GPO,R33DVXFB4VYPZZ,R1SQ7OGFR4JRUR,R1S5F9QI0M1VBZ"/>
    <s v="R1LW6NWSVTVZ2H"/>
    <n v="240607588"/>
    <s v="Lower-Mid"/>
    <s v="£500-£1,999"/>
    <n v="22.069030869286404"/>
    <x v="0"/>
  </r>
  <r>
    <s v="B008IFXQFU"/>
    <s v="Computers&amp;Accessories|NetworkingDevices|NetworkAdapters|WirelessUSBAdapters"/>
    <s v="Computers &amp; Accessories"/>
    <x v="10"/>
    <n v="499"/>
    <n v="999"/>
    <n v="0.5"/>
    <n v="4.2"/>
    <n v="179691"/>
    <s v="R1LW6NWSVTVZ2H,R3VR5WFKUS15C5,R2F6GC79OYWUKQ,R3QZ19MECGWG9A,R2MPU42MYK7GPO,R33DVXFB4VYPZZ,R1SQ7OGFR4JRUR,R1S5F9QI0M1VBZ"/>
    <s v="R1LW6NWSVTVZ2H"/>
    <n v="179511309"/>
    <s v="Lower-Mid"/>
    <s v="£500-£1,999"/>
    <n v="22.069020718407405"/>
    <x v="0"/>
  </r>
  <r>
    <s v="B0088TKTY2"/>
    <s v="Computers&amp;Accessories|NetworkingDevices|NetworkAdapters|WirelessUSBAdapters"/>
    <s v="Computers &amp; Accessories"/>
    <x v="10"/>
    <n v="649"/>
    <n v="1399"/>
    <n v="0.54"/>
    <n v="4.2"/>
    <n v="179691"/>
    <s v="R1LW6NWSVTVZ2H,R3VR5WFKUS15C5,R2F6GC79OYWUKQ,R3QZ19MECGWG9A,R2MPU42MYK7GPO,R33DVXFB4VYPZZ,R1SQ7OGFR4JRUR,R1S5F9QI0M1VBZ"/>
    <s v="R1LW6NWSVTVZ2H"/>
    <n v="251387709"/>
    <s v="Lower-Mid"/>
    <s v="£500-£1,999"/>
    <n v="22.069020718407405"/>
    <x v="0"/>
  </r>
  <r>
    <s v="B00NH13Q8W"/>
    <s v="Computers&amp;Accessories|Accessories&amp;Peripherals|Cables&amp;Accessories|Cables|USBCables"/>
    <s v="Computers &amp; Accessories"/>
    <x v="5"/>
    <n v="299"/>
    <n v="800"/>
    <n v="0.63"/>
    <n v="4.5"/>
    <n v="74977"/>
    <s v="R1C8MVU3EIX56Y,R10RUXC7JD5S4I,R1AFBZ5PYTHO1Z,R3GQL7YKAFJMEN,R3B6H5JPG134KN,RUG04XHXRXK95,R2Q1OYOIJI5673,RJX2WGB0X99SY"/>
    <s v="R1C8MVU3EIX56Y"/>
    <n v="59981600"/>
    <s v="Lower-Mid"/>
    <s v="£500-£1,999"/>
    <n v="21.937202332450678"/>
    <x v="1"/>
  </r>
  <r>
    <s v="B00NH11PEY"/>
    <s v="Computers&amp;Accessories|Accessories&amp;Peripherals|Cables&amp;Accessories|Cables|USBCables"/>
    <s v="Computers &amp; Accessories"/>
    <x v="5"/>
    <n v="199"/>
    <n v="750"/>
    <n v="0.73"/>
    <n v="4.5"/>
    <n v="74976"/>
    <s v="R1C8MVU3EIX56Y,R10RUXC7JD5S4I,R1AFBZ5PYTHO1Z,R3GQL7YKAFJMEN,R3B6H5JPG134KN,RUG04XHXRXK95,R2Q1OYOIJI5673,RJX2WGB0X99SY"/>
    <s v="R1C8MVU3EIX56Y"/>
    <n v="56232000"/>
    <s v="Lower-Mid"/>
    <s v="£500-£1,999"/>
    <n v="21.937176266962119"/>
    <x v="1"/>
  </r>
  <r>
    <s v="B00A0VCJPI"/>
    <s v="Computers&amp;Accessories|NetworkingDevices|Repeaters&amp;Extenders"/>
    <s v="Computers &amp; Accessories"/>
    <x v="11"/>
    <n v="1469"/>
    <n v="2499"/>
    <n v="0.41"/>
    <n v="4.2"/>
    <n v="156638"/>
    <s v="RU4VUDDZCAKWJ,R3F278LDDKWR82,R1NBKTUA3TDF0X,R1SXNGZHUU7T1A,R19G9M4DV85UZR,RI0WQOZ9OHFQR,RMHY4XGSZT7UR,R84PM9B4EXEQX"/>
    <s v="RU4VUDDZCAKWJ,"/>
    <n v="391438362"/>
    <s v="Mid"/>
    <s v="£2,000-£9,999"/>
    <n v="21.818579587920567"/>
    <x v="0"/>
  </r>
  <r>
    <s v="B01DEWVZ2C"/>
    <s v="Electronics|Headphones,Earbuds&amp;Accessories|Headphones|In-Ear"/>
    <s v="Electronics"/>
    <x v="3"/>
    <n v="599"/>
    <n v="999"/>
    <n v="0.4"/>
    <n v="4.0999999999999996"/>
    <n v="192590"/>
    <s v="R2NB2K5XC70FKP,R3623Q21H3MKP6,R1XVC6NEYU3ZHV,RNFY9ZYM6195O,R3TUSIFSD4QCKJ,R22PD5EXXTFXP,R1LXC8W3AJAQ3I,R3U0OEWBKIO5Z3"/>
    <s v="R2NB2K5XC70FKP"/>
    <n v="192397410"/>
    <s v="Lower-Mid"/>
    <s v="£500-£1,999"/>
    <n v="21.667007551536646"/>
    <x v="0"/>
  </r>
  <r>
    <s v="B01DF26V7A"/>
    <s v="Electronics|Headphones,Earbuds&amp;Accessories|Headphones|In-Ear"/>
    <s v="Electronics"/>
    <x v="3"/>
    <n v="599"/>
    <n v="1299"/>
    <n v="0.54"/>
    <n v="4.0999999999999996"/>
    <n v="192589"/>
    <s v="R2NB2K5XC70FKP,R3623Q21H3MKP6,R1XVC6NEYU3ZHV,RNFY9ZYM6195O,R3TUSIFSD4QCKJ,R22PD5EXXTFXP,R1LXC8W3AJAQ3I,R3U0OEWBKIO5Z3"/>
    <s v="R2NB2K5XC70FKP"/>
    <n v="250173111"/>
    <s v="Lower-Mid"/>
    <s v="£500-£1,999"/>
    <n v="21.666998305974815"/>
    <x v="0"/>
  </r>
  <r>
    <s v="B01DEWVZ2C"/>
    <s v="Electronics|Headphones,Earbuds&amp;Accessories|Headphones|In-Ear"/>
    <s v="Electronics"/>
    <x v="3"/>
    <n v="599"/>
    <n v="999"/>
    <n v="0.4"/>
    <n v="4.0999999999999996"/>
    <n v="192587"/>
    <s v="R2NB2K5XC70FKP,R3623Q21H3MKP6,R1XVC6NEYU3ZHV,RNFY9ZYM6195O,R3TUSIFSD4QCKJ,R22PD5EXXTFXP,R1LXC8W3AJAQ3I,R3U0OEWBKIO5Z3"/>
    <s v="R2NB2K5XC70FKP"/>
    <n v="192394413"/>
    <s v="Lower-Mid"/>
    <s v="£500-£1,999"/>
    <n v="21.666979814707133"/>
    <x v="0"/>
  </r>
  <r>
    <s v="B07DC4RZPY"/>
    <s v="Computers&amp;Accessories|Accessories&amp;Peripherals|Cables&amp;Accessories|Cables|USBCables"/>
    <s v="Computers &amp; Accessories"/>
    <x v="5"/>
    <n v="709"/>
    <n v="1999"/>
    <n v="0.65"/>
    <n v="4.0999999999999996"/>
    <n v="178817"/>
    <s v="R35VPRJY5B5Z2G,R2YMIH3T7VWAY1,R3UEQM867K8BUH,R239G66Z5L5FC8,R1FP5V2LZY38TZ,REDXMJ8ACPK8Z,R3B40N9BGXNDWH,R37SJ49QGGACBN"/>
    <s v="R35VPRJY5B5Z2G"/>
    <n v="357455183"/>
    <s v="Lower-Mid"/>
    <s v="£500-£1,999"/>
    <n v="21.534886056039333"/>
    <x v="0"/>
  </r>
  <r>
    <s v="B098K3H92Z"/>
    <s v="Computers&amp;Accessories|NetworkingDevices|NetworkAdapters|BluetoothAdapters"/>
    <s v="Computers &amp; Accessories"/>
    <x v="12"/>
    <n v="599"/>
    <n v="899"/>
    <n v="0.33"/>
    <n v="4.3"/>
    <n v="95116"/>
    <s v="R3NMEJ9FHUKIM5,R9Q5HZCYA8M7W,R1TBL4GV1NUX07,R107YDPAWIHVKN,R3ON78SE4U0D4D,R1S9OCH99PFHGW,R3VB6LUO0KQAC7,R38WR5MFISLU9H"/>
    <s v="R3NMEJ9FHUKIM5"/>
    <n v="85509284"/>
    <s v="Lower-Mid"/>
    <s v="£500-£1,999"/>
    <n v="21.406510019775542"/>
    <x v="0"/>
  </r>
  <r>
    <s v="B07VTFN6HM"/>
    <s v="Computers&amp;Accessories|ExternalDevices&amp;DataStorage|ExternalHardDisks"/>
    <s v="Computers &amp; Accessories"/>
    <x v="13"/>
    <n v="5599"/>
    <n v="7350"/>
    <n v="0.24"/>
    <n v="4.4000000000000004"/>
    <n v="73005"/>
    <s v="RCUOZRUAOVZKU,R3ISBRG3RQ4LR7,R1FDKQ7C8HRHK8,R1HT915CFN9EXH,RMD5MQGT1Z7TX,RDYCQRETZ04TO,R2204P0EK8HOJE,R3U23VHZY4V64Z"/>
    <s v="RCUOZRUAOVZKU,"/>
    <n v="536586750"/>
    <s v="Mid"/>
    <s v="£2,000-£9,999"/>
    <n v="21.398777637998066"/>
    <x v="0"/>
  </r>
  <r>
    <s v="B01HGCLUH6"/>
    <s v="Computers&amp;Accessories|NetworkingDevices|Routers"/>
    <s v="Computers &amp; Accessories"/>
    <x v="14"/>
    <n v="1149"/>
    <n v="1699"/>
    <n v="0.32"/>
    <n v="4.2"/>
    <n v="122478"/>
    <s v="RYVGISVDMR782,R2SUYAKH1B3Y9A,R2A98UDM7A9PQZ,R24J0BEZA2THE5,R1PUJMNHTMHNWS,RWIBZAS0R8OND,R1042SYVJXWW5H,R1MPZFZKGIYFRW"/>
    <s v="RYVGISVDMR782,"/>
    <n v="208090122"/>
    <s v="Lower-Mid"/>
    <s v="£500-£1,999"/>
    <n v="21.36985885371011"/>
    <x v="0"/>
  </r>
  <r>
    <s v="B07S9S86BF"/>
    <s v="Electronics|Headphones,Earbuds&amp;Accessories|Headphones|In-Ear"/>
    <s v="Electronics"/>
    <x v="3"/>
    <n v="599"/>
    <n v="1490"/>
    <n v="0.6"/>
    <n v="4.0999999999999996"/>
    <n v="161679"/>
    <s v="R2WQHYFXQ5BCCA,R3BU0MFK2ORFS6,R2A3HU0CB8SUQ4,R28DOVGVW1QZXZ,R26XU8W37JQI55,R2S12HQMGEON44,R2NVYGBTVG3FJR,R3VG49O0264FQ9"/>
    <s v="R2WQHYFXQ5BCCA"/>
    <n v="240901710"/>
    <s v="Lower-Mid"/>
    <s v="£500-£1,999"/>
    <n v="21.355490832079713"/>
    <x v="0"/>
  </r>
  <r>
    <s v="B08H9Z3XQW"/>
    <s v="Electronics|Headphones,Earbuds&amp;Accessories|Headphones|In-Ear"/>
    <s v="Electronics"/>
    <x v="3"/>
    <n v="455"/>
    <n v="1490"/>
    <n v="0.69"/>
    <n v="4.0999999999999996"/>
    <n v="161677"/>
    <s v="R2WQHYFXQ5BCCA,R3BU0MFK2ORFS6,R28DOVGVW1QZXZ,R26XU8W37JQI55,R2S12HQMGEON44,R2NVYGBTVG3FJR,R3VG49O0264FQ9,R2A3HU0CB8SUQ4"/>
    <s v="R2WQHYFXQ5BCCA"/>
    <n v="240898730"/>
    <s v="Lower-Mid"/>
    <s v="£500-£1,999"/>
    <n v="21.355468805627599"/>
    <x v="0"/>
  </r>
  <r>
    <s v="B004IO5BMQ"/>
    <s v="Computers&amp;Accessories|Accessories&amp;Peripherals|Keyboards,Mice&amp;InputDevices|Mice"/>
    <s v="Computers &amp; Accessories"/>
    <x v="15"/>
    <n v="699"/>
    <n v="995"/>
    <n v="0.3"/>
    <n v="4.5"/>
    <n v="54405"/>
    <s v="R28ZB0YUM6FKKB,RNB44LXBJIPTL,RVSWATRY0CJIV,R3IJ7R6T1XNRDW,RDC2ZTQAO2XXC,R1RFN16MM6BMUM,R2O8DIRX6ME9HQ,R50QNWM2SDL2V"/>
    <s v="R28ZB0YUM6FKKB"/>
    <n v="54132975"/>
    <s v="Lower-Mid"/>
    <s v="£500-£1,999"/>
    <n v="21.310410587325766"/>
    <x v="1"/>
  </r>
  <r>
    <s v="B08GYG6T12"/>
    <s v="Electronics|Accessories|MemoryCards|SecureDigitalCards"/>
    <s v="Electronics"/>
    <x v="16"/>
    <n v="449"/>
    <n v="800"/>
    <n v="0.44"/>
    <n v="4.4000000000000004"/>
    <n v="69585"/>
    <s v="R25MV5W3PW3AZM,R4L3BQHQJOIO7,R1Q4N7W1AGXVR1,R2XTH0U6G7AQPW,R2H0NX7RGGBP17,R3S263IWR7GQ9,R1BWUDH6P42FOV,RFNJ1019NIZ43"/>
    <s v="R25MV5W3PW3AZM"/>
    <n v="55668000"/>
    <s v="Lower-Mid"/>
    <s v="£500-£1,999"/>
    <n v="21.307096240046889"/>
    <x v="0"/>
  </r>
  <r>
    <s v="B01D5H8LDM"/>
    <s v="Electronics|HomeTheater,TV&amp;Video|Accessories|Cables|RCACables"/>
    <s v="Electronics"/>
    <x v="17"/>
    <n v="489"/>
    <n v="1200"/>
    <n v="0.59"/>
    <n v="4.4000000000000004"/>
    <n v="69538"/>
    <s v="R1G81NIXTA4Q20,RZWZCWS5OSBP1,R2W1MPYI9H8S4T,R3MNP5J7S2T1YC,R9I0QZ1U8YU92,R226UNRVT8C1UE,R7A4EU8NKCTXI,R3KLYYUBC7THAD"/>
    <s v="R1G81NIXTA4Q20"/>
    <n v="83445600"/>
    <s v="Lower-Mid"/>
    <s v="£500-£1,999"/>
    <n v="21.305805140643127"/>
    <x v="0"/>
  </r>
  <r>
    <s v="B0BDRVFDKP"/>
    <s v="Electronics|Accessories|MemoryCards|MicroSD"/>
    <s v="Electronics"/>
    <x v="1"/>
    <n v="569"/>
    <n v="1000"/>
    <n v="0.43"/>
    <n v="4.4000000000000004"/>
    <n v="67262"/>
    <s v="R2A7MIUNOW8DOE,R2FXP703540FR1,R37E7QJET0BYE8,R1NOL0GE16P06G,R48EN3ANVWEX9,R17WYXS17TYDER,R2BMYAH01K8EG8,R23IO3LHHG39H"/>
    <s v="R2A7MIUNOW8DOE"/>
    <n v="67262000"/>
    <s v="Lower-Mid"/>
    <s v="£500-£1,999"/>
    <n v="21.242215426950064"/>
    <x v="0"/>
  </r>
  <r>
    <s v="B08L5FM4JC"/>
    <s v="Electronics|Accessories|MemoryCards|MicroSD"/>
    <s v="Electronics"/>
    <x v="1"/>
    <n v="649"/>
    <n v="2400"/>
    <n v="0.73"/>
    <n v="4.4000000000000004"/>
    <n v="67260"/>
    <s v="R2A7MIUNOW8DOE,R2FXP703540FR1,R37E7QJET0BYE8,R1NOL0GE16P06G,R48EN3ANVWEX9,R17WYXS17TYDER,R2BMYAH01K8EG8,R23IO3LHHG39H"/>
    <s v="R2A7MIUNOW8DOE"/>
    <n v="161424000"/>
    <s v="Mid"/>
    <s v="£2,000-£9,999"/>
    <n v="21.242158607476348"/>
    <x v="0"/>
  </r>
  <r>
    <s v="B0BDYW3RN3"/>
    <s v="Electronics|Accessories|MemoryCards|MicroSD"/>
    <s v="Electronics"/>
    <x v="1"/>
    <n v="1989"/>
    <n v="3500"/>
    <n v="0.43"/>
    <n v="4.4000000000000004"/>
    <n v="67260"/>
    <s v="R2A7MIUNOW8DOE,R2FXP703540FR1,R37E7QJET0BYE8,R1NOL0GE16P06G,R48EN3ANVWEX9,R17WYXS17TYDER,R2BMYAH01K8EG8,R23IO3LHHG39H"/>
    <s v="R2A7MIUNOW8DOE"/>
    <n v="235410000"/>
    <s v="Mid"/>
    <s v="£2,000-£9,999"/>
    <n v="21.242158607476348"/>
    <x v="0"/>
  </r>
  <r>
    <s v="B08L5HMJVW"/>
    <s v="Electronics|Accessories|MemoryCards|MicroSD"/>
    <s v="Electronics"/>
    <x v="1"/>
    <n v="369"/>
    <n v="700"/>
    <n v="0.47"/>
    <n v="4.4000000000000004"/>
    <n v="67259"/>
    <s v="R2A7MIUNOW8DOE,R2FXP703540FR1,R37E7QJET0BYE8,R1NOL0GE16P06G,R48EN3ANVWEX9,R17WYXS17TYDER,R2BMYAH01K8EG8,R23IO3LHHG39H"/>
    <s v="R2A7MIUNOW8DOE"/>
    <n v="47081300"/>
    <s v="Lower-Mid"/>
    <s v="£500-£1,999"/>
    <n v="21.242130197105915"/>
    <x v="0"/>
  </r>
  <r>
    <s v="B0BDRVFDKP"/>
    <s v="Electronics|Accessories|MemoryCards|MicroSD"/>
    <s v="Electronics"/>
    <x v="1"/>
    <n v="569"/>
    <n v="1000"/>
    <n v="0.43"/>
    <n v="4.4000000000000004"/>
    <n v="67259"/>
    <s v="R2A7MIUNOW8DOE,R2FXP703540FR1,R37E7QJET0BYE8,R1NOL0GE16P06G,R48EN3ANVWEX9,R17WYXS17TYDER,R2BMYAH01K8EG8,R23IO3LHHG39H"/>
    <s v="R2A7MIUNOW8DOE"/>
    <n v="67259000"/>
    <s v="Lower-Mid"/>
    <s v="£500-£1,999"/>
    <n v="21.242130197105915"/>
    <x v="0"/>
  </r>
  <r>
    <s v="B0BDYVC5TD"/>
    <s v="Electronics|Accessories|MemoryCards|MicroSD"/>
    <s v="Electronics"/>
    <x v="1"/>
    <n v="959"/>
    <n v="1800"/>
    <n v="0.47"/>
    <n v="4.4000000000000004"/>
    <n v="67259"/>
    <s v="R2A7MIUNOW8DOE,R2FXP703540FR1,R37E7QJET0BYE8,R1NOL0GE16P06G,R48EN3ANVWEX9,R17WYXS17TYDER,R2BMYAH01K8EG8,R23IO3LHHG39H"/>
    <s v="R2A7MIUNOW8DOE"/>
    <n v="121066200"/>
    <s v="Lower-Mid"/>
    <s v="£500-£1,999"/>
    <n v="21.242130197105915"/>
    <x v="0"/>
  </r>
  <r>
    <s v="B08ZJDWTJ1"/>
    <s v="Computers&amp;Accessories|ExternalDevices&amp;DataStorage|ExternalHardDisks"/>
    <s v="Computers &amp; Accessories"/>
    <x v="13"/>
    <n v="4098"/>
    <n v="4999"/>
    <n v="0.18"/>
    <n v="4.5"/>
    <n v="50810"/>
    <s v="R2BYIBOB1SJCU5,R27XI4KBBS4CO0,RNDLXV8UJZSO,R1HOQAPL2PXKNX,R3DZGHPLQSWOLO,R37YZ6CK8TNTM4,R3KPNR16XZW0ZH,R28BCVQ1MKZP7S"/>
    <s v="R2BYIBOB1SJCU5"/>
    <n v="253999190"/>
    <s v="Mid"/>
    <s v="£2,000-£9,999"/>
    <n v="21.176809840114185"/>
    <x v="1"/>
  </r>
  <r>
    <s v="B094QZLJQ6"/>
    <s v="Computers&amp;Accessories|ExternalDevices&amp;DataStorage|ExternalHardDisks"/>
    <s v="Computers &amp; Accessories"/>
    <x v="13"/>
    <n v="5799"/>
    <n v="7999"/>
    <n v="0.28000000000000003"/>
    <n v="4.5"/>
    <n v="50273"/>
    <s v="R2X0Z7BS12ZYFD,R1CZP476IRR94Y,RF43347JSIPWZ,R24SRHM43OZ36M,R3UV9O11G5O7EC,R1B2U1Q7GBEMF3,R1A1W7XEE0YP4V,R15MT5JTR5BOXS"/>
    <s v="R2X0Z7BS12ZYFD"/>
    <n v="402133727"/>
    <s v="Mid"/>
    <s v="£2,000-£9,999"/>
    <n v="21.156045483619398"/>
    <x v="1"/>
  </r>
  <r>
    <s v="B01EZ0X3L8"/>
    <s v="Computers&amp;Accessories|ExternalDevices&amp;DataStorage|PenDrives"/>
    <s v="Computers &amp; Accessories"/>
    <x v="2"/>
    <n v="729"/>
    <n v="1650"/>
    <n v="0.56000000000000005"/>
    <n v="4.3"/>
    <n v="82356"/>
    <s v="R26QLWXRSR9RZS,R1JQYEGHAEV3LM,R6JXH6RLGD3NV,R30RWR4U1S29DD,R10QFC3QA5200V,R379I7FFI2OSHR,R3DQ86RMYHDHKS,R1YL8BCUH3Z6IN"/>
    <s v="R26QLWXRSR9RZS"/>
    <n v="135887400"/>
    <s v="Lower-Mid"/>
    <s v="£500-£1,999"/>
    <n v="21.137512228630932"/>
    <x v="0"/>
  </r>
  <r>
    <s v="B08TV2P1N8"/>
    <s v="Electronics|Headphones,Earbuds&amp;Accessories|Headphones|In-Ear"/>
    <s v="Electronics"/>
    <x v="3"/>
    <n v="1399"/>
    <n v="3990"/>
    <n v="0.65"/>
    <n v="4.0999999999999996"/>
    <n v="141841"/>
    <s v="R1O3A2CX9YG69H,R1OPAHCYQF1OK4,R1N6RV1W0LKGWB,R1MXGMA3JKL1YI,RAHUCIL8N8IK5,RCYPHGHZYUAAE,R37WU40YNTLIYU,R2JHL897G4Y4LF"/>
    <s v="R1O3A2CX9YG69H"/>
    <n v="565945590"/>
    <s v="Mid"/>
    <s v="£2,000-£9,999"/>
    <n v="21.122399869720724"/>
    <x v="0"/>
  </r>
  <r>
    <s v="B01J0XWYKQ"/>
    <s v="Computers&amp;Accessories|Accessories&amp;Peripherals|Keyboards,Mice&amp;InputDevices|Mice"/>
    <s v="Computers &amp; Accessories"/>
    <x v="15"/>
    <n v="599"/>
    <n v="895"/>
    <n v="0.33"/>
    <n v="4.4000000000000004"/>
    <n v="61314"/>
    <s v="R2Z4GQU0ZVOH1G,R3JRYRMKRD0BW0,R2C5DX0ZNNX7Y5,R25A5KZD14HHJC,R2TA6MY8NIL1ZP,RX492E2N9MM6W,R2PZJ7871P6D8D,R1I8UMWC4FQ0AX"/>
    <s v="R2Z4GQU0ZVOH1G"/>
    <n v="54876030"/>
    <s v="Lower-Mid"/>
    <s v="£500-£1,999"/>
    <n v="21.065293623434567"/>
    <x v="0"/>
  </r>
  <r>
    <s v="B08HDJ86NZ"/>
    <s v="Computers&amp;Accessories|Accessories&amp;Peripherals|Cables&amp;Accessories|Cables|USBCables"/>
    <s v="Computers &amp; Accessories"/>
    <x v="5"/>
    <n v="329"/>
    <n v="699"/>
    <n v="0.53"/>
    <n v="4.2"/>
    <n v="94364"/>
    <s v="R3EEUZKKK9J36I,R3HJVYCLYOY554,REDECAZ7AMPQC,R1CLH2ULIVG5U3,R2DMKIBGFKBD6R,RC89B5IAJUTR5,R3B3DDON5FH8DS,R13WAEJDI5RS36"/>
    <s v="R3EEUZKKK9J36I"/>
    <n v="65960436"/>
    <s v="Lower-Mid"/>
    <s v="£500-£1,999"/>
    <n v="20.894205965810887"/>
    <x v="0"/>
  </r>
  <r>
    <s v="B0789LZTCJ"/>
    <s v="Computers&amp;Accessories|Accessories&amp;Peripherals|Cables&amp;Accessories|Cables|USBCables"/>
    <s v="Computers &amp; Accessories"/>
    <x v="5"/>
    <n v="299"/>
    <n v="799"/>
    <n v="0.63"/>
    <n v="4.2"/>
    <n v="94364"/>
    <s v="R3EEUZKKK9J36I,R3HJVYCLYOY554,REDECAZ7AMPQC,R1CLH2ULIVG5U3,R2DMKIBGFKBD6R,RC89B5IAJUTR5,R3B3DDON5FH8DS,R13WAEJDI5RS36"/>
    <s v="R3EEUZKKK9J36I"/>
    <n v="75396836"/>
    <s v="Lower-Mid"/>
    <s v="£500-£1,999"/>
    <n v="20.894205965810887"/>
    <x v="0"/>
  </r>
  <r>
    <s v="B08HDJ86NZ"/>
    <s v="Computers&amp;Accessories|Accessories&amp;Peripherals|Cables&amp;Accessories|Cables|USBCables"/>
    <s v="Computers &amp; Accessories"/>
    <x v="5"/>
    <n v="329"/>
    <n v="699"/>
    <n v="0.53"/>
    <n v="4.2"/>
    <n v="94363"/>
    <s v="R3EEUZKKK9J36I,R3HJVYCLYOY554,REDECAZ7AMPQC,R1CLH2ULIVG5U3,R2DMKIBGFKBD6R,RC89B5IAJUTR5,R3B3DDON5FH8DS,R13WAEJDI5RS36"/>
    <s v="R3EEUZKKK9J36I"/>
    <n v="65959737"/>
    <s v="Lower-Mid"/>
    <s v="£500-£1,999"/>
    <n v="20.894186636117791"/>
    <x v="0"/>
  </r>
  <r>
    <s v="B08HDH26JX"/>
    <s v="Computers&amp;Accessories|Accessories&amp;Peripherals|Cables&amp;Accessories|Cables|USBCables"/>
    <s v="Computers &amp; Accessories"/>
    <x v="5"/>
    <n v="299"/>
    <n v="699"/>
    <n v="0.56999999999999995"/>
    <n v="4.2"/>
    <n v="94363"/>
    <s v="R3EEUZKKK9J36I,R3HJVYCLYOY554,REDECAZ7AMPQC,R1CLH2ULIVG5U3,R2DMKIBGFKBD6R,RC89B5IAJUTR5,R3B3DDON5FH8DS,R13WAEJDI5RS36"/>
    <s v="R3EEUZKKK9J36I"/>
    <n v="65959737"/>
    <s v="Lower-Mid"/>
    <s v="£500-£1,999"/>
    <n v="20.894186636117791"/>
    <x v="0"/>
  </r>
  <r>
    <s v="B0789LZTCJ"/>
    <s v="Computers&amp;Accessories|Accessories&amp;Peripherals|Cables&amp;Accessories|Cables|USBCables"/>
    <s v="Computers &amp; Accessories"/>
    <x v="5"/>
    <n v="299"/>
    <n v="799"/>
    <n v="0.63"/>
    <n v="4.2"/>
    <n v="94363"/>
    <s v="R3EEUZKKK9J36I,R3HJVYCLYOY554,REDECAZ7AMPQC,R1CLH2ULIVG5U3,R2DMKIBGFKBD6R,RC89B5IAJUTR5,R3B3DDON5FH8DS,R13WAEJDI5RS36"/>
    <s v="R3EEUZKKK9J36I"/>
    <n v="75396037"/>
    <s v="Lower-Mid"/>
    <s v="£500-£1,999"/>
    <n v="20.894186636117791"/>
    <x v="0"/>
  </r>
  <r>
    <s v="B07CRL2GY6"/>
    <s v="Computers&amp;Accessories|Accessories&amp;Peripherals|Cables&amp;Accessories|Cables|USBCables"/>
    <s v="Computers &amp; Accessories"/>
    <x v="5"/>
    <n v="299"/>
    <n v="799"/>
    <n v="0.63"/>
    <n v="4.2"/>
    <n v="94363"/>
    <s v="R3EEUZKKK9J36I,R3HJVYCLYOY554,REDECAZ7AMPQC,R1CLH2ULIVG5U3,R2DMKIBGFKBD6R,RC89B5IAJUTR5,R3B3DDON5FH8DS,R13WAEJDI5RS36"/>
    <s v="R3EEUZKKK9J36I"/>
    <n v="75396037"/>
    <s v="Lower-Mid"/>
    <s v="£500-£1,999"/>
    <n v="20.894186636117791"/>
    <x v="0"/>
  </r>
  <r>
    <s v="B07XLML2YS"/>
    <s v="Electronics|Cameras&amp;Photography|SecurityCameras|DomeCameras"/>
    <s v="Electronics"/>
    <x v="18"/>
    <n v="2499"/>
    <n v="3299"/>
    <n v="0.24"/>
    <n v="4.2"/>
    <n v="93112"/>
    <s v="R3B27WULJTV0TX,R17QJ5UVWP6FA3,R3QKFVLI9WHP40,R3LEQKCCAHPSWR,R11H2N84QPASNY,R393EMOMYGZ5FU,R17HKZQD6S4TMP,R16FEY4VDG9V22"/>
    <s v="R3B27WULJTV0TX"/>
    <n v="307176488"/>
    <s v="Mid"/>
    <s v="£2,000-£9,999"/>
    <n v="20.869843341360333"/>
    <x v="0"/>
  </r>
  <r>
    <s v="B07232M876"/>
    <s v="Computers&amp;Accessories|Accessories&amp;Peripherals|Cables&amp;Accessories|Cables|USBCables"/>
    <s v="Computers &amp; Accessories"/>
    <x v="5"/>
    <n v="199"/>
    <n v="395"/>
    <n v="0.5"/>
    <n v="4.2"/>
    <n v="92595"/>
    <s v="R22EUJ1B1AM0OU,R2K89RVGN8N9MO,R177X9L6ND6OA7,R2YU5RDRT44DE6,R1K5FLRLAUZLKF,R1HAZS2PLM3RRQ,R3EX1BCG3VPANF,R1C72DNWTJGUI2"/>
    <s v="R22EUJ1B1AM0OU"/>
    <n v="36575025"/>
    <s v="Low"/>
    <s v="£200-£499"/>
    <n v="20.859687350274871"/>
    <x v="0"/>
  </r>
  <r>
    <s v="B0711PVX6Z"/>
    <s v="Computers&amp;Accessories|Accessories&amp;Peripherals|Cables&amp;Accessories|Cables|USBCables"/>
    <s v="Computers &amp; Accessories"/>
    <x v="5"/>
    <n v="179"/>
    <n v="500"/>
    <n v="0.64"/>
    <n v="4.2"/>
    <n v="92595"/>
    <s v="R22EUJ1B1AM0OU,R2K89RVGN8N9MO,R177X9L6ND6OA7,R2YU5RDRT44DE6,R1K5FLRLAUZLKF,R1HAZS2PLM3RRQ,R3EX1BCG3VPANF,R1C72DNWTJGUI2"/>
    <s v="R22EUJ1B1AM0OU"/>
    <n v="46297500"/>
    <s v="Lower-Mid"/>
    <s v="£500-£1,999"/>
    <n v="20.859687350274871"/>
    <x v="0"/>
  </r>
  <r>
    <s v="B078W65FJ7"/>
    <s v="Electronics|Headphones,Earbuds&amp;Accessories|Headphones|On-Ear"/>
    <s v="Electronics"/>
    <x v="19"/>
    <n v="849"/>
    <n v="2490"/>
    <n v="0.66"/>
    <n v="4.2"/>
    <n v="91188"/>
    <s v="R1ENIO169KEJPW,R1V9WVGGU6G0SZ,R1CS1EB6REPXU6,R124CFJ8HVQXQW,R2UUTWT22U0UM4,R1NKNVVZBRBSKX,RIZ4B3XEDA5K2,R2N30KA75TRVCA"/>
    <s v="R1ENIO169KEJPW"/>
    <n v="227058120"/>
    <s v="Mid"/>
    <s v="£2,000-£9,999"/>
    <n v="20.83175830326898"/>
    <x v="0"/>
  </r>
  <r>
    <s v="B07CD2BN46"/>
    <s v="Electronics|Headphones,Earbuds&amp;Accessories|Headphones|In-Ear"/>
    <s v="Electronics"/>
    <x v="3"/>
    <n v="429"/>
    <n v="599"/>
    <n v="0.28000000000000003"/>
    <n v="4.0999999999999996"/>
    <n v="119466"/>
    <s v="R13Z8MSR50H9UK,RM7JUADWLUK6A,RKJS44FVJ9WDN,R3NMULZYX4HN7N,R1F88W61P4OKYN,RBO17QNYZ6BIP,R3QD7XA5DS8I8K,R18F8VXBV6TZLO"/>
    <s v="R13Z8MSR50H9UK"/>
    <n v="71560134"/>
    <s v="Lower-Mid"/>
    <s v="£500-£1,999"/>
    <n v="20.816716627914353"/>
    <x v="0"/>
  </r>
  <r>
    <s v="B01J1CFO5I"/>
    <s v="Computers&amp;Accessories|Accessories&amp;Peripherals|PCGamingPeripherals|Gamepads"/>
    <s v="Computers &amp; Accessories"/>
    <x v="20"/>
    <n v="299"/>
    <n v="550"/>
    <n v="0.46"/>
    <n v="4.5999999999999996"/>
    <n v="33434"/>
    <s v="R3358EO9V9WHQ0,R18X1NBWPX45CL,R34LKJ4RXUSRS3,RXXQRRV1RLLF8,R2EEDDUJ9LA2DH,R3BA5G740XADYD,R2LB699Y251V7J,R2O7189IATRJH2"/>
    <s v="R3358EO9V9WHQ0"/>
    <n v="18388700"/>
    <s v="Lower-Mid"/>
    <s v="£500-£1,999"/>
    <n v="20.811326106665227"/>
    <x v="1"/>
  </r>
  <r>
    <s v="B0759QMF85"/>
    <s v="Computers&amp;Accessories|NetworkingDevices|Routers"/>
    <s v="Computers &amp; Accessories"/>
    <x v="14"/>
    <n v="1529"/>
    <n v="2399"/>
    <n v="0.36"/>
    <n v="4.3"/>
    <n v="68409"/>
    <s v="R2BEEAB4R73028,RVYFHH68OOF4I,R1A2F19DLEHURS,R2AMJOZKUX3Y7Z,R1HTW1Z8CLVRAF,R2DMS9H5A7V306,R329AA8VGH4II1,R3S7L5IYOMYVDS"/>
    <s v="R2BEEAB4R73028"/>
    <n v="164113191"/>
    <s v="Mid"/>
    <s v="£2,000-£9,999"/>
    <n v="20.791014238825564"/>
    <x v="0"/>
  </r>
  <r>
    <s v="B092X94QNQ"/>
    <s v="Electronics|Headphones,Earbuds&amp;Accessories|Headphones|In-Ear"/>
    <s v="Electronics"/>
    <x v="3"/>
    <n v="1499"/>
    <n v="3990"/>
    <n v="0.62"/>
    <n v="4.0999999999999996"/>
    <n v="109864"/>
    <s v="R1E0E2U9FSYVCE,R1XW3BIC0SBBJY,R1WOPI53IJ9804,R29PDCDRZOK9OT,RP5AN5NRHB0TT"/>
    <s v="R1E0E2U9FSYVCE"/>
    <n v="438357360"/>
    <s v="Mid"/>
    <s v="£2,000-£9,999"/>
    <n v="20.667523376206301"/>
    <x v="0"/>
  </r>
  <r>
    <s v="B07B88KQZ8"/>
    <s v="Electronics|HomeAudio|Speakers|BluetoothSpeakers"/>
    <s v="Electronics"/>
    <x v="21"/>
    <n v="1999"/>
    <n v="2999"/>
    <n v="0.33"/>
    <n v="4.3"/>
    <n v="63899"/>
    <s v="R1HX6VQS2UYU8R,R3A39U8MP8LIWS,R2Y7Y17C8YALB,RSQG0AYJ4V2D8,R2WV6HSBBEWM30,R1AHXLKGDRQUYJ,R1BTJA3264JTT5,R1CIASP6T84E5I"/>
    <s v="R1HX6VQS2UYU8R"/>
    <n v="191633101"/>
    <s v="Mid"/>
    <s v="£2,000-£9,999"/>
    <n v="20.663653690081119"/>
    <x v="0"/>
  </r>
  <r>
    <s v="B07PR1CL3S"/>
    <s v="Electronics|Headphones,Earbuds&amp;Accessories|Headphones|On-Ear"/>
    <s v="Electronics"/>
    <x v="19"/>
    <n v="1220"/>
    <n v="3990"/>
    <n v="0.69"/>
    <n v="4.0999999999999996"/>
    <n v="107151"/>
    <s v="RIRMEEQUWCCJK,R1E187080D8HAU,R1RPZJJNQM76M1,R1NM9CFXWMQWWF,R2E3PSSWPOJU6N,RTA5F8RZUBJ2D,R1SZB32SSCJBY5,R199WTHV00BUR4"/>
    <s v="RIRMEEQUWCCJK,"/>
    <n v="427532490"/>
    <s v="Mid"/>
    <s v="£2,000-£9,999"/>
    <n v="20.623001154527628"/>
    <x v="0"/>
  </r>
  <r>
    <s v="B08MTLLSL8"/>
    <s v="Electronics|Headphones,Earbuds&amp;Accessories|Headphones|In-Ear"/>
    <s v="Electronics"/>
    <x v="3"/>
    <n v="399"/>
    <n v="1290"/>
    <n v="0.69"/>
    <n v="4.2"/>
    <n v="76042"/>
    <s v="R1V27KSTIYDLNO,ROMIRCTILGR1L,RJEZREZBPBIOE,RD6B051DBXTKA,R393QKRRRTUDD,R19F9OZQQEJOMR,R1EQ9Z8CW9646C,R2T9D5WZDBILVX"/>
    <s v="R1V27KSTIYDLNO"/>
    <n v="98094180"/>
    <s v="Lower-Mid"/>
    <s v="£500-£1,999"/>
    <n v="20.500448816570767"/>
    <x v="0"/>
  </r>
  <r>
    <s v="B083T5G5PM"/>
    <s v="Electronics|Headphones,Earbuds&amp;Accessories|Headphones|In-Ear"/>
    <s v="Electronics"/>
    <x v="3"/>
    <n v="1490"/>
    <n v="1990"/>
    <n v="0.25"/>
    <n v="4.0999999999999996"/>
    <n v="98250"/>
    <s v="R69FUCBNGBRX1,R8VZ569JVM3CS"/>
    <s v="R69FUCBNGBRX1,"/>
    <n v="195517500"/>
    <s v="Lower-Mid"/>
    <s v="£500-£1,999"/>
    <n v="20.468581615232662"/>
    <x v="0"/>
  </r>
  <r>
    <s v="B01FSYQ2A4"/>
    <s v="Electronics|Headphones,Earbuds&amp;Accessories|Headphones|On-Ear"/>
    <s v="Electronics"/>
    <x v="19"/>
    <n v="1399"/>
    <n v="2990"/>
    <n v="0.53"/>
    <n v="4.0999999999999996"/>
    <n v="97175"/>
    <s v="R2E3GV1LFGQNFD,R3IM6TBVGY4SYQ,R236B8Q3BSGZJ7,RO9KNXZ2RH2TI,RT2VNM024LSCP,R3PRBLGHPRCZ6A,R1AYA1JIHAVM50,RR81G0GIJQKT9"/>
    <s v="R2E3GV1LFGQNFD"/>
    <n v="290553250"/>
    <s v="Mid"/>
    <s v="£2,000-£9,999"/>
    <n v="20.448991975768077"/>
    <x v="0"/>
  </r>
  <r>
    <s v="B01FSYQ2A4"/>
    <s v="Electronics|Headphones,Earbuds&amp;Accessories|Headphones|On-Ear"/>
    <s v="Electronics"/>
    <x v="19"/>
    <n v="1399"/>
    <n v="2990"/>
    <n v="0.53"/>
    <n v="4.0999999999999996"/>
    <n v="97174"/>
    <s v="R2E3GV1LFGQNFD,R3IM6TBVGY4SYQ,R236B8Q3BSGZJ7,RO9KNXZ2RH2TI,RT2VNM024LSCP,R3PRBLGHPRCZ6A,R1AYA1JIHAVM50,RR81G0GIJQKT9"/>
    <s v="R2E3GV1LFGQNFD"/>
    <n v="290550260"/>
    <s v="Mid"/>
    <s v="£2,000-£9,999"/>
    <n v="20.448973652143547"/>
    <x v="0"/>
  </r>
  <r>
    <s v="B00GG59HU2"/>
    <s v="Electronics|HomeTheater,TV&amp;Video|Accessories|Cables|HDMICables"/>
    <s v="Electronics"/>
    <x v="0"/>
    <n v="467"/>
    <n v="599"/>
    <n v="0.22"/>
    <n v="4.4000000000000004"/>
    <n v="44054"/>
    <s v="RJQS7P8SU8IWQ,R1UGY1AUWR3H1S,REGWIUI7EJ0IS,RIOXEFPBH3GVJ,RUMYIU0ZZG3K,RGCN4QA7Y5QFL,R3KVIR3Y8WBEXP,R3R7EC2HWX3X1Z"/>
    <s v="RJQS7P8SU8IWQ,"/>
    <n v="26388346"/>
    <s v="Lower-Mid"/>
    <s v="£500-£1,999"/>
    <n v="20.433578904545321"/>
    <x v="0"/>
  </r>
  <r>
    <s v="B09V2Q4QVQ"/>
    <s v="Electronics|Mobiles&amp;Accessories|Smartphones&amp;BasicMobiles|BasicMobiles"/>
    <s v="Electronics"/>
    <x v="22"/>
    <n v="1299"/>
    <n v="1599"/>
    <n v="0.19"/>
    <n v="4"/>
    <n v="128311"/>
    <s v="R1BFOK13WV2QLM,R3H97FN1H50F7F,R1IY2IDRUJX5O5,R1N5UJPJ5YGBU5,R3BZ3W2KH0X1DQ,R3GPO2WYK6ABG,RCMFGYS1T27LL,R1D5OAMYO4526T"/>
    <s v="R1BFOK13WV2QLM"/>
    <n v="205169289"/>
    <s v="Lower-Mid"/>
    <s v="£500-£1,999"/>
    <n v="20.433069097520871"/>
    <x v="2"/>
  </r>
  <r>
    <s v="B09V2PZDX8"/>
    <s v="Electronics|Mobiles&amp;Accessories|Smartphones&amp;BasicMobiles|BasicMobiles"/>
    <s v="Electronics"/>
    <x v="22"/>
    <n v="1299"/>
    <n v="1599"/>
    <n v="0.19"/>
    <n v="4"/>
    <n v="128311"/>
    <s v="R1BFOK13WV2QLM,R3H97FN1H50F7F,R1IY2IDRUJX5O5,R1N5UJPJ5YGBU5,R3BZ3W2KH0X1DQ,R3GPO2WYK6ABG,RCMFGYS1T27LL,R1D5OAMYO4526T"/>
    <s v="R1BFOK13WV2QLM"/>
    <n v="205169289"/>
    <s v="Lower-Mid"/>
    <s v="£500-£1,999"/>
    <n v="20.433069097520871"/>
    <x v="2"/>
  </r>
  <r>
    <s v="B09YDFDVNS"/>
    <s v="Electronics|Mobiles&amp;Accessories|Smartphones&amp;BasicMobiles|BasicMobiles"/>
    <s v="Electronics"/>
    <x v="22"/>
    <n v="1324"/>
    <n v="1699"/>
    <n v="0.22"/>
    <n v="4"/>
    <n v="128311"/>
    <s v="R1BFOK13WV2QLM,R3H97FN1H50F7F,R1IY2IDRUJX5O5,R1N5UJPJ5YGBU5,R3BZ3W2KH0X1DQ,R3GPO2WYK6ABG,RCMFGYS1T27LL,R1D5OAMYO4526T"/>
    <s v="R1BFOK13WV2QLM"/>
    <n v="218000389"/>
    <s v="Lower-Mid"/>
    <s v="£500-£1,999"/>
    <n v="20.433069097520871"/>
    <x v="2"/>
  </r>
  <r>
    <s v="B09YDFKJF8"/>
    <s v="Electronics|Mobiles&amp;Accessories|Smartphones&amp;BasicMobiles|BasicMobiles"/>
    <s v="Electronics"/>
    <x v="22"/>
    <n v="1324"/>
    <n v="1699"/>
    <n v="0.22"/>
    <n v="4"/>
    <n v="128311"/>
    <s v="R1BFOK13WV2QLM,R3H97FN1H50F7F,R1IY2IDRUJX5O5,R1N5UJPJ5YGBU5,R3BZ3W2KH0X1DQ,R3GPO2WYK6ABG,RCMFGYS1T27LL,R1D5OAMYO4526T"/>
    <s v="R1BFOK13WV2QLM"/>
    <n v="218000389"/>
    <s v="Lower-Mid"/>
    <s v="£500-£1,999"/>
    <n v="20.433069097520871"/>
    <x v="2"/>
  </r>
  <r>
    <s v="B07JJFSG2B"/>
    <s v="Computers&amp;Accessories|ExternalDevices&amp;DataStorage|PenDrives"/>
    <s v="Computers &amp; Accessories"/>
    <x v="2"/>
    <n v="889"/>
    <n v="2500"/>
    <n v="0.64"/>
    <n v="4.3"/>
    <n v="55747"/>
    <s v="R1MOAI12S1FJV1,R1HS4KCJJK9X3U,R248HCB4KB42LJ,R153L369EOHI65,RGTTBAUNEDZSX,R22ICK5OX9INOG,R3ODU59WZ94MGN,R2BGICLNKXFAZH"/>
    <s v="R1MOAI12S1FJV1"/>
    <n v="139367500"/>
    <s v="Mid"/>
    <s v="£2,000-£9,999"/>
    <n v="20.408785952889403"/>
    <x v="0"/>
  </r>
  <r>
    <s v="B009VCGPSY"/>
    <s v="Computers&amp;Accessories|Accessories&amp;Peripherals|Keyboards,Mice&amp;InputDevices|Mice"/>
    <s v="Computers &amp; Accessories"/>
    <x v="15"/>
    <n v="269"/>
    <n v="649"/>
    <n v="0.59"/>
    <n v="4.3"/>
    <n v="54315"/>
    <s v="RZK0M87UXFG2,R3AZ8CAEQNP5IQ,R129CVNZPQBGK3,R1ENQGYVMS224D,RFZOVKT1IXFRY,R1SI1FFO31ZKVB,R2AMJ2PSF5B54Y,R5IR2JMR7OMZK"/>
    <s v="RZK0M87UXFG2,R"/>
    <n v="35250435"/>
    <s v="Lower-Mid"/>
    <s v="£500-£1,999"/>
    <n v="20.360189452482299"/>
    <x v="0"/>
  </r>
  <r>
    <s v="B095RTJH1M"/>
    <s v="Electronics|Mobiles&amp;Accessories|MobileAccessories|Maintenance,Upkeep&amp;Repairs|ScreenProtectors"/>
    <s v="Electronics"/>
    <x v="23"/>
    <n v="999"/>
    <n v="2899"/>
    <n v="0.66"/>
    <n v="4.5999999999999996"/>
    <n v="26603"/>
    <s v="RE1RVB3YIBPKD,R41RLIIPI7UUH,R232FT7DXDWX1C,R1V3MB7YGA2UND,R2TELVLYX3JH8E,RKUQAQZUBEG5P,R14GNLBYKUA03S,R3KGBGD8RQ7BH7"/>
    <s v="RE1RVB3YIBPKD,"/>
    <n v="77122097"/>
    <s v="Mid"/>
    <s v="£2,000-£9,999"/>
    <n v="20.354755920145717"/>
    <x v="1"/>
  </r>
  <r>
    <s v="B07KY3FNQP"/>
    <s v="Electronics|Headphones,Earbuds&amp;Accessories|Headphones|In-Ear"/>
    <s v="Electronics"/>
    <x v="3"/>
    <n v="449"/>
    <n v="1290"/>
    <n v="0.65"/>
    <n v="4.0999999999999996"/>
    <n v="91770"/>
    <s v="RZ7BLWVBP91F3,R3VUE0FS0NDIRK,RWESRERAFOYEW,R1YONSMZERBPET,R3JFQJ4ZJ5RY0T,R1KBRXW0AL249U,R22L0SQFC67YKF,RWK29DZUWGFWM"/>
    <s v="RZ7BLWVBP91F3,"/>
    <n v="118383300"/>
    <s v="Lower-Mid"/>
    <s v="£500-£1,999"/>
    <n v="20.34709240281742"/>
    <x v="0"/>
  </r>
  <r>
    <s v="B01HJI0FS2"/>
    <s v="Computers&amp;Accessories|Accessories&amp;Peripherals|Keyboards,Mice&amp;InputDevices|Mice"/>
    <s v="Computers &amp; Accessories"/>
    <x v="15"/>
    <n v="299"/>
    <n v="650"/>
    <n v="0.54"/>
    <n v="4.5"/>
    <n v="33176"/>
    <s v="R2K3IBMM9I3HQH,RL1H11C1J4W4U,R26GYIVCHR44IY,R2X4UKYY57A9JX,R3J71TYH2ISEUY,R3EX53W4D2TLR9,REY9RHIDKB28T,R2IYAMOBWJY5JC"/>
    <s v="R2K3IBMM9I3HQH"/>
    <n v="21564400"/>
    <s v="Lower-Mid"/>
    <s v="£500-£1,999"/>
    <n v="20.343767007513907"/>
    <x v="1"/>
  </r>
  <r>
    <s v="B09MQSCJQ1"/>
    <s v="Electronics|WearableTechnology|SmartWatches"/>
    <s v="Electronics"/>
    <x v="24"/>
    <n v="2299"/>
    <n v="7990"/>
    <n v="0.71"/>
    <n v="4.2"/>
    <n v="69622"/>
    <s v="R2LYKHFGZWSYDL,R2LAYGYWWKW3YG,RAG4DPQGRW30H,RY14T5VSHXOVL,R32YZCYBC5ZRV5,R1DMAEV6DQYUOD,RNR9AZJON6EHU,R2NUKH8120XBX1"/>
    <s v="R2LYKHFGZWSYDL"/>
    <n v="556279780"/>
    <s v="Mid"/>
    <s v="£2,000-£9,999"/>
    <n v="20.339561477580087"/>
    <x v="0"/>
  </r>
  <r>
    <s v="B09MQSCJQ1"/>
    <s v="Electronics|WearableTechnology|SmartWatches"/>
    <s v="Electronics"/>
    <x v="24"/>
    <n v="2299"/>
    <n v="7990"/>
    <n v="0.71"/>
    <n v="4.2"/>
    <n v="69619"/>
    <s v="R2LYKHFGZWSYDL,R2LAYGYWWKW3YG,RAG4DPQGRW30H,RY14T5VSHXOVL,R32YZCYBC5ZRV5,R1DMAEV6DQYUOD,RNR9AZJON6EHU,R2NUKH8120XBX1"/>
    <s v="R2LYKHFGZWSYDL"/>
    <n v="556255810"/>
    <s v="Mid"/>
    <s v="£2,000-£9,999"/>
    <n v="20.339482879582732"/>
    <x v="0"/>
  </r>
  <r>
    <s v="B0819ZZK5K"/>
    <s v="Computers&amp;Accessories|ExternalDevices&amp;DataStorage|PenDrives"/>
    <s v="Computers &amp; Accessories"/>
    <x v="2"/>
    <n v="1109"/>
    <n v="2800"/>
    <n v="0.6"/>
    <n v="4.3"/>
    <n v="53464"/>
    <s v="R3PB00C7ZEBAMG,RVUGXND7SHFW8,R9LR8JP82ED2X,R32N5S5Q1W3RHU,R2W4T3SW0RJWWT,ROTKHGUAN5KUR,R2J5Z02Y4QL66Z,R2Z8H0DEYU31U1"/>
    <s v="R3PB00C7ZEBAMG"/>
    <n v="149699200"/>
    <s v="Mid"/>
    <s v="£2,000-£9,999"/>
    <n v="20.330699155986114"/>
    <x v="0"/>
  </r>
  <r>
    <s v="B08GTYFC37"/>
    <s v="Computers&amp;Accessories|ExternalDevices&amp;DataStorage|ExternalSolidStateDrives"/>
    <s v="Computers &amp; Accessories"/>
    <x v="25"/>
    <n v="10389"/>
    <n v="32000"/>
    <n v="0.68"/>
    <n v="4.4000000000000004"/>
    <n v="41398"/>
    <s v="RRJFTC0VXGP9F,R39JQE75EPS5DO,RUZV4DZKBFJGE,R1SBQDN9157ZTO,R1O8LE9DENM39V,R1QGJPE1M4YZKR,R240LL92WXKRRY,R3GECDAI29GH5G"/>
    <s v="RRJFTC0VXGP9F,"/>
    <n v="1324736000"/>
    <s v="High"/>
    <s v="£20,000-£49,999"/>
    <n v="20.314755343473038"/>
    <x v="0"/>
  </r>
  <r>
    <s v="B01L8ZNWN2"/>
    <s v="Computers&amp;Accessories|ExternalDevices&amp;DataStorage|PenDrives"/>
    <s v="Computers &amp; Accessories"/>
    <x v="2"/>
    <n v="475"/>
    <n v="1500"/>
    <n v="0.68"/>
    <n v="4.2"/>
    <n v="64273"/>
    <s v="R3SSOBQITYNPKB,R3A4C1P3IDXTAD,R3W0T7AI69710R,R33EXPRT4EBMKP,R36CM7BFMNFGKB,RV1VPXNF6R439,RK6F5JOI2TI2P,R1URGIVAZHUKNJ"/>
    <s v="R3SSOBQITYNPKB"/>
    <n v="96409500"/>
    <s v="Lower-Mid"/>
    <s v="£500-£1,999"/>
    <n v="20.193748379465887"/>
    <x v="0"/>
  </r>
  <r>
    <s v="B07Q4QV1DL"/>
    <s v="Electronics|Mobiles&amp;Accessories|MobileAccessories|Stands"/>
    <s v="Electronics"/>
    <x v="26"/>
    <n v="269"/>
    <n v="1499"/>
    <n v="0.82"/>
    <n v="4.5"/>
    <n v="28978"/>
    <s v="R35G82LMN1P1V4,R2R9TCZMPRU2,R2IJXSRMFCQGXD,R3AZ1FCTLW335M,RQR59DAFHW3WV,R1Z1QLVITW84J4,R2YQHZ0LLWV1HI,RSC0FWSR0TQTI"/>
    <s v="R35G82LMN1P1V4"/>
    <n v="43438022"/>
    <s v="Lower-Mid"/>
    <s v="£500-£1,999"/>
    <n v="20.079375276913311"/>
    <x v="1"/>
  </r>
  <r>
    <s v="B088ZFJY82"/>
    <s v="Electronics|Mobiles&amp;Accessories|MobileAccessories|Stands"/>
    <s v="Electronics"/>
    <x v="26"/>
    <n v="314"/>
    <n v="1499"/>
    <n v="0.79"/>
    <n v="4.5"/>
    <n v="28978"/>
    <s v="R35G82LMN1P1V4,R2R9TCZMPRU2,R2IJXSRMFCQGXD,R3AZ1FCTLW335M,RQR59DAFHW3WV,R1Z1QLVITW84J4,R2YQHZ0LLWV1HI,RSC0FWSR0TQTI"/>
    <s v="R35G82LMN1P1V4"/>
    <n v="43438022"/>
    <s v="Lower-Mid"/>
    <s v="£500-£1,999"/>
    <n v="20.079375276913311"/>
    <x v="1"/>
  </r>
  <r>
    <s v="B075ZTJ9XR"/>
    <s v="Electronics|HomeTheater,TV&amp;Video|Accessories|Cables|HDMICables"/>
    <s v="Electronics"/>
    <x v="0"/>
    <n v="269"/>
    <n v="650"/>
    <n v="0.59"/>
    <n v="4.4000000000000004"/>
    <n v="35877"/>
    <s v="R3V4QKSGSKWY6Z,R2YVK4E6L5KZUB,R1CFPUFKST9QUV,RE56NENNOHLIG,R11OLU6PWXKCS1,RWTE4VJZ96QEW,R1RYKPXHJHJ9A4,R2SMCMC92K4AMF"/>
    <s v="R3V4QKSGSKWY6Z"/>
    <n v="23320050"/>
    <s v="Lower-Mid"/>
    <s v="£500-£1,999"/>
    <n v="20.041244192341818"/>
    <x v="0"/>
  </r>
  <r>
    <s v="B09N3ZNHTY"/>
    <s v="Electronics|Headphones,Earbuds&amp;Accessories|Headphones|In-Ear"/>
    <s v="Electronics"/>
    <x v="3"/>
    <n v="1499"/>
    <n v="4490"/>
    <n v="0.67"/>
    <n v="3.9"/>
    <n v="136954"/>
    <s v="R3LJ3MMSH7Z1BT,RPYZX0CFFJI72,R358NYWUQLR163"/>
    <s v="R3LJ3MMSH7Z1BT"/>
    <n v="614923460"/>
    <s v="Mid"/>
    <s v="£2,000-£9,999"/>
    <n v="20.032653779778727"/>
    <x v="2"/>
  </r>
  <r>
    <s v="B08444S68L"/>
    <s v="Electronics|Mobiles&amp;Accessories|Smartphones&amp;BasicMobiles|Smartphones"/>
    <s v="Electronics"/>
    <x v="7"/>
    <n v="12490"/>
    <n v="15990"/>
    <n v="0.22"/>
    <n v="4.2"/>
    <n v="58506"/>
    <s v="RFPSJKWNCQAO2,R14L1ELN40CL68,R26SGRT511UO9Y,R2RPCNJXQJS739,R15CXRO9889JGL,RYUKIJ43LG4RC,RUHO80MJ5NV8O,R20IACRIZKZAQF"/>
    <s v="RFPSJKWNCQAO2,"/>
    <n v="935510940"/>
    <s v="Upper-Mid"/>
    <s v="£10,000-£19,999"/>
    <n v="20.022272885304407"/>
    <x v="0"/>
  </r>
  <r>
    <s v="B014SZO90Y"/>
    <s v="Electronics|GeneralPurposeBatteries&amp;BatteryChargers|DisposableBatteries"/>
    <s v="Electronics"/>
    <x v="27"/>
    <n v="266"/>
    <n v="315"/>
    <n v="0.16"/>
    <n v="4.5"/>
    <n v="28030"/>
    <s v="R31X4I2TGYDUN8,R27PTCIK04AE46,R23U630I51IZTI,R3TLR3XSHP0UH9,R2RP5UV7LX3QTF,R3W3H7WY3GXGHM,R158W5SZQQ5YSS,R1OT133BOUEYND"/>
    <s v="R31X4I2TGYDUN8"/>
    <n v="8829450"/>
    <s v="Low"/>
    <s v="£200-£499"/>
    <n v="20.01437366130224"/>
    <x v="1"/>
  </r>
  <r>
    <s v="B09CYTJV3N"/>
    <s v="Electronics|Cameras&amp;Photography|SecurityCameras|DomeCameras"/>
    <s v="Electronics"/>
    <x v="18"/>
    <n v="4499"/>
    <n v="5999"/>
    <n v="0.25"/>
    <n v="4.3"/>
    <n v="44696"/>
    <s v="R1X5M1FCOWKT0B,R3S0NP80Q732UM,R3A9W4A6KUCBJE,R3UONEK0PLA01H,RCN9YFDUB1BZL,R1AELDOYHXC120,R3N7IVWTZUMGDK,RM8NC55MRQ6V9"/>
    <s v="R1X5M1FCOWKT0B"/>
    <n v="268131304"/>
    <s v="Mid"/>
    <s v="£2,000-£9,999"/>
    <n v="19.996197011954465"/>
    <x v="0"/>
  </r>
  <r>
    <s v="B07GVR9TG7"/>
    <s v="Computers&amp;Accessories|NetworkingDevices|Routers"/>
    <s v="Computers &amp; Accessories"/>
    <x v="14"/>
    <n v="2499"/>
    <n v="4999"/>
    <n v="0.5"/>
    <n v="4.4000000000000004"/>
    <n v="35024"/>
    <s v="R1KQN0FQ8TQUYP,R2LIHYNX33S3JW,R2MSZF0CBI5362,R2RECNPT3U4S0R,R1G9BQDKBF78M7,R2GO75L7U86Z1V,R33PHX4BSNENA9,R301O6LFOU2YZ8"/>
    <s v="R1KQN0FQ8TQUYP"/>
    <n v="175084976"/>
    <s v="Mid"/>
    <s v="£2,000-£9,999"/>
    <n v="19.995263833414374"/>
    <x v="0"/>
  </r>
  <r>
    <s v="B01M72LILF"/>
    <s v="Computers&amp;Accessories|Accessories&amp;Peripherals|Keyboards,Mice&amp;InputDevices|Mice"/>
    <s v="Computers &amp; Accessories"/>
    <x v="15"/>
    <n v="799"/>
    <n v="1295"/>
    <n v="0.38"/>
    <n v="4.4000000000000004"/>
    <n v="34852"/>
    <s v="R2ZXDFN8U4X0T3,RD94LCPFDC5TC,R2S5WXQYTXTQYQ,R2ACY9811MRUN5,R3LCHR1A1RPV6S,RT7JIX9SX80E1,R3L8S4KNQ9XCO6,R5F8EK88EABNY"/>
    <s v="R2ZXDFN8U4X0T3"/>
    <n v="45133340"/>
    <s v="Lower-Mid"/>
    <s v="£500-£1,999"/>
    <n v="19.985856731674755"/>
    <x v="0"/>
  </r>
  <r>
    <s v="B08JQN8DGZ"/>
    <s v="Electronics|Headphones,Earbuds&amp;Accessories|Headphones|In-Ear"/>
    <s v="Electronics"/>
    <x v="3"/>
    <n v="1299"/>
    <n v="2990"/>
    <n v="0.56999999999999995"/>
    <n v="3.8"/>
    <n v="180998"/>
    <s v="R2SIAIJ2R8203U,R2SLNJ664LBZS6,R2PJGCDX444YME,R39XDUIGQYNX0A,R25G45DJ52J2HV,R2WZN2M9J9EQUM,R1PTY9JK5PT866,R2KD1JU029JTLX"/>
    <s v="R2SIAIJ2R8203U"/>
    <n v="541184020"/>
    <s v="Mid"/>
    <s v="£2,000-£9,999"/>
    <n v="19.979169466693008"/>
    <x v="2"/>
  </r>
  <r>
    <s v="B07XJWTYM2"/>
    <s v="Electronics|Headphones,Earbuds&amp;Accessories|Headphones|In-Ear"/>
    <s v="Electronics"/>
    <x v="3"/>
    <n v="1679"/>
    <n v="1999"/>
    <n v="0.16"/>
    <n v="4.0999999999999996"/>
    <n v="72563"/>
    <s v="R1AKJKNRBIBCV4,R2ZG9F0E80XAWQ,R39LC2YR7L3N4E,R2ADNFHJ2J8A7L,R3VV8VK7HOOYQS,RXGEG3BUDZOW0"/>
    <s v="R1AKJKNRBIBCV4"/>
    <n v="145053437"/>
    <s v="Lower-Mid"/>
    <s v="£500-£1,999"/>
    <n v="19.928956980079622"/>
    <x v="0"/>
  </r>
  <r>
    <s v="B07GXHC691"/>
    <s v="Electronics|Mobiles&amp;Accessories|MobileAccessories|Stands"/>
    <s v="Electronics"/>
    <x v="26"/>
    <n v="99"/>
    <n v="499"/>
    <n v="0.8"/>
    <n v="4.3"/>
    <n v="42641"/>
    <s v="R2KLBZ0I1OK6U2,R38C18O8S9O2LM,R1PAUHTSKMIAIB,REREHUV2GTGYO,R2OJMVW8WOYD0M,R1S9ULEQ5XTNFO,R1Y6IA0PNODPA,RHMI8LH34RDXN"/>
    <s v="R2KLBZ0I1OK6U2"/>
    <n v="21277859"/>
    <s v="Low"/>
    <s v="£200-£499"/>
    <n v="19.908301533052107"/>
    <x v="0"/>
  </r>
  <r>
    <s v="B08C4Z69LN"/>
    <s v="Computers&amp;Accessories|Components|Memory"/>
    <s v="Computers &amp; Accessories"/>
    <x v="28"/>
    <n v="1792"/>
    <n v="3500"/>
    <n v="0.49"/>
    <n v="4.5"/>
    <n v="26194"/>
    <s v="R3KX3LZE5DF03I,R2PFGVPB5LCT72,RMB267WFB3JDM,R2CRRWR0OSA7BG,R1EUG815WO4EYL,R1UKGB5AFT0U5N,RYLJRVXKJQYQE,R3JP9UQ5V9B751"/>
    <s v="R3KX3LZE5DF03I"/>
    <n v="91679000"/>
    <s v="Mid"/>
    <s v="£2,000-£9,999"/>
    <n v="19.881982812527841"/>
    <x v="1"/>
  </r>
  <r>
    <s v="B08HV25BBQ"/>
    <s v="Electronics|WearableTechnology|SmartWatches"/>
    <s v="Electronics"/>
    <x v="24"/>
    <n v="1499"/>
    <n v="4999"/>
    <n v="0.7"/>
    <n v="4"/>
    <n v="92588"/>
    <s v="R2IUZKZ2BFCQPB,RS3FCMS4SCQ6V,R1DKS4CX2ELE9L,R2O8KBZUC4EB8A,RNT0QZ6SRDN5V,R3H9YQ6S3H3GLL,R3W56W4AW11KW1,RPJ5DDRIN3STD"/>
    <s v="R2IUZKZ2BFCQPB"/>
    <n v="462847412"/>
    <s v="Mid"/>
    <s v="£2,000-£9,999"/>
    <n v="19.866237574240966"/>
    <x v="2"/>
  </r>
  <r>
    <s v="B07YY1BY5B"/>
    <s v="Electronics|WearableTechnology|SmartWatches"/>
    <s v="Electronics"/>
    <x v="24"/>
    <n v="1499"/>
    <n v="4999"/>
    <n v="0.7"/>
    <n v="4"/>
    <n v="92588"/>
    <s v="R2IUZKZ2BFCQPB,RS3FCMS4SCQ6V,R1DKS4CX2ELE9L,R2O8KBZUC4EB8A,RNT0QZ6SRDN5V,R3H9YQ6S3H3GLL,R3W56W4AW11KW1,RPJ5DDRIN3STD"/>
    <s v="R2IUZKZ2BFCQPB"/>
    <n v="462847412"/>
    <s v="Mid"/>
    <s v="£2,000-£9,999"/>
    <n v="19.866237574240966"/>
    <x v="2"/>
  </r>
  <r>
    <s v="B07WMS7TWB"/>
    <s v="Home&amp;Kitchen|Kitchen&amp;HomeAppliances|SmallKitchenAppliances|Kettles&amp;HotWaterDispensers|ElectricKettles"/>
    <s v="Home &amp; Kitchen"/>
    <x v="29"/>
    <n v="649"/>
    <n v="1245"/>
    <n v="0.48"/>
    <n v="3.9"/>
    <n v="123365"/>
    <s v="RVSI68M0EPAVZ,ROQNJTEGAA7VN,R1YNME95M4J2H7,R17RLWB0UMGULZ,R3N9JK1RH8STLG,R30Y52H4BDOPGE,R2VJ4LI8OPJ6TJ,R9N6QZH6MI5P4"/>
    <s v="RVSI68M0EPAVZ,"/>
    <n v="153589425"/>
    <s v="Lower-Mid"/>
    <s v="£500-£1,999"/>
    <n v="19.855662385516098"/>
    <x v="2"/>
  </r>
  <r>
    <s v="B00E3DVQFS"/>
    <s v="Electronics|GeneralPurposeBatteries&amp;BatteryChargers|DisposableBatteries"/>
    <s v="Electronics"/>
    <x v="27"/>
    <n v="879"/>
    <n v="1109"/>
    <n v="0.21"/>
    <n v="4.4000000000000004"/>
    <n v="31599"/>
    <s v="R2JBBXANAGGS7E,R1YGEHICFHX12U,R3HUGR7IWPGRAN,R1KVE2R9JJGTG,R1F56P7OJH1IMZ,R3AWFIALUK2HLQ,R2LMBFFKJ27EKX,R175DY4RNX6VZB"/>
    <s v="R2JBBXANAGGS7E"/>
    <n v="35043291"/>
    <s v="Lower-Mid"/>
    <s v="£500-£1,999"/>
    <n v="19.798623163520976"/>
    <x v="0"/>
  </r>
  <r>
    <s v="B00KXULGJQ"/>
    <s v="Computers&amp;Accessories|NetworkingDevices|Repeaters&amp;Extenders"/>
    <s v="Computers &amp; Accessories"/>
    <x v="11"/>
    <n v="1889"/>
    <n v="5499"/>
    <n v="0.66"/>
    <n v="4.2"/>
    <n v="49551"/>
    <s v="R3QXJLS2BDGPZU,R2ZQ7IF3YXTAYB,RB59C2UES2IGE,RCRYJ6I1OC3S4,R3CJKWJKEQBO76,R2EYE183J6PMG0,R22S9G5EXHE6L5,RXTN6L62R1AU0"/>
    <s v="R3QXJLS2BDGPZU"/>
    <n v="272480949"/>
    <s v="Mid"/>
    <s v="£2,000-£9,999"/>
    <n v="19.719256989653388"/>
    <x v="0"/>
  </r>
  <r>
    <s v="B06XSK3XL6"/>
    <s v="Electronics|Mobiles&amp;Accessories|MobileAccessories|Chargers|AutomobileChargers"/>
    <s v="Electronics"/>
    <x v="30"/>
    <n v="571"/>
    <n v="999"/>
    <n v="0.43"/>
    <n v="4.3"/>
    <n v="38221"/>
    <s v="R9OEDGO6AP6W,R18J04KXIBBB6N,R70MW25QBMRGK,R3AX6PA4E2TM2G,R7HUKVB4XODCQ,R1J8EL6DD8FXI4,R1GYAYF8LG0P4Y,R2O8NMN02QCYQT"/>
    <s v="R9OEDGO6AP6W,R"/>
    <n v="38182779"/>
    <s v="Lower-Mid"/>
    <s v="£500-£1,999"/>
    <n v="19.703947655074874"/>
    <x v="0"/>
  </r>
  <r>
    <s v="B008QTK47Q"/>
    <s v="Home&amp;Kitchen|Kitchen&amp;HomeAppliances|Vacuum,Cleaning&amp;Ironing|Irons,Steamers&amp;Accessories|Irons|SteamIrons"/>
    <s v="Home &amp; Kitchen"/>
    <x v="31"/>
    <n v="1614"/>
    <n v="1745"/>
    <n v="0.08"/>
    <n v="4.3"/>
    <n v="37974"/>
    <s v="R15OH35Q9GBPXD,R1TM2Y96J4GB3H,RXPI0WC1C9QAK,RH11TBBZE9F1S,R1R6QT7MSELRON,R1STE4UF85D4HE,R1AHNATNU8WZ9Q,RCOBXDIQSU3M5"/>
    <s v="R15OH35Q9GBPXD"/>
    <n v="66264630"/>
    <s v="Lower-Mid"/>
    <s v="£500-£1,999"/>
    <n v="19.691840464899741"/>
    <x v="0"/>
  </r>
  <r>
    <s v="B083GKDRKR"/>
    <s v="Home&amp;Kitchen|Kitchen&amp;HomeAppliances|SmallKitchenAppliances|Kettles&amp;HotWaterDispensers|ElectricKettles"/>
    <s v="Home &amp; Kitchen"/>
    <x v="29"/>
    <n v="1625"/>
    <n v="2995"/>
    <n v="0.46"/>
    <n v="4.5"/>
    <n v="23484"/>
    <s v="R28QM0P3RHPNCA,R2C7MCJCGZE9XH,RBX2T333MBFDW,RGOII6UHDBYOT,RDVZX2VNEXWBJ,RIIJNBY14TAEF,RNHUBO94L9NVZ,R2E1X7DV8KUF1D"/>
    <s v="R28QM0P3RHPNCA"/>
    <n v="70334580"/>
    <s v="Mid"/>
    <s v="£2,000-£9,999"/>
    <n v="19.668557540336703"/>
    <x v="1"/>
  </r>
  <r>
    <s v="B08NCKT9FG"/>
    <s v="Computers&amp;Accessories|Accessories&amp;Peripherals|Cables&amp;Accessories|Cables|USBCables"/>
    <s v="Computers &amp; Accessories"/>
    <x v="5"/>
    <n v="299"/>
    <n v="798"/>
    <n v="0.63"/>
    <n v="4.4000000000000004"/>
    <n v="28791"/>
    <s v="R23CC5VDSVR49B,R1AWZE3731748T,R388KOR9TWPX5H,R2PLH1UHYDQWFA,R1B7Q58I1P83OY,R1C13PY8A3WUC5,RTEAGC48PIYAU,R2E0N8Q0ZQM9N9"/>
    <s v="R23CC5VDSVR49B"/>
    <n v="22975218"/>
    <s v="Lower-Mid"/>
    <s v="£500-£1,999"/>
    <n v="19.620796068037361"/>
    <x v="0"/>
  </r>
  <r>
    <s v="B0974H97TJ"/>
    <s v="Computers&amp;Accessories|Accessories&amp;Peripherals|Cables&amp;Accessories|Cables|USBCables"/>
    <s v="Computers &amp; Accessories"/>
    <x v="5"/>
    <n v="299"/>
    <n v="799"/>
    <n v="0.63"/>
    <n v="4.4000000000000004"/>
    <n v="28791"/>
    <s v="R23CC5VDSVR49B,R1AWZE3731748T,R388KOR9TWPX5H,R2PLH1UHYDQWFA,R1B7Q58I1P83OY,R1C13PY8A3WUC5,RTEAGC48PIYAU,R2E0N8Q0ZQM9N9"/>
    <s v="R23CC5VDSVR49B"/>
    <n v="23004009"/>
    <s v="Lower-Mid"/>
    <s v="£500-£1,999"/>
    <n v="19.620796068037361"/>
    <x v="0"/>
  </r>
  <r>
    <s v="B008YW8M0G"/>
    <s v="Home&amp;Kitchen|Kitchen&amp;HomeAppliances|Vacuum,Cleaning&amp;Ironing|Irons,Steamers&amp;Accessories|Irons|DryIrons"/>
    <s v="Home &amp; Kitchen"/>
    <x v="32"/>
    <n v="775"/>
    <n v="875"/>
    <n v="0.11"/>
    <n v="4.2"/>
    <n v="46647"/>
    <s v="R3CBVBYG86OTNE,R1ORPCJXGPUPVE,R37U89LOKROQXX,R2T042UGY7VP5N,R2Z4FJ0M105SGA,R22ODR0WD8IETY,RB0722F22JJV4,R2QCWTQIE87QBV"/>
    <s v="R3CBVBYG86OTNE"/>
    <n v="40816125"/>
    <s v="Lower-Mid"/>
    <s v="£500-£1,999"/>
    <n v="19.609098719334551"/>
    <x v="0"/>
  </r>
  <r>
    <s v="B00V4BGDKU"/>
    <s v="Computers&amp;Accessories|NetworkingDevices|NetworkAdapters|WirelessUSBAdapters"/>
    <s v="Computers &amp; Accessories"/>
    <x v="10"/>
    <n v="1099"/>
    <n v="1899"/>
    <n v="0.42"/>
    <n v="4.5"/>
    <n v="22420"/>
    <s v="R30SWI8U6K7PDR,R2K3WL7JFGLDI,R2WXWZRPAKQ1GP,R29PWDI4WOF8FK,R26V2X161L8NR5,R3B4VBD2NKURWM,R3A6QVJ73S0FLJ,RSP7D739UWRFL"/>
    <s v="R30SWI8U6K7PDR"/>
    <n v="42575580"/>
    <s v="Lower-Mid"/>
    <s v="£500-£1,999"/>
    <n v="19.577947404051354"/>
    <x v="1"/>
  </r>
  <r>
    <s v="B08FYB5HHK"/>
    <s v="Computers&amp;Accessories|NetworkingDevices|NetworkAdapters|PowerLANAdapters"/>
    <s v="Computers &amp; Accessories"/>
    <x v="33"/>
    <n v="1199"/>
    <n v="1999"/>
    <n v="0.4"/>
    <n v="4.5"/>
    <n v="22420"/>
    <s v="R30SWI8U6K7PDR,R2K3WL7JFGLDI,R2WXWZRPAKQ1GP,R29PWDI4WOF8FK,R26V2X161L8NR5,R3B4VBD2NKURWM,R3A6QVJ73S0FLJ,RSP7D739UWRFL"/>
    <s v="R30SWI8U6K7PDR"/>
    <n v="44817580"/>
    <s v="Lower-Mid"/>
    <s v="£500-£1,999"/>
    <n v="19.577947404051354"/>
    <x v="1"/>
  </r>
  <r>
    <s v="B09F9YQQ7B"/>
    <s v="Electronics|HomeTheater,TV&amp;Video|Televisions|SmartTelevisions"/>
    <s v="Electronics"/>
    <x v="34"/>
    <n v="13999"/>
    <n v="24999"/>
    <n v="0.44"/>
    <n v="4.2"/>
    <n v="45238"/>
    <s v="R3CR9H6ABJ4Q4O,R2S5VBYYN51ELA,R1U0718A15KBBU,R9YRKNJ667H1E,RAWMG4UI4CZD3,R877Y6K5MW32G,RC458V57ETXDN,R2VOHT3T6361C5"/>
    <s v="R3CR9H6ABJ4Q4O"/>
    <n v="1130904762"/>
    <s v="High"/>
    <s v="£20,000-£49,999"/>
    <n v="19.55315458470238"/>
    <x v="0"/>
  </r>
  <r>
    <s v="B09RFC46VP"/>
    <s v="Electronics|HomeTheater,TV&amp;Video|Televisions|SmartTelevisions"/>
    <s v="Electronics"/>
    <x v="34"/>
    <n v="26999"/>
    <n v="42999"/>
    <n v="0.37"/>
    <n v="4.2"/>
    <n v="45238"/>
    <s v="R3CR9H6ABJ4Q4O,R2S5VBYYN51ELA,R1U0718A15KBBU,R9YRKNJ667H1E,RAWMG4UI4CZD3,R877Y6K5MW32G,RC458V57ETXDN,R2VOHT3T6361C5"/>
    <s v="R3CR9H6ABJ4Q4O"/>
    <n v="1945188762"/>
    <s v="High"/>
    <s v="£20,000-£49,999"/>
    <n v="19.55315458470238"/>
    <x v="0"/>
  </r>
  <r>
    <s v="B08Y55LPBF"/>
    <s v="Electronics|HomeTheater,TV&amp;Video|Televisions|SmartTelevisions"/>
    <s v="Electronics"/>
    <x v="34"/>
    <n v="32999"/>
    <n v="44999"/>
    <n v="0.27"/>
    <n v="4.2"/>
    <n v="45238"/>
    <s v="R3CR9H6ABJ4Q4O,R2S5VBYYN51ELA,R1U0718A15KBBU,R9YRKNJ667H1E,RAWMG4UI4CZD3,R877Y6K5MW32G,RC458V57ETXDN,R2VOHT3T6361C5"/>
    <s v="R3CR9H6ABJ4Q4O"/>
    <n v="2035664762"/>
    <s v="High"/>
    <s v="£20,000-£49,999"/>
    <n v="19.55315458470238"/>
    <x v="0"/>
  </r>
  <r>
    <s v="B09F9YQQ7B"/>
    <s v="Electronics|HomeTheater,TV&amp;Video|Televisions|SmartTelevisions"/>
    <s v="Electronics"/>
    <x v="34"/>
    <n v="13999"/>
    <n v="24999"/>
    <n v="0.44"/>
    <n v="4.2"/>
    <n v="45237"/>
    <s v="R3CR9H6ABJ4Q4O,R2S5VBYYN51ELA,R1U0718A15KBBU,R9YRKNJ667H1E,RAWMG4UI4CZD3,R877Y6K5MW32G,RC458V57ETXDN,R2VOHT3T6361C5"/>
    <s v="R3CR9H6ABJ4Q4O"/>
    <n v="1130879763"/>
    <s v="High"/>
    <s v="£20,000-£49,999"/>
    <n v="19.553114264249132"/>
    <x v="0"/>
  </r>
  <r>
    <s v="B0BD3T6Z1D"/>
    <s v="Electronics|Mobiles&amp;Accessories|Smartphones&amp;BasicMobiles|Smartphones"/>
    <s v="Electronics"/>
    <x v="7"/>
    <n v="12999"/>
    <n v="13499"/>
    <n v="0.04"/>
    <n v="4.0999999999999996"/>
    <n v="56098"/>
    <s v="R2DFHKY9SQTXGF,R52EDT5ZD6ZQF,R41500Y3DT8IX,R12TCJ1XMAA5LP,R1RWY2VHKKRTGR,R3EQX6JS3PVMLK,R1J6XAH9EKY79T,R7ZHZFO8L3X2W"/>
    <s v="R2DFHKY9SQTXGF"/>
    <n v="757266902"/>
    <s v="Upper-Mid"/>
    <s v="£10,000-£19,999"/>
    <n v="19.470715990985447"/>
    <x v="0"/>
  </r>
  <r>
    <s v="B00LVMTA2A"/>
    <s v="Electronics|GeneralPurposeBatteries&amp;BatteryChargers"/>
    <s v="Electronics"/>
    <x v="35"/>
    <n v="225"/>
    <n v="250"/>
    <n v="0.1"/>
    <n v="4.4000000000000004"/>
    <n v="26556"/>
    <s v="R2DRWYU4KRZG8M,R2C4X2752MM324,R2XH62C0OMV1KN,RHNRKZTFXDK89,R4KUI529XXAL5,R2YBU1X775PBO7,R2SP06FB7XB3NM,R3TQ721HDLL0UC"/>
    <s v="R2DRWYU4KRZG8M"/>
    <n v="6639000"/>
    <s v="Low"/>
    <s v="£200-£499"/>
    <n v="19.466387659746644"/>
    <x v="0"/>
  </r>
  <r>
    <s v="B0873L7J6X"/>
    <s v="Electronics|Headphones,Earbuds&amp;Accessories|Headphones|On-Ear"/>
    <s v="Electronics"/>
    <x v="19"/>
    <n v="1499"/>
    <n v="3999"/>
    <n v="0.63"/>
    <n v="4.2"/>
    <n v="42775"/>
    <s v="R1N3LBU331N1YS,R2NMV5Q9AYU4RM,R11KVGFT3HQ3AS,R3GHP1CGUXLWU3,R3G1HG1GBQSQDV,R3KKDRBZBH0TFL,R2PGSE5NZMJR53,R3SS3G4T33J3WS"/>
    <s v="R1N3LBU331N1YS"/>
    <n v="171057225"/>
    <s v="Mid"/>
    <s v="£2,000-£9,999"/>
    <n v="19.451040718587596"/>
    <x v="0"/>
  </r>
  <r>
    <s v="B00NNQMYNE"/>
    <s v="Computers&amp;Accessories|Accessories&amp;Peripherals|HardDiskBags"/>
    <s v="Computers &amp; Accessories"/>
    <x v="36"/>
    <n v="299"/>
    <n v="499"/>
    <n v="0.4"/>
    <n v="4.5"/>
    <n v="21010"/>
    <s v="R3CX62IV0TSF01,R2K650XLDC67WC,RIL3X4K17UXMZ,RSOVJCRH662YN,R20C8843BM8Z3U,R2WQI4JZU8FHJA,R47YX2LMQDMCL,R2Y2GMH611HDB2"/>
    <s v="R3CX62IV0TSF01"/>
    <n v="10483990"/>
    <s v="Low"/>
    <s v="£200-£499"/>
    <n v="19.451010252421774"/>
    <x v="1"/>
  </r>
  <r>
    <s v="B0856HY85J"/>
    <s v="Electronics|Headphones,Earbuds&amp;Accessories|Headphones|Over-Ear"/>
    <s v="Electronics"/>
    <x v="37"/>
    <n v="1799"/>
    <n v="4999"/>
    <n v="0.64"/>
    <n v="4.0999999999999996"/>
    <n v="55192"/>
    <s v="R16XVVFYUNVL5L,R2MGT9GPFEHTPY,R326AAFTL0LMUL,R1XBQN0IY6V5VX,R1LMKF935MRJMW,R3VHEFOX9HOCWT,R1JEOGWKLERZIC,R35KI765XWBP34"/>
    <s v="R16XVVFYUNVL5L"/>
    <n v="275904808"/>
    <s v="Mid"/>
    <s v="£2,000-£9,999"/>
    <n v="19.441724402711394"/>
    <x v="0"/>
  </r>
  <r>
    <s v="B082T6GVG9"/>
    <s v="Computers&amp;Accessories|Accessories&amp;Peripherals|Cables&amp;Accessories|Cables|USBCables"/>
    <s v="Computers &amp; Accessories"/>
    <x v="5"/>
    <n v="689"/>
    <n v="1500"/>
    <n v="0.54"/>
    <n v="4.2"/>
    <n v="42301"/>
    <s v="RLWAYTZH1YOFR,R3IOG04KDBKXTQ,R35LSY4BN61KLY,R2G97CU5VMMLET,R221NM5M3SY0PW,R112AEM8D2X3S7,R3VM7P3773KRV,R3VUA0WWCNQK33"/>
    <s v="RLWAYTZH1YOFR,"/>
    <n v="63451500"/>
    <s v="Lower-Mid"/>
    <s v="£500-£1,999"/>
    <n v="19.430715783812243"/>
    <x v="0"/>
  </r>
  <r>
    <s v="B075DB1F13"/>
    <s v="Electronics|GeneralPurposeBatteries&amp;BatteryChargers"/>
    <s v="Electronics"/>
    <x v="35"/>
    <n v="1500"/>
    <n v="1500"/>
    <n v="0"/>
    <n v="4.4000000000000004"/>
    <n v="25996"/>
    <s v="R1JNM12EEHAKDU,R3D30LR1EYBE2P,R30L9O9HJ5UAK7,R3QZUREJQF2YLA,R3MY5QLMJHTG5E,RBTESL54NFQBN,R3S8IJGRFFCKTT,R14K1I1T1JA1QO"/>
    <s v="R1JNM12EEHAKDU"/>
    <n v="38994000"/>
    <s v="Lower-Mid"/>
    <s v="£500-£1,999"/>
    <n v="19.425662230382425"/>
    <x v="0"/>
  </r>
  <r>
    <s v="B0083T231O"/>
    <s v="Electronics|PowerAccessories|SurgeProtectors"/>
    <s v="Electronics"/>
    <x v="38"/>
    <n v="1289"/>
    <n v="1499"/>
    <n v="0.14000000000000001"/>
    <n v="4.5"/>
    <n v="20668"/>
    <s v="R1DQD1BRKH1AIO,R3ESPNPFL2XD8Z,RS64CINVRWLQ7,R38X9EM0L2O5AW,R2DB9HD4SGR8PU,R3CRC3DNW750LR,RKS4KUTPX1X5Z,RF9V415MCUOM1"/>
    <s v="R1DQD1BRKH1AIO"/>
    <n v="30981332"/>
    <s v="Lower-Mid"/>
    <s v="£500-£1,999"/>
    <n v="19.418937593664378"/>
    <x v="1"/>
  </r>
  <r>
    <s v="B073BRXPZX"/>
    <s v="Computers&amp;Accessories|Accessories&amp;Peripherals|Keyboards,Mice&amp;InputDevices|Mice"/>
    <s v="Computers &amp; Accessories"/>
    <x v="15"/>
    <n v="289"/>
    <n v="590"/>
    <n v="0.51"/>
    <n v="4.4000000000000004"/>
    <n v="25886"/>
    <s v="R8W5BHTVFMCB2,R34BR22MYWCGQM,R1D3IFV0IYNC39,R1K5TK6UQ9WLRX,R1V2N0TIMCANVI,R2UOCIGLOQ0CAD,R1JGKZGY686LSU,R3CM6K3CTECGER"/>
    <s v="R8W5BHTVFMCB2,"/>
    <n v="15272740"/>
    <s v="Lower-Mid"/>
    <s v="£500-£1,999"/>
    <n v="19.417559584318848"/>
    <x v="0"/>
  </r>
  <r>
    <s v="B07DFYJRQV"/>
    <s v="Electronics|Headphones,Earbuds&amp;Accessories|Headphones|In-Ear"/>
    <s v="Electronics"/>
    <x v="3"/>
    <n v="799"/>
    <n v="1499"/>
    <n v="0.47"/>
    <n v="4.0999999999999996"/>
    <n v="53648"/>
    <s v="RO083A44QXKV9,R3C3602BFFOSHL,R3CJ93AM926Y16,RG0532BEQHFMJ,R664LC5TVQ8FY,R351V55RSSHHKF,R1O8VW90GF66XT,R15LLQQDFS6UUR"/>
    <s v="RO083A44QXKV9,"/>
    <n v="80418352"/>
    <s v="Lower-Mid"/>
    <s v="£500-£1,999"/>
    <n v="19.391202688202085"/>
    <x v="0"/>
  </r>
  <r>
    <s v="B00HVXS7WC"/>
    <s v="Home&amp;Kitchen|Kitchen&amp;HomeAppliances|SmallKitchenAppliances|MixerGrinders"/>
    <s v="Home &amp; Kitchen"/>
    <x v="39"/>
    <n v="1999"/>
    <n v="3210"/>
    <n v="0.38"/>
    <n v="4.2"/>
    <n v="41349"/>
    <s v="R143O8SM7QE4W5,RQBZ31QLH40O,R3KZC4ST0RAK64,R2PVFA4RIQ1WL1,R2XIVM74HXUSEW,R1C7Q0M8AFXEVH,R3A13PH3SRI7XM,RX58FZYTDEIBU"/>
    <s v="R143O8SM7QE4W5"/>
    <n v="132730290"/>
    <s v="Mid"/>
    <s v="£2,000-£9,999"/>
    <n v="19.389197158331978"/>
    <x v="0"/>
  </r>
  <r>
    <s v="B07NC12T2R"/>
    <s v="Electronics|HomeAudio|Speakers|BluetoothSpeakers"/>
    <s v="Electronics"/>
    <x v="21"/>
    <n v="1799"/>
    <n v="4990"/>
    <n v="0.64"/>
    <n v="4.2"/>
    <n v="41226"/>
    <s v="R2HAE08L30C2AN,R3F8JOBWK5R0I9,R1MNK92W012DJ0,RRLP9GLVLYZF1,R3ODRY6PH6VBRV,R24O2F7357YB8L,RJ13RMYUVYNIW,RZN6P7BA3HCH5"/>
    <s v="R2HAE08L30C2AN"/>
    <n v="205717740"/>
    <s v="Mid"/>
    <s v="£2,000-£9,999"/>
    <n v="19.383763279763475"/>
    <x v="0"/>
  </r>
  <r>
    <s v="B07JQKQ91F"/>
    <s v="Electronics|Headphones,Earbuds&amp;Accessories|Headphones|In-Ear"/>
    <s v="Electronics"/>
    <x v="3"/>
    <n v="499"/>
    <n v="999"/>
    <n v="0.5"/>
    <n v="3.9"/>
    <n v="92995"/>
    <s v="RW3YCZCKGOBH,R3099XAIXYVYOG,R355B0JH9K3ZSR,RJS13UCRXJ0V3,RVHF9P5OW46KR,R19S4YL4JL81R9,R1OUTZ9YCQLAMM,RGN1P0TZA7RF0"/>
    <s v="RW3YCZCKGOBH,R"/>
    <n v="92902005"/>
    <s v="Lower-Mid"/>
    <s v="£500-£1,999"/>
    <n v="19.377010648396684"/>
    <x v="2"/>
  </r>
  <r>
    <s v="B01J8S6X2I"/>
    <s v="Computers&amp;Accessories|Accessories&amp;Peripherals|Cables&amp;Accessories|Cables|DVICables"/>
    <s v="Computers &amp; Accessories"/>
    <x v="40"/>
    <n v="499"/>
    <n v="1100"/>
    <n v="0.55000000000000004"/>
    <n v="4.4000000000000004"/>
    <n v="25177"/>
    <s v="R8KWWR9D7Z8ZP,R1K9VOKVDAH1FT,R3VA611ERW9TJ2,RURQQWP8I8XS4,R19O55T880XD8U,R3CHHGYZD5QMGM,RHKJASTLGEF14,R1CD68IZMR4O62"/>
    <s v="R8KWWR9D7Z8ZP,"/>
    <n v="27694700"/>
    <s v="Lower-Mid"/>
    <s v="£500-£1,999"/>
    <n v="19.364493408518129"/>
    <x v="0"/>
  </r>
  <r>
    <s v="B06XDKWLJH"/>
    <s v="Computers&amp;Accessories|ExternalDevices&amp;DataStorage|ExternalHardDisks"/>
    <s v="Computers &amp; Accessories"/>
    <x v="13"/>
    <n v="4449"/>
    <n v="5734"/>
    <n v="0.22"/>
    <n v="4.4000000000000004"/>
    <n v="25006"/>
    <s v="R3JLT7LH2SOF0V,R2KT1SVXND1VWG,R24OK0MVA1SNAD,R28CT5JQ1R02CZ,RYKHQ54JHJYQB,RF0NNFS6PEPAV,R2I21A2MTQV7JX,RZ5JP629DU70F"/>
    <s v="R3JLT7LH2SOF0V"/>
    <n v="143384404"/>
    <s v="Mid"/>
    <s v="£2,000-£9,999"/>
    <n v="19.351471014065538"/>
    <x v="0"/>
  </r>
  <r>
    <s v="B076B8G5D8"/>
    <s v="MusicalInstruments|Microphones|Condenser"/>
    <s v="MusicalInstruments"/>
    <x v="41"/>
    <n v="798"/>
    <n v="1995"/>
    <n v="0.6"/>
    <n v="4"/>
    <n v="68664"/>
    <s v="R1ZSCBBOGJ8VB,R2JXWEENFMSBAQ,R1TOMRGD2ASPF,R1PFE2ODTMG96C,R1C5A0KYEKBKJJ,R1IYLE1NMK9R12,R3IS14LK5OVU68,R2727E10ZHH72K"/>
    <s v="R1ZSCBBOGJ8VB,"/>
    <n v="136984680"/>
    <s v="Lower-Mid"/>
    <s v="£500-£1,999"/>
    <n v="19.346941697573445"/>
    <x v="2"/>
  </r>
  <r>
    <s v="B003L62T7W"/>
    <s v="Computers&amp;Accessories|Accessories&amp;Peripherals|Keyboards,Mice&amp;InputDevices|Mice"/>
    <s v="Computers &amp; Accessories"/>
    <x v="15"/>
    <n v="279"/>
    <n v="375"/>
    <n v="0.26"/>
    <n v="4.3"/>
    <n v="31534"/>
    <s v="R3U9FRV2Q625DO,R3EJZ83W9OHW3D,RSH53O0JL66NL,R3BMZS3M7NRJ6H,R1KGMYE82EPYDO,RG1M1ENVZBFAP,R1WFXJNNGSCEPV,R1NAE9JMVSXVA1"/>
    <s v="R3U9FRV2Q625DO"/>
    <n v="11825250"/>
    <s v="Low"/>
    <s v="£200-£499"/>
    <n v="19.344809191916156"/>
    <x v="0"/>
  </r>
  <r>
    <s v="B07P681N66"/>
    <s v="Computers&amp;Accessories|NetworkingDevices|NetworkAdapters|WirelessUSBAdapters"/>
    <s v="Computers &amp; Accessories"/>
    <x v="10"/>
    <n v="1199"/>
    <n v="2199"/>
    <n v="0.45"/>
    <n v="4.4000000000000004"/>
    <n v="24780"/>
    <s v="R2GUL8IL005EGF,R3NZCVYJBN0CPD,RHUJOS46Q51UG,R1ZW4PQHUECROJ,R7F86XL2S6MY,R1JRRVOFWQAC4C,R2WZHK2E301YV,R10J01VHCKFB42"/>
    <s v="R2GUL8IL005EGF"/>
    <n v="54491220"/>
    <s v="Mid"/>
    <s v="£2,000-£9,999"/>
    <n v="19.334122841856107"/>
    <x v="0"/>
  </r>
  <r>
    <s v="B0859M539M"/>
    <s v="Computers&amp;Accessories|NetworkingDevices|NetworkAdapters|WirelessUSBAdapters"/>
    <s v="Computers &amp; Accessories"/>
    <x v="10"/>
    <n v="1699"/>
    <n v="2999"/>
    <n v="0.43"/>
    <n v="4.4000000000000004"/>
    <n v="24780"/>
    <s v="R2GUL8IL005EGF,R3NZCVYJBN0CPD,RHUJOS46Q51UG,R1ZW4PQHUECROJ,R7F86XL2S6MY,R1JRRVOFWQAC4C,R2WZHK2E301YV,R10J01VHCKFB42"/>
    <s v="R2GUL8IL005EGF"/>
    <n v="74315220"/>
    <s v="Mid"/>
    <s v="£2,000-£9,999"/>
    <n v="19.334122841856107"/>
    <x v="0"/>
  </r>
  <r>
    <s v="B07S851WX5"/>
    <s v="Home&amp;Kitchen|Kitchen&amp;HomeAppliances|SmallKitchenAppliances|SandwichMakers"/>
    <s v="Home &amp; Kitchen"/>
    <x v="42"/>
    <n v="1299"/>
    <n v="1299"/>
    <n v="0"/>
    <n v="4.2"/>
    <n v="40106"/>
    <s v="R3B1NJNBALUM2H,R1EFUHICJGU63W,R3HFY8AWPFLRNT,R3LVLRY6NMIF7B,R2Y0A81BUR7EDN,R33DUUU55Z1BOA,R32UYDCW4OGWK2,R1XBU0BS4M545R"/>
    <s v="R3B1NJNBALUM2H"/>
    <n v="52097694"/>
    <s v="Lower-Mid"/>
    <s v="£500-£1,999"/>
    <n v="19.333524747634723"/>
    <x v="0"/>
  </r>
  <r>
    <s v="B097R25DP7"/>
    <s v="Electronics|WearableTechnology|SmartWatches"/>
    <s v="Electronics"/>
    <x v="24"/>
    <n v="1599"/>
    <n v="4999"/>
    <n v="0.68"/>
    <n v="4"/>
    <n v="67951"/>
    <s v="R1NARG7VJ59AD3,R6BEKBJDZAEX5,R36J5LRZNMMZXL,R2AHCTVOGP0T6P,RXW00MCJXW4UW,R3HDBTGLJJ34YO,R1K6IPHKQQ03AJ,ROANI9ZPECRM0"/>
    <s v="R1NARG7VJ59AD3"/>
    <n v="339687049"/>
    <s v="Mid"/>
    <s v="£2,000-£9,999"/>
    <n v="19.328808974586416"/>
    <x v="2"/>
  </r>
  <r>
    <s v="B097R25DP7"/>
    <s v="Electronics|WearableTechnology|SmartWatches"/>
    <s v="Electronics"/>
    <x v="24"/>
    <n v="1599"/>
    <n v="4999"/>
    <n v="0.68"/>
    <n v="4"/>
    <n v="67950"/>
    <s v="R1NARG7VJ59AD3,R6BEKBJDZAEX5,R36J5LRZNMMZXL,R2AHCTVOGP0T6P,R3HDBTGLJJ34YO,R2Q8HE3RM7HW5L,R1K6IPHKQQ03AJ,ROANI9ZPECRM0"/>
    <s v="R1NARG7VJ59AD3"/>
    <n v="339682050"/>
    <s v="Mid"/>
    <s v="£2,000-£9,999"/>
    <n v="19.32878340961835"/>
    <x v="2"/>
  </r>
  <r>
    <s v="B0B2DD66GS"/>
    <s v="Electronics|Accessories|MemoryCards|MicroSD"/>
    <s v="Electronics"/>
    <x v="1"/>
    <n v="1329"/>
    <n v="2900"/>
    <n v="0.54"/>
    <n v="4.5"/>
    <n v="19624"/>
    <s v="R1360ADBA61XQM,R1YCLZFS3H9P60,R159078GR81Y7Y,R31DBGRCUR5AST,ROVLXRDLVHM2,R16HXTV0DXLCCP,R106IUE0WPQTUA,R2FZPC9CVOXDZW"/>
    <s v="R1360ADBA61XQM"/>
    <n v="56909600"/>
    <s v="Mid"/>
    <s v="£2,000-£9,999"/>
    <n v="19.317643494377805"/>
    <x v="1"/>
  </r>
  <r>
    <s v="B00EDJJ7FS"/>
    <s v="Home&amp;Kitchen|Kitchen&amp;HomeAppliances|SmallKitchenAppliances|InductionCooktop"/>
    <s v="Home &amp; Kitchen"/>
    <x v="43"/>
    <n v="3229"/>
    <n v="5295"/>
    <n v="0.39"/>
    <n v="4.2"/>
    <n v="39724"/>
    <s v="R20RA7F53RKEWU,RX5JXI5MY648T,R1P43OQ1EQ8EIT,R18PMGZTANNTV7,R1UZ4DMD2H0S1H,R1I1N1NYQ2TMVX,R3CZD69S9SFWJT,R3IRM4HQ0TXTJB"/>
    <s v="R20RA7F53RKEWU"/>
    <n v="210338580"/>
    <s v="Mid"/>
    <s v="£2,000-£9,999"/>
    <n v="19.316068404693553"/>
    <x v="0"/>
  </r>
  <r>
    <s v="B09QS8V5N8"/>
    <s v="Electronics|Mobiles&amp;Accessories|Smartphones&amp;BasicMobiles|Smartphones"/>
    <s v="Electronics"/>
    <x v="7"/>
    <n v="12999"/>
    <n v="17999"/>
    <n v="0.28000000000000003"/>
    <n v="4.0999999999999996"/>
    <n v="50772"/>
    <s v="R1GQJYYLCFOXJ8,ROASRYCFUFCK0,R1M63KP70YH4TU,RV26OEPPLTVTZ,RAS4252SOW901,R1EQV38U53I993,RD4X602L8KNNS"/>
    <s v="R1GQJYYLCFOXJ8"/>
    <n v="913845228"/>
    <s v="Upper-Mid"/>
    <s v="£10,000-£19,999"/>
    <n v="19.293094582964777"/>
    <x v="0"/>
  </r>
  <r>
    <s v="B09QS9X9L8"/>
    <s v="Electronics|Mobiles&amp;Accessories|Smartphones&amp;BasicMobiles|Smartphones"/>
    <s v="Electronics"/>
    <x v="7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s v="£10,000-£19,999"/>
    <n v="19.293094582964777"/>
    <x v="0"/>
  </r>
  <r>
    <s v="B09QS9X16F"/>
    <s v="Electronics|Mobiles&amp;Accessories|Smartphones&amp;BasicMobiles|Smartphones"/>
    <s v="Electronics"/>
    <x v="7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s v="£10,000-£19,999"/>
    <n v="19.293094582964777"/>
    <x v="0"/>
  </r>
  <r>
    <s v="B09QS9CWLV"/>
    <s v="Electronics|Mobiles&amp;Accessories|Smartphones&amp;BasicMobiles|Smartphones"/>
    <s v="Electronics"/>
    <x v="7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s v="£10,000-£19,999"/>
    <n v="19.293094582964777"/>
    <x v="0"/>
  </r>
  <r>
    <s v="B08DDRGWTJ"/>
    <s v="Computers&amp;Accessories|Accessories&amp;Peripherals|Cables&amp;Accessories|Cables|USBCables"/>
    <s v="Computers &amp; Accessories"/>
    <x v="5"/>
    <n v="229"/>
    <n v="299"/>
    <n v="0.23"/>
    <n v="4.3"/>
    <n v="30411"/>
    <s v="R2X090D1YHACKR,R32ZCIH9AFNJ60,R3N57EVVG0EHAF,R3QWLE8JHROKC1,R2VTSDOOUTSQ5X,R3E6FZ75Q074KH,R1SYBQLTPFCW20,RYQT96J8HPIXE"/>
    <s v="R2X090D1YHACKR"/>
    <n v="9092889"/>
    <s v="Low"/>
    <s v="£200-£499"/>
    <n v="19.277093421803279"/>
    <x v="0"/>
  </r>
  <r>
    <s v="B07YTNKVJQ"/>
    <s v="Computers&amp;Accessories|Accessories&amp;Peripherals|Cables&amp;Accessories|Cables|USBCables"/>
    <s v="Computers &amp; Accessories"/>
    <x v="5"/>
    <n v="499"/>
    <n v="1299"/>
    <n v="0.62"/>
    <n v="4.3"/>
    <n v="30411"/>
    <s v="R2X090D1YHACKR,R32ZCIH9AFNJ60,R3N57EVVG0EHAF,R3QWLE8JHROKC1,R2VTSDOOUTSQ5X,R3E6FZ75Q074KH,R1SYBQLTPFCW20,RYQT96J8HPIXE"/>
    <s v="R2X090D1YHACKR"/>
    <n v="39503889"/>
    <s v="Lower-Mid"/>
    <s v="£500-£1,999"/>
    <n v="19.277093421803279"/>
    <x v="0"/>
  </r>
  <r>
    <s v="B07SLMR1K6"/>
    <s v="Computers&amp;Accessories|ExternalDevices&amp;DataStorage|PenDrives"/>
    <s v="Computers &amp; Accessories"/>
    <x v="2"/>
    <n v="519"/>
    <n v="1350"/>
    <n v="0.62"/>
    <n v="4.3"/>
    <n v="30058"/>
    <s v="R1HP1ZGFB28GM7,R3JCTIK67UAT4K,R2S9JBF2ECD6C6,R2M4VC26VFSJ5K,R2I3JCCVO4U03G,R3NOWQBXUGHRI9,R3ULD6B7PBI3FQ,R2UQOW05XNOHS5"/>
    <s v="R1HP1ZGFB28GM7"/>
    <n v="40578300"/>
    <s v="Lower-Mid"/>
    <s v="£500-£1,999"/>
    <n v="19.25529047221897"/>
    <x v="0"/>
  </r>
  <r>
    <s v="B096VF5YYF"/>
    <s v="Electronics|WearableTechnology|SmartWatches"/>
    <s v="Electronics"/>
    <x v="24"/>
    <n v="2999"/>
    <n v="7990"/>
    <n v="0.62"/>
    <n v="4.0999999999999996"/>
    <n v="48449"/>
    <s v="R1ZQQKZCCG4KD2,R1OHAWNCB4K26S,R1A7EDRAMKIXJ6,R2H3UO33625F4U,R3UX0I4P6QYZDT,R2WBZ23WWYQWIS,R2VDCJG8SCEN6I,R1NEXD5T49KYP9"/>
    <s v="R1ZQQKZCCG4KD2"/>
    <n v="387107510"/>
    <s v="Mid"/>
    <s v="£2,000-£9,999"/>
    <n v="19.209704503685813"/>
    <x v="0"/>
  </r>
  <r>
    <s v="B096VF5YYF"/>
    <s v="Electronics|WearableTechnology|SmartWatches"/>
    <s v="Electronics"/>
    <x v="24"/>
    <n v="2999"/>
    <n v="7990"/>
    <n v="0.62"/>
    <n v="4.0999999999999996"/>
    <n v="48448"/>
    <s v="R1ZQQKZCCG4KD2,R1OHAWNCB4K26S,R1A7EDRAMKIXJ6,R2H3UO33625F4U,R3UX0I4P6QYZDT,R2WBZ23WWYQWIS,R2VDCJG8SCEN6I,R1NEXD5T49KYP9"/>
    <s v="R1ZQQKZCCG4KD2"/>
    <n v="387099520"/>
    <s v="Mid"/>
    <s v="£2,000-£9,999"/>
    <n v="19.209667751864313"/>
    <x v="0"/>
  </r>
  <r>
    <s v="B07M69276N"/>
    <s v="Computers&amp;Accessories|NetworkingDevices|NetworkAdapters|WirelessUSBAdapters"/>
    <s v="Computers &amp; Accessories"/>
    <x v="10"/>
    <n v="1399"/>
    <n v="2499"/>
    <n v="0.44"/>
    <n v="4.4000000000000004"/>
    <n v="23169"/>
    <s v="R3WPIQCSIWIMK,R1ANFA2SPBTDL,R2P816U6PY0U3Y,R28AU62UTEENY,R2YH785B1MQJI2,R2LM3S536I6Z7M,R1FCXDQ5IID48F,R3FTMVP0OKIYMY"/>
    <s v="R3WPIQCSIWIMK,"/>
    <n v="57899331"/>
    <s v="Mid"/>
    <s v="£2,000-£9,999"/>
    <n v="19.205674548675894"/>
    <x v="0"/>
  </r>
  <r>
    <s v="B00ZYLMQH0"/>
    <s v="Computers&amp;Accessories|Accessories&amp;Peripherals|Keyboards,Mice&amp;InputDevices|Keyboards"/>
    <s v="Computers &amp; Accessories"/>
    <x v="44"/>
    <n v="549"/>
    <n v="1799"/>
    <n v="0.69"/>
    <n v="4.3"/>
    <n v="28829"/>
    <s v="R1REJSSQVMNGVO,R33WYRQ1J4RZHO,R3ECO7HPNMHBTT,R1GORSR46QQ6SN,R1O350T6VW5RR3,R2BXJ480ZVSUMH,R28KMQ1TUV7E2Z,R3KCC7HPRPOF0C"/>
    <s v="R1REJSSQVMNGVO"/>
    <n v="51863371"/>
    <s v="Lower-Mid"/>
    <s v="£500-£1,999"/>
    <n v="19.177331962269292"/>
    <x v="0"/>
  </r>
  <r>
    <s v="B08Y5QJXSR"/>
    <s v="Home&amp;Kitchen|Heating,Cooling&amp;AirQuality|Fans|CeilingFans"/>
    <s v="Home &amp; Kitchen"/>
    <x v="45"/>
    <n v="3569"/>
    <n v="5190"/>
    <n v="0.31"/>
    <n v="4.3"/>
    <n v="28629"/>
    <s v="R2IIQ5X1KFC218,R3GC9FMTX9ZRBD,R1KTDK3ZQXXKD1,R3BU5QCZ6URHIV,R2IUXE2RH8OJ2A,RTJCKSW3MGDCJ,R25B5M8BFZ5APO,R3IYSZRJ55ATP3"/>
    <s v="R2IIQ5X1KFC218"/>
    <n v="148584510"/>
    <s v="Mid"/>
    <s v="£2,000-£9,999"/>
    <n v="19.164331796492874"/>
    <x v="0"/>
  </r>
  <r>
    <s v="B00MUTWLW4"/>
    <s v="Computers&amp;Accessories|Accessories&amp;Peripherals|Keyboards,Mice&amp;InputDevices|Keyboards"/>
    <s v="Computers &amp; Accessories"/>
    <x v="44"/>
    <n v="2595"/>
    <n v="3295"/>
    <n v="0.21"/>
    <n v="4.4000000000000004"/>
    <n v="22618"/>
    <s v="R1AJ6U452B6VPM,RAPJSV76BEX8A,RZV4F09ALESRQ,R14QZDM2M04IAH,R23U8C99ZSTVP,R17KECO74AO7FC,R3HC5G436ZWUNB,ROOYF4SUB0DMH"/>
    <s v="R1AJ6U452B6VPM"/>
    <n v="74526310"/>
    <s v="Mid"/>
    <s v="£2,000-£9,999"/>
    <n v="19.159682962577573"/>
    <x v="0"/>
  </r>
  <r>
    <s v="B01DJJVFPC"/>
    <s v="Electronics|GeneralPurposeBatteries&amp;BatteryChargers|DisposableBatteries"/>
    <s v="Electronics"/>
    <x v="27"/>
    <n v="269"/>
    <n v="315"/>
    <n v="0.15"/>
    <n v="4.5"/>
    <n v="17810"/>
    <s v="R3NINARQVMB04K,R3V669AZP1XAAF,R20I705WTEEW1V,RY83C96248L5V,R26RSSJWPNLVT2,R19L3YHA555YWV,R1ZAZH2LQQV1BO,R2X7KQZQ9OM9SP"/>
    <s v="R3NINARQVMB04K"/>
    <n v="5610150"/>
    <s v="Low"/>
    <s v="£200-£499"/>
    <n v="19.128097366405747"/>
    <x v="1"/>
  </r>
  <r>
    <s v="B078V8R9BS"/>
    <s v="Home&amp;Kitchen|Kitchen&amp;HomeAppliances|SmallKitchenAppliances|Kettles&amp;HotWaterDispensers|Kettle&amp;ToasterSets"/>
    <s v="Home &amp; Kitchen"/>
    <x v="46"/>
    <n v="749"/>
    <n v="1111"/>
    <n v="0.33"/>
    <n v="4.2"/>
    <n v="35693"/>
    <s v="RVAAWJ5HR7RIW,R721PFMOZ1ZA7,R2HWABS4MOVI9G,R186LHMB2LEVGF,R171FM8L9EECPR,R10ZCCIEHFV5NF,R1YCURS5X1FQES,R28EUGRAUN436B"/>
    <s v="RVAAWJ5HR7RIW,"/>
    <n v="39654923"/>
    <s v="Lower-Mid"/>
    <s v="£500-£1,999"/>
    <n v="19.120899921096157"/>
    <x v="0"/>
  </r>
  <r>
    <s v="B0B3RRWSF6"/>
    <s v="Electronics|WearableTechnology|SmartWatches"/>
    <s v="Electronics"/>
    <x v="24"/>
    <n v="1998"/>
    <n v="9999"/>
    <n v="0.8"/>
    <n v="4.3"/>
    <n v="27709"/>
    <s v="R34816YEM3Y2VJ,R3P1QZDIWJJYVR,R2HXC35HKL6S3E,R2CUWR6SL0MMRR,R3PWLUFNP117X0,R2PK2034NVCPNH,R2YJZKVTCUJAVZ,R27X5G6UFUKCM9"/>
    <s v="R34816YEM3Y2VJ"/>
    <n v="277062291"/>
    <s v="Mid"/>
    <s v="£2,000-£9,999"/>
    <n v="19.103337060863595"/>
    <x v="0"/>
  </r>
  <r>
    <s v="B0B3RS9DNF"/>
    <s v="Electronics|WearableTechnology|SmartWatches"/>
    <s v="Electronics"/>
    <x v="24"/>
    <n v="1999"/>
    <n v="9999"/>
    <n v="0.8"/>
    <n v="4.3"/>
    <n v="27704"/>
    <s v="R34816YEM3Y2VJ,R3P1QZDIWJJYVR,R2HXC35HKL6S3E,R2CUWR6SL0MMRR,R3PWLUFNP117X0,R2PK2034NVCPNH,R2YJZKVTCUJAVZ,R27X5G6UFUKCM9"/>
    <s v="R34816YEM3Y2VJ"/>
    <n v="277012296"/>
    <s v="Mid"/>
    <s v="£2,000-£9,999"/>
    <n v="19.103000064332466"/>
    <x v="0"/>
  </r>
  <r>
    <s v="B0B3RRWSF6"/>
    <s v="Electronics|WearableTechnology|SmartWatches"/>
    <s v="Electronics"/>
    <x v="24"/>
    <n v="1998"/>
    <n v="9999"/>
    <n v="0.8"/>
    <n v="4.3"/>
    <n v="27696"/>
    <s v="R34816YEM3Y2VJ,R3P1QZDIWJJYVR,R2HXC35HKL6S3E,R2CUWR6SL0MMRR,R3PWLUFNP117X0,R2PK2034NVCPNH,R2YJZKVTCUJAVZ,R27X5G6UFUKCM9"/>
    <s v="R34816YEM3Y2VJ"/>
    <n v="276932304"/>
    <s v="Mid"/>
    <s v="£2,000-£9,999"/>
    <n v="19.10246074335917"/>
    <x v="0"/>
  </r>
  <r>
    <s v="B0B3RSDSZ3"/>
    <s v="Electronics|WearableTechnology|SmartWatches"/>
    <s v="Electronics"/>
    <x v="24"/>
    <n v="1999"/>
    <n v="9999"/>
    <n v="0.8"/>
    <n v="4.3"/>
    <n v="27696"/>
    <s v="R34816YEM3Y2VJ,R3P1QZDIWJJYVR,R2HXC35HKL6S3E,R2CUWR6SL0MMRR,R3PWLUFNP117X0,R2PK2034NVCPNH,R2YJZKVTCUJAVZ,R27X5G6UFUKCM9"/>
    <s v="R34816YEM3Y2VJ"/>
    <n v="276932304"/>
    <s v="Mid"/>
    <s v="£2,000-£9,999"/>
    <n v="19.10246074335917"/>
    <x v="0"/>
  </r>
  <r>
    <s v="B084872DQY"/>
    <s v="Electronics|HomeTheater,TV&amp;Video|Televisions|SmartTelevisions"/>
    <s v="Electronics"/>
    <x v="34"/>
    <n v="14999"/>
    <n v="14999"/>
    <n v="0"/>
    <n v="4.3"/>
    <n v="27508"/>
    <s v="R1OHBRJRE6GHDZ,R24I7EFZQG9TE6,R3G0UPCD2KN4F7,R2EH8HEJYFWVY1,R14DHLF5YST1V5,R2ATOKYHEUA0RC,R1LCM6KSBLNTZE,R2MICL6U2IDISJ"/>
    <s v="R1OHBRJRE6GHDZ"/>
    <n v="412592492"/>
    <s v="Upper-Mid"/>
    <s v="£10,000-£19,999"/>
    <n v="19.08974165426217"/>
    <x v="0"/>
  </r>
  <r>
    <s v="B08B42LWKN"/>
    <s v="Electronics|HomeTheater,TV&amp;Video|Televisions|SmartTelevisions"/>
    <s v="Electronics"/>
    <x v="34"/>
    <n v="14999"/>
    <n v="19999"/>
    <n v="0.25"/>
    <n v="4.2"/>
    <n v="34899"/>
    <s v="R3COVVOP2R7Z28,R2T6WHEO2ONNDD,RUFFV2QR43OCM,R2LK4WPIHJ7WDA,R6IPR9FHZ5BOT,R3DU4LFGTAIEMN,RVHHM5FW31JN1,R1QA870NJWIODF"/>
    <s v="R3COVVOP2R7Z28"/>
    <n v="697945101"/>
    <s v="Upper-Mid"/>
    <s v="£10,000-£19,999"/>
    <n v="19.079866793228554"/>
    <x v="0"/>
  </r>
  <r>
    <s v="B09Q5SWVBJ"/>
    <s v="Electronics|HomeTheater,TV&amp;Video|Televisions|SmartTelevisions"/>
    <s v="Electronics"/>
    <x v="34"/>
    <n v="15999"/>
    <n v="21999"/>
    <n v="0.27"/>
    <n v="4.2"/>
    <n v="34899"/>
    <s v="R3COVVOP2R7Z28,R2T6WHEO2ONNDD,RUFFV2QR43OCM,R2LK4WPIHJ7WDA,R6IPR9FHZ5BOT,R3DU4LFGTAIEMN,RVHHM5FW31JN1,R1QA870NJWIODF"/>
    <s v="R3COVVOP2R7Z28"/>
    <n v="767743101"/>
    <s v="High"/>
    <s v="£20,000-£49,999"/>
    <n v="19.079866793228554"/>
    <x v="0"/>
  </r>
  <r>
    <s v="B09Q5P2MT3"/>
    <s v="Electronics|HomeTheater,TV&amp;Video|Televisions|SmartTelevisions"/>
    <s v="Electronics"/>
    <x v="34"/>
    <n v="24999"/>
    <n v="31999"/>
    <n v="0.22"/>
    <n v="4.2"/>
    <n v="34899"/>
    <s v="R3COVVOP2R7Z28,R2T6WHEO2ONNDD,RUFFV2QR43OCM,R2LK4WPIHJ7WDA,R6IPR9FHZ5BOT,R3DU4LFGTAIEMN,RVHHM5FW31JN1,R1QA870NJWIODF"/>
    <s v="R3COVVOP2R7Z28"/>
    <n v="1116733101"/>
    <s v="High"/>
    <s v="£20,000-£49,999"/>
    <n v="19.079866793228554"/>
    <x v="0"/>
  </r>
  <r>
    <s v="B07BRKK9JQ"/>
    <s v="Computers&amp;Accessories|Accessories&amp;Peripherals|Keyboards,Mice&amp;InputDevices|Keyboard&amp;MouseSets"/>
    <s v="Computers &amp; Accessories"/>
    <x v="47"/>
    <n v="1299"/>
    <n v="1599"/>
    <n v="0.19"/>
    <n v="4.3"/>
    <n v="27223"/>
    <s v="R1WLR0EBTL2IX6,R2B2JBTK9WXMZZ,R2WHZGSNHBX43O,R12HTO2PX060ZT,R3H313KLTQI8QQ,RQJXA2JEYSLSP,R1Z13D8JB8JB67,R1I9TU0BB63YQ"/>
    <s v="R1WLR0EBTL2IX6"/>
    <n v="43529577"/>
    <s v="Lower-Mid"/>
    <s v="£500-£1,999"/>
    <n v="19.070293325177335"/>
    <x v="0"/>
  </r>
  <r>
    <s v="B003B00484"/>
    <s v="Electronics|GeneralPurposeBatteries&amp;BatteryChargers|RechargeableBatteries"/>
    <s v="Electronics"/>
    <x v="48"/>
    <n v="399"/>
    <n v="499"/>
    <n v="0.2"/>
    <n v="4.3"/>
    <n v="27201"/>
    <s v="R5L3FAFS6JXJF,R1VTQ25LXQX5UD,R6RJYAZUM5240,R1S8HH7X7WWELD,R3VAP7JD6S5Q9B,R2RJV9PK2QMAQJ,R2JSE9NKI4XHKF,R1LUV2WJODYVJ2"/>
    <s v="R5L3FAFS6JXJF,"/>
    <n v="13573299"/>
    <s v="Low"/>
    <s v="£200-£499"/>
    <n v="19.068783595995487"/>
    <x v="0"/>
  </r>
  <r>
    <s v="B09JPC82QC"/>
    <s v="Electronics|HomeTheater,TV&amp;Video|Televisions|SmartTelevisions"/>
    <s v="Electronics"/>
    <x v="34"/>
    <n v="19999"/>
    <n v="34999"/>
    <n v="0.43"/>
    <n v="4.3"/>
    <n v="27151"/>
    <s v="R1VOXBV87EI37W,R1BIBCTNJPJOX3,R2RRCA47QEK9C1,R2WHV3RU3J4985,R22K5MQ8Z8N6L2,R3TQACIQUXT2WO,R2YKPF09C6G76,R1E6GYG29CA7RM"/>
    <s v="R1VOXBV87EI37W"/>
    <n v="950257849"/>
    <s v="High"/>
    <s v="£20,000-£49,999"/>
    <n v="19.06534784738648"/>
    <x v="0"/>
  </r>
  <r>
    <s v="B07N42JB4S"/>
    <s v="Electronics|Cameras&amp;Photography|Accessories|Tripods&amp;Monopods|Tabletop&amp;TravelTripods"/>
    <s v="Electronics"/>
    <x v="49"/>
    <n v="799"/>
    <n v="3990"/>
    <n v="0.8"/>
    <n v="4.3"/>
    <n v="27139"/>
    <s v="R2BUP3AXKYUHYP,R3B772KI95MWNX,R7R351CJN43NM,R84AXG1XCM1R3,RYCTR2UZGN6GU,R1VNKAJ163SXLP,R310TJNPM9I9ZO,R231H2ZVU5558I"/>
    <s v="R2BUP3AXKYUHYP"/>
    <n v="108284610"/>
    <s v="Mid"/>
    <s v="£2,000-£9,999"/>
    <n v="19.064522326291986"/>
    <x v="0"/>
  </r>
  <r>
    <s v="B07DWFX9YS"/>
    <s v="Computers&amp;Accessories|Accessories&amp;Peripherals|Cables&amp;Accessories|Cables|USBCables"/>
    <s v="Computers &amp; Accessories"/>
    <x v="5"/>
    <n v="789"/>
    <n v="1999"/>
    <n v="0.61"/>
    <n v="4.2"/>
    <n v="34540"/>
    <s v="R27FPYAT4QN865,R1YXRZNZVOXVNK,R22TFM41T4WQ02,R30MBA23XKW10R,R227WPCV784CRR,RKV5WXDU6KA7K,R3EB85UVVA528V,R2W2UXE7BVRBIH"/>
    <s v="R27FPYAT4QN865"/>
    <n v="69045460"/>
    <s v="Lower-Mid"/>
    <s v="£500-£1,999"/>
    <n v="19.061006608211883"/>
    <x v="0"/>
  </r>
  <r>
    <s v="B07TCN5VR9"/>
    <s v="Electronics|Headphones,Earbuds&amp;Accessories|Headphones|In-Ear"/>
    <s v="Electronics"/>
    <x v="3"/>
    <n v="329"/>
    <n v="999"/>
    <n v="0.67"/>
    <n v="3.9"/>
    <n v="77027"/>
    <s v="R2GVOJLXANNFG2,R3CY1HGOV9WMQT,R7U8B1E7W8E54,RYB8ZW396HQB,R3790HUAN7KW93,R1IN06KIK8ENHU,R1UXT7KA6M4R0Z,RNTYVAAWTJ5CE"/>
    <s v="R2GVOJLXANNFG2"/>
    <n v="76949973"/>
    <s v="Lower-Mid"/>
    <s v="£500-£1,999"/>
    <n v="19.057929624754419"/>
    <x v="2"/>
  </r>
  <r>
    <s v="B07LG59NPV"/>
    <s v="Electronics|Headphones,Earbuds&amp;Accessories|Headphones|In-Ear"/>
    <s v="Electronics"/>
    <x v="3"/>
    <n v="899"/>
    <n v="4499"/>
    <n v="0.8"/>
    <n v="3.8"/>
    <n v="103052"/>
    <s v="R25T0UEZY5MCOJ,RGH8GEFOI9GPP,RDZQYOXIANHNQ,R3VWD0BGB1RXGB,R1PZZYC3LAWBDJ,RDBIPNQ4FXGZR,RMSTOC1WCLL3X,RD7IUGN9EM77P"/>
    <s v="R25T0UEZY5MCOJ"/>
    <n v="463630948"/>
    <s v="Mid"/>
    <s v="£2,000-£9,999"/>
    <n v="19.049630428760722"/>
    <x v="2"/>
  </r>
  <r>
    <s v="B09T3H12GV"/>
    <s v="Computers&amp;Accessories|Accessories&amp;Peripherals|Keyboards,Mice&amp;InputDevices|Keyboard&amp;MouseSets"/>
    <s v="Computers &amp; Accessories"/>
    <x v="47"/>
    <n v="1399"/>
    <n v="2498"/>
    <n v="0.44"/>
    <n v="4.2"/>
    <n v="33717"/>
    <s v="R1SNDKJ3F47REI,R2TKI3QCYTIHEU,R3LOHD95Y9I8Q3,R3L674Y2TEWO4K,RCNO312K340D9,R21QJQYXKVPKBW,R11VGKTVQCTPW1,RIME7JQPW8QM8"/>
    <s v="R1SNDKJ3F47REI"/>
    <n v="84225066"/>
    <s v="Mid"/>
    <s v="£2,000-£9,999"/>
    <n v="19.017019586555346"/>
    <x v="0"/>
  </r>
  <r>
    <s v="B07TMCXRFV"/>
    <s v="Computers&amp;Accessories|Accessories&amp;Peripherals|TabletAccessories|ScreenProtectors"/>
    <s v="Computers &amp; Accessories"/>
    <x v="23"/>
    <n v="1234"/>
    <n v="1599"/>
    <n v="0.23"/>
    <n v="4.5"/>
    <n v="16680"/>
    <s v="R3SZOTNLJ4B1LL,R2IMWFUUTWH8H1,R113GHLAS618M5,RH3EG6R2EK2UJ,R2HHF3YVPUJ5KJ,RJXAZXDE8B60L,R1U7NNCJTZHVTB,RH4Z7TDR11EEK"/>
    <s v="R3SZOTNLJ4B1LL"/>
    <n v="26671320"/>
    <s v="Lower-Mid"/>
    <s v="£500-£1,999"/>
    <n v="18.999999370623211"/>
    <x v="1"/>
  </r>
  <r>
    <s v="B07TR5HSR9"/>
    <s v="Computers&amp;Accessories|Accessories&amp;Peripherals|LaptopAccessories|Lapdesks"/>
    <s v="Computers &amp; Accessories"/>
    <x v="50"/>
    <n v="656"/>
    <n v="1499"/>
    <n v="0.56000000000000005"/>
    <n v="4.3"/>
    <n v="25903"/>
    <s v="RF73D5K5ZPBIU,R34D9LRZ543WW0,RXSU1WELHKSJV,RDJYI5PWSD45Y,R1UTEEMGPZ5T12,R3LZFS4QTCAHA8,R1Y8IAT73QZGHC,R19NL3QGC4DMZ7"/>
    <s v="RF73D5K5ZPBIU,"/>
    <n v="38828597"/>
    <s v="Lower-Mid"/>
    <s v="£500-£1,999"/>
    <n v="18.977477375059983"/>
    <x v="0"/>
  </r>
  <r>
    <s v="B08VB34KJ1"/>
    <s v="Electronics|Mobiles&amp;Accessories|Smartphones&amp;BasicMobiles|Smartphones"/>
    <s v="Electronics"/>
    <x v="7"/>
    <n v="15490"/>
    <n v="20990"/>
    <n v="0.26"/>
    <n v="4.2"/>
    <n v="32916"/>
    <s v="R2P0CRDHOMUX,R1JGV8KAD50B2H,R3TYY9FVH4FCHC,R1QB481QG82BJO,R3C5I5PQSUB7L,RPNGVTBER1EP8,RTD8NH880GNXH,R3H70A536HFEGG"/>
    <s v="R2P0CRDHOMUX,R"/>
    <n v="690906840"/>
    <s v="High"/>
    <s v="£20,000-£49,999"/>
    <n v="18.973165039396559"/>
    <x v="0"/>
  </r>
  <r>
    <s v="B08VB2CMR3"/>
    <s v="Electronics|Mobiles&amp;Accessories|Smartphones&amp;BasicMobiles|Smartphones"/>
    <s v="Electronics"/>
    <x v="7"/>
    <n v="15490"/>
    <n v="20990"/>
    <n v="0.26"/>
    <n v="4.2"/>
    <n v="32916"/>
    <s v="R2P0CRDHOMUX,R1JGV8KAD50B2H,R3TYY9FVH4FCHC,R1QB481QG82BJO,R3C5I5PQSUB7L,RPNGVTBER1EP8,RTD8NH880GNXH,R3H70A536HFEGG"/>
    <s v="R2P0CRDHOMUX,R"/>
    <n v="690906840"/>
    <s v="High"/>
    <s v="£20,000-£49,999"/>
    <n v="18.973165039396559"/>
    <x v="0"/>
  </r>
  <r>
    <s v="B0B6F7LX4C"/>
    <s v="Electronics|HomeTheater,TV&amp;Video|Televisions|SmartTelevisions"/>
    <s v="Electronics"/>
    <x v="34"/>
    <n v="13999"/>
    <n v="24999"/>
    <n v="0.44"/>
    <n v="4.2"/>
    <n v="32840"/>
    <s v="R13UTIA6KOF6QV,R2UGDZSGFF01K7,RHHIZ45VYU5X6,R14N9HBE5EIUY0,R2WMW096T9Y0OU,R1SHIIE6M72825,R22P6BE9DBME4F,R2TEINENXTIHT2"/>
    <s v="R13UTIA6KOF6QV"/>
    <n v="820967160"/>
    <s v="High"/>
    <s v="£20,000-£49,999"/>
    <n v="18.968948765776688"/>
    <x v="0"/>
  </r>
  <r>
    <s v="B0B8CXTTG3"/>
    <s v="Electronics|HomeTheater,TV&amp;Video|Televisions|SmartTelevisions"/>
    <s v="Electronics"/>
    <x v="34"/>
    <n v="16999"/>
    <n v="25999"/>
    <n v="0.35"/>
    <n v="4.2"/>
    <n v="32840"/>
    <s v="R13UTIA6KOF6QV,R2UGDZSGFF01K7,RHHIZ45VYU5X6,R14N9HBE5EIUY0,R2WMW096T9Y0OU,R1SHIIE6M72825,R22P6BE9DBME4F,R2TEINENXTIHT2"/>
    <s v="R13UTIA6KOF6QV"/>
    <n v="853807160"/>
    <s v="High"/>
    <s v="£20,000-£49,999"/>
    <n v="18.968948765776688"/>
    <x v="0"/>
  </r>
  <r>
    <s v="B0B6F98KJJ"/>
    <s v="Electronics|HomeTheater,TV&amp;Video|Televisions|SmartTelevisions"/>
    <s v="Electronics"/>
    <x v="34"/>
    <n v="21999"/>
    <n v="29999"/>
    <n v="0.27"/>
    <n v="4.2"/>
    <n v="32840"/>
    <s v="R13UTIA6KOF6QV,R2UGDZSGFF01K7,RHHIZ45VYU5X6,R14N9HBE5EIUY0,R2WMW096T9Y0OU,R1SHIIE6M72825,R22P6BE9DBME4F,R2TEINENXTIHT2"/>
    <s v="R13UTIA6KOF6QV"/>
    <n v="985167160"/>
    <s v="High"/>
    <s v="£20,000-£49,999"/>
    <n v="18.968948765776688"/>
    <x v="0"/>
  </r>
  <r>
    <s v="B09HQSV46W"/>
    <s v="Electronics|HomeTheater,TV&amp;Video|Televisions|SmartTelevisions"/>
    <s v="Electronics"/>
    <x v="34"/>
    <n v="21999"/>
    <n v="29999"/>
    <n v="0.27"/>
    <n v="4.2"/>
    <n v="32840"/>
    <s v="R13UTIA6KOF6QV,R2UGDZSGFF01K7,RHHIZ45VYU5X6,R14N9HBE5EIUY0,R2WMW096T9Y0OU,R1SHIIE6M72825,R22P6BE9DBME4F,R2TEINENXTIHT2"/>
    <s v="R13UTIA6KOF6QV"/>
    <n v="985167160"/>
    <s v="High"/>
    <s v="£20,000-£49,999"/>
    <n v="18.968948765776688"/>
    <x v="0"/>
  </r>
  <r>
    <s v="B0B6F8HHR6"/>
    <s v="Electronics|HomeTheater,TV&amp;Video|Televisions|SmartTelevisions"/>
    <s v="Electronics"/>
    <x v="34"/>
    <n v="24999"/>
    <n v="35999"/>
    <n v="0.31"/>
    <n v="4.2"/>
    <n v="32840"/>
    <s v="R13UTIA6KOF6QV,R2UGDZSGFF01K7,RHHIZ45VYU5X6,R14N9HBE5EIUY0,R2WMW096T9Y0OU,R1SHIIE6M72825,R22P6BE9DBME4F,R2TEINENXTIHT2"/>
    <s v="R13UTIA6KOF6QV"/>
    <n v="1182207160"/>
    <s v="High"/>
    <s v="£20,000-£49,999"/>
    <n v="18.968948765776688"/>
    <x v="0"/>
  </r>
  <r>
    <s v="B0972BQ2RS"/>
    <s v="Electronics|WearableTechnology|SmartWatches"/>
    <s v="Electronics"/>
    <x v="24"/>
    <n v="2499"/>
    <n v="9999"/>
    <n v="0.75"/>
    <n v="4.0999999999999996"/>
    <n v="42139"/>
    <s v="R2WBBSKN8SRWUM,R1OG8IBJAU5BIT,R1QPUP4Q0343RD,RO0RSJKPHXH1A,R1B9XZHVQ5HH89,R329DLXLSGR4NS,R18BCRG4WYODGG,R3U7XXGC3DE0IB"/>
    <s v="R2WBBSKN8SRWUM"/>
    <n v="421347861"/>
    <s v="Mid"/>
    <s v="£2,000-£9,999"/>
    <n v="18.961247578215531"/>
    <x v="0"/>
  </r>
  <r>
    <s v="B07WDKLDRX"/>
    <s v="Electronics|Mobiles&amp;Accessories|Smartphones&amp;BasicMobiles|Smartphones"/>
    <s v="Electronics"/>
    <x v="7"/>
    <n v="28999"/>
    <n v="34999"/>
    <n v="0.17"/>
    <n v="4.4000000000000004"/>
    <n v="20311"/>
    <s v="R1X7186WUECR3,RIXG2KYOQHKVB"/>
    <s v="R1X7186WUECR3,"/>
    <n v="710864689"/>
    <s v="High"/>
    <s v="£20,000-£49,999"/>
    <n v="18.95411182660893"/>
    <x v="0"/>
  </r>
  <r>
    <s v="B0148NPH9I"/>
    <s v="Computers&amp;Accessories|Accessories&amp;Peripherals|Keyboards,Mice&amp;InputDevices|Keyboards"/>
    <s v="Computers &amp; Accessories"/>
    <x v="44"/>
    <n v="2640"/>
    <n v="3195"/>
    <n v="0.17"/>
    <n v="4.5"/>
    <n v="16146"/>
    <s v="R26QIZZV7XHNIM,R1GG4OCTVMJ08P,R17YPP58KBZRVP,R2KAS4LGHND8IP,R1R2V16C9M5EE5,R3JFQAZ34O319C,R24Z5Y8NGE1CA4,R3QQUAIJT1HNL4"/>
    <s v="R26QIZZV7XHNIM"/>
    <n v="51586470"/>
    <s v="Mid"/>
    <s v="£2,000-£9,999"/>
    <n v="18.936413303740629"/>
    <x v="1"/>
  </r>
  <r>
    <s v="B086JTMRYL"/>
    <s v="Computers&amp;Accessories|Accessories&amp;Peripherals|Cables&amp;Accessories|Cables|USBCables"/>
    <s v="Computers &amp; Accessories"/>
    <x v="5"/>
    <n v="1519"/>
    <n v="1899"/>
    <n v="0.2"/>
    <n v="4.4000000000000004"/>
    <n v="19763"/>
    <s v="R1NBVCQUPQGZSG,R1AYTJ3HGDXBPB,R1SZXE4S0X94AV,R18V2LFU0A6Z1Z,REEEYL5KDQ81L,R1648XOMK16YKC,R30X514IQ3NWX4,R3UV2ZJIR07U21"/>
    <s v="R1NBVCQUPQGZSG"/>
    <n v="37529937"/>
    <s v="Lower-Mid"/>
    <s v="£500-£1,999"/>
    <n v="18.901849318956469"/>
    <x v="0"/>
  </r>
  <r>
    <s v="B07XCM6T4N"/>
    <s v="Computers&amp;Accessories|Accessories&amp;Peripherals|LaptopAccessories|NotebookComputerStands"/>
    <s v="Computers &amp; Accessories"/>
    <x v="51"/>
    <n v="349"/>
    <n v="1499"/>
    <n v="0.77"/>
    <n v="4.3"/>
    <n v="24791"/>
    <s v="R1JKJ6JRX7SGEL,R25BSG945DF5FO,R4BFNUNWNX1R0,R2NPEFE8O89X67,R194PSSW507V7K,R1DT0RIGH4S3FB,R38ZWKA3FZLLH,R14TFXF7AOFJ1P"/>
    <s v="R1JKJ6JRX7SGEL"/>
    <n v="37161709"/>
    <s v="Lower-Mid"/>
    <s v="£500-£1,999"/>
    <n v="18.895539721894274"/>
    <x v="0"/>
  </r>
  <r>
    <s v="B01F25X6RQ"/>
    <s v="Electronics|Headphones,Earbuds&amp;Accessories|Headphones|In-Ear"/>
    <s v="Electronics"/>
    <x v="3"/>
    <n v="499"/>
    <n v="499"/>
    <n v="0"/>
    <n v="4.2"/>
    <n v="31539"/>
    <s v="R10FUJSCR3VYHY,R2Y8B5LQ5HLACQ,R3BC8GS9GGMBTI,R2BO0XUUDY4ZA3,RN23FCU4EP3F3,RDGNXFM923PG4,R26PGAI8JKY8XB,R381CGOL80J2QM"/>
    <s v="R10FUJSCR3VYHY"/>
    <n v="15737961"/>
    <s v="Low"/>
    <s v="£200-£499"/>
    <n v="18.895219093770113"/>
    <x v="0"/>
  </r>
  <r>
    <s v="B01F262EUU"/>
    <s v="Electronics|Headphones,Earbuds&amp;Accessories|Headphones|In-Ear"/>
    <s v="Electronics"/>
    <x v="3"/>
    <n v="949"/>
    <n v="999"/>
    <n v="0.05"/>
    <n v="4.2"/>
    <n v="31539"/>
    <s v="R10FUJSCR3VYHY,R2Y8B5LQ5HLACQ,R3BC8GS9GGMBTI,R2BO0XUUDY4ZA3,RN23FCU4EP3F3,RDGNXFM923PG4,R26PGAI8JKY8XB,R381CGOL80J2QM"/>
    <s v="R10FUJSCR3VYHY"/>
    <n v="31507461"/>
    <s v="Lower-Mid"/>
    <s v="£500-£1,999"/>
    <n v="18.895219093770113"/>
    <x v="0"/>
  </r>
  <r>
    <s v="B09RKFBCV7"/>
    <s v="Electronics|WearableTechnology|SmartWatches"/>
    <s v="Electronics"/>
    <x v="24"/>
    <n v="1999"/>
    <n v="7999"/>
    <n v="0.75"/>
    <n v="4.2"/>
    <n v="31305"/>
    <s v="R2ATT3WQL0UB7P,R1VHI2ZGJSCFVO,R1UHC2M2KPN7W4,RL2IQ53WUNMXA,R2ZU0WUMZ3CLX6,R3C01TBTCD6UB0,R17G6J6XU7GMYG,R2TLAX7VNYS983"/>
    <s v="R2ATT3WQL0UB7P"/>
    <n v="250408695"/>
    <s v="Mid"/>
    <s v="£2,000-£9,999"/>
    <n v="18.881635839807263"/>
    <x v="0"/>
  </r>
  <r>
    <s v="B01MQ2A86A"/>
    <s v="Computers&amp;Accessories|Accessories&amp;Peripherals|Keyboards,Mice&amp;InputDevices|Mice"/>
    <s v="Computers &amp; Accessories"/>
    <x v="15"/>
    <n v="1295"/>
    <n v="1645"/>
    <n v="0.21"/>
    <n v="4.5999999999999996"/>
    <n v="12375"/>
    <s v="R17S7JVWFH1X6W,R1HINIS5AG6PXD,R3VZFLZVFVZ13G,R15TQGQAAQ9BO6,R1ESBYDNXT6O96,R1GSE3A3Y8JFOQ,R1UNAIG317Z7UH,RVYEL8OR4M003"/>
    <s v="R17S7JVWFH1X6W"/>
    <n v="20356875"/>
    <s v="Lower-Mid"/>
    <s v="£500-£1,999"/>
    <n v="18.825869383180027"/>
    <x v="1"/>
  </r>
  <r>
    <s v="B09TBCVJS3"/>
    <s v="Electronics|WearableTechnology|SmartWatches"/>
    <s v="Electronics"/>
    <x v="24"/>
    <n v="5998"/>
    <n v="7999"/>
    <n v="0.25"/>
    <n v="4.2"/>
    <n v="30355"/>
    <s v="R32FKIYH8C9GMX,RYBDLIADVEHDR,R3QUBDARIE2ZHS,R3V1NU4NDXXV74,R2FJDY45GI3UEC"/>
    <s v="R32FKIYH8C9GMX"/>
    <n v="242809645"/>
    <s v="Mid"/>
    <s v="£2,000-£9,999"/>
    <n v="18.825427085448464"/>
    <x v="0"/>
  </r>
  <r>
    <s v="B094JB13XL"/>
    <s v="Electronics|WearableTechnology|SmartWatches"/>
    <s v="Electronics"/>
    <x v="24"/>
    <n v="2499"/>
    <n v="5999"/>
    <n v="0.57999999999999996"/>
    <n v="4.0999999999999996"/>
    <n v="38879"/>
    <s v="R1JO87DOGUEQHC,R1UQ0AYNB30CZS,R34O4E591I5RJN,R2X9U1VWHBNIAX,RPRRWM1J2QDNP,R32LTUGL01I85B,R1HKJTBFVLO3DB,R3S7HEACPHR8D5"/>
    <s v="R1JO87DOGUEQHC"/>
    <n v="233235121"/>
    <s v="Mid"/>
    <s v="£2,000-£9,999"/>
    <n v="18.81787765064237"/>
    <x v="0"/>
  </r>
  <r>
    <s v="B09BNXQ6BR"/>
    <s v="Electronics|WearableTechnology|SmartWatches"/>
    <s v="Electronics"/>
    <x v="24"/>
    <n v="2799"/>
    <n v="6499"/>
    <n v="0.56999999999999995"/>
    <n v="4.0999999999999996"/>
    <n v="38879"/>
    <s v="R1JO87DOGUEQHC,R1UQ0AYNB30CZS,R34O4E591I5RJN,R2X9U1VWHBNIAX,RPRRWM1J2QDNP,R32LTUGL01I85B,R1HKJTBFVLO3DB,R3S7HEACPHR8D5"/>
    <s v="R1JO87DOGUEQHC"/>
    <n v="252674621"/>
    <s v="Mid"/>
    <s v="£2,000-£9,999"/>
    <n v="18.81787765064237"/>
    <x v="0"/>
  </r>
  <r>
    <s v="B06XR9PR5X"/>
    <s v="Electronics|HomeAudio|Accessories|Adapters"/>
    <s v="Electronics"/>
    <x v="52"/>
    <n v="209"/>
    <n v="600"/>
    <n v="0.65"/>
    <n v="4.4000000000000004"/>
    <n v="18872"/>
    <s v="R1PU0LE5YRKY3Y,R2L5EHOA77MWQP,R1GOM8MCTLY767,R2DNNWQ9ROEWKT,RCZ2A2MM0MX3N,R33P4PO6NUBWHY,R2NWBZA1YTJSG5,R3HWZSNDCB8EQM"/>
    <s v="R1PU0LE5YRKY3Y"/>
    <n v="11323200"/>
    <s v="Lower-Mid"/>
    <s v="£500-£1,999"/>
    <n v="18.813700135580543"/>
    <x v="0"/>
  </r>
  <r>
    <s v="B005LJQMCK"/>
    <s v="Electronics|HomeTheater,TV&amp;Video|Accessories|Cables|OpticalCables"/>
    <s v="Electronics"/>
    <x v="53"/>
    <n v="416"/>
    <n v="599"/>
    <n v="0.31"/>
    <n v="4.2"/>
    <n v="30023"/>
    <s v="R25CCWBNTJMZVE,R1NKFA299UAXBR,R3FYCFR2T0C040,R21EIT3GVFN61A,R17JA5KOPU083U,RCMJ655HJBITT,RBZWY4WBYKKI1,R29ETP784D2XVE"/>
    <s v="R25CCWBNTJMZVE"/>
    <n v="17983777"/>
    <s v="Lower-Mid"/>
    <s v="£500-£1,999"/>
    <n v="18.805367915901108"/>
    <x v="0"/>
  </r>
  <r>
    <s v="B005LJQMZC"/>
    <s v="Electronics|HomeTheater,TV&amp;Video|Accessories|Cables|OpticalCables"/>
    <s v="Electronics"/>
    <x v="53"/>
    <n v="486"/>
    <n v="1999"/>
    <n v="0.76"/>
    <n v="4.2"/>
    <n v="30023"/>
    <s v="R25CCWBNTJMZVE,R1NKFA299UAXBR,R3FYCFR2T0C040,R21EIT3GVFN61A,R17JA5KOPU083U,RCMJ655HJBITT,RBZWY4WBYKKI1,R29ETP784D2XVE"/>
    <s v="R25CCWBNTJMZVE"/>
    <n v="60015977"/>
    <s v="Lower-Mid"/>
    <s v="£500-£1,999"/>
    <n v="18.805367915901108"/>
    <x v="0"/>
  </r>
  <r>
    <s v="B083342NKJ"/>
    <s v="Computers&amp;Accessories|Accessories&amp;Peripherals|Cables&amp;Accessories|Cables|USBCables"/>
    <s v="Computers &amp; Accessories"/>
    <x v="5"/>
    <n v="349"/>
    <n v="399"/>
    <n v="0.13"/>
    <n v="4.4000000000000004"/>
    <n v="18757"/>
    <s v="R2JPQNKCOE10UK,RQI80JG2WZXNF,R2LYZ4CUWPMUJN,R1ZBD2ZB2ZYEWX,R2ITEDC9KOCY3N,R1115HIQP3BKKJ,R31OMS6DNMI7M,R2DCFXQMUNO93L"/>
    <s v="R2JPQNKCOE10UK"/>
    <n v="7484043"/>
    <s v="Low"/>
    <s v="£200-£499"/>
    <n v="18.802020738703291"/>
    <x v="0"/>
  </r>
  <r>
    <s v="B01GGKZ0V6"/>
    <s v="Computers&amp;Accessories|Accessories&amp;Peripherals|Cables&amp;Accessories|Cables|USBCables"/>
    <s v="Computers &amp; Accessories"/>
    <x v="5"/>
    <n v="329"/>
    <n v="845"/>
    <n v="0.61"/>
    <n v="4.2"/>
    <n v="29746"/>
    <s v="R37S13YALMRPGK,R2OU2YTGFEMJHE,R25SDG11W8EAU9,R2W38EQOY97N87,R2U8MOGE4JDKBF,R2CN3CX7SGEWDK,RX74XLMFH35PD,R1B861YJE8YL2B"/>
    <s v="R37S13YALMRPGK"/>
    <n v="25135370"/>
    <s v="Lower-Mid"/>
    <s v="£500-£1,999"/>
    <n v="18.788461328510003"/>
    <x v="0"/>
  </r>
  <r>
    <s v="B01GGKZ4NU"/>
    <s v="Computers&amp;Accessories|Accessories&amp;Peripherals|Cables&amp;Accessories|Cables|USBCables"/>
    <s v="Computers &amp; Accessories"/>
    <x v="5"/>
    <n v="549"/>
    <n v="995"/>
    <n v="0.45"/>
    <n v="4.2"/>
    <n v="29746"/>
    <s v="R37S13YALMRPGK,R2OU2YTGFEMJHE,R25SDG11W8EAU9,R2W38EQOY97N87,R2U8MOGE4JDKBF,R2CN3CX7SGEWDK,RX74XLMFH35PD,R1B861YJE8YL2B"/>
    <s v="R37S13YALMRPGK"/>
    <n v="29597270"/>
    <s v="Lower-Mid"/>
    <s v="£500-£1,999"/>
    <n v="18.788461328510003"/>
    <x v="0"/>
  </r>
  <r>
    <s v="B09YV4MW2T"/>
    <s v="Electronics|WearableTechnology|SmartWatches"/>
    <s v="Electronics"/>
    <x v="24"/>
    <n v="2199"/>
    <n v="9999"/>
    <n v="0.78"/>
    <n v="4.2"/>
    <n v="29478"/>
    <s v="R26YAKWWPQSNL,R30L263BU0PTZP,R1A8G9G8J5Z3V5,RBTZE0Y27F7IZ,R2HS8RN6NBKP6Z,R39640821J2S6S,R75IA3ZAEBTFU,RCVN98N40B1C5"/>
    <s v="R26YAKWWPQSNL,"/>
    <n v="294750522"/>
    <s v="Mid"/>
    <s v="£2,000-£9,999"/>
    <n v="18.771953537830996"/>
    <x v="0"/>
  </r>
  <r>
    <s v="B09YV3K34W"/>
    <s v="Electronics|WearableTechnology|SmartWatches"/>
    <s v="Electronics"/>
    <x v="24"/>
    <n v="2199"/>
    <n v="9999"/>
    <n v="0.78"/>
    <n v="4.2"/>
    <n v="29472"/>
    <s v="R26YAKWWPQSNL,R30L263BU0PTZP,R1A8G9G8J5Z3V5,RBTZE0Y27F7IZ,R39640821J2S6S,R75IA3ZAEBTFU,RCVN98N40B1C5,R3MDWPL6USKW2T"/>
    <s v="R26YAKWWPQSNL,"/>
    <n v="294690528"/>
    <s v="Mid"/>
    <s v="£2,000-£9,999"/>
    <n v="18.771582245220678"/>
    <x v="0"/>
  </r>
  <r>
    <s v="B09YV4MW2T"/>
    <s v="Electronics|WearableTechnology|SmartWatches"/>
    <s v="Electronics"/>
    <x v="24"/>
    <n v="2199"/>
    <n v="9999"/>
    <n v="0.78"/>
    <n v="4.2"/>
    <n v="29471"/>
    <s v="R26YAKWWPQSNL,R30L263BU0PTZP,R1A8G9G8J5Z3V5,RBTZE0Y27F7IZ,R39640821J2S6S,R75IA3ZAEBTFU,RCVN98N40B1C5,R3MDWPL6USKW2T"/>
    <s v="R26YAKWWPQSNL,"/>
    <n v="294680529"/>
    <s v="Mid"/>
    <s v="£2,000-£9,999"/>
    <n v="18.77152035577037"/>
    <x v="0"/>
  </r>
  <r>
    <s v="B07YNTJ8ZM"/>
    <s v="Electronics|HomeAudio|Speakers|BluetoothSpeakers"/>
    <s v="Electronics"/>
    <x v="21"/>
    <n v="549"/>
    <n v="999"/>
    <n v="0.45"/>
    <n v="3.9"/>
    <n v="64705"/>
    <s v="R2SK5PPC2ZKCL5,RD7IHEAUK0KA6,R32GOT9K2GCKQG,R2ODSY8YMSYDBQ,R1GJIXYJ1WCO16,R3F1T36YXCNJUT,R1TWYPGF1F4VJW,R2ZI8M3NTETFJT"/>
    <s v="R2SK5PPC2ZKCL5"/>
    <n v="64640295"/>
    <s v="Lower-Mid"/>
    <s v="£500-£1,999"/>
    <n v="18.7626837582817"/>
    <x v="2"/>
  </r>
  <r>
    <s v="B084PJSSQ1"/>
    <s v="Computers&amp;Accessories|ExternalDevices&amp;DataStorage|PenDrives"/>
    <s v="Computers &amp; Accessories"/>
    <x v="2"/>
    <n v="1299"/>
    <n v="3000"/>
    <n v="0.56999999999999995"/>
    <n v="4.3"/>
    <n v="23022"/>
    <s v="R21XRUZQ2MQ2ME,R368V5GBBAVTKL,RWYWGRLTSJX7N,R3VR8G8SJCIQM,R2SME90R32XR18,R2BTUXHC0LJSK2,R2LJ7EU195HEBH,R3SQTXO5SE96IF"/>
    <s v="R21XRUZQ2MQ2ME"/>
    <n v="69066000"/>
    <s v="Mid"/>
    <s v="£2,000-£9,999"/>
    <n v="18.757296228036719"/>
    <x v="0"/>
  </r>
  <r>
    <s v="B0819HZPXL"/>
    <s v="Computers&amp;Accessories|Accessories&amp;Peripherals|PCGamingPeripherals|GamingMice"/>
    <s v="Computers &amp; Accessories"/>
    <x v="54"/>
    <n v="399"/>
    <n v="549"/>
    <n v="0.27"/>
    <n v="4.4000000000000004"/>
    <n v="18139"/>
    <s v="R3IPDT2UXX2O63,R2U6GKRX21HLG9,R2AK0419W9GNNL,RBFTHSBIUQTM1,R2SNW6BCRZK0AW,R3HVYAAF9REYEZ,R17Z4RNBHFK18Q,R20B3Q5JIZ96QC"/>
    <s v="R3IPDT2UXX2O63"/>
    <n v="9958311"/>
    <s v="Lower-Mid"/>
    <s v="£500-£1,999"/>
    <n v="18.738004043985939"/>
    <x v="0"/>
  </r>
  <r>
    <s v="B008YW3CYM"/>
    <s v="Home&amp;Kitchen|Kitchen&amp;HomeAppliances|Vacuum,Cleaning&amp;Ironing|Irons,Steamers&amp;Accessories|Irons|DryIrons"/>
    <s v="Home &amp; Kitchen"/>
    <x v="32"/>
    <n v="616"/>
    <n v="1190"/>
    <n v="0.48"/>
    <n v="4.0999999999999996"/>
    <n v="37126"/>
    <s v="R2HZX52OZX1DSZ,R1RIP30E4OV9HY,RKBKMUMLLEFJZ,R235OIEM1YE5VP,R19Y9MV672O2K9,R1BQY5JVY4A6ZN,RUKFW1KM46G2K,RTZTMUWT2I4GS"/>
    <s v="R2HZX52OZX1DSZ"/>
    <n v="44179940"/>
    <s v="Lower-Mid"/>
    <s v="£500-£1,999"/>
    <n v="18.735728417926328"/>
    <x v="0"/>
  </r>
  <r>
    <s v="B01MQZ7J8K"/>
    <s v="Home&amp;Kitchen|Kitchen&amp;HomeAppliances|SmallKitchenAppliances|Kettles&amp;HotWaterDispensers|ElectricKettles"/>
    <s v="Home &amp; Kitchen"/>
    <x v="29"/>
    <n v="749"/>
    <n v="1445"/>
    <n v="0.48"/>
    <n v="3.9"/>
    <n v="63350"/>
    <s v="R2HZ5T2XT2798Y,R28I6WAWTMIYM4,R3EU822EF5KFY,RAKJKLDU074QU,RS7UBBKWLI55Z,R27KBQUHQTGHED,R3F2RL6ZJQTR56,RZF02EKCFFWGK"/>
    <s v="R2HZ5T2XT2798Y"/>
    <n v="91540750"/>
    <s v="Lower-Mid"/>
    <s v="£500-£1,999"/>
    <n v="18.726838551106034"/>
    <x v="2"/>
  </r>
  <r>
    <s v="B072J83V9W"/>
    <s v="Home&amp;Kitchen|Kitchen&amp;HomeAppliances|Vacuum,Cleaning&amp;Ironing|Vacuums&amp;FloorCare|Vacuums|CanisterVacuums"/>
    <s v="Home &amp; Kitchen"/>
    <x v="55"/>
    <n v="8999"/>
    <n v="9995"/>
    <n v="0.1"/>
    <n v="4.4000000000000004"/>
    <n v="17994"/>
    <s v="R1PZ2XBD6GD0UY,RMQA2CY9FRUOR,R55EXM1PLX7BM,R26ZJ9VXF4PWCA,R2S9JPUNTGN4DX,R2M8WSNRMQDR8C,RNY8DA1733V0U,R1F1ZMII16AUTP"/>
    <s v="R1PZ2XBD6GD0UY"/>
    <n v="179850030"/>
    <s v="Mid"/>
    <s v="£2,000-£9,999"/>
    <n v="18.722668144351292"/>
    <x v="0"/>
  </r>
  <r>
    <s v="B00ABMASXG"/>
    <s v="Home&amp;Kitchen|Heating,Cooling&amp;AirQuality|WaterHeaters&amp;Geysers|ImmersionRods"/>
    <s v="Home &amp; Kitchen"/>
    <x v="56"/>
    <n v="539"/>
    <n v="720"/>
    <n v="0.25"/>
    <n v="4.0999999999999996"/>
    <n v="36017"/>
    <s v="RRXL16HKP2N8T,R393T7L96T42QM,R1AKC2C4ZC3TTS,R2HZAE8933X17E,R3R9U30Y3LL03Z,R3MQR2IAST1ABB,R1HZ9B0WMCF7N2,RKFAA9SRDAAR0"/>
    <s v="RRXL16HKP2N8T,"/>
    <n v="25932240"/>
    <s v="Lower-Mid"/>
    <s v="£500-£1,999"/>
    <n v="18.68173033433202"/>
    <x v="0"/>
  </r>
  <r>
    <s v="B08VB57558"/>
    <s v="Electronics|Mobiles&amp;Accessories|Smartphones&amp;BasicMobiles|Smartphones"/>
    <s v="Electronics"/>
    <x v="7"/>
    <n v="37990"/>
    <n v="74999"/>
    <n v="0.49"/>
    <n v="4.2"/>
    <n v="27790"/>
    <s v="R3R5DS04EXELTJ,R3JBXYOBYRX0A8"/>
    <s v="R3R5DS04EXELTJ"/>
    <n v="2084222210"/>
    <s v="Premium"/>
    <s v="£50,000-£99,999"/>
    <n v="18.664397531729684"/>
    <x v="0"/>
  </r>
  <r>
    <s v="B082FTPRSK"/>
    <s v="Computers&amp;Accessories|Accessories&amp;Peripherals|LaptopAccessories|CoolingPads"/>
    <s v="Computers &amp; Accessories"/>
    <x v="57"/>
    <n v="999"/>
    <n v="1999"/>
    <n v="0.5"/>
    <n v="4.2"/>
    <n v="27441"/>
    <s v="R2OP8NFYDOS39J,R2RQTRMPYMIHAE,R2V61JLM0WASPT,R1X1019MPG8CR4,RWZEH4UX501RZ,R1I8MWON0D5I5L,R2Q9MII6JST2K,R2Q1TJV6BGHGPB"/>
    <s v="R2OP8NFYDOS39J"/>
    <n v="54854559"/>
    <s v="Lower-Mid"/>
    <s v="£500-£1,999"/>
    <n v="18.641346191991399"/>
    <x v="0"/>
  </r>
  <r>
    <s v="B09MJ77786"/>
    <s v="Electronics|HomeTheater,TV&amp;Video|Televisions|SmartTelevisions"/>
    <s v="Electronics"/>
    <x v="34"/>
    <n v="31999"/>
    <n v="49999"/>
    <n v="0.36"/>
    <n v="4.3"/>
    <n v="21252"/>
    <s v="R19JWR6NN6DMRW,R3NNMZRL819Q5I,R27MVISBFA27B0,R26UM4M5FX7MOX,R3OS23S4DLG4RW,R6CTY16XAGKZ3,R3GTDALXXTDMU4,R1YPRPCDNAPQGM"/>
    <s v="R19JWR6NN6DMRW"/>
    <n v="1062578748"/>
    <s v="High"/>
    <s v="£20,000-£49,999"/>
    <n v="18.607907041550177"/>
    <x v="0"/>
  </r>
  <r>
    <s v="B09RWQ7YR6"/>
    <s v="Electronics|HomeTheater,TV&amp;Video|Televisions|SmartTelevisions"/>
    <s v="Electronics"/>
    <x v="34"/>
    <n v="46999"/>
    <n v="69999"/>
    <n v="0.33"/>
    <n v="4.3"/>
    <n v="21252"/>
    <s v="R19JWR6NN6DMRW,R3NNMZRL819Q5I,R27MVISBFA27B0,R26UM4M5FX7MOX,R3OS23S4DLG4RW,R6CTY16XAGKZ3,R3GTDALXXTDMU4,RXYNQRMH2KD0E"/>
    <s v="R19JWR6NN6DMRW"/>
    <n v="1487618748"/>
    <s v="Premium"/>
    <s v="£50,000-£99,999"/>
    <n v="18.607907041550177"/>
    <x v="0"/>
  </r>
  <r>
    <s v="B0765B3TH7"/>
    <s v="Computers&amp;Accessories|Accessories&amp;Peripherals|HardDiskBags"/>
    <s v="Computers &amp; Accessories"/>
    <x v="36"/>
    <n v="199"/>
    <n v="599"/>
    <n v="0.67"/>
    <n v="4.5"/>
    <n v="13568"/>
    <s v="RZZWEYTD4NC3T,R1MMO2YNT4C36L,R10NGDU2C04L0B,RXIDPVAI088YL,R22KTF9KDGLEK5,R12PC58VMY3MZY,R2HYUYSA0VS4ZY,RIWQ3QB0V2RCQ"/>
    <s v="RZZWEYTD4NC3T,"/>
    <n v="8127232"/>
    <s v="Lower-Mid"/>
    <s v="£500-£1,999"/>
    <n v="18.596465291095118"/>
    <x v="1"/>
  </r>
  <r>
    <s v="B08D77XZX5"/>
    <s v="Electronics|Headphones,Earbuds&amp;Accessories|Headphones|In-Ear"/>
    <s v="Electronics"/>
    <x v="3"/>
    <n v="599"/>
    <n v="2499"/>
    <n v="0.76"/>
    <n v="3.9"/>
    <n v="58162"/>
    <s v="R2RBF2BGJRO7H2,R1OF0G9O7Z6VSU,R30F23SQTDLJPU,R12OJO04IKVP5R,R1EYIK2EGG3W2H,R2B5VJALJVQ8RD,R10QDJFCO17945,R23VI41K9DE8OJ"/>
    <s v="R2RBF2BGJRO7H2"/>
    <n v="145346838"/>
    <s v="Mid"/>
    <s v="£2,000-£9,999"/>
    <n v="18.582122516034108"/>
    <x v="2"/>
  </r>
  <r>
    <s v="B082LZGK39"/>
    <s v="Computers&amp;Accessories|Accessories&amp;Peripherals|Cables&amp;Accessories|Cables|USBCables"/>
    <s v="Computers &amp; Accessories"/>
    <x v="5"/>
    <n v="199"/>
    <n v="299"/>
    <n v="0.33"/>
    <n v="4"/>
    <n v="43994"/>
    <s v="RGIQEG07R9HS2,R1SMWZQ86XIN8U,R2J3Y1WL29GWDE,RYGGS0M09S3KY,R17KQRUTAN5DKS,R3AAQGS6HP2QUK,R1HDNOG6TO2CCA,R3PHKXYA5AFEOU"/>
    <s v="RGIQEG07R9HS2,"/>
    <n v="13154206"/>
    <s v="Low"/>
    <s v="£200-£499"/>
    <n v="18.573613288144934"/>
    <x v="2"/>
  </r>
  <r>
    <s v="B098NS6PVG"/>
    <s v="Computers&amp;Accessories|Accessories&amp;Peripherals|Cables&amp;Accessories|Cables|USBCables"/>
    <s v="Computers &amp; Accessories"/>
    <x v="5"/>
    <n v="199"/>
    <n v="349"/>
    <n v="0.43"/>
    <n v="4"/>
    <n v="43994"/>
    <s v="RGIQEG07R9HS2,R1SMWZQ86XIN8U,R2J3Y1WL29GWDE,RYGGS0M09S3KY,R17KQRUTAN5DKS,R3AAQGS6HP2QUK,R1HDNOG6TO2CCA,R3PHKXYA5AFEOU"/>
    <s v="RGIQEG07R9HS2,"/>
    <n v="15353906"/>
    <s v="Low"/>
    <s v="£200-£499"/>
    <n v="18.573613288144934"/>
    <x v="2"/>
  </r>
  <r>
    <s v="B082LSVT4B"/>
    <s v="Computers&amp;Accessories|Accessories&amp;Peripherals|Cables&amp;Accessories|Cables|USBCables"/>
    <s v="Computers &amp; Accessories"/>
    <x v="5"/>
    <n v="249"/>
    <n v="399"/>
    <n v="0.38"/>
    <n v="4"/>
    <n v="43994"/>
    <s v="RGIQEG07R9HS2,R1SMWZQ86XIN8U,R2J3Y1WL29GWDE,RYGGS0M09S3KY,R17KQRUTAN5DKS,R3AAQGS6HP2QUK,R1HDNOG6TO2CCA,R3PHKXYA5AFEOU"/>
    <s v="RGIQEG07R9HS2,"/>
    <n v="17553606"/>
    <s v="Low"/>
    <s v="£200-£499"/>
    <n v="18.573613288144934"/>
    <x v="2"/>
  </r>
  <r>
    <s v="B098NS6PVG"/>
    <s v="Computers&amp;Accessories|Accessories&amp;Peripherals|Cables&amp;Accessories|Cables|USBCables"/>
    <s v="Computers &amp; Accessories"/>
    <x v="5"/>
    <n v="199"/>
    <n v="349"/>
    <n v="0.43"/>
    <n v="4"/>
    <n v="43993"/>
    <s v="RGIQEG07R9HS2,R1SMWZQ86XIN8U,R2J3Y1WL29GWDE,RYGGS0M09S3KY,R17KQRUTAN5DKS,R3AAQGS6HP2QUK,R1HDNOG6TO2CCA,R3PHKXYA5AFEOU"/>
    <s v="RGIQEG07R9HS2,"/>
    <n v="15353557"/>
    <s v="Low"/>
    <s v="£200-£499"/>
    <n v="18.573573801892614"/>
    <x v="2"/>
  </r>
  <r>
    <s v="B071SDRGWL"/>
    <s v="Computers&amp;Accessories|Accessories&amp;Peripherals|Cables&amp;Accessories|Cables|USBCables"/>
    <s v="Computers &amp; Accessories"/>
    <x v="5"/>
    <n v="349"/>
    <n v="699"/>
    <n v="0.5"/>
    <n v="4.3"/>
    <n v="20850"/>
    <s v="R1G4I5FLAHM16P,R1DXRMVWV2OVE8,R2BJFG3I9TAZ2P,R35RERUQG5AERU,RQVMA35UH4D2P,R2WKO9Y6VGUOOP,R1NECHJ8DC9INS,RDDDU5N0JHZS7"/>
    <s v="R1G4I5FLAHM16P"/>
    <n v="14574150"/>
    <s v="Lower-Mid"/>
    <s v="£500-£1,999"/>
    <n v="18.572245619611905"/>
    <x v="0"/>
  </r>
  <r>
    <s v="B077Z65HSD"/>
    <s v="Computers&amp;Accessories|Accessories&amp;Peripherals|Cables&amp;Accessories|Cables|USBCables"/>
    <s v="Computers &amp; Accessories"/>
    <x v="5"/>
    <n v="299"/>
    <n v="999"/>
    <n v="0.7"/>
    <n v="4.3"/>
    <n v="20850"/>
    <s v="R1G4I5FLAHM16P,R1DXRMVWV2OVE8,R2BJFG3I9TAZ2P,R35RERUQG5AERU,RQVMA35UH4D2P,R2WKO9Y6VGUOOP,R1NECHJ8DC9INS,RDDDU5N0JHZS7"/>
    <s v="R1G4I5FLAHM16P"/>
    <n v="20829150"/>
    <s v="Lower-Mid"/>
    <s v="£500-£1,999"/>
    <n v="18.572245619611905"/>
    <x v="0"/>
  </r>
  <r>
    <s v="B0974G5Q2Y"/>
    <s v="Computers&amp;Accessories|Accessories&amp;Peripherals|Cables&amp;Accessories|Cables|USBCables"/>
    <s v="Computers &amp; Accessories"/>
    <x v="5"/>
    <n v="273.10000000000002"/>
    <n v="999"/>
    <n v="0.73"/>
    <n v="4.3"/>
    <n v="20850"/>
    <s v="R1G4I5FLAHM16P,R1DXRMVWV2OVE8,R2BJFG3I9TAZ2P,R35RERUQG5AERU,RQVMA35UH4D2P,R2WKO9Y6VGUOOP,R1NECHJ8DC9INS,RDDDU5N0JHZS7"/>
    <s v="R1G4I5FLAHM16P"/>
    <n v="20829150"/>
    <s v="Lower-Mid"/>
    <s v="£500-£1,999"/>
    <n v="18.572245619611905"/>
    <x v="0"/>
  </r>
  <r>
    <s v="B077Z65HSD"/>
    <s v="Computers&amp;Accessories|Accessories&amp;Peripherals|Cables&amp;Accessories|Cables|USBCables"/>
    <s v="Computers &amp; Accessories"/>
    <x v="5"/>
    <n v="299"/>
    <n v="999"/>
    <n v="0.7"/>
    <n v="4.3"/>
    <n v="20850"/>
    <s v="R1DXRMVWV2OVE8,R1G4I5FLAHM16P,R2BJFG3I9TAZ2P,R2WKO9Y6VGUOOP,R35RERUQG5AERU,RQVMA35UH4D2P,R1NECHJ8DC9INS,RDDDU5N0JHZS7"/>
    <s v="R1DXRMVWV2OVE8"/>
    <n v="20829150"/>
    <s v="Lower-Mid"/>
    <s v="£500-£1,999"/>
    <n v="18.572245619611905"/>
    <x v="0"/>
  </r>
  <r>
    <s v="B00NFD0ETQ"/>
    <s v="Computers&amp;Accessories|Accessories&amp;Peripherals|PCGamingPeripherals|GamingMice"/>
    <s v="Computers &amp; Accessories"/>
    <x v="54"/>
    <n v="1995"/>
    <n v="2895"/>
    <n v="0.31"/>
    <n v="4.5999999999999996"/>
    <n v="10760"/>
    <s v="R2W6BKEVXNT3N,R1W63TB4MX8482,R28EZ6Q89SHMHD,R1D7A93DR9F1F8,R3GZGLWVKTBWY0,R1VY2XWEWPHWWO,R2I50QOEBLLIHS,R2U71462QVBEYX"/>
    <s v="R2W6BKEVXNT3N,"/>
    <n v="31150200"/>
    <s v="Mid"/>
    <s v="£2,000-£9,999"/>
    <n v="18.546522104419893"/>
    <x v="1"/>
  </r>
  <r>
    <s v="B008QS9J6Y"/>
    <s v="Computers&amp;Accessories|Accessories&amp;Peripherals|Audio&amp;VideoAccessories|Webcams&amp;VoIPEquipment|Webcams"/>
    <s v="Computers &amp; Accessories"/>
    <x v="58"/>
    <n v="1990"/>
    <n v="2595"/>
    <n v="0.23"/>
    <n v="4.3"/>
    <n v="20398"/>
    <s v="R1J7T5AF9JYH0A,R2KHKT0GP9IKS2,R1SYS92X1W5JGW,R11JTLY59LQL00,R1L5U7V71A020J,R26HZDGQ08R98N,RRXUVCKCU8ZYM,R2HA8IL3LD2XPI"/>
    <s v="R1J7T5AF9JYH0A"/>
    <n v="52932810"/>
    <s v="Mid"/>
    <s v="£2,000-£9,999"/>
    <n v="18.53131817522328"/>
    <x v="0"/>
  </r>
  <r>
    <s v="B07X2L5Z8C"/>
    <s v="Computers&amp;Accessories|Accessories&amp;Peripherals|Keyboards,Mice&amp;InputDevices|Mice"/>
    <s v="Computers &amp; Accessories"/>
    <x v="15"/>
    <n v="1490"/>
    <n v="2295"/>
    <n v="0.35"/>
    <n v="4.5999999999999996"/>
    <n v="10652"/>
    <s v="R17OGPT2IDXIGX,RBEABUL23L3HP,R15G3N5DHVIH7Y,REGCZ4KOQ0OWS,R11EN6UQ5L17PW,R2KOGJ8NE8RTBZ,R34E060GCVBLI5,R5N1E18Z4JNOH"/>
    <s v="R17OGPT2IDXIGX"/>
    <n v="24446340"/>
    <s v="Mid"/>
    <s v="£2,000-£9,999"/>
    <n v="18.526370864297878"/>
    <x v="1"/>
  </r>
  <r>
    <s v="B017NC2IPM"/>
    <s v="Computers&amp;Accessories|NetworkingDevices|Routers"/>
    <s v="Computers &amp; Accessories"/>
    <x v="14"/>
    <n v="1799"/>
    <n v="2911"/>
    <n v="0.38"/>
    <n v="4.3"/>
    <n v="20342"/>
    <s v="R3IAV5LSI3J7ME,RQRYBRNF648MR,R2TVUO2ZZ7TXFC,R1KGPK8S5IYLBR,R40G9679B3M95,R1BV2CXD5S6CGL,RNE99IXSFU1NV,R3OVGAKIXHYTLX"/>
    <s v="R3IAV5LSI3J7ME"/>
    <n v="59215562"/>
    <s v="Mid"/>
    <s v="£2,000-£9,999"/>
    <n v="18.52618449611569"/>
    <x v="0"/>
  </r>
  <r>
    <s v="B0756CLQWL"/>
    <s v="Computers&amp;Accessories|Accessories&amp;Peripherals|PCGamingPeripherals|Gamepads"/>
    <s v="Computers &amp; Accessories"/>
    <x v="20"/>
    <n v="1699"/>
    <n v="3999"/>
    <n v="0.57999999999999996"/>
    <n v="4.2"/>
    <n v="25488"/>
    <s v="R1CKJXFP143T9U,R31WPX3OC28CK7,R1S0S55YJ1UNXW,R1VQUWXWHW7F39,R2YJT6N81TWW2J,R3TY53243YFG8E,RFMQXL2EJSMQ9,R1ZD2CRP65AO8B"/>
    <s v="R1CKJXFP143T9U"/>
    <n v="101926512"/>
    <s v="Mid"/>
    <s v="£2,000-£9,999"/>
    <n v="18.506681748649058"/>
    <x v="0"/>
  </r>
  <r>
    <s v="B01GGKYKQM"/>
    <s v="Computers&amp;Accessories|Accessories&amp;Peripherals|Cables&amp;Accessories|Cables|USBCables"/>
    <s v="Computers &amp; Accessories"/>
    <x v="5"/>
    <n v="219"/>
    <n v="700"/>
    <n v="0.69"/>
    <n v="4.3"/>
    <n v="20053"/>
    <s v="R1BC08IFG4REKS,R1FJKIHIO54SOW,R3JR48W2CI480,R3JH7SHSXDT1GT,R35QWAY83WL8H6,R25N2U90N2A5AS,R19AK3DT3JOE82,R210WJI15JCSRE"/>
    <s v="R1BC08IFG4REKS"/>
    <n v="14037100"/>
    <s v="Lower-Mid"/>
    <s v="£500-£1,999"/>
    <n v="18.49946434560314"/>
    <x v="0"/>
  </r>
  <r>
    <s v="B01GGKYKQM"/>
    <s v="Computers&amp;Accessories|Accessories&amp;Peripherals|Cables&amp;Accessories|Cables|USBCables"/>
    <s v="Computers &amp; Accessories"/>
    <x v="5"/>
    <n v="219"/>
    <n v="700"/>
    <n v="0.69"/>
    <n v="4.3"/>
    <n v="20052"/>
    <s v="R1BC08IFG4REKS,R1FJKIHIO54SOW,R3JR48W2CI480,R3JH7SHSXDT1GT,R35QWAY83WL8H6,R25N2U90N2A5AS,R19AK3DT3JOE82,R210WJI15JCSRE"/>
    <s v="R1BC08IFG4REKS"/>
    <n v="14036400"/>
    <s v="Lower-Mid"/>
    <s v="£500-£1,999"/>
    <n v="18.499371221396768"/>
    <x v="0"/>
  </r>
  <r>
    <s v="B09LHYZ3GJ"/>
    <s v="Electronics|Mobiles&amp;Accessories|Smartphones&amp;BasicMobiles|Smartphones"/>
    <s v="Electronics"/>
    <x v="7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s v="£20,000-£49,999"/>
    <n v="18.461238587105452"/>
    <x v="0"/>
  </r>
  <r>
    <s v="B09LJ116B5"/>
    <s v="Electronics|Mobiles&amp;Accessories|Smartphones&amp;BasicMobiles|Smartphones"/>
    <s v="Electronics"/>
    <x v="7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s v="£20,000-£49,999"/>
    <n v="18.461238587105452"/>
    <x v="0"/>
  </r>
  <r>
    <s v="B09LHZSMRR"/>
    <s v="Electronics|Mobiles&amp;Accessories|Smartphones&amp;BasicMobiles|Smartphones"/>
    <s v="Electronics"/>
    <x v="7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s v="£20,000-£49,999"/>
    <n v="18.461238587105452"/>
    <x v="0"/>
  </r>
  <r>
    <s v="B00YMJ0OI8"/>
    <s v="Home&amp;Kitchen|Kitchen&amp;HomeAppliances|SmallKitchenAppliances|InductionCooktop"/>
    <s v="Home &amp; Kitchen"/>
    <x v="43"/>
    <n v="2148"/>
    <n v="3645"/>
    <n v="0.41"/>
    <n v="4.0999999999999996"/>
    <n v="31388"/>
    <s v="R14ACX2RTXLHYX,R3J3Q72YY1P7V8,RARQJ27WIF1OJ,R2TPR12UVBF64N,R22Y8NE6V63V9O,R1VZ6UI5AM70RB,R30OIQ72ROOPO7,R25BAU2IP6DAPW"/>
    <s v="R14ACX2RTXLHYX"/>
    <n v="114409260"/>
    <s v="Mid"/>
    <s v="£2,000-£9,999"/>
    <n v="18.436787668159944"/>
    <x v="0"/>
  </r>
  <r>
    <s v="B01IBRHE3E"/>
    <s v="Electronics|Cameras&amp;Photography|Accessories|Cleaners|CleaningKits"/>
    <s v="Electronics"/>
    <x v="59"/>
    <n v="299"/>
    <n v="499"/>
    <n v="0.4"/>
    <n v="4.2"/>
    <n v="24432"/>
    <s v="R1B4X8ITOATQ0C,R5WG9NHM3YOOT,R3TAVI48RMGJX5,RILQMI1I1DYD1,R1R099R1LF5U9A,R26A4K18YPO7PL,R336HLDD03LJVQ,R21IQ39FHPMSQZ"/>
    <s v="R1B4X8ITOATQ0C"/>
    <n v="12191568"/>
    <s v="Low"/>
    <s v="£200-£499"/>
    <n v="18.429502538959838"/>
    <x v="0"/>
  </r>
  <r>
    <s v="B07JW9H4J1"/>
    <s v="Computers&amp;Accessories|Accessories&amp;Peripherals|Cables&amp;Accessories|Cables|USBCables"/>
    <s v="Computers &amp; Accessories"/>
    <x v="5"/>
    <n v="399"/>
    <n v="1099"/>
    <n v="0.64"/>
    <n v="4.2"/>
    <n v="24270"/>
    <s v="R3HXWT0LRP0NMF,R2AJM3LFTLZHFO,R6AQJGUP6P86,R1KD19VHEDV0OR,R3C02RMYQMK6FC,R39GQRVBUZBWGY,R2K9EDOE15QIRJ,R3OI7YT648TL8I"/>
    <s v="R3HXWT0LRP0NMF"/>
    <n v="26672730"/>
    <s v="Lower-Mid"/>
    <s v="£500-£1,999"/>
    <n v="18.417368215074845"/>
    <x v="0"/>
  </r>
  <r>
    <s v="B07JW9H4J1"/>
    <s v="Computers&amp;Accessories|Accessories&amp;Peripherals|Cables&amp;Accessories|Cables|USBCables"/>
    <s v="Computers &amp; Accessories"/>
    <x v="5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s v="£500-£1,999"/>
    <n v="18.417293060594126"/>
    <x v="0"/>
  </r>
  <r>
    <s v="B07JW1Y6XV"/>
    <s v="Computers&amp;Accessories|Accessories&amp;Peripherals|Cables&amp;Accessories|Cables|USBCables"/>
    <s v="Computers &amp; Accessories"/>
    <x v="5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s v="£500-£1,999"/>
    <n v="18.417293060594126"/>
    <x v="0"/>
  </r>
  <r>
    <s v="B07LGT55SJ"/>
    <s v="Computers&amp;Accessories|Accessories&amp;Peripherals|Cables&amp;Accessories|Cables|USBCables"/>
    <s v="Computers &amp; Accessories"/>
    <x v="5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s v="£500-£1,999"/>
    <n v="18.417293060594126"/>
    <x v="0"/>
  </r>
  <r>
    <s v="B07JGDB5M1"/>
    <s v="Computers&amp;Accessories|Accessories&amp;Peripherals|Cables&amp;Accessories|Cables|USBCables"/>
    <s v="Computers &amp; Accessories"/>
    <x v="5"/>
    <n v="449"/>
    <n v="1299"/>
    <n v="0.65"/>
    <n v="4.2"/>
    <n v="24269"/>
    <s v="R3HXWT0LRP0NMF,R2AJM3LFTLZHFO,R6AQJGUP6P86,R1KD19VHEDV0OR,R3C02RMYQMK6FC,R39GQRVBUZBWGY,R2K9EDOE15QIRJ,R3OI7YT648TL8I"/>
    <s v="R3HXWT0LRP0NMF"/>
    <n v="31525431"/>
    <s v="Lower-Mid"/>
    <s v="£500-£1,999"/>
    <n v="18.417293060594126"/>
    <x v="0"/>
  </r>
  <r>
    <s v="B07JH1C41D"/>
    <s v="Computers&amp;Accessories|Accessories&amp;Peripherals|Cables&amp;Accessories|Cables|USBCables"/>
    <s v="Computers &amp; Accessories"/>
    <x v="5"/>
    <n v="649"/>
    <n v="1999"/>
    <n v="0.68"/>
    <n v="4.2"/>
    <n v="24269"/>
    <s v="R3HXWT0LRP0NMF,R2AJM3LFTLZHFO,R6AQJGUP6P86,R1KD19VHEDV0OR,R3C02RMYQMK6FC,R39GQRVBUZBWGY,R2K9EDOE15QIRJ,R3OI7YT648TL8I"/>
    <s v="R3HXWT0LRP0NMF"/>
    <n v="48513731"/>
    <s v="Lower-Mid"/>
    <s v="£500-£1,999"/>
    <n v="18.417293060594126"/>
    <x v="0"/>
  </r>
  <r>
    <s v="B07JH1CBGW"/>
    <s v="Computers&amp;Accessories|Accessories&amp;Peripherals|Cables&amp;Accessories|Cables|USBCables"/>
    <s v="Computers &amp; Accessories"/>
    <x v="5"/>
    <n v="649"/>
    <n v="1999"/>
    <n v="0.68"/>
    <n v="4.2"/>
    <n v="24269"/>
    <s v="R3HXWT0LRP0NMF,R2AJM3LFTLZHFO,R6AQJGUP6P86,R1KD19VHEDV0OR,R3C02RMYQMK6FC,R39GQRVBUZBWGY,R2K9EDOE15QIRJ,R3OI7YT648TL8I"/>
    <s v="R3HXWT0LRP0NMF"/>
    <n v="48513731"/>
    <s v="Lower-Mid"/>
    <s v="£500-£1,999"/>
    <n v="18.417293060594126"/>
    <x v="0"/>
  </r>
  <r>
    <s v="B01C8P29T4"/>
    <s v="Home&amp;Kitchen|Kitchen&amp;HomeAppliances|Vacuum,Cleaning&amp;Ironing|Irons,Steamers&amp;Accessories|Irons|DryIrons"/>
    <s v="Home &amp; Kitchen"/>
    <x v="32"/>
    <n v="599"/>
    <n v="785"/>
    <n v="0.24"/>
    <n v="4.2"/>
    <n v="24247"/>
    <s v="RJRMSM1RS2W29,R1FUD6WTEWE55Z,R4GY3NDK1NKOJ,R38TZP7WV0VCU6,R181U3E7BIFOGL,R2DYRVQL68LUYF,R384I01GDFXYKP,R2PHC69QRUFILG"/>
    <s v="RJRMSM1RS2W29,"/>
    <n v="19033895"/>
    <s v="Lower-Mid"/>
    <s v="£500-£1,999"/>
    <n v="18.41563887811018"/>
    <x v="0"/>
  </r>
  <r>
    <s v="B074CWD7MS"/>
    <s v="Electronics|Cameras&amp;Photography|Accessories|Tripods&amp;Monopods|CompleteTripodUnits"/>
    <s v="Electronics"/>
    <x v="60"/>
    <n v="1549"/>
    <n v="2495"/>
    <n v="0.38"/>
    <n v="4.4000000000000004"/>
    <n v="15137"/>
    <s v="R2QDKL6M3BGGR8,R2GXKYBJXNF3HR,R3OBHPHLETR6ZR,R6ZP9NF1BL84O,R1OIEL27NJ0RCO,R1JQG83T7U855F,R3J34H7VBLFKDM,R39DXFGYRXPIW2"/>
    <s v="R2QDKL6M3BGGR8"/>
    <n v="37766815"/>
    <s v="Mid"/>
    <s v="£2,000-£9,999"/>
    <n v="18.392301403965362"/>
    <x v="0"/>
  </r>
  <r>
    <s v="B07W6VWZ8C"/>
    <s v="Electronics|HomeAudio|Speakers|OutdoorSpeakers"/>
    <s v="Electronics"/>
    <x v="61"/>
    <n v="899"/>
    <n v="1999"/>
    <n v="0.55000000000000004"/>
    <n v="4.0999999999999996"/>
    <n v="30469"/>
    <s v="RELVLPI29SFMO,R36OP1C03QSZ5Y,R2NSFR0LROJK0S,R3BBTJD6N50F7O,R3E5KUVXIJ4N3T,R36Q3E93BNHP9F,RG44LYJXRFLJJ,R4NG5TLAQ0WZR"/>
    <s v="RELVLPI29SFMO,"/>
    <n v="60907531"/>
    <s v="Lower-Mid"/>
    <s v="£500-£1,999"/>
    <n v="18.383877062312958"/>
    <x v="0"/>
  </r>
  <r>
    <s v="B01C8P29N0"/>
    <s v="Home&amp;Kitchen|Kitchen&amp;HomeAppliances|Vacuum,Cleaning&amp;Ironing|Irons,Steamers&amp;Accessories|Irons|DryIrons"/>
    <s v="Home &amp; Kitchen"/>
    <x v="32"/>
    <n v="625"/>
    <n v="1400"/>
    <n v="0.55000000000000004"/>
    <n v="4.2"/>
    <n v="23316"/>
    <s v="RN09522VLQZIP,RCXEZXWETXG3,R3NJ39MOXXHP2D,R350NLPEFNPHPG,R1P56R44Z4N1H6,R3PQCDKA1JZC5J,RF5IPHWYF1726,R1ABBZP8P5GKQD"/>
    <s v="RN09522VLQZIP,"/>
    <n v="32642400"/>
    <s v="Lower-Mid"/>
    <s v="£500-£1,999"/>
    <n v="18.34422522536282"/>
    <x v="0"/>
  </r>
  <r>
    <s v="B01KK0HU3Y"/>
    <s v="Computers&amp;Accessories|Accessories&amp;Peripherals|Keyboards,Mice&amp;InputDevices|Mice"/>
    <s v="Computers &amp; Accessories"/>
    <x v="15"/>
    <n v="899"/>
    <n v="1499"/>
    <n v="0.4"/>
    <n v="4.2"/>
    <n v="23174"/>
    <s v="R1PPN2ZEJNHJMZ,RQHAXYP2AT1QP,R24T21LAESQMWZ,R2DHPJ5GKKTVRH,R1H8KH8U0Z46S2,R46IEAURB1339,R15MRX4VNCKX84,R2RJ09MTLVJZ3C"/>
    <s v="R1PPN2ZEJNHJMZ"/>
    <n v="34737826"/>
    <s v="Lower-Mid"/>
    <s v="£500-£1,999"/>
    <n v="18.333082919829447"/>
    <x v="0"/>
  </r>
  <r>
    <s v="B08G28Z33M"/>
    <s v="Electronics|Headphones,Earbuds&amp;Accessories|Headphones|In-Ear"/>
    <s v="Electronics"/>
    <x v="3"/>
    <n v="399"/>
    <n v="699"/>
    <n v="0.43"/>
    <n v="4"/>
    <n v="37817"/>
    <s v="R2CKMKVZVLVGEN,R31G5IFN5GICYC,R1L0EKJ498BUV8,R1J03LTLYLJTQY,R1K4ZOFHBZVZNA,R76P8S1ZO6BND,R31PGOF9FRDEV4,R1VX9N9I41ZY6F"/>
    <s v="R2CKMKVZVLVGEN"/>
    <n v="26434083"/>
    <s v="Lower-Mid"/>
    <s v="£500-£1,999"/>
    <n v="18.310794230037036"/>
    <x v="2"/>
  </r>
  <r>
    <s v="B00C3GBCIS"/>
    <s v="Computers&amp;Accessories|Accessories&amp;Peripherals|LaptopAccessories|Bags&amp;Sleeves|LaptopSleeves&amp;Slipcases"/>
    <s v="Computers &amp; Accessories"/>
    <x v="62"/>
    <n v="249"/>
    <n v="499"/>
    <n v="0.5"/>
    <n v="4.2"/>
    <n v="22860"/>
    <s v="R29R1TCYOAWFAX,RIIZL921VLEN2,R3H6WPGK1I39B6,R2QHCEASALRHYF,RQ1YOGR9ENQ0S,R218PBX172UQIP,RRQXXW3ICBFQF,ROR9XQ354KNW2"/>
    <s v="R29R1TCYOAWFAX"/>
    <n v="11407140"/>
    <s v="Low"/>
    <s v="£200-£499"/>
    <n v="18.308199939340824"/>
    <x v="0"/>
  </r>
  <r>
    <s v="B08FB2LNSZ"/>
    <s v="Electronics|Headphones,Earbuds&amp;Accessories|Headphones|In-Ear"/>
    <s v="Electronics"/>
    <x v="3"/>
    <n v="1499"/>
    <n v="2999"/>
    <n v="0.5"/>
    <n v="3.7"/>
    <n v="87798"/>
    <s v="R3NMIVJ17E0X21,RB5W0IR72WUCL,RYFMIDRTCXL9G,RAXJMWTTGEC3N,R3NIYIIT389DWG,R9X812EYFQOYQ,R3JUK9JGV9M0OZ,R11666SEDDXZ66"/>
    <s v="R3NMIVJ17E0X21"/>
    <n v="263306202"/>
    <s v="Mid"/>
    <s v="£2,000-£9,999"/>
    <n v="18.290911407044675"/>
    <x v="2"/>
  </r>
  <r>
    <s v="B09YV42QHZ"/>
    <s v="Electronics|WearableTechnology|SmartWatches"/>
    <s v="Electronics"/>
    <x v="24"/>
    <n v="1499"/>
    <n v="7999"/>
    <n v="0.81"/>
    <n v="4.2"/>
    <n v="22638"/>
    <s v="R2VEHBS4GTI9SH,R560D18O1BJM7,RYPXAOQI77XRF,R2T1AP2XBIAQBK,RU2RYKNTJU52I,R3D6UA9AB1KZ5D,R1YFZYNSZI9FAG,RQU8SHDXBG8NZ"/>
    <s v="R2VEHBS4GTI9SH"/>
    <n v="181081362"/>
    <s v="Mid"/>
    <s v="£2,000-£9,999"/>
    <n v="18.290400405791299"/>
    <x v="0"/>
  </r>
  <r>
    <s v="B09YV4RG4D"/>
    <s v="Electronics|WearableTechnology|SmartWatches"/>
    <s v="Electronics"/>
    <x v="24"/>
    <n v="1499"/>
    <n v="7999"/>
    <n v="0.81"/>
    <n v="4.2"/>
    <n v="22638"/>
    <s v="R2VEHBS4GTI9SH,R560D18O1BJM7,RYPXAOQI77XRF,R2T1AP2XBIAQBK,RU2RYKNTJU52I,R3D6UA9AB1KZ5D,R1YFZYNSZI9FAG,RQU8SHDXBG8NZ"/>
    <s v="R2VEHBS4GTI9SH"/>
    <n v="181081362"/>
    <s v="Mid"/>
    <s v="£2,000-£9,999"/>
    <n v="18.290400405791299"/>
    <x v="0"/>
  </r>
  <r>
    <s v="B09YV463SW"/>
    <s v="Electronics|WearableTechnology|SmartWatches"/>
    <s v="Electronics"/>
    <x v="24"/>
    <n v="1499"/>
    <n v="9999"/>
    <n v="0.85"/>
    <n v="4.2"/>
    <n v="22638"/>
    <s v="R2VEHBS4GTI9SH,R560D18O1BJM7,RYPXAOQI77XRF,R2T1AP2XBIAQBK,RU2RYKNTJU52I,R3D6UA9AB1KZ5D,R1YFZYNSZI9FAG,RQU8SHDXBG8NZ"/>
    <s v="R2VEHBS4GTI9SH"/>
    <n v="226357362"/>
    <s v="Mid"/>
    <s v="£2,000-£9,999"/>
    <n v="18.290400405791299"/>
    <x v="0"/>
  </r>
  <r>
    <s v="B09YV4RG4D"/>
    <s v="Electronics|WearableTechnology|SmartWatches"/>
    <s v="Electronics"/>
    <x v="24"/>
    <n v="1499"/>
    <n v="7999"/>
    <n v="0.81"/>
    <n v="4.2"/>
    <n v="22636"/>
    <s v="R2VEHBS4GTI9SH,R560D18O1BJM7,RYPXAOQI77XRF,R2T1AP2XBIAQBK,RU2RYKNTJU52I,R3D6UA9AB1KZ5D,R1YFZYNSZI9FAG,RQU8SHDXBG8NZ"/>
    <s v="R2VEHBS4GTI9SH"/>
    <n v="181065364"/>
    <s v="Mid"/>
    <s v="£2,000-£9,999"/>
    <n v="18.290239257560433"/>
    <x v="0"/>
  </r>
  <r>
    <s v="B0B23LW7NV"/>
    <s v="Electronics|Mobiles&amp;Accessories|MobileAccessories|Maintenance,Upkeep&amp;Repairs|ScreenProtectors"/>
    <s v="Electronics"/>
    <x v="23"/>
    <n v="999"/>
    <n v="2899"/>
    <n v="0.66"/>
    <n v="4.7"/>
    <n v="7779"/>
    <s v="R13CIOIUD1D8UM,R17AIJTSM1FUNS,R3AJ1T3JVA8O9V,R2LC5ETGN1KHH8,RXGY54C9GN1LV,RNCM6E4OW05E,RT2KK4EHU66TM,R2O3QIKNY5DF3X"/>
    <s v="R13CIOIUD1D8UM"/>
    <n v="22551321"/>
    <s v="Mid"/>
    <s v="£2,000-£9,999"/>
    <n v="18.287604105851539"/>
    <x v="1"/>
  </r>
  <r>
    <s v="B015OW3M1W"/>
    <s v="Electronics|HomeTheater,TV&amp;Video|Accessories|Cables|HDMICables"/>
    <s v="Electronics"/>
    <x v="0"/>
    <n v="799"/>
    <n v="1700"/>
    <n v="0.53"/>
    <n v="4.0999999999999996"/>
    <n v="28638"/>
    <s v="R1O6L77S7X03S7,R2714TT5OK4DYJ,R2DVBD9OKCAEB5,R1TDHOL1G54W34,R1PL89R0J82DJV,R3JN6JLZWEUALK,R1G925OR87GNKK,R2K0I7QPBWG1D"/>
    <s v="R1O6L77S7X03S7"/>
    <n v="48684600"/>
    <s v="Lower-Mid"/>
    <s v="£500-£1,999"/>
    <n v="18.273527182776178"/>
    <x v="0"/>
  </r>
  <r>
    <s v="B0116MIKKC"/>
    <s v="Electronics|Mobiles&amp;Accessories|MobileAccessories|Chargers|WallChargers"/>
    <s v="Electronics"/>
    <x v="63"/>
    <n v="99"/>
    <n v="171"/>
    <n v="0.42"/>
    <n v="4.5"/>
    <n v="11339"/>
    <s v="R3MQME1SHOPH91,R2NP5Z355ZHRS5,R31UEUZ7SSSMWI,R12LCASDHZOB5X,RLBAK5CT8NA03,R3RU9Y16IO9WEC,RWDHPQP1486KE,R38QX86OPW8QSV"/>
    <s v="R3MQME1SHOPH91"/>
    <n v="1938969"/>
    <s v="Very Low"/>
    <s v="&lt;£200"/>
    <n v="18.245758745505995"/>
    <x v="1"/>
  </r>
  <r>
    <s v="B07X963JNS"/>
    <s v="Electronics|Mobiles&amp;Accessories|MobileAccessories|Chargers|PowerBanks"/>
    <s v="Electronics"/>
    <x v="6"/>
    <n v="900"/>
    <n v="2499"/>
    <n v="0.64"/>
    <n v="4"/>
    <n v="36384"/>
    <s v="R3FQMPLCZV75E,R3CXYW32DE2XCE,R3VMIAJI5S2S9M,R33BXR8IIASQCO,R31X014WG1MEMQ,RNZ3UOYY7B2N0,R28IU0P7UBCRG6,R34GOU1HWA68GA"/>
    <s v="R3FQMPLCZV75E,"/>
    <n v="90923616"/>
    <s v="Mid"/>
    <s v="£2,000-£9,999"/>
    <n v="18.243689517029882"/>
    <x v="2"/>
  </r>
  <r>
    <s v="B08HF4W2CT"/>
    <s v="Electronics|Mobiles&amp;Accessories|MobileAccessories|Chargers|PowerBanks"/>
    <s v="Electronics"/>
    <x v="6"/>
    <n v="1599"/>
    <n v="3499"/>
    <n v="0.54"/>
    <n v="4"/>
    <n v="36384"/>
    <s v="R3FQMPLCZV75E,R3CXYW32DE2XCE,R3VMIAJI5S2S9M,R33BXR8IIASQCO,R31X014WG1MEMQ,RNZ3UOYY7B2N0,R28IU0P7UBCRG6,R34GOU1HWA68GA"/>
    <s v="R3FQMPLCZV75E,"/>
    <n v="127307616"/>
    <s v="Mid"/>
    <s v="£2,000-£9,999"/>
    <n v="18.243689517029882"/>
    <x v="2"/>
  </r>
  <r>
    <s v="B086WMSCN3"/>
    <s v="Electronics|Headphones,Earbuds&amp;Accessories|Headphones|In-Ear"/>
    <s v="Electronics"/>
    <x v="3"/>
    <n v="1199"/>
    <n v="5999"/>
    <n v="0.8"/>
    <n v="3.9"/>
    <n v="47521"/>
    <s v="R9WFEPTQ1AVOT,R21UPDIAM0TVWB,RHZHGXAI6M674,R3IWE5ZPWKQ69C,RMVC4YY8V7RYM,R1G1RT7104E5RE,R14Q3C6MLJ03P2,R35VJEPZY0GU3B"/>
    <s v="R9WFEPTQ1AVOT,"/>
    <n v="285078479"/>
    <s v="Mid"/>
    <s v="£2,000-£9,999"/>
    <n v="18.239889368905569"/>
    <x v="2"/>
  </r>
  <r>
    <s v="B0B3CPQ5PF"/>
    <s v="Electronics|Mobiles&amp;Accessories|Smartphones&amp;BasicMobiles|Smartphones"/>
    <s v="Electronics"/>
    <x v="7"/>
    <n v="28999"/>
    <n v="28999"/>
    <n v="0"/>
    <n v="4.3"/>
    <n v="17415"/>
    <s v="R128LZ0DN2NZBZ,R3LFQ7EDHZ6DKM,RUSJFUV64DPWM,RHNVN7WEES6ZV,R3LHNY1FJU5Z62,RYD25TMDIWVXF,R22G4CIX0JF8CT,R3KZ4E667WBY58"/>
    <s v="R128LZ0DN2NZBZ"/>
    <n v="505017585"/>
    <s v="High"/>
    <s v="£20,000-£49,999"/>
    <n v="18.236078188942063"/>
    <x v="0"/>
  </r>
  <r>
    <s v="B0B3CQBRB4"/>
    <s v="Electronics|Mobiles&amp;Accessories|Smartphones&amp;BasicMobiles|Smartphones"/>
    <s v="Electronics"/>
    <x v="7"/>
    <n v="28999"/>
    <n v="28999"/>
    <n v="0"/>
    <n v="4.3"/>
    <n v="17415"/>
    <s v="R128LZ0DN2NZBZ,R3LFQ7EDHZ6DKM,RUSJFUV64DPWM,RHNVN7WEES6ZV,R3LHNY1FJU5Z62,RYD25TMDIWVXF,R22G4CIX0JF8CT,R3KZ4E667WBY58"/>
    <s v="R128LZ0DN2NZBZ"/>
    <n v="505017585"/>
    <s v="High"/>
    <s v="£20,000-£49,999"/>
    <n v="18.236078188942063"/>
    <x v="0"/>
  </r>
  <r>
    <s v="B0B3D39RKV"/>
    <s v="Electronics|Mobiles&amp;Accessories|Smartphones&amp;BasicMobiles|Smartphones"/>
    <s v="Electronics"/>
    <x v="7"/>
    <n v="33999"/>
    <n v="33999"/>
    <n v="0"/>
    <n v="4.3"/>
    <n v="17415"/>
    <s v="R128LZ0DN2NZBZ,R3LFQ7EDHZ6DKM,RUSJFUV64DPWM,RHNVN7WEES6ZV,R3LHNY1FJU5Z62,RYD25TMDIWVXF,R22G4CIX0JF8CT,R3KZ4E667WBY58"/>
    <s v="R128LZ0DN2NZBZ"/>
    <n v="592092585"/>
    <s v="High"/>
    <s v="£20,000-£49,999"/>
    <n v="18.236078188942063"/>
    <x v="0"/>
  </r>
  <r>
    <s v="B0798PJPCL"/>
    <s v="Computers&amp;Accessories|Accessories&amp;Peripherals|LaptopAccessories|Lapdesks"/>
    <s v="Computers &amp; Accessories"/>
    <x v="50"/>
    <n v="1889"/>
    <n v="2699"/>
    <n v="0.3"/>
    <n v="4.3"/>
    <n v="17394"/>
    <s v="R3MDF3ZNTMFS3M,R14ZE6MPCOTRV6,R3E4CVN1BSCB0O,R2Z8KROCR44X60,R386VV5RV4L5UI,R2VCH24UHL9UA3,RP810P9RDWC3G,R2EIJACLUEEYUJ"/>
    <s v="R3MDF3ZNTMFS3M"/>
    <n v="46946406"/>
    <s v="Mid"/>
    <s v="£2,000-£9,999"/>
    <n v="18.233825062259513"/>
    <x v="0"/>
  </r>
  <r>
    <s v="B085CZ3SR1"/>
    <s v="Electronics|Mobiles&amp;Accessories|MobileAccessories|Chargers|WallChargers"/>
    <s v="Electronics"/>
    <x v="63"/>
    <n v="499"/>
    <n v="599"/>
    <n v="0.17"/>
    <n v="4.2"/>
    <n v="21916"/>
    <s v="R28SHHTDCYFLEK,RV4W2N7V5XWQ2,RVXZKH1V12BGV,R2I4E5T7EM6I5F,R103G2OV6OFA3Q,R2RO9SXDGM8J5C,RRMMF8UU19VAL,R1ISB08X01VDS3"/>
    <s v="R28SHHTDCYFLEK"/>
    <n v="13127684"/>
    <s v="Lower-Mid"/>
    <s v="£500-£1,999"/>
    <n v="18.231280652050923"/>
    <x v="0"/>
  </r>
  <r>
    <s v="B0B3N7LR6K"/>
    <s v="Electronics|WearableTechnology|SmartWatches"/>
    <s v="Electronics"/>
    <x v="24"/>
    <n v="3999"/>
    <n v="16999"/>
    <n v="0.76"/>
    <n v="4.3"/>
    <n v="17162"/>
    <s v="R2FY1Z66KZXJWD,R2HMU574902EOQ,R33J3X2N75IXU3,R3GGQG1U2KLAE3,R31AMOLX49DVF8"/>
    <s v="R2FY1Z66KZXJWD"/>
    <n v="291736838"/>
    <s v="Upper-Mid"/>
    <s v="£10,000-£19,999"/>
    <n v="18.208750770686919"/>
    <x v="0"/>
  </r>
  <r>
    <s v="B0B3NDPCS9"/>
    <s v="Electronics|WearableTechnology|SmartWatches"/>
    <s v="Electronics"/>
    <x v="24"/>
    <n v="3999"/>
    <n v="17999"/>
    <n v="0.78"/>
    <n v="4.3"/>
    <n v="17161"/>
    <s v="R2FY1Z66KZXJWD,R2HMU574902EOQ,R33J3X2N75IXU3,R3GGQG1U2KLAE3,R31AMOLX49DVF8"/>
    <s v="R2FY1Z66KZXJWD"/>
    <n v="308880839"/>
    <s v="Upper-Mid"/>
    <s v="£10,000-£19,999"/>
    <n v="18.20864195983345"/>
    <x v="0"/>
  </r>
  <r>
    <s v="B0B3N7LR6K"/>
    <s v="Electronics|WearableTechnology|SmartWatches"/>
    <s v="Electronics"/>
    <x v="24"/>
    <n v="3999"/>
    <n v="16999"/>
    <n v="0.76"/>
    <n v="4.3"/>
    <n v="17159"/>
    <s v="R2FY1Z66KZXJWD,R2HMU574902EOQ,R33J3X2N75IXU3,R3GGQG1U2KLAE3,R31AMOLX49DVF8"/>
    <s v="R2FY1Z66KZXJWD"/>
    <n v="291685841"/>
    <s v="Upper-Mid"/>
    <s v="£10,000-£19,999"/>
    <n v="18.208424319104552"/>
    <x v="0"/>
  </r>
  <r>
    <s v="B09KGV7WSV"/>
    <s v="Electronics|Mobiles&amp;Accessories|MobileAccessories|StylusPens"/>
    <s v="Electronics"/>
    <x v="64"/>
    <n v="2099"/>
    <n v="5999"/>
    <n v="0.65"/>
    <n v="4.3"/>
    <n v="17129"/>
    <s v="R1DVF8WQYO780,R2B57KUCWYWDKX,R387VL6JFWOGER,R1OI6WSW06GR1S,R35O9XKPNRSYBT,R18TBS4UYVK90T,R2Y87EUNNJCKL7,R3KEMD6RG0SKOI"/>
    <s v="R1DVF8WQYO780,"/>
    <n v="102756871"/>
    <s v="Mid"/>
    <s v="£2,000-£9,999"/>
    <n v="18.205156660751694"/>
    <x v="0"/>
  </r>
  <r>
    <s v="B0746JGVDS"/>
    <s v="Electronics|Mobiles&amp;Accessories|MobileAccessories|AutomobileAccessories|Cradles"/>
    <s v="Electronics"/>
    <x v="65"/>
    <n v="349"/>
    <n v="999"/>
    <n v="0.65"/>
    <n v="3.9"/>
    <n v="46399"/>
    <s v="RRCQZ1NUT86W1,R7U9X4A8OGS3I,R26604Y3P1D000,R1KQQ073FBUGOE,R2L5WWOGWCXTX9,R3S4F4U2MF1Y50,R34PV1REW30PDN,R2YMG0H31K4P6J"/>
    <s v="RRCQZ1NUT86W1,"/>
    <n v="46352601"/>
    <s v="Lower-Mid"/>
    <s v="£500-£1,999"/>
    <n v="18.199420124164035"/>
    <x v="2"/>
  </r>
  <r>
    <s v="B07XLCFSSN"/>
    <s v="Computers&amp;Accessories|Accessories&amp;Peripherals|Cables&amp;Accessories|Cables|USBCables"/>
    <s v="Computers &amp; Accessories"/>
    <x v="5"/>
    <n v="899"/>
    <n v="1900"/>
    <n v="0.53"/>
    <n v="4.4000000000000004"/>
    <n v="13552"/>
    <s v="R213ILI3XNVHQ0,R1LZN1V8UCR9IU,R1EBFTZINSJ0LG,R3BKR3VZ1U81LW,R5OJ20F8H5T8U,R1FKQR9LSBVLH2,R3R8UN7IQY7EIT,R2WBDNEW6HCVSH"/>
    <s v="R213ILI3XNVHQ0"/>
    <n v="25748800"/>
    <s v="Lower-Mid"/>
    <s v="£500-£1,999"/>
    <n v="18.180955928640998"/>
    <x v="0"/>
  </r>
  <r>
    <s v="B0B8SRZ5SV"/>
    <s v="Computers&amp;Accessories|Accessories&amp;Peripherals|Cables&amp;Accessories|Cables|USBCables"/>
    <s v="Computers &amp; Accessories"/>
    <x v="5"/>
    <n v="949"/>
    <n v="1999"/>
    <n v="0.53"/>
    <n v="4.4000000000000004"/>
    <n v="13552"/>
    <s v="R213ILI3XNVHQ0,R1LZN1V8UCR9IU,R1EBFTZINSJ0LG,R3BKR3VZ1U81LW,R5OJ20F8H5T8U,R1FKQR9LSBVLH2,R3R8UN7IQY7EIT,R2WBDNEW6HCVSH"/>
    <s v="R213ILI3XNVHQ0"/>
    <n v="27090448"/>
    <s v="Lower-Mid"/>
    <s v="£500-£1,999"/>
    <n v="18.180955928640998"/>
    <x v="0"/>
  </r>
  <r>
    <s v="B0B8SSC5D9"/>
    <s v="Computers&amp;Accessories|Accessories&amp;Peripherals|Cables&amp;Accessories|Cables|USBCables"/>
    <s v="Computers &amp; Accessories"/>
    <x v="5"/>
    <n v="949"/>
    <n v="1999"/>
    <n v="0.53"/>
    <n v="4.4000000000000004"/>
    <n v="13552"/>
    <s v="R213ILI3XNVHQ0,R1LZN1V8UCR9IU,R1EBFTZINSJ0LG,R3BKR3VZ1U81LW,R5OJ20F8H5T8U,R1FKQR9LSBVLH2,R3R8UN7IQY7EIT,R2WBDNEW6HCVSH"/>
    <s v="R213ILI3XNVHQ0"/>
    <n v="27090448"/>
    <s v="Lower-Mid"/>
    <s v="£500-£1,999"/>
    <n v="18.180955928640998"/>
    <x v="0"/>
  </r>
  <r>
    <s v="B078HRR1XV"/>
    <s v="Computers&amp;Accessories|Accessories&amp;Peripherals|Keyboards,Mice&amp;InputDevices|GraphicTablets"/>
    <s v="Computers &amp; Accessories"/>
    <x v="66"/>
    <n v="3303"/>
    <n v="4699"/>
    <n v="0.3"/>
    <n v="4.4000000000000004"/>
    <n v="13544"/>
    <s v="R2GO2QUMZFP1CS,R278O60L9LLNGF,R1YZQUQ2V6NQK6,R13KVD5NMA72K1,RAL7X08LLK26F,R2TIGQXINQG5U9,R13L5OV3OFG590,R7YQR5EWPT7UD"/>
    <s v="R2GO2QUMZFP1CS"/>
    <n v="63643256"/>
    <s v="Mid"/>
    <s v="£2,000-£9,999"/>
    <n v="18.179827641224424"/>
    <x v="0"/>
  </r>
  <r>
    <s v="B07L8KNP5F"/>
    <s v="Electronics|Headphones,Earbuds&amp;Accessories|Headphones|On-Ear"/>
    <s v="Electronics"/>
    <x v="19"/>
    <n v="599"/>
    <n v="1399"/>
    <n v="0.56999999999999995"/>
    <n v="3.8"/>
    <n v="60026"/>
    <s v="R11O7WDJVC8065,R2UF3J3M2DDJ07,R1J14TB65SWAKO,R97GYSJA4SZEV,R3GJ3X7MYRST9G,RGI050G1TY9NP,R11LGEEJ1QQ8HI,RP53N14Q2723T"/>
    <s v="R11O7WDJVC8065"/>
    <n v="83976374"/>
    <s v="Lower-Mid"/>
    <s v="£500-£1,999"/>
    <n v="18.157717227977209"/>
    <x v="2"/>
  </r>
  <r>
    <s v="B07VQGVL68"/>
    <s v="Home&amp;Kitchen|Kitchen&amp;HomeAppliances|SmallKitchenAppliances|DigitalKitchenScales"/>
    <s v="Home &amp; Kitchen"/>
    <x v="67"/>
    <n v="293"/>
    <n v="499"/>
    <n v="0.41"/>
    <n v="3.9"/>
    <n v="44994"/>
    <s v="R2EGEMPWBI2FRM,RVKAO44KF8EF2,RI96NGZIWTIRY,R3P7QO38TZ591S,R1S48QX02VP0F8,RHPAZK9629WGB,R2FCIF9RYZF42Z,R1PDWR0TBE0Y7C"/>
    <s v="R2EGEMPWBI2FRM"/>
    <n v="22452006"/>
    <s v="Low"/>
    <s v="£200-£499"/>
    <n v="18.147340598992336"/>
    <x v="2"/>
  </r>
  <r>
    <s v="B0B3MWYCHQ"/>
    <s v="Electronics|WearableTechnology|SmartWatches"/>
    <s v="Electronics"/>
    <x v="24"/>
    <n v="2999"/>
    <n v="9999"/>
    <n v="0.7"/>
    <n v="4.2"/>
    <n v="20881"/>
    <s v="R1AIQQLE21YDXS,R26ABOIUJ8UXJ7,R93L2MCBC4Y90,R2GDAM50Z413JN,R16TI1N60Q41BB,R1UEYEMD03OA5C,R16D88E4TNGL3M,R1WSNRYZ7VK0KB"/>
    <s v="R1AIQQLE21YDXS"/>
    <n v="208789119"/>
    <s v="Mid"/>
    <s v="£2,000-£9,999"/>
    <n v="18.143042783990726"/>
    <x v="0"/>
  </r>
  <r>
    <s v="B0B3MWYCHQ"/>
    <s v="Electronics|WearableTechnology|SmartWatches"/>
    <s v="Electronics"/>
    <x v="24"/>
    <n v="2999"/>
    <n v="9999"/>
    <n v="0.7"/>
    <n v="4.2"/>
    <n v="20879"/>
    <s v="R1AIQQLE21YDXS,R26ABOIUJ8UXJ7,R93L2MCBC4Y90,R2GDAM50Z413JN,R16TI1N60Q41BB,R1UEYEMD03OA5C,R16D88E4TNGL3M,R1WSNRYZ7VK0KB"/>
    <s v="R1AIQQLE21YDXS"/>
    <n v="208769121"/>
    <s v="Mid"/>
    <s v="£2,000-£9,999"/>
    <n v="18.142868076186943"/>
    <x v="0"/>
  </r>
  <r>
    <s v="B01GZSQJPA"/>
    <s v="Home&amp;Kitchen|Kitchen&amp;HomeAppliances|SmallKitchenAppliances|MixerGrinders"/>
    <s v="Home &amp; Kitchen"/>
    <x v="39"/>
    <n v="3699"/>
    <n v="4295"/>
    <n v="0.14000000000000001"/>
    <n v="4.0999999999999996"/>
    <n v="26543"/>
    <s v="R33ZSGGVAEU2PL,R2UWRSENOS2J8R,RB3KGEQP8LOJ1,R2GAN84BM7PMBE,RVQ4ZTYZQXEP5,R1TUZAFJG24UKV,RHHZ7GL342YDW,R1JZ7EB8RY3DOO"/>
    <s v="R33ZSGGVAEU2PL"/>
    <n v="114002185"/>
    <s v="Mid"/>
    <s v="£2,000-£9,999"/>
    <n v="18.138262111589167"/>
    <x v="0"/>
  </r>
  <r>
    <s v="B08PV1X771"/>
    <s v="Electronics|HomeTheater,TV&amp;Video|Televisions|SmartTelevisions"/>
    <s v="Electronics"/>
    <x v="34"/>
    <n v="15490"/>
    <n v="20900"/>
    <n v="0.26"/>
    <n v="4.3"/>
    <n v="16299"/>
    <s v="R1SN0D4DFBKAZI,R1SX5L77L2CD6V,R1NAZ6M4QBUJMK,R25I5FXOJA76KS,R32V7DQLDSKJ99,R8QWY8HXI120P,R2OZPGGMUCLSC1,R1G4SA1P865EIS"/>
    <s v="R1SN0D4DFBKAZI"/>
    <n v="340649100"/>
    <s v="High"/>
    <s v="£20,000-£49,999"/>
    <n v="18.112406698937018"/>
    <x v="0"/>
  </r>
  <r>
    <s v="B09F6S8BT6"/>
    <s v="Electronics|HomeTheater,TV&amp;Video|Televisions|SmartTelevisions"/>
    <s v="Electronics"/>
    <x v="34"/>
    <n v="13490"/>
    <n v="22900"/>
    <n v="0.41"/>
    <n v="4.3"/>
    <n v="16299"/>
    <s v="R1SN0D4DFBKAZI,R1SX5L77L2CD6V,R1NAZ6M4QBUJMK,R25I5FXOJA76KS,R32V7DQLDSKJ99,R8QWY8HXI120P,R2OZPGGMUCLSC1,R1G4SA1P865EIS"/>
    <s v="R1SN0D4DFBKAZI"/>
    <n v="373247100"/>
    <s v="High"/>
    <s v="£20,000-£49,999"/>
    <n v="18.112406698937018"/>
    <x v="0"/>
  </r>
  <r>
    <s v="B0856HNMR7"/>
    <s v="Electronics|Headphones,Earbuds&amp;Accessories|Headphones|On-Ear"/>
    <s v="Electronics"/>
    <x v="19"/>
    <n v="1199"/>
    <n v="2499"/>
    <n v="0.52"/>
    <n v="4"/>
    <n v="33584"/>
    <s v="R2JKCB5MNWKW9N,R2XZB8KBJN241T,R1R3NYQMODNGM8,R3CICAEO8AI5Q4,R1K987VOWZ2H3F,R2JA4G9JMA2D4O,R1KZ1EN293BV13,R66WLAR3WTRKN"/>
    <s v="R2JKCB5MNWKW9N"/>
    <n v="83926416"/>
    <s v="Mid"/>
    <s v="£2,000-£9,999"/>
    <n v="18.104581410538845"/>
    <x v="2"/>
  </r>
  <r>
    <s v="B08LT9BMPP"/>
    <s v="Computers&amp;Accessories|Accessories&amp;Peripherals|PCGamingPeripherals|GamingMice"/>
    <s v="Computers &amp; Accessories"/>
    <x v="54"/>
    <n v="1495"/>
    <n v="1995"/>
    <n v="0.25"/>
    <n v="4.5"/>
    <n v="10541"/>
    <s v="R13B5RZ3XMANFO,R2GO21J4ID21ZA,RTM2W77UCIN1G,R2LTFKUSNDR93Y,R170XLDGS3W2DH,R4U8VD6OEEGE4,R36S9O1V8N2YVM,R3R7LS0IO8KO0S"/>
    <s v="R13B5RZ3XMANFO"/>
    <n v="21029295"/>
    <s v="Lower-Mid"/>
    <s v="£500-£1,999"/>
    <n v="18.103153553455222"/>
    <x v="1"/>
  </r>
  <r>
    <s v="B012MQS060"/>
    <s v="Computers&amp;Accessories|Accessories&amp;Peripherals|Keyboards,Mice&amp;InputDevices|Keyboard&amp;MouseSets"/>
    <s v="Computers &amp; Accessories"/>
    <x v="47"/>
    <n v="1295"/>
    <n v="1795"/>
    <n v="0.28000000000000003"/>
    <n v="4.0999999999999996"/>
    <n v="25771"/>
    <s v="R3VOHGBLWI7YD3,RHFB5XTT2UM3K,R2L7XKQS97BFMT,R2KF02T0Q3ZKXV,R3HDI961AWUXP3,R2W2JH4PRGQ6DD,R200U4666Y0M6S,RIGD9PRAW6OA7"/>
    <s v="R3VOHGBLWI7YD3"/>
    <n v="46258945"/>
    <s v="Lower-Mid"/>
    <s v="£500-£1,999"/>
    <n v="18.085707302964664"/>
    <x v="0"/>
  </r>
  <r>
    <s v="B017PDR9N0"/>
    <s v="Computers&amp;Accessories|Accessories&amp;Peripherals|TabletAccessories|Stands"/>
    <s v="Computers &amp; Accessories"/>
    <x v="26"/>
    <n v="149"/>
    <n v="499"/>
    <n v="0.7"/>
    <n v="4.0999999999999996"/>
    <n v="25607"/>
    <s v="R3ZXPPAOL3P9C,R50YC789QBGLM,R17IHHWVFSBEZZ,R3VH5ITHUL3GUT,R36V21B0F30IAW,R22ISA1UVT45QP,R3RD0LCTRTMC3M,R1TWNRM3JLQ2JF"/>
    <s v="R3ZXPPAOL3P9C,"/>
    <n v="12777893"/>
    <s v="Low"/>
    <s v="£200-£499"/>
    <n v="18.074340210657912"/>
    <x v="0"/>
  </r>
  <r>
    <s v="B08MC57J31"/>
    <s v="Electronics|Mobiles&amp;Accessories|MobileAccessories|Chargers|PowerBanks"/>
    <s v="Electronics"/>
    <x v="6"/>
    <n v="1499"/>
    <n v="2499"/>
    <n v="0.4"/>
    <n v="4.3"/>
    <n v="15970"/>
    <s v="R31KHU73E9BSU4,R3L907SI2ZHXKE,RL4KVP8C4HB1V,R28U78D29I6WST,R1SWA127EAXE3Z,R2EQHF2D3V0YAL,RA8LHY0YBC8WB,R1VM09M39X39Y"/>
    <s v="R31KHU73E9BSU4"/>
    <n v="39909030"/>
    <s v="Mid"/>
    <s v="£2,000-£9,999"/>
    <n v="18.074328071631335"/>
    <x v="0"/>
  </r>
  <r>
    <s v="B0756K5DYZ"/>
    <s v="Home&amp;Kitchen|Kitchen&amp;HomeAppliances|SmallKitchenAppliances|MixerGrinders"/>
    <s v="Home &amp; Kitchen"/>
    <x v="39"/>
    <n v="3249"/>
    <n v="6295"/>
    <n v="0.48"/>
    <n v="3.9"/>
    <n v="43070"/>
    <s v="R4FRMNYYMSIBC,R3L7S5SH36JCUJ,R1YN1N7YNW7AIJ,RF6JADMLOSANJ,R14CIKGGK258KG,R3E1LOFVZINEMG,R3J7G7NK5FW8U9,R13DVAUMRLLEK8"/>
    <s v="R4FRMNYYMSIBC,"/>
    <n v="271125650"/>
    <s v="Mid"/>
    <s v="£2,000-£9,999"/>
    <n v="18.073321324898913"/>
    <x v="2"/>
  </r>
  <r>
    <s v="B00DJ5N9VK"/>
    <s v="Toys&amp;Games|Arts&amp;Crafts|Drawing&amp;PaintingSupplies|ColouringPens&amp;Markers"/>
    <s v="Toys &amp; Games"/>
    <x v="68"/>
    <n v="150"/>
    <n v="150"/>
    <n v="0"/>
    <n v="4.3"/>
    <n v="15867"/>
    <s v="R39PYNXMLNEIYW,R3AMNR0LJWNAUU,R2P5M80U8OL9OQ,R6IL66UV4Q64X,R1T1HIPZYE4LDI,R387TYNEGM23O8,R337P06I7YZ3FT,R2MI5HSUR25XG2"/>
    <s v="R39PYNXMLNEIYW"/>
    <n v="2380050"/>
    <s v="Very Low"/>
    <s v="&lt;£200"/>
    <n v="18.062245424749086"/>
    <x v="0"/>
  </r>
  <r>
    <s v="B07DJLFMPS"/>
    <s v="Electronics|Accessories|MemoryCards|MicroSD"/>
    <s v="Electronics"/>
    <x v="1"/>
    <n v="369"/>
    <n v="1600"/>
    <n v="0.77"/>
    <n v="4"/>
    <n v="32625"/>
    <s v="RPA8V1051ERUL,R2M7ENP70GK5P4,R3PA1IDUY9QNC8,R1QVT2JWXS2Y8Q,R2D2Z6QVL2FXNO,R2W3Y5HX9WED9J,R2TUAIDPW255N6,RWLGI93AXFKRD"/>
    <s v="RPA8V1051ERUL,"/>
    <n v="52200000"/>
    <s v="Lower-Mid"/>
    <s v="£500-£1,999"/>
    <n v="18.054255327402352"/>
    <x v="2"/>
  </r>
  <r>
    <s v="B07W9KYT62"/>
    <s v="Computers&amp;Accessories|NetworkingDevices|Routers"/>
    <s v="Computers &amp; Accessories"/>
    <x v="14"/>
    <n v="2499"/>
    <n v="3999"/>
    <n v="0.38"/>
    <n v="4.4000000000000004"/>
    <n v="12679"/>
    <s v="RS0YPV8CGGS8R,R3LR647NBSDMCU,R3INDETNPWMHWX,R2N03PA780KAJD,R1I4DIVJ3IZNGG,R3LGQPRXIGK0OZ,R9H7E21WJPRKL,R662AI3F4SL2W"/>
    <s v="RS0YPV8CGGS8R,"/>
    <n v="50703321"/>
    <s v="Mid"/>
    <s v="£2,000-£9,999"/>
    <n v="18.053724715601142"/>
    <x v="0"/>
  </r>
  <r>
    <s v="B08CHZ3ZQ7"/>
    <s v="Computers&amp;Accessories|Accessories&amp;Peripherals|PCGamingPeripherals|GamingMice"/>
    <s v="Computers &amp; Accessories"/>
    <x v="54"/>
    <n v="599"/>
    <n v="799"/>
    <n v="0.25"/>
    <n v="4.3"/>
    <n v="15790"/>
    <s v="RU005HHB0U3FV,R2OH909YAN0NWP,R2QUS4TP2AQD7Y,R11IIB56J49ZMK,R27X20M16J5I2V,R3LJECTJJCPCMA,R1VLU5EP1LPYG5,R3N7Q2Z3RUDS01"/>
    <s v="RU005HHB0U3FV,"/>
    <n v="12616210"/>
    <s v="Lower-Mid"/>
    <s v="£500-£1,999"/>
    <n v="18.053161424212373"/>
    <x v="0"/>
  </r>
  <r>
    <s v="B07W7Z6DVL"/>
    <s v="Electronics|HomeAudio|Speakers|OutdoorSpeakers"/>
    <s v="Electronics"/>
    <x v="61"/>
    <n v="1499"/>
    <n v="2999"/>
    <n v="0.5"/>
    <n v="4.0999999999999996"/>
    <n v="25262"/>
    <s v="R2NQLS6I62ASDV,RIT3TAH74G3JM,R3V03S1XKJWJ4F,RTNPJ485GGG0B,R37FLGM56SKQDQ,R3LPNHIQDOG8J9,R13ZLVXBTCNIUC,R1CEC872UPQJTP"/>
    <s v="R2NQLS6I62ASDV"/>
    <n v="75760738"/>
    <s v="Mid"/>
    <s v="£2,000-£9,999"/>
    <n v="18.050188180502431"/>
    <x v="0"/>
  </r>
  <r>
    <s v="B08F47T4X5"/>
    <s v="Home&amp;Kitchen|Kitchen&amp;HomeAppliances|SmallKitchenAppliances|VacuumSealers"/>
    <s v="Home &amp; Kitchen"/>
    <x v="69"/>
    <n v="89"/>
    <n v="89"/>
    <n v="0"/>
    <n v="4.2"/>
    <n v="19621"/>
    <s v="R37CHVALZ1PLJG,R2DLNWVOG65T2N,R1OXPNJF31B34Y,R1VVNP7FCJG1NN,R2JI9O83E5RUI,R2TNDYT4SMKKMQ,R34BRCDN96SCK5,R32BKKKHT3F1P3"/>
    <s v="R37CHVALZ1PLJG"/>
    <n v="1746269"/>
    <s v="Very Low"/>
    <s v="&lt;£200"/>
    <n v="18.029521739783696"/>
    <x v="0"/>
  </r>
  <r>
    <s v="B01EY310UM"/>
    <s v="Home&amp;Kitchen|Kitchen&amp;HomeAppliances|Vacuum,Cleaning&amp;Ironing|Irons,Steamers&amp;Accessories|Irons|DryIrons"/>
    <s v="Home &amp; Kitchen"/>
    <x v="32"/>
    <n v="1321"/>
    <n v="1545"/>
    <n v="0.14000000000000001"/>
    <n v="4.3"/>
    <n v="15453"/>
    <s v="R3RTCJ45K1TVI5,R2TNNBN083XH9K,R2FLP6EL0L0JOS,R1RLWIOVF1FTHT,R9N90QYWD7OVZ,R1J6WTXOR5BCPR,RGAWUJYXKIWME,R3L2SDIE2FLY0Z"/>
    <s v="R3RTCJ45K1TVI5"/>
    <n v="23874885"/>
    <s v="Lower-Mid"/>
    <s v="£500-£1,999"/>
    <n v="18.012875904008741"/>
    <x v="0"/>
  </r>
  <r>
    <s v="B013B2WGT6"/>
    <s v="Home&amp;Kitchen|Kitchen&amp;HomeAppliances|SmallKitchenAppliances|DigitalKitchenScales"/>
    <s v="Home &amp; Kitchen"/>
    <x v="67"/>
    <n v="1099"/>
    <n v="1899"/>
    <n v="0.42"/>
    <n v="4.3"/>
    <n v="15276"/>
    <s v="R3W4R95XAZYMHH,R2YRO4XIULCK99,R1ZVNKQLPAUPBF,R13W8DDVDXK6T5,R2IPFX7782Q30U,R3LN2K5C6IXQJN,R2TEQS2T0L15D8,RE17RGP11IXFB"/>
    <s v="R3W4R95XAZYMHH"/>
    <n v="29009124"/>
    <s v="Lower-Mid"/>
    <s v="£500-£1,999"/>
    <n v="17.991363738095622"/>
    <x v="0"/>
  </r>
  <r>
    <s v="B01GFTEV5Y"/>
    <s v="Home&amp;Kitchen|Kitchen&amp;HomeAppliances|SmallKitchenAppliances|InductionCooktop"/>
    <s v="Home &amp; Kitchen"/>
    <x v="43"/>
    <n v="1699"/>
    <n v="3193"/>
    <n v="0.47"/>
    <n v="3.8"/>
    <n v="54032"/>
    <s v="RRHMKA6B4XPL7,RY4GOMU0VCJ6I,R2UUJP85K7YKSM,ROS8J8LJM2XVI,RAIDTB825PVVB,R3OQN6ALK8PU16,R2UQJ0K34UMKUX,R3G0MU15OGGN78"/>
    <s v="RRHMKA6B4XPL7,"/>
    <n v="172524176"/>
    <s v="Mid"/>
    <s v="£2,000-£9,999"/>
    <n v="17.984104507588206"/>
    <x v="2"/>
  </r>
  <r>
    <s v="B00AXHBBXU"/>
    <s v="OfficeProducts|OfficeElectronics|Calculators|Scientific"/>
    <s v="OfficeProducts"/>
    <x v="70"/>
    <n v="522"/>
    <n v="550"/>
    <n v="0.05"/>
    <n v="4.4000000000000004"/>
    <n v="12179"/>
    <s v="R36XQGHL3TG2S2,R2KHO4ECNAVNOO,RHTRI5KXL3B0G,R1WKGP3JNWFPZA,RIVY9LOY4XDM8,R15QNG3FMT58V5,R27HZ0L7SXVFCU,R2WA1A30690THA"/>
    <s v="R36XQGHL3TG2S2"/>
    <n v="6698450"/>
    <s v="Lower-Mid"/>
    <s v="£500-£1,999"/>
    <n v="17.976848068506168"/>
    <x v="0"/>
  </r>
  <r>
    <s v="B006LW0WDQ"/>
    <s v="Electronics|HomeTheater,TV&amp;Video|Accessories|Cables|SpeakerCables"/>
    <s v="Electronics"/>
    <x v="71"/>
    <n v="399"/>
    <n v="795"/>
    <n v="0.5"/>
    <n v="4.4000000000000004"/>
    <n v="12091"/>
    <s v="R10L0LUK0SEJPL,R2EGC3B1JJ6BTS,R35W8V6ZATZ2S,RPN411MPADDQD,RE3HSY12L9YBG,R2UXIGD46L4151,R1LJNC0Q9BR7UW,R2Z93X38SWW7IL"/>
    <s v="R10L0LUK0SEJPL"/>
    <n v="9612345"/>
    <s v="Lower-Mid"/>
    <s v="£500-£1,999"/>
    <n v="17.962991809425432"/>
    <x v="0"/>
  </r>
  <r>
    <s v="B07DKZCZ89"/>
    <s v="Electronics|Headphones,Earbuds&amp;Accessories|Cases"/>
    <s v="Electronics"/>
    <x v="72"/>
    <n v="119"/>
    <n v="499"/>
    <n v="0.76"/>
    <n v="4.3"/>
    <n v="15032"/>
    <s v="R2MDGELCMDX7QG,R2LQAWSINTMSEV,RJRZYF6J55OCD,R1GQRPLQMYKNC6,R29DSMGZH30105,R1EDPIX8TYMOOX,R1DU2WW6ZJRU4M,R3O68SXAARCNVV"/>
    <s v="R2MDGELCMDX7QG"/>
    <n v="7500968"/>
    <s v="Low"/>
    <s v="£200-£499"/>
    <n v="17.961296327087201"/>
    <x v="0"/>
  </r>
  <r>
    <s v="B09FKDH6FS"/>
    <s v="Electronics|Mobiles&amp;Accessories|Smartphones&amp;BasicMobiles|Smartphones"/>
    <s v="Electronics"/>
    <x v="7"/>
    <n v="7499"/>
    <n v="7999"/>
    <n v="0.06"/>
    <n v="4"/>
    <n v="30907"/>
    <s v="R36T09OX35WPH0,R1SPKNBAZ5I7N1,R2H32V6C3AL47P,R3V0GQV599E046,R1K3DKKD38K4YV,R3GLFGKDB9OSU6,R19K03O5BUU15B,R3LHO7E66T27P9"/>
    <s v="R36T09OX35WPH0"/>
    <n v="247225093"/>
    <s v="Mid"/>
    <s v="£2,000-£9,999"/>
    <n v="17.960283614291964"/>
    <x v="2"/>
  </r>
  <r>
    <s v="B09PNKXSKF"/>
    <s v="Electronics|WearableTechnology|SmartWatches"/>
    <s v="Electronics"/>
    <x v="24"/>
    <n v="1999"/>
    <n v="3990"/>
    <n v="0.5"/>
    <n v="4"/>
    <n v="30254"/>
    <s v="R3B5HP4PJ8JIOG,R2NS7Z2XUJL73H,R3DLYP0JW3PWDP,R3HWHOM95KCAZV,R2EVYBZOHRZ8NQ,R2U4UV55GHL0AB,R1MXAL2G4J2CB4,R2E6IQWP86JIVZ"/>
    <s v="R3B5HP4PJ8JIOG"/>
    <n v="120713460"/>
    <s v="Mid"/>
    <s v="£2,000-£9,999"/>
    <n v="17.923188629073788"/>
    <x v="2"/>
  </r>
  <r>
    <s v="B09NVPSCQT"/>
    <s v="Electronics|WearableTechnology|SmartWatches"/>
    <s v="Electronics"/>
    <x v="24"/>
    <n v="1599"/>
    <n v="3999"/>
    <n v="0.6"/>
    <n v="4"/>
    <n v="30254"/>
    <s v="R3B5HP4PJ8JIOG,R2NS7Z2XUJL73H,R3DLYP0JW3PWDP,R3HWHOM95KCAZV,R2EVYBZOHRZ8NQ,R2U4UV55GHL0AB,R1MXAL2G4J2CB4,R2E6IQWP86JIVZ"/>
    <s v="R3B5HP4PJ8JIOG"/>
    <n v="120985746"/>
    <s v="Mid"/>
    <s v="£2,000-£9,999"/>
    <n v="17.923188629073788"/>
    <x v="2"/>
  </r>
  <r>
    <s v="B09NVPJ3P4"/>
    <s v="Electronics|WearableTechnology|SmartWatches"/>
    <s v="Electronics"/>
    <x v="24"/>
    <n v="1999"/>
    <n v="3999"/>
    <n v="0.5"/>
    <n v="4"/>
    <n v="30254"/>
    <s v="R3B5HP4PJ8JIOG,R2NS7Z2XUJL73H,R3DLYP0JW3PWDP,R3HWHOM95KCAZV,R2EVYBZOHRZ8NQ,R2U4UV55GHL0AB,R2E6IQWP86JIVZ,R225NQB3ASPXBV"/>
    <s v="R3B5HP4PJ8JIOG"/>
    <n v="120985746"/>
    <s v="Mid"/>
    <s v="£2,000-£9,999"/>
    <n v="17.923188629073788"/>
    <x v="2"/>
  </r>
  <r>
    <s v="B09NVPSCQT"/>
    <s v="Electronics|WearableTechnology|SmartWatches"/>
    <s v="Electronics"/>
    <x v="24"/>
    <n v="1599"/>
    <n v="3999"/>
    <n v="0.6"/>
    <n v="4"/>
    <n v="30254"/>
    <s v="R3B5HP4PJ8JIOG,R2NS7Z2XUJL73H,R3DLYP0JW3PWDP,R3HWHOM95KCAZV,R2EVYBZOHRZ8NQ,R2U4UV55GHL0AB,R2E6IQWP86JIVZ,R225NQB3ASPXBV"/>
    <s v="R3B5HP4PJ8JIOG"/>
    <n v="120985746"/>
    <s v="Mid"/>
    <s v="£2,000-£9,999"/>
    <n v="17.923188629073788"/>
    <x v="2"/>
  </r>
  <r>
    <s v="B00A7PLVU6"/>
    <s v="Home&amp;Kitchen|Kitchen&amp;HomeAppliances|SmallKitchenAppliances|HandBlenders"/>
    <s v="Home &amp; Kitchen"/>
    <x v="73"/>
    <n v="753"/>
    <n v="899"/>
    <n v="0.16"/>
    <n v="4.2"/>
    <n v="18462"/>
    <s v="RZU7M4VT3VR9I,R34QGD0WN73BME,R3GPSO444Z45JY,R8V5HHELYQBN5,R1G5OOXJUH8OOQ,R1PJIEUCR1A06F,R2401CXS8NQ487,R2S7S3AL8MC5ZU"/>
    <s v="RZU7M4VT3VR9I,"/>
    <n v="16597338"/>
    <s v="Lower-Mid"/>
    <s v="£500-£1,999"/>
    <n v="17.918469532699618"/>
    <x v="0"/>
  </r>
  <r>
    <s v="B00LY12TH6"/>
    <s v="Home&amp;Kitchen|CraftMaterials|PaintingMaterials"/>
    <s v="Home &amp; Kitchen"/>
    <x v="74"/>
    <n v="230"/>
    <n v="230"/>
    <n v="0"/>
    <n v="4.5"/>
    <n v="9427"/>
    <s v="R1XLI27TRADFPX,R7BJF3442UAD5,R3G24OOLVH7NPF,R12IKB9O73E02,R2ACTXOL3JK11B,R1TI7GK9XO06OA,R1AP03CT7J9XZY,R1DYZ7SHA1FWJ0"/>
    <s v="R1XLI27TRADFPX"/>
    <n v="2168210"/>
    <s v="Low"/>
    <s v="£200-£499"/>
    <n v="17.884888082335287"/>
    <x v="1"/>
  </r>
  <r>
    <s v="B07MKMFKPG"/>
    <s v="Home&amp;Kitchen|Kitchen&amp;HomeAppliances|SmallKitchenAppliances|MixerGrinders"/>
    <s v="Home &amp; Kitchen"/>
    <x v="39"/>
    <n v="6999"/>
    <n v="10590"/>
    <n v="0.34"/>
    <n v="4.4000000000000004"/>
    <n v="11499"/>
    <s v="R1JTUZX1N4PB0Q,R3B09N3U7H83ID,R1OTV47779RDA9,R2MQVFFGUF68HF,RNR1ZWXYAVZB1,R2D6WQYG47AV4E,R2F9BO4HLTQ6YH,R3NTM54N8T1YCL"/>
    <s v="R1JTUZX1N4PB0Q"/>
    <n v="121774410"/>
    <s v="Upper-Mid"/>
    <s v="£10,000-£19,999"/>
    <n v="17.867070497555893"/>
    <x v="0"/>
  </r>
  <r>
    <s v="B079S811J3"/>
    <s v="Computers&amp;Accessories|Accessories&amp;Peripherals|PCGamingPeripherals|Headsets"/>
    <s v="Computers &amp; Accessories"/>
    <x v="75"/>
    <n v="1990"/>
    <n v="2999"/>
    <n v="0.34"/>
    <n v="4.3"/>
    <n v="14237"/>
    <s v="RNAHH2L1RS339,R25LKZL3WI5EYS,R1KYR1BYKCW4XR,R1Z2TE2D9DSTWJ,R3D1T07CPJPZ8M,RN0DG3MRTSSP6,RLK0Q8WACYKMY,R2FOHIRKITGEFQ"/>
    <s v="RNAHH2L1RS339,"/>
    <n v="42696763"/>
    <s v="Mid"/>
    <s v="£2,000-£9,999"/>
    <n v="17.859830650984225"/>
    <x v="0"/>
  </r>
  <r>
    <s v="B07PFJ5W31"/>
    <s v="Electronics|Mobiles&amp;Accessories|MobileAccessories|Cables&amp;Adapters|OTGAdapters"/>
    <s v="Electronics"/>
    <x v="76"/>
    <n v="139"/>
    <n v="495"/>
    <n v="0.72"/>
    <n v="4.3"/>
    <n v="14185"/>
    <s v="R2UZOF31IYEDYC,RA80Q7ZKXPY2Z,R2WAC57HUYHRL4,R2865Q514C2RZ7,R3CEPSJRDFFOBW,R312ZA2IHXIXXF,R1S0L7740D7M8W,R2D0IWLH03TPH7"/>
    <s v="R2UZOF31IYEDYC"/>
    <n v="7021575"/>
    <s v="Low"/>
    <s v="£200-£499"/>
    <n v="17.852997808703801"/>
    <x v="0"/>
  </r>
  <r>
    <s v="B07PFJ5VQD"/>
    <s v="Computers&amp;Accessories|Accessories&amp;Peripherals|Cables&amp;Accessories|Cables|USBCables"/>
    <s v="Computers &amp; Accessories"/>
    <x v="5"/>
    <n v="159"/>
    <n v="595"/>
    <n v="0.73"/>
    <n v="4.3"/>
    <n v="14184"/>
    <s v="R2UZOF31IYEDYC,RA80Q7ZKXPY2Z,R2WAC57HUYHRL4,R2865Q514C2RZ7,R3CEPSJRDFFOBW,R312ZA2IHXIXXF,R1S0L7740D7M8W,R2D0IWLH03TPH7"/>
    <s v="R2UZOF31IYEDYC"/>
    <n v="8439480"/>
    <s v="Lower-Mid"/>
    <s v="£500-£1,999"/>
    <n v="17.852866162567047"/>
    <x v="0"/>
  </r>
  <r>
    <s v="B0085IATT6"/>
    <s v="Computers&amp;Accessories|NetworkingDevices|Routers"/>
    <s v="Computers &amp; Accessories"/>
    <x v="14"/>
    <n v="899"/>
    <n v="1800"/>
    <n v="0.5"/>
    <n v="4.0999999999999996"/>
    <n v="22375"/>
    <s v="R2YMRG3A0V8G85,R27COSSPQBTUO,R1O5UQG385C46V,R26MFURZRSSHGW,R1GKE5LP5F6CT4,R27JPBJL5CIARJ,ROAF183XMTYOB,RNA18UM3K1AE5"/>
    <s v="R2YMRG3A0V8G85"/>
    <n v="40275000"/>
    <s v="Lower-Mid"/>
    <s v="£500-£1,999"/>
    <n v="17.834108058790228"/>
    <x v="0"/>
  </r>
  <r>
    <s v="B09TWH8YHM"/>
    <s v="Electronics|Mobiles&amp;Accessories|Smartphones&amp;BasicMobiles|Smartphones"/>
    <s v="Electronics"/>
    <x v="7"/>
    <n v="16999"/>
    <n v="24999"/>
    <n v="0.32"/>
    <n v="4.0999999999999996"/>
    <n v="22318"/>
    <s v="R36UIGIQWYOKT,RISUCL5YV9EZN"/>
    <s v="R36UIGIQWYOKT,"/>
    <n v="557927682"/>
    <s v="High"/>
    <s v="£20,000-£49,999"/>
    <n v="17.829566401985442"/>
    <x v="0"/>
  </r>
  <r>
    <s v="B0B14MR9L1"/>
    <s v="Electronics|Mobiles&amp;Accessories|Smartphones&amp;BasicMobiles|Smartphones"/>
    <s v="Electronics"/>
    <x v="7"/>
    <n v="16999"/>
    <n v="24999"/>
    <n v="0.32"/>
    <n v="4.0999999999999996"/>
    <n v="22318"/>
    <s v="R36UIGIQWYOKT,RISUCL5YV9EZN"/>
    <s v="R36UIGIQWYOKT,"/>
    <n v="557927682"/>
    <s v="High"/>
    <s v="£20,000-£49,999"/>
    <n v="17.829566401985442"/>
    <x v="0"/>
  </r>
  <r>
    <s v="B09TWHTBKQ"/>
    <s v="Electronics|Mobiles&amp;Accessories|Smartphones&amp;BasicMobiles|Smartphones"/>
    <s v="Electronics"/>
    <x v="7"/>
    <n v="18499"/>
    <n v="25999"/>
    <n v="0.28999999999999998"/>
    <n v="4.0999999999999996"/>
    <n v="22318"/>
    <s v="R36UIGIQWYOKT,RISUCL5YV9EZN"/>
    <s v="R36UIGIQWYOKT,"/>
    <n v="580245682"/>
    <s v="High"/>
    <s v="£20,000-£49,999"/>
    <n v="17.829566401985442"/>
    <x v="0"/>
  </r>
  <r>
    <s v="B07222HQKP"/>
    <s v="Computers&amp;Accessories|ExternalDevices&amp;DataStorage|ExternalHardDisks"/>
    <s v="Computers &amp; Accessories"/>
    <x v="13"/>
    <n v="657"/>
    <n v="999"/>
    <n v="0.34"/>
    <n v="4.3"/>
    <n v="13944"/>
    <s v="R14SXAZCRPQZNK,RA7ZKRJ46E457,R311BANNTQSXO1,RFEQZHNT7QDV3,R12TLXBNBGY3Y7,R31NPLPBEHHJVO,R1T99LYGHCHHML,RIW7K2PKLTNVA"/>
    <s v="R14SXAZCRPQZNK"/>
    <n v="13930056"/>
    <s v="Lower-Mid"/>
    <s v="£500-£1,999"/>
    <n v="17.820999629988894"/>
    <x v="0"/>
  </r>
  <r>
    <s v="B00CEQEGPI"/>
    <s v="Computers&amp;Accessories|Accessories&amp;Peripherals|Keyboards,Mice&amp;InputDevices|Keyboard&amp;MouseSets"/>
    <s v="Computers &amp; Accessories"/>
    <x v="47"/>
    <n v="1345"/>
    <n v="2295"/>
    <n v="0.41"/>
    <n v="4.2"/>
    <n v="17413"/>
    <s v="RUGMBPEU1O5TW,R8ZNW2WNUSCA3,R19M1F36BH6M45,R3CP5684696DX2,R4F8T565MXCHD,RRBQIRD7QU74J,R2WL65WCEQTHQX,R7D8YGIM2DO6R"/>
    <s v="RUGMBPEU1O5TW,"/>
    <n v="39962835"/>
    <s v="Mid"/>
    <s v="£2,000-£9,999"/>
    <n v="17.811773868518664"/>
    <x v="0"/>
  </r>
  <r>
    <s v="B0747VDH9L"/>
    <s v="Home&amp;Kitchen|Kitchen&amp;HomeAppliances|SmallKitchenAppliances|HandBlenders"/>
    <s v="Home &amp; Kitchen"/>
    <x v="73"/>
    <n v="2742"/>
    <n v="3995"/>
    <n v="0.31"/>
    <n v="4.4000000000000004"/>
    <n v="11148"/>
    <s v="RF9Y5B4XM5YZ6,R24N6TZUI4NUAR,RMMHFQPA8C5FJ,RTE5VGSY9115Z,RRPKO7B62TUN8,RMW15G5GM7HKY,R3PNOFAB5MTZMN,R3L5QGDIMQZJ0F"/>
    <s v="RF9Y5B4XM5YZ6,"/>
    <n v="44536260"/>
    <s v="Mid"/>
    <s v="£2,000-£9,999"/>
    <n v="17.807838028022598"/>
    <x v="0"/>
  </r>
  <r>
    <s v="B088ZTJT2R"/>
    <s v="Home&amp;Kitchen|Heating,Cooling&amp;AirQuality|WaterHeaters&amp;Geysers|ImmersionRods"/>
    <s v="Home &amp; Kitchen"/>
    <x v="56"/>
    <n v="719"/>
    <n v="1295"/>
    <n v="0.44"/>
    <n v="4.2"/>
    <n v="17218"/>
    <s v="R1HLV52BSW2J74,R3TNI0JHPOWSE6,R1E17Z1ZU7IEFH,R3RT5I5JOFAPWD,R2MEOYKZYP0J2I,R2H579I6NH2BT7,R12SFXHRPKR19Z,R1GYEM1YCJ5DD1"/>
    <s v="R1HLV52BSW2J74"/>
    <n v="22297310"/>
    <s v="Lower-Mid"/>
    <s v="£500-£1,999"/>
    <n v="17.791233289334908"/>
    <x v="0"/>
  </r>
  <r>
    <s v="B097R2V1W8"/>
    <s v="Home&amp;Kitchen|Heating,Cooling&amp;AirQuality|WaterHeaters&amp;Geysers|InstantWaterHeaters"/>
    <s v="Home &amp; Kitchen"/>
    <x v="4"/>
    <n v="2599"/>
    <n v="5890"/>
    <n v="0.56000000000000005"/>
    <n v="4.0999999999999996"/>
    <n v="21783"/>
    <s v="R3C9QHHIKL25X,R2GR5HNF37OK9H,R2D3UNSYPKZPEU,RWC90IUA5DUMH,RB3V1I84PKVH4,R12D2U23M2187O,R2TJFFSM0TFRTM,R22G5J4Q8W0QFW"/>
    <s v="R3C9QHHIKL25X,"/>
    <n v="128301870"/>
    <s v="Mid"/>
    <s v="£2,000-£9,999"/>
    <n v="17.786364276160821"/>
    <x v="0"/>
  </r>
  <r>
    <s v="B08CF3B7N1"/>
    <s v="Computers&amp;Accessories|Accessories&amp;Peripherals|Cables&amp;Accessories|Cables|USBCables"/>
    <s v="Computers &amp; Accessories"/>
    <x v="5"/>
    <n v="154"/>
    <n v="399"/>
    <n v="0.61"/>
    <n v="4.2"/>
    <n v="16905"/>
    <s v="R1BP4L2HH9TFUP,R16PVJEXKV6QZS,R2UPDB81N66T4P,R3KK4GT934ST3I,RCFHMWUSBIJO,RDO7DACXMAJ84,R3A6MEZL3LY66Z,R1ESIEKPGAYA29"/>
    <s v="R1BP4L2HH9TFUP"/>
    <n v="6745095"/>
    <s v="Low"/>
    <s v="£200-£499"/>
    <n v="17.757771631486456"/>
    <x v="0"/>
  </r>
  <r>
    <s v="B08CF3D7QR"/>
    <s v="Computers&amp;Accessories|Accessories&amp;Peripherals|Cables&amp;Accessories|Cables|USBCables"/>
    <s v="Computers &amp; Accessories"/>
    <x v="5"/>
    <n v="154"/>
    <n v="339"/>
    <n v="0.55000000000000004"/>
    <n v="4.3"/>
    <n v="13391"/>
    <s v="R11MQS7WD9C3I0,R2AKH69XQY8BY4,R8GBOLYUN5UP6,R1AYVO4R25KJTA,R1HT6XM787V7FV,R339XJL1GMKHA3,R175VFSB2A32HG,R35T9LXYBSP09G"/>
    <s v="R11MQS7WD9C3I0"/>
    <n v="4539549"/>
    <s v="Low"/>
    <s v="£200-£499"/>
    <n v="17.745435394791496"/>
    <x v="0"/>
  </r>
  <r>
    <s v="B07RZZ1QSW"/>
    <s v="Electronics|Cameras&amp;Photography|Accessories|Tripods&amp;Monopods|Tabletop&amp;TravelTripods"/>
    <s v="Electronics"/>
    <x v="49"/>
    <n v="326"/>
    <n v="799"/>
    <n v="0.59"/>
    <n v="4.4000000000000004"/>
    <n v="10773"/>
    <s v="R3URKY34C3O6C6,R2SMDSG8MX72UY,RH36PLQFRREG5,R50KZDO2KFBYT,R2XL28KE1P2MKO,R3DA5G1OV59TGX,RSFTU5X4MU4K0,R33V9MXUFMY7S8"/>
    <s v="R3URKY34C3O6C6"/>
    <n v="8607627"/>
    <s v="Lower-Mid"/>
    <s v="£500-£1,999"/>
    <n v="17.742458673323718"/>
    <x v="0"/>
  </r>
  <r>
    <s v="B09WN3SRC7"/>
    <s v="Electronics|HomeTheater,TV&amp;Video|Televisions|SmartTelevisions"/>
    <s v="Electronics"/>
    <x v="34"/>
    <n v="77990"/>
    <n v="1039900"/>
    <n v="0.44"/>
    <n v="4.7"/>
    <n v="5935"/>
    <s v="R16HCZ0W1TRSMM,R12J7UKQ0FX3O9,R8729SR7LQFUU,R1W7FVZ8OGOZN4,R39U6OQOYKSBJS,REJGTU93MWH8Y,R92QJE5NTZ9V7,R3SZH0PVUBQJ80"/>
    <s v="R16HCZ0W1TRSMM"/>
    <n v="6171806500"/>
    <s v="Luxury"/>
    <s v="&gt;£1,000,000"/>
    <n v="17.735421293673564"/>
    <x v="1"/>
  </r>
  <r>
    <s v="B07JB2Y4SR"/>
    <s v="Home&amp;Kitchen|CraftMaterials|DrawingMaterials|DrawingMedia|Pens"/>
    <s v="Home &amp; Kitchen"/>
    <x v="77"/>
    <n v="90"/>
    <n v="100"/>
    <n v="0.1"/>
    <n v="4.4000000000000004"/>
    <n v="10718"/>
    <s v="R1NXQAUJ3LO3OW,R1MWEBTA35BES8,R2OTG33BME1DP2,R2ADKUIQDNC4CS,RXCSU83UL85LG,R1IU2CXD6J2VT9,RXCA5L1FET3BK,R2PXB1JH0VU4MO"/>
    <s v="R1NXQAUJ3LO3OW"/>
    <n v="1071800"/>
    <s v="Very Low"/>
    <s v="&lt;£200"/>
    <n v="17.73267879205725"/>
    <x v="0"/>
  </r>
  <r>
    <s v="B086X18Q71"/>
    <s v="Home&amp;Kitchen|Kitchen&amp;HomeAppliances|SewingMachines&amp;Accessories|Sewing&amp;EmbroideryMachines"/>
    <s v="Home &amp; Kitchen"/>
    <x v="78"/>
    <n v="9799"/>
    <n v="12150"/>
    <n v="0.19"/>
    <n v="4.3"/>
    <n v="13251"/>
    <s v="RZXPK0F5S2VTS,RHQXPF9G54YP4,R3MQ0FZCHTDIXT,R2YQQJIT5CF1YI,RQFWTYF7ISOCK,R2WARTYO91TQ5U,R2ZQ5A84YMYF5L,R2EAC2MQLUOE2O"/>
    <s v="RZXPK0F5S2VTS,"/>
    <n v="160999650"/>
    <s v="Upper-Mid"/>
    <s v="£10,000-£19,999"/>
    <n v="17.725810137002668"/>
    <x v="0"/>
  </r>
  <r>
    <s v="B07ZKD8T1Q"/>
    <s v="Computers&amp;Accessories|NetworkingDevices|Routers"/>
    <s v="Computers &amp; Accessories"/>
    <x v="14"/>
    <n v="1499"/>
    <n v="2999"/>
    <n v="0.5"/>
    <n v="4.5"/>
    <n v="8656"/>
    <s v="R322EU1EPO0EFK,RKIITDXE4AGW3,R2MPRUBHGVAK2R,R13E9GP8EQCMZ3,R2ID65YG8CVX9K,RX6LRL2BB59G,R1K208FSP9EL6F,R1QH3BPFU8VE89"/>
    <s v="R322EU1EPO0EFK"/>
    <n v="25959344"/>
    <s v="Mid"/>
    <s v="£2,000-£9,999"/>
    <n v="17.718153378827804"/>
    <x v="1"/>
  </r>
  <r>
    <s v="B0949SBKMP"/>
    <s v="Electronics|WearableTechnology|SmartWatches"/>
    <s v="Electronics"/>
    <x v="24"/>
    <n v="1799"/>
    <n v="6990"/>
    <n v="0.74"/>
    <n v="4"/>
    <n v="26880"/>
    <s v="R2HRFJXDH2U2QF,RBF3D3XXWV6MG,R35UVFYMTLRZXN,RAYDUICJELIOP,R37BU4XVJNNTLH,R8Q0FKDLJ9B8L,R38C74PL5UIY1Y,R211TH789OFH2F"/>
    <s v="R2HRFJXDH2U2QF"/>
    <n v="187891200"/>
    <s v="Mid"/>
    <s v="£2,000-£9,999"/>
    <n v="17.717781683480084"/>
    <x v="2"/>
  </r>
  <r>
    <s v="B00LZLQ624"/>
    <s v="OfficeProducts|OfficePaperProducts|Paper|Stationery|Notebooks,WritingPads&amp;Diaries|WireboundNotebooks"/>
    <s v="OfficeProducts"/>
    <x v="79"/>
    <n v="157"/>
    <n v="160"/>
    <n v="0.02"/>
    <n v="4.5"/>
    <n v="8618"/>
    <s v="R2QV1JD5V8C2S1,RG4C2KF3ZRM0O,R2W29VY8NK4944,R1CND8STT3PIJ9,R28HD6AAAURKH9,R1YCVCHRY2S75S,R3HTDIUAXMK62H,ROTGU2DMM6OU0"/>
    <s v="R2QV1JD5V8C2S1"/>
    <n v="1378880"/>
    <s v="Very Low"/>
    <s v="&lt;£200"/>
    <n v="17.709555963202245"/>
    <x v="1"/>
  </r>
  <r>
    <s v="B0752LL57V"/>
    <s v="OfficeProducts|OfficeElectronics|Calculators|Basic"/>
    <s v="OfficeProducts"/>
    <x v="80"/>
    <n v="440"/>
    <n v="440"/>
    <n v="0"/>
    <n v="4.5"/>
    <n v="8610"/>
    <s v="R3S29FN21O2CMZ,R11MO8HH0GUD1M,R3TQJKN7EJKGXO,R1TC8NPQAQ5J3C,R1PFTUO42S9ALO,R3GFV68WKN08V3,R2Y75UNA9CGD8E,RV7AO8FJ14RY7"/>
    <s v="R3S29FN21O2CMZ"/>
    <n v="3788400"/>
    <s v="Low"/>
    <s v="£200-£499"/>
    <n v="17.707741151539793"/>
    <x v="1"/>
  </r>
  <r>
    <s v="B08HQL67D6"/>
    <s v="Computers&amp;Accessories|Accessories&amp;Peripherals|LaptopAccessories|Lapdesks"/>
    <s v="Computers &amp; Accessories"/>
    <x v="50"/>
    <n v="599"/>
    <n v="599"/>
    <n v="0"/>
    <n v="4"/>
    <n v="26423"/>
    <s v="R3O03EUB6UY68T,R1FMMOPHEXIHKO,R23PAXUWIYVJ2W,RSUWXFVM9EBIO,RGNGF6Z9XB5LH,R1KF7DT0S28EXC,RC4T7CRXKZKTB,R1WY5QNGHALX9Z"/>
    <s v="R3O03EUB6UY68T"/>
    <n v="15827377"/>
    <s v="Lower-Mid"/>
    <s v="£500-£1,999"/>
    <n v="17.687994242733431"/>
    <x v="2"/>
  </r>
  <r>
    <s v="B00EYW1U68"/>
    <s v="Computers&amp;Accessories|NetworkingDevices|Repeaters&amp;Extenders"/>
    <s v="Computers &amp; Accessories"/>
    <x v="11"/>
    <n v="1599"/>
    <n v="3599"/>
    <n v="0.56000000000000005"/>
    <n v="4.2"/>
    <n v="16182"/>
    <s v="R1UJCPI3A1IO62,R2PYJXSSG9BFTD,R16SXX1OBUEAMB,R4TFLMVQ5UVRJ,R8DMW17GQ6AOQ,R2Z1QU2RURR98B,R1FYTHP32JRK5P,RY5MNH5OG5MSW"/>
    <s v="R1UJCPI3A1IO62"/>
    <n v="58239018"/>
    <s v="Mid"/>
    <s v="£2,000-£9,999"/>
    <n v="17.67804794334095"/>
    <x v="0"/>
  </r>
  <r>
    <s v="B00W56GLOQ"/>
    <s v="Home&amp;Kitchen|Kitchen&amp;HomeAppliances|SmallKitchenAppliances|JuicerMixerGrinders"/>
    <s v="Home &amp; Kitchen"/>
    <x v="81"/>
    <n v="2699"/>
    <n v="5000"/>
    <n v="0.46"/>
    <n v="4"/>
    <n v="26164"/>
    <s v="R2YKA1GGN5SFQE,RTTEA9QADDEHQ,R1BDGOIPZLHU2G,RM02DLDK8Q9KI,R2FJWWKXNWRCSL,R1I0EQAJVORCDA,R29U6K5WH64OHN,R1AWHL4BABVEDS"/>
    <s v="R2YKA1GGN5SFQE"/>
    <n v="130820000"/>
    <s v="Mid"/>
    <s v="£2,000-£9,999"/>
    <n v="17.670882956302737"/>
    <x v="2"/>
  </r>
  <r>
    <s v="B01D5H8ZI8"/>
    <s v="Electronics|HomeTheater,TV&amp;Video|Accessories|Cables|HDMICables"/>
    <s v="Electronics"/>
    <x v="0"/>
    <n v="229"/>
    <n v="595"/>
    <n v="0.62"/>
    <n v="4.3"/>
    <n v="12835"/>
    <s v="R9PTPIYPJWRIL,R8LD3TIJ6NJ6U,R1T72BEQOOS87D,R1WE2LG38IKMZL,R8K3FFKBEQUL8,REYYFWWGQT2H1,R2HU2LG1GPCLZ8,R2FQGWWXRQC54V"/>
    <s v="R9PTPIYPJWRIL,"/>
    <n v="7636825"/>
    <s v="Lower-Mid"/>
    <s v="£500-£1,999"/>
    <n v="17.666247746220908"/>
    <x v="0"/>
  </r>
  <r>
    <s v="B09X5C9VLK"/>
    <s v="Home&amp;Kitchen|Kitchen&amp;HomeAppliances|SmallKitchenAppliances|MixerGrinders"/>
    <s v="Home &amp; Kitchen"/>
    <x v="39"/>
    <n v="1299"/>
    <n v="3500"/>
    <n v="0.63"/>
    <n v="3.8"/>
    <n v="44050"/>
    <s v="R13NH1L2MEEDOH,R2EJHR16R59BAG,R3HAH8XOGKHIXW,R17F67QP052I6V,R1ALQKLZ6VYQ60,R1BT7T8Z44ABYG,R2XLWIOFDI6ZSP,R2S1CVBMATHCP6"/>
    <s v="R13NH1L2MEEDOH"/>
    <n v="154175000"/>
    <s v="Mid"/>
    <s v="£2,000-£9,999"/>
    <n v="17.64703193269462"/>
    <x v="2"/>
  </r>
  <r>
    <s v="B01M0505SJ"/>
    <s v="Home&amp;Kitchen|Heating,Cooling&amp;AirQuality|Fans|CeilingFans"/>
    <s v="Home &amp; Kitchen"/>
    <x v="45"/>
    <n v="1400"/>
    <n v="2485"/>
    <n v="0.44"/>
    <n v="4.0999999999999996"/>
    <n v="19998"/>
    <s v="RT1WYUXVBO1SA,R1JS6GSMVKIL88,RVAITDIGNV43K,R3R8PESWWVT8XO,R2U3RDKWADJN30,RAUIJTIWYWXZO,R5IN013LBDOSD,R1214YKOSWOBHC"/>
    <s v="RT1WYUXVBO1SA,"/>
    <n v="49695030"/>
    <s v="Mid"/>
    <s v="£2,000-£9,999"/>
    <n v="17.634133949627699"/>
    <x v="0"/>
  </r>
  <r>
    <s v="B00LY1FN1K"/>
    <s v="Home&amp;Kitchen|CraftMaterials|PaintingMaterials|Paints"/>
    <s v="Home &amp; Kitchen"/>
    <x v="82"/>
    <n v="200"/>
    <n v="230"/>
    <n v="0.13"/>
    <n v="4.4000000000000004"/>
    <n v="10170"/>
    <s v="RXQTOG0MDLE3A,R1VHBXS1C5UHWA,R2B1K6QHH8HZMB,R1HDUYLE83VR3D,R8R0S99ZI0KQV,R3E4NAR8EOM44W,R3R6G8YFZJEHDX,R2GX99LZCQPVTB"/>
    <s v="RXQTOG0MDLE3A,"/>
    <n v="2339100"/>
    <s v="Low"/>
    <s v="£200-£499"/>
    <n v="17.632400078974026"/>
    <x v="0"/>
  </r>
  <r>
    <s v="B00V9NHDI4"/>
    <s v="Home&amp;Kitchen|Kitchen&amp;HomeAppliances|Vacuum,Cleaning&amp;Ironing|Vacuums&amp;FloorCare|Vacuums|CanisterVacuums"/>
    <s v="Home &amp; Kitchen"/>
    <x v="55"/>
    <n v="2799"/>
    <n v="3799"/>
    <n v="0.26"/>
    <n v="3.9"/>
    <n v="32931"/>
    <s v="R3DIC1PKBZ9GQG,RWMXE334TZ0PH,R39LOZ2XWCT0YP,R3VHQRRATDBKW3,RX4PUH3NZTZHT,R2VQDV7DN7CU5W,R14X4SYV6YO5SV,RAXXIP39FK2ZL"/>
    <s v="R3DIC1PKBZ9GQG"/>
    <n v="125104869"/>
    <s v="Mid"/>
    <s v="£2,000-£9,999"/>
    <n v="17.618710616283984"/>
    <x v="2"/>
  </r>
  <r>
    <s v="B07Z1X6VFC"/>
    <s v="Computers&amp;Accessories|Accessories&amp;Peripherals|LaptopAccessories|Bags&amp;Sleeves|LaptopSleeves&amp;Slipcases"/>
    <s v="Computers &amp; Accessories"/>
    <x v="62"/>
    <n v="449"/>
    <n v="999"/>
    <n v="0.55000000000000004"/>
    <n v="4.4000000000000004"/>
    <n v="9940"/>
    <s v="R1ECNC3Z6G8AI6,R13F6K3KB7TV8S,R1C6OIUE3XPQJM,R3LW2PWBJNEED5,RCECT6PI2SW9H,R22KQJAFOAG5S5,R16CC39OV5RVVM,RVMBP0ZUQJNKH"/>
    <s v="R1ECNC3Z6G8AI6"/>
    <n v="9930060"/>
    <s v="Lower-Mid"/>
    <s v="£500-£1,999"/>
    <n v="17.588692324708877"/>
    <x v="0"/>
  </r>
  <r>
    <s v="B075K76YW1"/>
    <s v="Home&amp;Kitchen|Kitchen&amp;HomeAppliances|SmallKitchenAppliances|HandMixers"/>
    <s v="Home &amp; Kitchen"/>
    <x v="83"/>
    <n v="979"/>
    <n v="1395"/>
    <n v="0.3"/>
    <n v="4.2"/>
    <n v="15252"/>
    <s v="RKYJMDLBEO56M,R376767ZF0GAG9,R34R6IMCCGAV5E,R2JQ1CZWIUOSXX,R30SGGX9LU3IEW,RPP3YL70C1J1I,R2Y8Z95B7LQZHR,RERXVOZZDMCMH"/>
    <s v="RKYJMDLBEO56M,"/>
    <n v="21276540"/>
    <s v="Lower-Mid"/>
    <s v="£500-£1,999"/>
    <n v="17.570092135094153"/>
    <x v="0"/>
  </r>
  <r>
    <s v="B07WGPKMP5"/>
    <s v="Electronics|Mobiles&amp;Accessories|Smartphones&amp;BasicMobiles|Smartphones"/>
    <s v="Electronics"/>
    <x v="7"/>
    <n v="15499"/>
    <n v="20999"/>
    <n v="0.26"/>
    <n v="4.0999999999999996"/>
    <n v="19253"/>
    <s v="R27MK332LTT5KS,R2TN6LNGD4FLYB,RVZJOLWLG5JZ9,R32Y3RXFGS0N8S,R1WG388SX6A8SS,R3FCO1GKVP9JHZ,REQQ0KOQUU7N5,RB48XNZD8P2Q4"/>
    <s v="R27MK332LTT5KS"/>
    <n v="404293747"/>
    <s v="High"/>
    <s v="£20,000-£49,999"/>
    <n v="17.566535966664507"/>
    <x v="0"/>
  </r>
  <r>
    <s v="B07WJV6P1R"/>
    <s v="Electronics|Mobiles&amp;Accessories|Smartphones&amp;BasicMobiles|Smartphones"/>
    <s v="Electronics"/>
    <x v="7"/>
    <n v="15499"/>
    <n v="18999"/>
    <n v="0.18"/>
    <n v="4.0999999999999996"/>
    <n v="19252"/>
    <s v="R27MK332LTT5KS,R2TN6LNGD4FLYB,RVZJOLWLG5JZ9,R32Y3RXFGS0N8S,R1WG388SX6A8SS,R3FCO1GKVP9JHZ,REQQ0KOQUU7N5,RB48XNZD8P2Q4"/>
    <s v="R27MK332LTT5KS"/>
    <n v="365768748"/>
    <s v="Upper-Mid"/>
    <s v="£10,000-£19,999"/>
    <n v="17.566443484394984"/>
    <x v="0"/>
  </r>
  <r>
    <s v="B07WDK3ZS6"/>
    <s v="Electronics|Mobiles&amp;Accessories|Smartphones&amp;BasicMobiles|Smartphones"/>
    <s v="Electronics"/>
    <x v="7"/>
    <n v="15499"/>
    <n v="18999"/>
    <n v="0.18"/>
    <n v="4.0999999999999996"/>
    <n v="19252"/>
    <s v="R27MK332LTT5KS,R2TN6LNGD4FLYB,RVZJOLWLG5JZ9,R32Y3RXFGS0N8S,R1WG388SX6A8SS,R3FCO1GKVP9JHZ,REQQ0KOQUU7N5,RB48XNZD8P2Q4"/>
    <s v="R27MK332LTT5KS"/>
    <n v="365768748"/>
    <s v="Upper-Mid"/>
    <s v="£10,000-£19,999"/>
    <n v="17.566443484394984"/>
    <x v="0"/>
  </r>
  <r>
    <s v="B07WDKLRM4"/>
    <s v="Electronics|Mobiles&amp;Accessories|Smartphones&amp;BasicMobiles|Smartphones"/>
    <s v="Electronics"/>
    <x v="7"/>
    <n v="13999"/>
    <n v="19999"/>
    <n v="0.3"/>
    <n v="4.0999999999999996"/>
    <n v="19252"/>
    <s v="R27MK332LTT5KS,R2TN6LNGD4FLYB,RVZJOLWLG5JZ9,R32Y3RXFGS0N8S,R1WG388SX6A8SS,R3FCO1GKVP9JHZ,REQQ0KOQUU7N5,RB48XNZD8P2Q4"/>
    <s v="R27MK332LTT5KS"/>
    <n v="385020748"/>
    <s v="Upper-Mid"/>
    <s v="£10,000-£19,999"/>
    <n v="17.566443484394984"/>
    <x v="0"/>
  </r>
  <r>
    <s v="B07WGPKTS4"/>
    <s v="Electronics|Mobiles&amp;Accessories|Smartphones&amp;BasicMobiles|Smartphones"/>
    <s v="Electronics"/>
    <x v="7"/>
    <n v="13999"/>
    <n v="19999"/>
    <n v="0.3"/>
    <n v="4.0999999999999996"/>
    <n v="19252"/>
    <s v="R27MK332LTT5KS,R2TN6LNGD4FLYB,RVZJOLWLG5JZ9,R32Y3RXFGS0N8S,R1WG388SX6A8SS,R3FCO1GKVP9JHZ,REQQ0KOQUU7N5,RB48XNZD8P2Q4"/>
    <s v="R27MK332LTT5KS"/>
    <n v="385020748"/>
    <s v="Upper-Mid"/>
    <s v="£10,000-£19,999"/>
    <n v="17.566443484394984"/>
    <x v="0"/>
  </r>
  <r>
    <s v="B07WHQWXL7"/>
    <s v="Electronics|Mobiles&amp;Accessories|Smartphones&amp;BasicMobiles|Smartphones"/>
    <s v="Electronics"/>
    <x v="7"/>
    <n v="15499"/>
    <n v="20999"/>
    <n v="0.26"/>
    <n v="4.0999999999999996"/>
    <n v="19252"/>
    <s v="R27MK332LTT5KS,R2TN6LNGD4FLYB,RVZJOLWLG5JZ9,R32Y3RXFGS0N8S,R1WG388SX6A8SS,R3FCO1GKVP9JHZ,REQQ0KOQUU7N5,RB48XNZD8P2Q4"/>
    <s v="R27MK332LTT5KS"/>
    <n v="404272748"/>
    <s v="High"/>
    <s v="£20,000-£49,999"/>
    <n v="17.566443484394984"/>
    <x v="0"/>
  </r>
  <r>
    <s v="B07VNFP3C2"/>
    <s v="Home&amp;Kitchen|Kitchen&amp;HomeAppliances|SmallKitchenAppliances|Kettles&amp;HotWaterDispensers|ElectricKettles"/>
    <s v="Home &amp; Kitchen"/>
    <x v="29"/>
    <n v="749"/>
    <n v="1245"/>
    <n v="0.4"/>
    <n v="3.9"/>
    <n v="31783"/>
    <s v="R3QP7PGD3SMG5I,R3ANC3TLK8732Y,RE9NKZ6CH2C3S,R2KGRD3G11ZE61,R38DXL79EKGXCA,R3MFG4MODO6DW6,R1X00FRQGJ1J7M,R1SX47T0QOY50H"/>
    <s v="R3QP7PGD3SMG5I"/>
    <n v="39569835"/>
    <s v="Lower-Mid"/>
    <s v="£500-£1,999"/>
    <n v="17.558613352984494"/>
    <x v="2"/>
  </r>
  <r>
    <s v="B07KRCW6LZ"/>
    <s v="Computers&amp;Accessories|NetworkingDevices|NetworkAdapters|WirelessUSBAdapters"/>
    <s v="Computers &amp; Accessories"/>
    <x v="10"/>
    <n v="999"/>
    <n v="1599"/>
    <n v="0.38"/>
    <n v="4.3"/>
    <n v="12093"/>
    <s v="RSNHWPVLK9SAQ,R2RKKAN3GRHI0G,R1FVWKC3ORTKKX,RTWMPZGIX9EDV,R3TRCC0769D12A,R2NJK9AW0NVU1C,R3M97OC4YJNBQT,R2IUPWWR3XMJ3D"/>
    <s v="RSNHWPVLK9SAQ,"/>
    <n v="19336707"/>
    <s v="Lower-Mid"/>
    <s v="£500-£1,999"/>
    <n v="17.555050846360668"/>
    <x v="0"/>
  </r>
  <r>
    <s v="B00K57MR22"/>
    <s v="Home&amp;Kitchen|Kitchen&amp;HomeAppliances|SmallKitchenAppliances|MixerGrinders"/>
    <s v="Home &amp; Kitchen"/>
    <x v="39"/>
    <n v="6120"/>
    <n v="8478"/>
    <n v="0.28000000000000003"/>
    <n v="4.5999999999999996"/>
    <n v="6550"/>
    <s v="R2IMGTYKPMXP4N,R2LP7PV1I0Z1V0,R33UGZXCUN1PDT,RH2ODFAELL6ID,R1LSVKDGASJ3ZX,R14FNF4GQL91JN,R2YT02USWR83PT,R81KUPKOTEI6J"/>
    <s v="R2IMGTYKPMXP4N"/>
    <n v="55530900"/>
    <s v="Mid"/>
    <s v="£2,000-£9,999"/>
    <n v="17.55501495738692"/>
    <x v="1"/>
  </r>
  <r>
    <s v="B071VNHMX2"/>
    <s v="Home&amp;Kitchen|Kitchen&amp;HomeAppliances|SmallKitchenAppliances|Pop-upToasters"/>
    <s v="Home &amp; Kitchen"/>
    <x v="84"/>
    <n v="2095"/>
    <n v="2095"/>
    <n v="0"/>
    <n v="4.5"/>
    <n v="7949"/>
    <s v="R18OC1M5ERXJ0,R2VDUDAU7MGHVM,RVLRZGC6D01FK,R1ZX1J20BL0RDU,R1BPNRYUL32FN5,R1I3ZV1S9Z08AL,R2ILU2ZYAIN700,R3LEO43599XYH1"/>
    <s v="R18OC1M5ERXJ0,"/>
    <n v="16653155"/>
    <s v="Mid"/>
    <s v="£2,000-£9,999"/>
    <n v="17.551652078954117"/>
    <x v="1"/>
  </r>
  <r>
    <s v="B07P1BR7L8"/>
    <s v="Home&amp;Kitchen|Kitchen&amp;HomeAppliances|SmallKitchenAppliances|OvenToasterGrills"/>
    <s v="Home &amp; Kitchen"/>
    <x v="85"/>
    <n v="8599"/>
    <n v="8995"/>
    <n v="0.04"/>
    <n v="4.4000000000000004"/>
    <n v="9734"/>
    <s v="R2QOX3VCM8T6PV,RPYQIR3334L89,R2IRKJDUONHPDR,R1R7YLZ1PZNMYX,R2KZ1KIWHCSP7U,R5ZTYD2K563IC,R327DMIJNSD3TN,R3EQVJIFUGXWDC"/>
    <s v="R2QOX3VCM8T6PV"/>
    <n v="87557330"/>
    <s v="Mid"/>
    <s v="£2,000-£9,999"/>
    <n v="17.548678205766624"/>
    <x v="0"/>
  </r>
  <r>
    <s v="B0B4F2TTTS"/>
    <s v="Electronics|Mobiles&amp;Accessories|Smartphones&amp;BasicMobiles|Smartphones"/>
    <s v="Electronics"/>
    <x v="7"/>
    <n v="10999"/>
    <n v="14999"/>
    <n v="0.27"/>
    <n v="4.0999999999999996"/>
    <n v="18998"/>
    <s v="R2K5OD0MEEBTDL,RS1N6TNO33BOK,R6KWBGOKI1N9Y,R30SKUMYLSXXDN,R1EOYHZWCRSV7B,R13JBDK4SAAYFT,RJOU5K9ECNW7Y,R2APPRANV6IERZ"/>
    <s v="R2K5OD0MEEBTDL"/>
    <n v="284951002"/>
    <s v="Upper-Mid"/>
    <s v="£10,000-£19,999"/>
    <n v="17.542796045262623"/>
    <x v="0"/>
  </r>
  <r>
    <s v="B0B4F52B5X"/>
    <s v="Electronics|Mobiles&amp;Accessories|Smartphones&amp;BasicMobiles|Smartphones"/>
    <s v="Electronics"/>
    <x v="7"/>
    <n v="10999"/>
    <n v="14999"/>
    <n v="0.27"/>
    <n v="4.0999999999999996"/>
    <n v="18998"/>
    <s v="R2K5OD0MEEBTDL,RS1N6TNO33BOK,R6KWBGOKI1N9Y,R30SKUMYLSXXDN,R1EOYHZWCRSV7B,R13JBDK4SAAYFT,RJOU5K9ECNW7Y,R2APPRANV6IERZ"/>
    <s v="R2K5OD0MEEBTDL"/>
    <n v="284951002"/>
    <s v="Upper-Mid"/>
    <s v="£10,000-£19,999"/>
    <n v="17.542796045262623"/>
    <x v="0"/>
  </r>
  <r>
    <s v="B0B4F2XCK3"/>
    <s v="Electronics|Mobiles&amp;Accessories|Smartphones&amp;BasicMobiles|Smartphones"/>
    <s v="Electronics"/>
    <x v="7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  <n v="341945002"/>
    <s v="Upper-Mid"/>
    <s v="£10,000-£19,999"/>
    <n v="17.542796045262623"/>
    <x v="0"/>
  </r>
  <r>
    <s v="B0B4F2ZWL3"/>
    <s v="Electronics|Mobiles&amp;Accessories|Smartphones&amp;BasicMobiles|Smartphones"/>
    <s v="Electronics"/>
    <x v="7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  <n v="341945002"/>
    <s v="Upper-Mid"/>
    <s v="£10,000-£19,999"/>
    <n v="17.542796045262623"/>
    <x v="0"/>
  </r>
  <r>
    <s v="B0B4F3QNDM"/>
    <s v="Electronics|Mobiles&amp;Accessories|Smartphones&amp;BasicMobiles|Smartphones"/>
    <s v="Electronics"/>
    <x v="7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s v="£10,000-£19,999"/>
    <n v="17.542796045262623"/>
    <x v="0"/>
  </r>
  <r>
    <s v="B0B4F5L738"/>
    <s v="Electronics|Mobiles&amp;Accessories|Smartphones&amp;BasicMobiles|Smartphones"/>
    <s v="Electronics"/>
    <x v="7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s v="£10,000-£19,999"/>
    <n v="17.542796045262623"/>
    <x v="0"/>
  </r>
  <r>
    <s v="B0B4F1YC3J"/>
    <s v="Electronics|Mobiles&amp;Accessories|Smartphones&amp;BasicMobiles|Smartphones"/>
    <s v="Electronics"/>
    <x v="7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s v="£10,000-£19,999"/>
    <n v="17.542796045262623"/>
    <x v="0"/>
  </r>
  <r>
    <s v="B0B4F4QZ1H"/>
    <s v="Electronics|Mobiles&amp;Accessories|Smartphones&amp;BasicMobiles|Smartphones"/>
    <s v="Electronics"/>
    <x v="7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s v="£10,000-£19,999"/>
    <n v="17.542796045262623"/>
    <x v="0"/>
  </r>
  <r>
    <s v="B08DPLCM6T"/>
    <s v="Electronics|HomeTheater,TV&amp;Video|Televisions|SmartTelevisions"/>
    <s v="Electronics"/>
    <x v="34"/>
    <n v="13490"/>
    <n v="21990"/>
    <n v="0.39"/>
    <n v="4.3"/>
    <n v="11976"/>
    <s v="R2PNR69G0BQG2F,R31A0WWDEYMKEW,R2C4XEWFLVU7JV,RYWES5AT5FQO6,R1PGWAY5TEWLT4,R32542OPR0QC4I,R2JDJEVZ2G7EEK,R36EHHPAQNSSOF"/>
    <s v="R2PNR69G0BQG2F"/>
    <n v="263352240"/>
    <s v="High"/>
    <s v="£20,000-£49,999"/>
    <n v="17.536896613088036"/>
    <x v="0"/>
  </r>
  <r>
    <s v="B078JDNZJ8"/>
    <s v="Home&amp;Kitchen|Heating,Cooling&amp;AirQuality|WaterHeaters&amp;Geysers|InstantWaterHeaters"/>
    <s v="Home &amp; Kitchen"/>
    <x v="4"/>
    <n v="3600"/>
    <n v="6190"/>
    <n v="0.42"/>
    <n v="4.3"/>
    <n v="11924"/>
    <s v="R1A8JNU8MFLA7O,R2U25KOA2BKH1Z,R2KGC42T422YER,R35EUWKBBEGRNB,R3ATDC4RIULGSV,REILW6738EJTP,R1YLD6RPVA8MU9,R2F1RVL1LCI2S"/>
    <s v="R1A8JNU8MFLA7O"/>
    <n v="73809560"/>
    <s v="Mid"/>
    <s v="£2,000-£9,999"/>
    <n v="17.528771067162253"/>
    <x v="0"/>
  </r>
  <r>
    <s v="B00N3XLDW0"/>
    <s v="Electronics|Cameras&amp;Photography|Accessories|Batteries&amp;Chargers|BatteryChargers"/>
    <s v="Electronics"/>
    <x v="86"/>
    <n v="299"/>
    <n v="400"/>
    <n v="0.25"/>
    <n v="3.8"/>
    <n v="40895"/>
    <s v="RXTFUL32UVMBF,RKILLVCVGFROD,R2JYW5X6BHMXBV,R18M0I706P5O3,RCG0RE5G16O10,R1CRK2KTT4Z4C5,R28M2PKJ99LPKF,R35HIF5EVQDYIM"/>
    <s v="RXTFUL32UVMBF,"/>
    <n v="16358000"/>
    <s v="Low"/>
    <s v="£200-£499"/>
    <n v="17.524387162140691"/>
    <x v="2"/>
  </r>
  <r>
    <s v="B07RD611Z8"/>
    <s v="Electronics|Mobiles&amp;Accessories|MobileAccessories|Chargers|PowerBanks"/>
    <s v="Electronics"/>
    <x v="6"/>
    <n v="1799"/>
    <n v="2499"/>
    <n v="0.28000000000000003"/>
    <n v="4.0999999999999996"/>
    <n v="18678"/>
    <s v="R3C219XKJW9GI2,R7KGIU29C0TLL,R3S0UMZSM6FNWM,R3MODCWX8MEIFI,RGLPAU9M85OBG,RBOERVXC2919N,R1EYK2W81FR1YN,R2QUFMWF2JX8KR"/>
    <s v="R3C219XKJW9GI2"/>
    <n v="46676322"/>
    <s v="Mid"/>
    <s v="£2,000-£9,999"/>
    <n v="17.512549850620186"/>
    <x v="0"/>
  </r>
  <r>
    <s v="B08JD36C6H"/>
    <s v="Computers&amp;Accessories|ExternalDevices&amp;DataStorage|PenDrives"/>
    <s v="Computers &amp; Accessories"/>
    <x v="2"/>
    <n v="349"/>
    <n v="450"/>
    <n v="0.22"/>
    <n v="4.0999999999999996"/>
    <n v="18656"/>
    <s v="R30EQTCL98LVFB,R28SCUN7KMQ9JC,R15H3DOQB6XN75,R2JG1LT0NXKUR1,R3C08PZFZRT41X,RP577JII0SXT0,R2IB02FZ1RPV0T,RA7EY4YTEQ2E"/>
    <s v="R30EQTCL98LVFB"/>
    <n v="8395200"/>
    <s v="Low"/>
    <s v="£200-£499"/>
    <n v="17.510451427286057"/>
    <x v="0"/>
  </r>
  <r>
    <s v="B015ZXUDD0"/>
    <s v="Electronics|GeneralPurposeBatteries&amp;BatteryChargers|RechargeableBatteries"/>
    <s v="Electronics"/>
    <x v="48"/>
    <n v="479"/>
    <n v="599"/>
    <n v="0.2"/>
    <n v="4.3"/>
    <n v="11687"/>
    <s v="R32VTB32ABV5KD,R6MP28BOL57KT,R2EAVEVO5QBCY0,R2RGL2ER7IIAIM,R14FBKM06QD50M,R1LYEOV92R84LX,R2DQHH5ZDEIZF7,R20YKGEYEPCEGL"/>
    <s v="R32VTB32ABV5KD"/>
    <n v="7000513"/>
    <s v="Lower-Mid"/>
    <s v="£500-£1,999"/>
    <n v="17.491282872582833"/>
    <x v="0"/>
  </r>
  <r>
    <s v="B08JMC1988"/>
    <s v="Electronics|HomeAudio|Speakers|OutdoorSpeakers"/>
    <s v="Electronics"/>
    <x v="61"/>
    <n v="999"/>
    <n v="2490"/>
    <n v="0.6"/>
    <n v="4.0999999999999996"/>
    <n v="18331"/>
    <s v="R16I46MPR0NO8S,RC8A7CPLOKIQ1,RXMRIDNTYYGO0,RBD55BYULL457,R2CDPRTPCIO5H4,R2GWMPGA1WXZ80,R1C7OH3WXNJHJ,R3N6TUU2QT818A"/>
    <s v="R16I46MPR0NO8S"/>
    <n v="45644190"/>
    <s v="Mid"/>
    <s v="£2,000-£9,999"/>
    <n v="17.479160379148269"/>
    <x v="0"/>
  </r>
  <r>
    <s v="B07JPX9CR7"/>
    <s v="Computers&amp;Accessories|Accessories&amp;Peripherals|Keyboards,Mice&amp;InputDevices|Mice"/>
    <s v="Computers &amp; Accessories"/>
    <x v="15"/>
    <n v="569"/>
    <n v="1299"/>
    <n v="0.56000000000000005"/>
    <n v="4.4000000000000004"/>
    <n v="9275"/>
    <s v="R27S4UNXONW7O4,R3KK8G1AC7URCR,R23LAM247GXXJT,R2IO3IQHTV9ISU,R2IF9WKFZNCZOQ,RXMRCXZ0C6AO1,RUP9QA599PULX,RE3SVGKZFVW84"/>
    <s v="R27S4UNXONW7O4"/>
    <n v="12048225"/>
    <s v="Lower-Mid"/>
    <s v="£500-£1,999"/>
    <n v="17.456387255850181"/>
    <x v="0"/>
  </r>
  <r>
    <s v="B00YQLG7GK"/>
    <s v="Home&amp;Kitchen|Kitchen&amp;HomeAppliances|SmallKitchenAppliances|HandBlenders"/>
    <s v="Home &amp; Kitchen"/>
    <x v="73"/>
    <n v="1695"/>
    <n v="1695"/>
    <n v="0"/>
    <n v="4.2"/>
    <n v="14290"/>
    <s v="R1D9RWNUO50OL2,R3UBUQT5L25WJV,R41I3GR7DNRBK,R3JJ8CIALK6GJI,R2B50JTABPD6LS,R248KORTE9C15N,R26RTMICLY2WE5,R1DZ4NVSGNARIJ"/>
    <s v="R1D9RWNUO50OL2"/>
    <n v="24221550"/>
    <s v="Lower-Mid"/>
    <s v="£500-£1,999"/>
    <n v="17.451263000740468"/>
    <x v="0"/>
  </r>
  <r>
    <s v="B07Y5FDPKV"/>
    <s v="Home&amp;Kitchen|Kitchen&amp;HomeAppliances|SmallKitchenAppliances|HandBlenders"/>
    <s v="Home &amp; Kitchen"/>
    <x v="73"/>
    <n v="1745"/>
    <n v="2400"/>
    <n v="0.27"/>
    <n v="4.2"/>
    <n v="14160"/>
    <s v="R2F2DGJQPO0B5T,R2TYJ9OO7P28VM,R1RKF5FDPIB99E,R3N0PTQXQ8UJY8,R11EOJ6WSV5QIN,RNJWTE3FEEOBF,R1TMCXV8ZLNR4Q,R2VX0MWE6CFDOK"/>
    <s v="R2F2DGJQPO0B5T"/>
    <n v="33984000"/>
    <s v="Mid"/>
    <s v="£2,000-£9,999"/>
    <n v="17.434594475697256"/>
    <x v="0"/>
  </r>
  <r>
    <s v="B07Z1YVP72"/>
    <s v="Computers&amp;Accessories|Accessories&amp;Peripherals|LaptopAccessories|Bags&amp;Sleeves|LaptopSleeves&amp;Slipcases"/>
    <s v="Computers &amp; Accessories"/>
    <x v="62"/>
    <n v="449"/>
    <n v="999"/>
    <n v="0.55000000000000004"/>
    <n v="4.3"/>
    <n v="11330"/>
    <s v="R1D6BKF30HRM19,R3OYZMQFEF9WV7,R26PEUHOY5RZ02,R1KMSZQENOGR9,R31LY209STYNRQ,RTLATKAZTO4KF,R2XOSRQC5GHA7O,R1G2WWLFIFDIPM"/>
    <s v="R1D6BKF30HRM19"/>
    <n v="11318670"/>
    <s v="Lower-Mid"/>
    <s v="£500-£1,999"/>
    <n v="17.433353430052907"/>
    <x v="0"/>
  </r>
  <r>
    <s v="B0B244R4KB"/>
    <s v="Electronics|Mobiles&amp;Accessories|MobileAccessories|Maintenance,Upkeep&amp;Repairs|ScreenProtectors"/>
    <s v="Electronics"/>
    <x v="23"/>
    <n v="999"/>
    <n v="2899"/>
    <n v="0.66"/>
    <n v="4.5999999999999996"/>
    <n v="6129"/>
    <s v="R3C2WT83DOSL8U,R1GKC3NL9J667A,R2EQZSSQHG60ET,R1AA3R2AQC9MOM,R3IF70MWH0IS69,RQRALTGTHS809,R3128T0PG1V9CH,R1MUW41R427BHI"/>
    <s v="R3C2WT83DOSL8U"/>
    <n v="17767971"/>
    <s v="Mid"/>
    <s v="£2,000-£9,999"/>
    <n v="17.422318182784707"/>
    <x v="1"/>
  </r>
  <r>
    <s v="B0BF57RN3K"/>
    <s v="Electronics|WearableTechnology|SmartWatches"/>
    <s v="Electronics"/>
    <x v="24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s v="£10,000-£19,999"/>
    <n v="17.405641932772294"/>
    <x v="0"/>
  </r>
  <r>
    <s v="B0BF54972T"/>
    <s v="Electronics|WearableTechnology|SmartWatches"/>
    <s v="Electronics"/>
    <x v="24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s v="£10,000-£19,999"/>
    <n v="17.405641932772294"/>
    <x v="0"/>
  </r>
  <r>
    <s v="B0BF563HB4"/>
    <s v="Electronics|WearableTechnology|SmartWatches"/>
    <s v="Electronics"/>
    <x v="24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s v="£10,000-£19,999"/>
    <n v="17.405641932772294"/>
    <x v="0"/>
  </r>
  <r>
    <s v="B0BF4YBLPX"/>
    <s v="Electronics|WearableTechnology|SmartWatches"/>
    <s v="Electronics"/>
    <x v="24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s v="£10,000-£19,999"/>
    <n v="17.405641932772294"/>
    <x v="0"/>
  </r>
  <r>
    <s v="B0BF54LXW6"/>
    <s v="Electronics|WearableTechnology|SmartWatches"/>
    <s v="Electronics"/>
    <x v="24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s v="£10,000-£19,999"/>
    <n v="17.405641932772294"/>
    <x v="0"/>
  </r>
  <r>
    <s v="B086394NY5"/>
    <s v="Computers&amp;Accessories|Accessories&amp;Peripherals|LaptopAccessories"/>
    <s v="Computers &amp; Accessories"/>
    <x v="87"/>
    <n v="1399"/>
    <n v="2490"/>
    <n v="0.44"/>
    <n v="4.3"/>
    <n v="11074"/>
    <s v="R21VW93DSBYENF,R3MKRK9JVBJ22C,ROBLP3CK320DX,R14L8HWTVI4YOT,RT2C0KDRUBKGV,R3JUJ27CXBI0QN,RO4BI7QVTST6E,R1NSRWB0V1BQKD"/>
    <s v="R21VW93DSBYENF"/>
    <n v="27574260"/>
    <s v="Mid"/>
    <s v="£2,000-£9,999"/>
    <n v="17.390678060048959"/>
    <x v="0"/>
  </r>
  <r>
    <s v="B08461VC1Z"/>
    <s v="Computers&amp;Accessories|Accessories&amp;Peripherals|Keyboards,Mice&amp;InputDevices|Keyboard&amp;MiceAccessories|MousePads"/>
    <s v="Computers &amp; Accessories"/>
    <x v="88"/>
    <n v="999"/>
    <n v="1995"/>
    <n v="0.5"/>
    <n v="4.5"/>
    <n v="7317"/>
    <s v="R21X3T7OXJDYF5,RFZ7PECSOYOD0,RCNWHX6JCJZ24,R13B46MR7D4UW6,R2WIO7GRU4X1VE,R15WY8KFOZPEO0,R1GZSDMDXLI6UA,R2GSFMREX0SZF0"/>
    <s v="R21X3T7OXJDYF5"/>
    <n v="14597415"/>
    <s v="Lower-Mid"/>
    <s v="£500-£1,999"/>
    <n v="17.389765823177648"/>
    <x v="1"/>
  </r>
  <r>
    <s v="B08BJN4MP3"/>
    <s v="Home&amp;Kitchen|Kitchen&amp;HomeAppliances|WaterPurifiers&amp;Accessories|WaterFilters&amp;Purifiers"/>
    <s v="Home &amp; Kitchen"/>
    <x v="89"/>
    <n v="13999"/>
    <n v="24850"/>
    <n v="0.44"/>
    <n v="4.4000000000000004"/>
    <n v="8948"/>
    <s v="RTYS2009LXZ0F,R3DHH1B1DC2OGH,R26KSH3RBQKGT2,R214TVL0DAXY0G,R22XPNBA0P52JE,R2JCG39HM3XZKI,R30UMY6PRVGYKT,R398R1U5AOLEWZ"/>
    <s v="RTYS2009LXZ0F,"/>
    <n v="222357800"/>
    <s v="High"/>
    <s v="£20,000-£49,999"/>
    <n v="17.387807835559592"/>
    <x v="0"/>
  </r>
  <r>
    <s v="B07Z53L5QL"/>
    <s v="Computers&amp;Accessories|Accessories&amp;Peripherals|TabletAccessories|Bags,Cases&amp;Sleeves|Cases"/>
    <s v="Computers &amp; Accessories"/>
    <x v="72"/>
    <n v="549"/>
    <n v="1499"/>
    <n v="0.63"/>
    <n v="4.3"/>
    <n v="11006"/>
    <s v="R8BSHHFRCZ0MJ,R1FFF30F0OPJ84,R2FNCOSNHKOTQI,RPWUK2BJQ0G68,R3F280BE2HYWNR,R2MM29A786UNMO,R20FESVOJ2K0RP,R3IX2AJH4QZL8U"/>
    <s v="R8BSHHFRCZ0MJ,"/>
    <n v="16497994"/>
    <s v="Lower-Mid"/>
    <s v="£500-£1,999"/>
    <n v="17.379176555845124"/>
    <x v="0"/>
  </r>
  <r>
    <s v="B01N6IJG0F"/>
    <s v="Home&amp;Kitchen|Kitchen&amp;HomeAppliances|Vacuum,Cleaning&amp;Ironing|Irons,Steamers&amp;Accessories|Irons|DryIrons"/>
    <s v="Home &amp; Kitchen"/>
    <x v="32"/>
    <n v="559"/>
    <n v="1010"/>
    <n v="0.45"/>
    <n v="4.0999999999999996"/>
    <n v="17325"/>
    <s v="RNEAQQCZW4BQR,R3QX33JL1X0RQ2,R190BAYCEPAT8R,R1CCAJOU1DMY14,R2KPPV8ZRKYJYF,R2N5CX7I9OROMB,RN0DQOQT1HQTW,R6EYGLUKXGGAH"/>
    <s v="RNEAQQCZW4BQR,"/>
    <n v="17498250"/>
    <s v="Lower-Mid"/>
    <s v="£500-£1,999"/>
    <n v="17.378663071258242"/>
    <x v="0"/>
  </r>
  <r>
    <s v="B08VFF6JQ8"/>
    <s v="Electronics|Mobiles&amp;Accessories|MobileAccessories|Chargers|WallChargers"/>
    <s v="Electronics"/>
    <x v="63"/>
    <n v="1219"/>
    <n v="1699"/>
    <n v="0.28000000000000003"/>
    <n v="4.4000000000000004"/>
    <n v="8891"/>
    <s v="R3GPDNKHUWXBMD,R2UV1Y16L96TQY,RI0NHWUS3HCNY,R2WM2M0Q21KL5U,RNK7Z9UWFZ55N,R1GGNZYCTLDM0X,R3T5NNNE4VO6Z5,R3GNTYXLIFVANT"/>
    <s v="R3GPDNKHUWXBMD"/>
    <n v="15105809"/>
    <s v="Lower-Mid"/>
    <s v="£500-£1,999"/>
    <n v="17.375597597718595"/>
    <x v="0"/>
  </r>
  <r>
    <s v="B071113J7M"/>
    <s v="Home&amp;Kitchen|Kitchen&amp;HomeAppliances|SmallKitchenAppliances|JuicerMixerGrinders"/>
    <s v="Home &amp; Kitchen"/>
    <x v="81"/>
    <n v="5890"/>
    <n v="7506"/>
    <n v="0.22"/>
    <n v="4.5"/>
    <n v="7241"/>
    <s v="R2WEI6XJR33OD9,R27A6L849E7GSZ,R1AEVMWF3LYR1W,R1HWDFBGDTAD8T,RW1MNAXV6W46C,R29GE7YKSLFUEI,RVPA011CN6KFC,R3RPSQIJV4SO8P"/>
    <s v="R2WEI6XJR33OD9"/>
    <n v="54350946"/>
    <s v="Mid"/>
    <s v="£2,000-£9,999"/>
    <n v="17.369363342164469"/>
    <x v="1"/>
  </r>
  <r>
    <s v="B00NH12R1O"/>
    <s v="Computers&amp;Accessories|Accessories&amp;Peripherals|Cables&amp;Accessories|Cables|USBCables"/>
    <s v="Computers &amp; Accessories"/>
    <x v="5"/>
    <n v="299"/>
    <n v="485"/>
    <n v="0.38"/>
    <n v="4.3"/>
    <n v="10911"/>
    <s v="R2155066OFZ3WE,R3W47CO2GVMAVC,R1MZ1L3RMRV8LO,R3NWHW7PI02GUJ,RNYLV1SZDEPLA,RAXNC3YTW25AS,R3UJT1TH1470HU,R10W1YYH1W8HQ1"/>
    <s v="R2155066OFZ3WE"/>
    <n v="5291835"/>
    <s v="Low"/>
    <s v="£200-£499"/>
    <n v="17.362988736443334"/>
    <x v="0"/>
  </r>
  <r>
    <s v="B08BQ947H3"/>
    <s v="Computers&amp;Accessories|Accessories&amp;Peripherals|LaptopAccessories|CameraPrivacyCovers"/>
    <s v="Computers &amp; Accessories"/>
    <x v="90"/>
    <n v="149"/>
    <n v="149"/>
    <n v="0"/>
    <n v="4.3"/>
    <n v="10833"/>
    <s v="R18D9LZAYX9JSY,R2TD56H4WD69RD,R3022ERQVPT7PV,R3T0CWF358RZNJ"/>
    <s v="R18D9LZAYX9JSY"/>
    <n v="1614117"/>
    <s v="Very Low"/>
    <s v="&lt;£200"/>
    <n v="17.34959197438009"/>
    <x v="0"/>
  </r>
  <r>
    <s v="B01D5H90L4"/>
    <s v="Electronics|HomeTheater,TV&amp;Video|Accessories|Cables|HDMICables"/>
    <s v="Electronics"/>
    <x v="0"/>
    <n v="299"/>
    <n v="700"/>
    <n v="0.56999999999999995"/>
    <n v="4.4000000000000004"/>
    <n v="8714"/>
    <s v="RJP1JLG2KKDYM,RBF9VE36ZHRYW,RK5XMFM6GJ9ZP,R39LNRL9C8WCMD,R13YBJ0OTSIBZ,R3SDFVG2YU1A0K,R2PZVYUJIMAYM5,R2CXLZ0YOR6NZU"/>
    <s v="RJP1JLG2KKDYM,"/>
    <n v="6099800"/>
    <s v="Lower-Mid"/>
    <s v="£500-£1,999"/>
    <n v="17.337176522362455"/>
    <x v="0"/>
  </r>
  <r>
    <s v="B07WJWRNVK"/>
    <s v="Electronics|Mobiles&amp;Accessories|Smartphones&amp;BasicMobiles|Smartphones"/>
    <s v="Electronics"/>
    <x v="7"/>
    <n v="16499"/>
    <n v="20990"/>
    <n v="0.21"/>
    <n v="4"/>
    <n v="21350"/>
    <s v="R2ZQ3KNS6ADZKG,R3OMNNV6IXSOCS,R37Z2W6UYIVLBR,RRI2HSPM9BYXP,R18PVOQF41S4PH,R1WINQHG1SD7FW,R39GPO64XUXZMW,RYLBN0DAJU4SZ"/>
    <s v="R2ZQ3KNS6ADZKG"/>
    <n v="448136500"/>
    <s v="High"/>
    <s v="£20,000-£49,999"/>
    <n v="17.317672882186351"/>
    <x v="2"/>
  </r>
  <r>
    <s v="B07WGMMQGP"/>
    <s v="Electronics|Mobiles&amp;Accessories|Smartphones&amp;BasicMobiles|Smartphones"/>
    <s v="Electronics"/>
    <x v="7"/>
    <n v="16499"/>
    <n v="20999"/>
    <n v="0.21"/>
    <n v="4"/>
    <n v="21350"/>
    <s v="R2ZQ3KNS6ADZKG,R3OMNNV6IXSOCS,R37Z2W6UYIVLBR,RRI2HSPM9BYXP,R18PVOQF41S4PH,R1WINQHG1SD7FW,R39GPO64XUXZMW,RYLBN0DAJU4SZ"/>
    <s v="R2ZQ3KNS6ADZKG"/>
    <n v="448328650"/>
    <s v="High"/>
    <s v="£20,000-£49,999"/>
    <n v="17.317672882186351"/>
    <x v="2"/>
  </r>
  <r>
    <s v="B07WHQBZLS"/>
    <s v="Electronics|Mobiles&amp;Accessories|Smartphones&amp;BasicMobiles|Smartphones"/>
    <s v="Electronics"/>
    <x v="7"/>
    <n v="17999"/>
    <n v="21990"/>
    <n v="0.18"/>
    <n v="4"/>
    <n v="21350"/>
    <s v="R2ZQ3KNS6ADZKG,R3OMNNV6IXSOCS,R37Z2W6UYIVLBR,RRI2HSPM9BYXP,R18PVOQF41S4PH,R1WINQHG1SD7FW,R39GPO64XUXZMW,RYLBN0DAJU4SZ"/>
    <s v="R2ZQ3KNS6ADZKG"/>
    <n v="469486500"/>
    <s v="High"/>
    <s v="£20,000-£49,999"/>
    <n v="17.317672882186351"/>
    <x v="2"/>
  </r>
  <r>
    <s v="B07L5L4GTB"/>
    <s v="Computers&amp;Accessories|Printers,Inks&amp;Accessories|Inks,Toners&amp;Cartridges|InkjetInkCartridges"/>
    <s v="Computers &amp; Accessories"/>
    <x v="91"/>
    <n v="309"/>
    <n v="404"/>
    <n v="0.24"/>
    <n v="4.4000000000000004"/>
    <n v="8614"/>
    <s v="R4S7MHI8MJKLU,R1FNXA35SQ0AGR,REM1ZOQ5E2OE4,R3CD63WPYMHSO9,R3CYO0PKFDTBV2,RT4VEG1QJSZ5D,R1BLZ8NFKP1FN8,R312VCX5UBOTYJ"/>
    <s v="R4S7MHI8MJKLU,"/>
    <n v="3480056"/>
    <s v="Low"/>
    <s v="£200-£499"/>
    <n v="17.315123239849811"/>
    <x v="0"/>
  </r>
  <r>
    <s v="B00H3H03Q4"/>
    <s v="Home&amp;Kitchen|Kitchen&amp;HomeAppliances|WaterPurifiers&amp;Accessories|WaterCartridges"/>
    <s v="Home &amp; Kitchen"/>
    <x v="92"/>
    <n v="1130"/>
    <n v="1130"/>
    <n v="0"/>
    <n v="4.2"/>
    <n v="13250"/>
    <s v="R2KI2IDJL2BY7K,R1KYGT5PRP2IEC,R2HEJVRW7X3SPT,R2VESGVS16ALQY,R32M7U7Z9W2OU1,R1MRHN8DMJZGJY,R17V0HLP8F6QN1,R3NCHTJEG96BIG"/>
    <s v="R2KI2IDJL2BY7K"/>
    <n v="14972500"/>
    <s v="Lower-Mid"/>
    <s v="£500-£1,999"/>
    <n v="17.313444346707826"/>
    <x v="0"/>
  </r>
  <r>
    <s v="B09RMQYHLH"/>
    <s v="Electronics|Mobiles&amp;Accessories|Smartphones&amp;BasicMobiles|Smartphones"/>
    <s v="Electronics"/>
    <x v="7"/>
    <n v="12999"/>
    <n v="15999"/>
    <n v="0.19"/>
    <n v="4.2"/>
    <n v="13246"/>
    <s v="R225TDOAW3E40Y,R20F4XL6H69YXD,R30J2L74QHTQP9,R2OF67AGC4N6JL,R1SBTL4GCVQYN7,R3LLRND14DDJAB,R33RURRS0SE6WD,R3EQVOLZJUSS1B"/>
    <s v="R225TDOAW3E40Y"/>
    <n v="211922754"/>
    <s v="Upper-Mid"/>
    <s v="£10,000-£19,999"/>
    <n v="17.312893652515708"/>
    <x v="0"/>
  </r>
  <r>
    <s v="B07N8RQ6W7"/>
    <s v="Electronics|Mobiles&amp;Accessories|MobileAccessories|Stands"/>
    <s v="Electronics"/>
    <x v="26"/>
    <n v="134"/>
    <n v="699"/>
    <n v="0.81"/>
    <n v="4.0999999999999996"/>
    <n v="16685"/>
    <s v="R23YK9FCYDZ8D5,R2FHT8TJPYXUVB,R2775SLGU24T7V,R3M6CEWXVKNB4E,R17T0PBEN71P6E,R4P7D5FJZ86K4,R3V035V0E672U2,R331A15NMMC2WR"/>
    <s v="R23YK9FCYDZ8D5"/>
    <n v="11662815"/>
    <s v="Lower-Mid"/>
    <s v="£500-£1,999"/>
    <n v="17.311644180915991"/>
    <x v="0"/>
  </r>
  <r>
    <s v="B07JNVF678"/>
    <s v="Computers&amp;Accessories|Accessories&amp;Peripherals|Cables&amp;Accessories|Cables|USBCables"/>
    <s v="Computers &amp; Accessories"/>
    <x v="5"/>
    <n v="349"/>
    <n v="999"/>
    <n v="0.65"/>
    <n v="4.2"/>
    <n v="13120"/>
    <s v="R3JCOBHM1JXUQ0,R24Q3GIRGESSP7,R3ST56H0XWNVV2,R31NFMTNJIPKMQ,R1K6D5I67P8INJ,R3HKP0S37A375D,R23BXIK2NYRZJ6,R2EP7R64E7CH21"/>
    <s v="R3JCOBHM1JXUQ0"/>
    <n v="13106880"/>
    <s v="Lower-Mid"/>
    <s v="£500-£1,999"/>
    <n v="17.295461129065423"/>
    <x v="0"/>
  </r>
  <r>
    <s v="B07JPJJZ2H"/>
    <s v="Computers&amp;Accessories|Accessories&amp;Peripherals|Cables&amp;Accessories|Cables|USBCables"/>
    <s v="Computers &amp; Accessories"/>
    <x v="5"/>
    <n v="399"/>
    <n v="1299"/>
    <n v="0.69"/>
    <n v="4.2"/>
    <n v="13120"/>
    <s v="R3JCOBHM1JXUQ0,R24Q3GIRGESSP7,R3ST56H0XWNVV2,R31NFMTNJIPKMQ,R1K6D5I67P8INJ,R3HKP0S37A375D,R23BXIK2NYRZJ6,R2EP7R64E7CH21"/>
    <s v="R3JCOBHM1JXUQ0"/>
    <n v="17042880"/>
    <s v="Lower-Mid"/>
    <s v="£500-£1,999"/>
    <n v="17.295461129065423"/>
    <x v="0"/>
  </r>
  <r>
    <s v="B01MY839VW"/>
    <s v="Home&amp;Kitchen|Kitchen&amp;HomeAppliances|Vacuum,Cleaning&amp;Ironing|Irons,Steamers&amp;Accessories|Irons|DryIrons"/>
    <s v="Home &amp; Kitchen"/>
    <x v="32"/>
    <n v="549"/>
    <n v="1090"/>
    <n v="0.5"/>
    <n v="4.2"/>
    <n v="13029"/>
    <s v="R3K3UN3YSLI8K9,RE7V0E8WMQXEZ,R1G9EQA21P73JD,R3HUUS03G360Q3,R36NLGQ9NGSPCE,R1KB6EXTCM1C1H,R2YGR0FZXDNLXL,R1X3FG1SX99UKT"/>
    <s v="R3K3UN3YSLI8K9"/>
    <n v="14201610"/>
    <s v="Lower-Mid"/>
    <s v="£500-£1,999"/>
    <n v="17.282766545992857"/>
    <x v="0"/>
  </r>
  <r>
    <s v="B075JJ5NQC"/>
    <s v="Home&amp;Kitchen|Kitchen&amp;HomeAppliances|SmallKitchenAppliances|MixerGrinders"/>
    <s v="Home &amp; Kitchen"/>
    <x v="39"/>
    <n v="3199"/>
    <n v="4999"/>
    <n v="0.36"/>
    <n v="4"/>
    <n v="20869"/>
    <s v="R2PD0ZPWRGTUJG,RTS3Q7O97I2P7,R1ZXJ9R8WX5DF7,R3GFYL52VNNQE6,RYQLHSHBY786Z,R1DO6BQM7OB7KF,R3V94LO1BMB55D,R11Q826IS7DFMG"/>
    <s v="R2PD0ZPWRGTUJG"/>
    <n v="104324131"/>
    <s v="Mid"/>
    <s v="£2,000-£9,999"/>
    <n v="17.278089796261817"/>
    <x v="2"/>
  </r>
  <r>
    <s v="B0B53DS4TF"/>
    <s v="Home&amp;Kitchen|Kitchen&amp;HomeAppliances|SmallKitchenAppliances|DeepFatFryers|AirFryers"/>
    <s v="Home &amp; Kitchen"/>
    <x v="93"/>
    <n v="4995"/>
    <n v="20049"/>
    <n v="0.75"/>
    <n v="4.8"/>
    <n v="3964"/>
    <s v="R2FHIBV8JE4CTB,R315K0BCU0KVKO,RD129PA7KQQOR,R3BTQPGZLTN48E,RH0STL2LKD7N5,RVNS9SRGUWUT3,R25CXUY1Y74QGF,R1SIGI0M0INPVB"/>
    <s v="R2FHIBV8JE4CTB"/>
    <n v="79474236"/>
    <s v="High"/>
    <s v="£20,000-£49,999"/>
    <n v="17.27156731993739"/>
    <x v="1"/>
  </r>
  <r>
    <s v="B00GZLB57U"/>
    <s v="Computers&amp;Accessories|Accessories&amp;Peripherals|Cables&amp;Accessories|Cables|EthernetCables"/>
    <s v="Computers &amp; Accessories"/>
    <x v="94"/>
    <n v="238"/>
    <n v="699"/>
    <n v="0.66"/>
    <n v="4.4000000000000004"/>
    <n v="8372"/>
    <s v="R1ORJ2TKW4MHLY,R1ENNLA4ML94UZ,R2BTEV9E0OA1I7,R2QYFQOWFQ5N9A,R1OFN67CO7XLBV,R3H8FPIBYNXMGC,R1723NE9TCCXVP,R2B8M2FRBIDGX9"/>
    <s v="R1ORJ2TKW4MHLY"/>
    <n v="5852028"/>
    <s v="Lower-Mid"/>
    <s v="£500-£1,999"/>
    <n v="17.260676801316492"/>
    <x v="0"/>
  </r>
  <r>
    <s v="B08MZQBFLN"/>
    <s v="Computers&amp;Accessories|Accessories&amp;Peripherals|LaptopAccessories|Lapdesks"/>
    <s v="Computers &amp; Accessories"/>
    <x v="50"/>
    <n v="849"/>
    <n v="4999"/>
    <n v="0.83"/>
    <n v="4"/>
    <n v="20457"/>
    <s v="R1GJXMBEY4O49A,R2RJ4QKYQ0VWIL,R2C6XBMID12B8B,R3MT7MII7720H4,RRGGJ6YHE8TBS,RU9GH76MXDYL8,R30MQSL9GAYO5P,R1IO6YQ3NZVJIK"/>
    <s v="R1GJXMBEY4O49A"/>
    <n v="102264543"/>
    <s v="Mid"/>
    <s v="£2,000-£9,999"/>
    <n v="17.243452697090177"/>
    <x v="2"/>
  </r>
  <r>
    <s v="B085W8CFLH"/>
    <s v="Electronics|Headphones,Earbuds&amp;Accessories|Headphones|In-Ear"/>
    <s v="Electronics"/>
    <x v="3"/>
    <n v="599"/>
    <n v="1800"/>
    <n v="0.67"/>
    <n v="3.5"/>
    <n v="83996"/>
    <s v="R1Z1YO987IN6WA,RRW1QA494UE5V,R14EM7EM0MGBC5,RLPQ6DDNYDH9F,R1NX8T5TN04CZ1,R135SE2MJDL8AY,R2GLOHTJX5OYOQ,R3TYVHL507XB76"/>
    <s v="R1Z1YO987IN6WA"/>
    <n v="151192800"/>
    <s v="Lower-Mid"/>
    <s v="£500-£1,999"/>
    <n v="17.234923213436918"/>
    <x v="2"/>
  </r>
  <r>
    <s v="B09T39K9YL"/>
    <s v="Electronics|Mobiles&amp;Accessories|Smartphones&amp;BasicMobiles|Smartphones"/>
    <s v="Electronics"/>
    <x v="7"/>
    <n v="19999"/>
    <n v="24999"/>
    <n v="0.2"/>
    <n v="3.9"/>
    <n v="25824"/>
    <s v="R1S5FUVJK5BDKV,R10T102N4IHERO,R1QALRWVTEDXMH,R25MVXUNZDKPIY,RJ0CS41K876BR,RX87956266XU,R1HLEVV8WMVM3R,R1UBTZ9MAS7G8V"/>
    <s v="R1S5FUVJK5BDKV"/>
    <n v="645574176"/>
    <s v="High"/>
    <s v="£20,000-£49,999"/>
    <n v="17.206957287747468"/>
    <x v="2"/>
  </r>
  <r>
    <s v="B09T2WRLJJ"/>
    <s v="Electronics|Mobiles&amp;Accessories|Smartphones&amp;BasicMobiles|Smartphones"/>
    <s v="Electronics"/>
    <x v="7"/>
    <n v="20999"/>
    <n v="26999"/>
    <n v="0.22"/>
    <n v="3.9"/>
    <n v="25824"/>
    <s v="R1S5FUVJK5BDKV,R10T102N4IHERO,R1QALRWVTEDXMH,R25MVXUNZDKPIY,RJ0CS41K876BR,RX87956266XU,R1HLEVV8WMVM3R,R1UBTZ9MAS7G8V"/>
    <s v="R1S5FUVJK5BDKV"/>
    <n v="697222176"/>
    <s v="High"/>
    <s v="£20,000-£49,999"/>
    <n v="17.206957287747468"/>
    <x v="2"/>
  </r>
  <r>
    <s v="B09T2S8X9C"/>
    <s v="Electronics|Mobiles&amp;Accessories|Smartphones&amp;BasicMobiles|Smartphones"/>
    <s v="Electronics"/>
    <x v="7"/>
    <n v="22999"/>
    <n v="28999"/>
    <n v="0.21"/>
    <n v="3.9"/>
    <n v="25824"/>
    <s v="R1S5FUVJK5BDKV,R10T102N4IHERO,R1QALRWVTEDXMH,R25MVXUNZDKPIY,RJ0CS41K876BR,RX87956266XU,R1HLEVV8WMVM3R,R1UBTZ9MAS7G8V"/>
    <s v="R1S5FUVJK5BDKV"/>
    <n v="748870176"/>
    <s v="High"/>
    <s v="£20,000-£49,999"/>
    <n v="17.206957287747468"/>
    <x v="2"/>
  </r>
  <r>
    <s v="B07S7DCJKS"/>
    <s v="Computers&amp;Accessories|Accessories&amp;Peripherals|Keyboards,Mice&amp;InputDevices|Keyboard&amp;MiceAccessories|MousePads"/>
    <s v="Computers &amp; Accessories"/>
    <x v="88"/>
    <n v="199"/>
    <n v="499"/>
    <n v="0.6"/>
    <n v="4.3"/>
    <n v="9998"/>
    <s v="R272I3YE9KXOQX,R1K8DTC1CSURL,REZ13G8C3Z7KF,REDXJWMNEPZK1,R1IIZGEPBEPGD3,R1BWJBXPCDWW1E,R3IPHL9D75XHNO,R1OES56UGU6UD1"/>
    <s v="R272I3YE9KXOQX"/>
    <n v="4989002"/>
    <s v="Low"/>
    <s v="£200-£499"/>
    <n v="17.199813244034825"/>
    <x v="0"/>
  </r>
  <r>
    <s v="B01DGVKBC6"/>
    <s v="Computers&amp;Accessories|Accessories&amp;Peripherals|Cables&amp;Accessories|Cables|EthernetCables"/>
    <s v="Computers &amp; Accessories"/>
    <x v="94"/>
    <n v="287"/>
    <n v="499"/>
    <n v="0.42"/>
    <n v="4.4000000000000004"/>
    <n v="8076"/>
    <s v="R3J8OMTJB5P038,R1ZFZHJQD4WTQL,R3U6Q310IX6DDS,RON8WF9GCAV06,R3A03VLDTWQIFH,RL4BDAUF747PA,R1RUG6JNEQNLSV,R3TQ0TEJ67VL2V"/>
    <s v="R3J8OMTJB5P038"/>
    <n v="4029924"/>
    <s v="Low"/>
    <s v="£200-£499"/>
    <n v="17.191900364677846"/>
    <x v="0"/>
  </r>
  <r>
    <s v="B00LHZW3XY"/>
    <s v="OfficeProducts|OfficePaperProducts|Paper|Stationery|Notebooks,WritingPads&amp;Diaries|CompositionNotebooks"/>
    <s v="OfficeProducts"/>
    <x v="95"/>
    <n v="125"/>
    <n v="180"/>
    <n v="0.31"/>
    <n v="4.4000000000000004"/>
    <n v="8053"/>
    <s v="R278Z7QRKL9FVR,R3GXAQ1UB2M9YQ,R3PVGKMU58BIN3,R3FCVJEGVHP86V,R3T10F5XX7DYJ8,R336MX0EBVUGIL,R2EYFONXLL6M0H,R1MZ8SNMN1RGHO"/>
    <s v="R278Z7QRKL9FVR"/>
    <n v="1449540"/>
    <s v="Very Low"/>
    <s v="&lt;£200"/>
    <n v="17.186451151194216"/>
    <x v="0"/>
  </r>
  <r>
    <s v="B07DGD4Z4C"/>
    <s v="Home&amp;Kitchen|Kitchen&amp;HomeAppliances|SmallKitchenAppliances|MixerGrinders"/>
    <s v="Home &amp; Kitchen"/>
    <x v="39"/>
    <n v="3499"/>
    <n v="5795"/>
    <n v="0.4"/>
    <n v="3.9"/>
    <n v="25340"/>
    <s v="R1MX1ES6AZNSD8,R222NCQOR0GD05,RSLWFI693E1IC,RKS2GT83G9XWF,R2ZJA3OLIBCR6J,R3GIIUNIWHKBGU,R2A08NUNO1EBI3,R15G7XHEWED07R"/>
    <s v="R1MX1ES6AZNSD8"/>
    <n v="146845300"/>
    <s v="Mid"/>
    <s v="£2,000-£9,999"/>
    <n v="17.174912620718999"/>
    <x v="2"/>
  </r>
  <r>
    <s v="B01M5B0TPW"/>
    <s v="Home&amp;Kitchen|Kitchen&amp;HomeAppliances|SmallKitchenAppliances|MiniFoodProcessors&amp;Choppers"/>
    <s v="Home &amp; Kitchen"/>
    <x v="96"/>
    <n v="1819"/>
    <n v="2490"/>
    <n v="0.27"/>
    <n v="4.4000000000000004"/>
    <n v="7946"/>
    <s v="ROFN3NUPDY258,RIN8HIN341K9M,R3EEILWVIR596A,R212U2C7WSD2JX,R3WKLPJAQHGX0,R2KTBHHUQRW3CA,R3HHOGWJYSJSB3,R3C57OMUNT7LU5"/>
    <s v="ROFN3NUPDY258,"/>
    <n v="19785540"/>
    <s v="Mid"/>
    <s v="£2,000-£9,999"/>
    <n v="17.160894137274333"/>
    <x v="0"/>
  </r>
  <r>
    <s v="B01M4GGIVU"/>
    <s v="Electronics|HomeTheater,TV&amp;Video|Accessories|Cables|HDMICables"/>
    <s v="Electronics"/>
    <x v="0"/>
    <n v="199"/>
    <n v="699"/>
    <n v="0.72"/>
    <n v="4.2"/>
    <n v="12153"/>
    <s v="R2DIHMHOPYEASB,R24RHE9B30YXWQ,R3DYXQZQA6PPHM,R2458DMQ9C2Z4F,R36C67830VNHAA,R2GE3ZI47UVVO,R1XMBPKJ1QP1Q9,R1L6PX82T6UT6P"/>
    <s v="R2DIHMHOPYEASB"/>
    <n v="8494947"/>
    <s v="Lower-Mid"/>
    <s v="£500-£1,999"/>
    <n v="17.155820774447452"/>
    <x v="0"/>
  </r>
  <r>
    <s v="B01M5967SY"/>
    <s v="Electronics|HomeTheater,TV&amp;Video|Accessories|Cables|HDMICables"/>
    <s v="Electronics"/>
    <x v="0"/>
    <n v="379"/>
    <n v="999"/>
    <n v="0.62"/>
    <n v="4.2"/>
    <n v="12153"/>
    <s v="R2DIHMHOPYEASB,R24RHE9B30YXWQ,R3DYXQZQA6PPHM,R2458DMQ9C2Z4F,R36C67830VNHAA,R2GE3ZI47UVVO,R1XMBPKJ1QP1Q9,R1L6PX82T6UT6P"/>
    <s v="R2DIHMHOPYEASB"/>
    <n v="12140847"/>
    <s v="Lower-Mid"/>
    <s v="£500-£1,999"/>
    <n v="17.155820774447452"/>
    <x v="0"/>
  </r>
  <r>
    <s v="B08WRWPM22"/>
    <s v="Computers&amp;Accessories|Accessories&amp;Peripherals|Cables&amp;Accessories|Cables|USBCables"/>
    <s v="Computers &amp; Accessories"/>
    <x v="5"/>
    <n v="176.63"/>
    <n v="499"/>
    <n v="0.65"/>
    <n v="4.0999999999999996"/>
    <n v="15189"/>
    <s v="R8E73K2KWJRDS,RSD0JTIIWQQL8,R64CRSTE9SLW1,R2FRTNIIUFJE1F,RWGNX3W7UOJ7W,R32TYHHODHTF5D,RQL9ZMQUTY7P2,R280XJ5VZUBOXV"/>
    <s v="R8E73K2KWJRDS,"/>
    <n v="7579311"/>
    <s v="Low"/>
    <s v="£200-£499"/>
    <n v="17.144386872837423"/>
    <x v="0"/>
  </r>
  <r>
    <s v="B08WRWPM22"/>
    <s v="Computers&amp;Accessories|Accessories&amp;Peripherals|Cables&amp;Accessories|Cables|USBCables"/>
    <s v="Computers &amp; Accessories"/>
    <x v="5"/>
    <n v="176.63"/>
    <n v="499"/>
    <n v="0.65"/>
    <n v="4.0999999999999996"/>
    <n v="15188"/>
    <s v="R8E73K2KWJRDS,RSD0JTIIWQQL8,R64CRSTE9SLW1,R2FRTNIIUFJE1F,RWGNX3W7UOJ7W,R32TYHHODHTF5D,RQL9ZMQUTY7P2,R280XJ5VZUBOXV"/>
    <s v="R8E73K2KWJRDS,"/>
    <n v="7578812"/>
    <s v="Low"/>
    <s v="£200-£499"/>
    <n v="17.144269646636662"/>
    <x v="0"/>
  </r>
  <r>
    <s v="B07Z1Z77ZZ"/>
    <s v="Computers&amp;Accessories|Accessories&amp;Peripherals|LaptopAccessories|Bags&amp;Sleeves|LaptopSleeves&amp;Slipcases"/>
    <s v="Computers &amp; Accessories"/>
    <x v="62"/>
    <n v="449"/>
    <n v="999"/>
    <n v="0.55000000000000004"/>
    <n v="4.3"/>
    <n v="9701"/>
    <s v="RS93FM8EGCGVK,R2H6JE1EKT8ABD,RVNAAQ2FDKBI9,RH47AG02THZJ9,R3LS2IUM23YXEX,R3RKYBJ36UG0KS,R14ODWGQZ7FOGH,R3THK9M26CIDNQ"/>
    <s v="RS93FM8EGCGVK,"/>
    <n v="9691299"/>
    <s v="Lower-Mid"/>
    <s v="£500-£1,999"/>
    <n v="17.143503462247192"/>
    <x v="0"/>
  </r>
  <r>
    <s v="B08Y1SJVV5"/>
    <s v="Computers&amp;Accessories|Accessories&amp;Peripherals|Cables&amp;Accessories|Cables|USBCables"/>
    <s v="Computers &amp; Accessories"/>
    <x v="5"/>
    <n v="99"/>
    <n v="666.66"/>
    <n v="0.85"/>
    <n v="3.9"/>
    <n v="24871"/>
    <s v="R7S8ANNSDPR40,R3CLZFLHVJU26P,RFF7U7MPQFUGR,R1MV1NKC23DWPI,R11D3U0V2XKDKF,R18MP1KLUE18PC,RWGJNVEH5ZQME,R1XN72FU6Q37IH"/>
    <s v="R7S8ANNSDPR40,"/>
    <n v="16580500.859999999"/>
    <s v="Lower-Mid"/>
    <s v="£500-£1,999"/>
    <n v="17.143271765237028"/>
    <x v="2"/>
  </r>
  <r>
    <s v="B08Y5KXR6Z"/>
    <s v="Computers&amp;Accessories|Accessories&amp;Peripherals|Cables&amp;Accessories|Cables|USBCables"/>
    <s v="Computers &amp; Accessories"/>
    <x v="5"/>
    <n v="99"/>
    <n v="800"/>
    <n v="0.88"/>
    <n v="3.9"/>
    <n v="24871"/>
    <s v="R7S8ANNSDPR40,R3CLZFLHVJU26P,RFF7U7MPQFUGR,R1MV1NKC23DWPI,R11D3U0V2XKDKF,R18MP1KLUE18PC,RWGJNVEH5ZQME,R1XN72FU6Q37IH"/>
    <s v="R7S8ANNSDPR40,"/>
    <n v="19896800"/>
    <s v="Lower-Mid"/>
    <s v="£500-£1,999"/>
    <n v="17.143271765237028"/>
    <x v="2"/>
  </r>
  <r>
    <s v="B08Y1TFSP6"/>
    <s v="Computers&amp;Accessories|Accessories&amp;Peripherals|Cables&amp;Accessories|Cables|USBCables"/>
    <s v="Computers &amp; Accessories"/>
    <x v="5"/>
    <n v="149"/>
    <n v="1000"/>
    <n v="0.85"/>
    <n v="3.9"/>
    <n v="24871"/>
    <s v="R7S8ANNSDPR40,R3CLZFLHVJU26P,RFF7U7MPQFUGR,R1MV1NKC23DWPI,R11D3U0V2XKDKF,R18MP1KLUE18PC,RWGJNVEH5ZQME,R1XN72FU6Q37IH"/>
    <s v="R7S8ANNSDPR40,"/>
    <n v="24871000"/>
    <s v="Lower-Mid"/>
    <s v="£500-£1,999"/>
    <n v="17.143271765237028"/>
    <x v="2"/>
  </r>
  <r>
    <s v="B08Y1SJVV5"/>
    <s v="Computers&amp;Accessories|Accessories&amp;Peripherals|Cables&amp;Accessories|Cables|USBCables"/>
    <s v="Computers &amp; Accessories"/>
    <x v="5"/>
    <n v="99"/>
    <n v="666.66"/>
    <n v="0.85"/>
    <n v="3.9"/>
    <n v="24870"/>
    <s v="R7S8ANNSDPR40,R3CLZFLHVJU26P,RFF7U7MPQFUGR,R1MV1NKC23DWPI,R11D3U0V2XKDKF,R1XN72FU6Q37IH,R18MP1KLUE18PC,RWGJNVEH5ZQME"/>
    <s v="R7S8ANNSDPR40,"/>
    <n v="16579834.199999999"/>
    <s v="Lower-Mid"/>
    <s v="£500-£1,999"/>
    <n v="17.143203665263979"/>
    <x v="2"/>
  </r>
  <r>
    <s v="B08Y1TFSP6"/>
    <s v="Computers&amp;Accessories|Accessories&amp;Peripherals|Cables&amp;Accessories|Cables|USBCables"/>
    <s v="Computers &amp; Accessories"/>
    <x v="5"/>
    <n v="149"/>
    <n v="1000"/>
    <n v="0.85"/>
    <n v="3.9"/>
    <n v="24870"/>
    <s v="R7S8ANNSDPR40,R3CLZFLHVJU26P,RFF7U7MPQFUGR,R1MV1NKC23DWPI,R11D3U0V2XKDKF,R1XN72FU6Q37IH,R18MP1KLUE18PC,RWGJNVEH5ZQME"/>
    <s v="R7S8ANNSDPR40,"/>
    <n v="24870000"/>
    <s v="Lower-Mid"/>
    <s v="£500-£1,999"/>
    <n v="17.143203665263979"/>
    <x v="2"/>
  </r>
  <r>
    <s v="B08Y1TFSP6"/>
    <s v="Computers&amp;Accessories|Accessories&amp;Peripherals|Cables&amp;Accessories|Cables|USBCables"/>
    <s v="Computers &amp; Accessories"/>
    <x v="5"/>
    <n v="149"/>
    <n v="1000"/>
    <n v="0.85"/>
    <n v="3.9"/>
    <n v="24870"/>
    <s v="R7S8ANNSDPR40,R3CLZFLHVJU26P,RFF7U7MPQFUGR,R1MV1NKC23DWPI,R11D3U0V2XKDKF,R18MP1KLUE18PC,RWGJNVEH5ZQME,R1XN72FU6Q37IH"/>
    <s v="R7S8ANNSDPR40,"/>
    <n v="24870000"/>
    <s v="Lower-Mid"/>
    <s v="£500-£1,999"/>
    <n v="17.143203665263979"/>
    <x v="2"/>
  </r>
  <r>
    <s v="B083P71WKK"/>
    <s v="Home&amp;Kitchen|Kitchen&amp;HomeAppliances|SmallKitchenAppliances|DigitalKitchenScales|DigitalScales"/>
    <s v="Home &amp; Kitchen"/>
    <x v="97"/>
    <n v="799"/>
    <n v="1500"/>
    <n v="0.47"/>
    <n v="4.3"/>
    <n v="9695"/>
    <s v="R2Q0HVU9HQYNAO,R1OZZ5G1ZCM0EO,R1919QG9AN4GQK,R2VN0XDC0OW8L0,R1SEP4WEGNE51N,R2ZWFXXHXYUE8T,R1BRBMJQSQ0DYE,R1RPBTYBT8DYMT"/>
    <s v="R2Q0HVU9HQYNAO"/>
    <n v="14542500"/>
    <s v="Lower-Mid"/>
    <s v="£500-£1,999"/>
    <n v="17.142348209335506"/>
    <x v="0"/>
  </r>
  <r>
    <s v="B01LYU3BZF"/>
    <s v="Home&amp;Kitchen|Heating,Cooling&amp;AirQuality|Fans|CeilingFans"/>
    <s v="Home &amp; Kitchen"/>
    <x v="45"/>
    <n v="2199"/>
    <n v="3190"/>
    <n v="0.31"/>
    <n v="4.3"/>
    <n v="9650"/>
    <s v="R2LMXNB7ADDJWB,R3V1ETN1KQ4QL2,R3GOQBMSH5MIUG,R3MDULNGS6SJBE,R73PI9VTV760M,R2B1S5L1253SQ9,R1GZGDHSXXGJHC,R1XINIJIB8NIAC"/>
    <s v="R2LMXNB7ADDJWB"/>
    <n v="30783500"/>
    <s v="Mid"/>
    <s v="£2,000-£9,999"/>
    <n v="17.133660957173017"/>
    <x v="0"/>
  </r>
  <r>
    <s v="B01892MIPA"/>
    <s v="Home&amp;Kitchen|Heating,Cooling&amp;AirQuality|WaterHeaters&amp;Geysers|StorageWaterHeaters"/>
    <s v="Home &amp; Kitchen"/>
    <x v="98"/>
    <n v="7349"/>
    <n v="10900"/>
    <n v="0.33"/>
    <n v="4.2"/>
    <n v="11957"/>
    <s v="R1YVS42PE19S0D,R3DONAXVXXHGDY,R6PIB7C4JS214,R1IUZ4ZBSB7KQ2,R2LJBGGLXY8MMO,R2LXCMNDSZ18EC,RTNR1AFNBXK4C,R14X6K190U5P2"/>
    <s v="R1YVS42PE19S0D"/>
    <n v="130331300"/>
    <s v="Upper-Mid"/>
    <s v="£10,000-£19,999"/>
    <n v="17.126165906153354"/>
    <x v="0"/>
  </r>
  <r>
    <s v="B07H3N8RJH"/>
    <s v="Home&amp;Kitchen|Kitchen&amp;HomeAppliances|Vacuum,Cleaning&amp;Ironing|Vacuums&amp;FloorCare|Vacuums|CanisterVacuums"/>
    <s v="Home &amp; Kitchen"/>
    <x v="55"/>
    <n v="3799"/>
    <n v="6000"/>
    <n v="0.37"/>
    <n v="4.2"/>
    <n v="11935"/>
    <s v="R3RFDGR8TPI8RK,RAKVMHE1HIAWS,R993RWWGJ9AOK,RG1S054Z1LNM,RXNSR6DWHY21T,R2UAN2MTFP5KVM,RVXBEXV3GDXD8,R3NEQG8JV6357R"/>
    <s v="R3RFDGR8TPI8RK"/>
    <n v="71610000"/>
    <s v="Mid"/>
    <s v="£2,000-£9,999"/>
    <n v="17.122807002540092"/>
    <x v="0"/>
  </r>
  <r>
    <s v="B09WMTJPG7"/>
    <s v="Home&amp;Kitchen|Heating,Cooling&amp;AirQuality|WaterHeaters&amp;Geysers|InstantWaterHeaters"/>
    <s v="Home &amp; Kitchen"/>
    <x v="4"/>
    <n v="2599"/>
    <n v="4400"/>
    <n v="0.41"/>
    <n v="4.0999999999999996"/>
    <n v="14947"/>
    <s v="R2EMWU4SGRHF3S,R3426BT3R5BO5T,RLO3JXRM2INDT,R3GACMOLXD7OVV,RZTG7YA8FY53X,R2DLIVX26S8EQB,R18R92YT47JI00,RLPZWUOSK6F4U"/>
    <s v="R2EMWU4SGRHF3S"/>
    <n v="65766800"/>
    <s v="Mid"/>
    <s v="£2,000-£9,999"/>
    <n v="17.115790665628158"/>
    <x v="0"/>
  </r>
  <r>
    <s v="B01LONQBDG"/>
    <s v="Computers&amp;Accessories|Accessories&amp;Peripherals|Cables&amp;Accessories|Cables|USBCables"/>
    <s v="Computers &amp; Accessories"/>
    <x v="5"/>
    <n v="349"/>
    <n v="899"/>
    <n v="0.61"/>
    <n v="4.0999999999999996"/>
    <n v="14896"/>
    <s v="RKU0YNFBI9H6U,R1L56U9MGEY65D,R1RTAR9ZHEKJKA,RZ9F1LMTYQSA5,RQ6JZDYGL266A,RU423VYROXUDD,R2SX0KB6M50PZU,RWXV1G9ORG22P"/>
    <s v="RKU0YNFBI9H6U,"/>
    <n v="13391504"/>
    <s v="Lower-Mid"/>
    <s v="£500-£1,999"/>
    <n v="17.109705152841535"/>
    <x v="0"/>
  </r>
  <r>
    <s v="B07WFPMGQQ"/>
    <s v="Electronics|Mobiles&amp;Accessories|Smartphones&amp;BasicMobiles|Smartphones"/>
    <s v="Electronics"/>
    <x v="7"/>
    <n v="19999"/>
    <n v="27990"/>
    <n v="0.28999999999999998"/>
    <n v="4.3"/>
    <n v="9499"/>
    <s v="RJYLPPJ0FGP7W,R2FID5PFZZFEMW,R358SS960NFBLL,R3V2BSMUA81YBR,R11VQG0J80EBFL,R3ULSAT0BPNPG4,R2XXGJP0K25QJZ,R2PQ51W8C26K8S"/>
    <s v="RJYLPPJ0FGP7W,"/>
    <n v="265877010"/>
    <s v="High"/>
    <s v="£20,000-£49,999"/>
    <n v="17.104211502742043"/>
    <x v="0"/>
  </r>
  <r>
    <s v="B07WDK3ZS2"/>
    <s v="Electronics|Mobiles&amp;Accessories|Smartphones&amp;BasicMobiles|Smartphones"/>
    <s v="Electronics"/>
    <x v="7"/>
    <n v="20999"/>
    <n v="29990"/>
    <n v="0.3"/>
    <n v="4.3"/>
    <n v="9499"/>
    <s v="RJYLPPJ0FGP7W,R2FID5PFZZFEMW,R358SS960NFBLL,R3V2BSMUA81YBR,R11VQG0J80EBFL,R3ULSAT0BPNPG4,R2XXGJP0K25QJZ,R2PQ51W8C26K8S"/>
    <s v="RJYLPPJ0FGP7W,"/>
    <n v="284875010"/>
    <s v="High"/>
    <s v="£20,000-£49,999"/>
    <n v="17.104211502742043"/>
    <x v="0"/>
  </r>
  <r>
    <s v="B07WHSJXLF"/>
    <s v="Electronics|Mobiles&amp;Accessories|Smartphones&amp;BasicMobiles|Smartphones"/>
    <s v="Electronics"/>
    <x v="7"/>
    <n v="20999"/>
    <n v="29990"/>
    <n v="0.3"/>
    <n v="4.3"/>
    <n v="9499"/>
    <s v="RJYLPPJ0FGP7W,R2FID5PFZZFEMW,R358SS960NFBLL,R3V2BSMUA81YBR,R11VQG0J80EBFL,R3ULSAT0BPNPG4,R2XXGJP0K25QJZ,R2PQ51W8C26K8S"/>
    <s v="RJYLPPJ0FGP7W,"/>
    <n v="284875010"/>
    <s v="High"/>
    <s v="£20,000-£49,999"/>
    <n v="17.104211502742043"/>
    <x v="0"/>
  </r>
  <r>
    <s v="B07GNC2592"/>
    <s v="Electronics|Mobiles&amp;Accessories|MobileAccessories|AutomobileAccessories|Cradles"/>
    <s v="Electronics"/>
    <x v="65"/>
    <n v="599"/>
    <n v="999"/>
    <n v="0.4"/>
    <n v="4"/>
    <n v="18654"/>
    <s v="R2RSNVMKFP7F3P,RH5W7R1Y9BY84,R249DXGFQ2JBLD,R2VNKWOJBOWTDG,R2YUL0HEHC0ZN2,R2I46FOK401C78,RSAI7CGWIHYS0,R3OJNER98OIMQL"/>
    <s v="R2RSNVMKFP7F3P"/>
    <n v="18635346"/>
    <s v="Lower-Mid"/>
    <s v="£500-£1,999"/>
    <n v="17.083181013507392"/>
    <x v="2"/>
  </r>
  <r>
    <s v="B07VX71FZP"/>
    <s v="Home&amp;Kitchen|Heating,Cooling&amp;AirQuality|RoomHeaters|FanHeaters"/>
    <s v="Home &amp; Kitchen"/>
    <x v="99"/>
    <n v="1199"/>
    <n v="2000"/>
    <n v="0.4"/>
    <n v="4"/>
    <n v="18543"/>
    <s v="R35ER803GJHN21,R28J7FISAIMQI1,R1Y9J4QQ06U3WN,R1Q08JSHK5T03E,RTTCI4WPA20T0,R1PC85VCE15LM6,R3AIUHXWWU3Y64,R2UO2UH9UCUYJ0"/>
    <s v="R35ER803GJHN21"/>
    <n v="37086000"/>
    <s v="Mid"/>
    <s v="£2,000-£9,999"/>
    <n v="17.072813674478084"/>
    <x v="2"/>
  </r>
  <r>
    <s v="B0073QGKAS"/>
    <s v="Home&amp;Kitchen|Kitchen&amp;HomeAppliances|SmallKitchenAppliances|Pop-upToasters"/>
    <s v="Home &amp; Kitchen"/>
    <x v="84"/>
    <n v="1499"/>
    <n v="1499"/>
    <n v="0"/>
    <n v="4.3"/>
    <n v="9331"/>
    <s v="R1HBS1IAS9P3EK,R3B3INPXIQLFGO,R3U26KEWXGCBX2,R2MHLMK5VBQRD,R35MGIOUQQHXWK,RO3LTHQ4OZR1F,R35ZZ86LVZLBDC,R3KVONT5CWWQ1V"/>
    <s v="R1HBS1IAS9P3EK"/>
    <n v="13987169"/>
    <s v="Lower-Mid"/>
    <s v="£500-£1,999"/>
    <n v="17.070891339523374"/>
    <x v="0"/>
  </r>
  <r>
    <s v="B07QCWY5XV"/>
    <s v="Electronics|Mobiles&amp;Accessories|MobileAccessories|Photo&amp;VideoAccessories|SelfieSticks"/>
    <s v="Electronics"/>
    <x v="100"/>
    <n v="599"/>
    <n v="1399"/>
    <n v="0.56999999999999995"/>
    <n v="4.0999999999999996"/>
    <n v="14560"/>
    <s v="R3EUHZXX3UEYSH,R1UYMUD8SY2H9V,R1BQTJ4030NWYZ,R3MBTEU82OA7X1,R1R6MZFWPE1DN6,R295X0FTRQEG0P,R2XX9ZLGMLMN5L,R2ONSIR9B3OM3B"/>
    <s v="R3EUHZXX3UEYSH"/>
    <n v="20369440"/>
    <s v="Lower-Mid"/>
    <s v="£500-£1,999"/>
    <n v="17.069083927668917"/>
    <x v="0"/>
  </r>
  <r>
    <s v="B08GSQXLJ2"/>
    <s v="Home&amp;Kitchen|Heating,Cooling&amp;AirQuality|WaterHeaters&amp;Geysers|StorageWaterHeaters"/>
    <s v="Home &amp; Kitchen"/>
    <x v="98"/>
    <n v="6199"/>
    <n v="10400"/>
    <n v="0.4"/>
    <n v="4.0999999999999996"/>
    <n v="14391"/>
    <s v="RYZ8HY7V1JOX0,R15W9YNUHPIVOA,R53M82T1POPU,RHIVLM50D4L50,R2U3O1QBYLBWRS,RAXM0B85QNFMQ,R52YG96EXD03Q,R3BD16X4UBSUZT"/>
    <s v="RYZ8HY7V1JOX0,"/>
    <n v="149666400"/>
    <s v="Upper-Mid"/>
    <s v="£10,000-£19,999"/>
    <n v="17.048296716383728"/>
    <x v="0"/>
  </r>
  <r>
    <s v="B09BN2NPBD"/>
    <s v="Electronics|Mobiles&amp;Accessories|MobileAccessories|Photo&amp;VideoAccessories|Flashes&amp;SelfieLights|SelfieLights"/>
    <s v="Electronics"/>
    <x v="101"/>
    <n v="1699"/>
    <n v="3495"/>
    <n v="0.51"/>
    <n v="4.0999999999999996"/>
    <n v="14371"/>
    <s v="R2CT4DH25YL8VY,R3M6VQI4E94D8T,R3PW0HIELRL2VT,R25XSP1RJOM11V,R3EHM43Q6M2Q3X,RHNG6YOP5P6GA,R2HLEU219CZ1TH,R2NYUU14YCLUYX"/>
    <s v="R2CT4DH25YL8VY"/>
    <n v="50226645"/>
    <s v="Mid"/>
    <s v="£2,000-£9,999"/>
    <n v="17.045820554983706"/>
    <x v="0"/>
  </r>
  <r>
    <s v="B08VF8V79P"/>
    <s v="Electronics|Mobiles&amp;Accessories|MobileAccessories|Chargers|WallChargers"/>
    <s v="Electronics"/>
    <x v="63"/>
    <n v="1075"/>
    <n v="1699"/>
    <n v="0.37"/>
    <n v="4.4000000000000004"/>
    <n v="7462"/>
    <s v="RM040SFEJL7HY,R3E4WLWZRX1XIX,R17867K1Z3HF91,RMIC8UQMGL0U3,R2G3S428HL7HAI,R2EUN4CN98ASSR,RH4LQXPYKNUHQ,R15K7J32T1VXWN"/>
    <s v="RM040SFEJL7HY,"/>
    <n v="12677938"/>
    <s v="Lower-Mid"/>
    <s v="£500-£1,999"/>
    <n v="17.040819143129742"/>
    <x v="0"/>
  </r>
  <r>
    <s v="B00N1U7JXM"/>
    <s v="OfficeProducts|OfficePaperProducts|Paper|Stationery|Notebooks,WritingPads&amp;Diaries|Notepads&amp;MemoBooks"/>
    <s v="OfficeProducts"/>
    <x v="102"/>
    <n v="90"/>
    <n v="175"/>
    <n v="0.49"/>
    <n v="4.4000000000000004"/>
    <n v="7429"/>
    <s v="R3JRQ21J8LHK67,R2100TLJUT7YQM,R12XEPS4NQ1XIR,R2QO6YC2WQ78Y4,R3HTM8I9Y12U7R,R2X56GH9II23XQ,R975UDYN89ORH,R1G9Y353J4EWAK"/>
    <s v="R3JRQ21J8LHK67"/>
    <n v="1300075"/>
    <s v="Very Low"/>
    <s v="&lt;£200"/>
    <n v="17.032350780546533"/>
    <x v="0"/>
  </r>
  <r>
    <s v="B00O24PUO6"/>
    <s v="Home&amp;Kitchen|Heating,Cooling&amp;AirQuality|RoomHeaters|FanHeaters"/>
    <s v="Home &amp; Kitchen"/>
    <x v="99"/>
    <n v="1464"/>
    <n v="1650"/>
    <n v="0.11"/>
    <n v="4.0999999999999996"/>
    <n v="14120"/>
    <s v="R7PI4N37TBENX,R3I2QVDWKPGC9X,R2LQQ6C82WI6BM,R3FO563J6UPF3T,R24CIFW4SYVOYS,RU9KVASNZ0OC3,R1OQURWFW1ZVPV,R2CKGXKYTAVL1F"/>
    <s v="R7PI4N37TBENX,"/>
    <n v="23298000"/>
    <s v="Lower-Mid"/>
    <s v="£500-£1,999"/>
    <n v="17.014448357407673"/>
    <x v="0"/>
  </r>
  <r>
    <s v="B09NBZ36F7"/>
    <s v="Home&amp;Kitchen|Kitchen&amp;HomeAppliances|SmallKitchenAppliances|InductionCooktop"/>
    <s v="Home &amp; Kitchen"/>
    <x v="43"/>
    <n v="2089"/>
    <n v="4000"/>
    <n v="0.48"/>
    <n v="4.2"/>
    <n v="11199"/>
    <s v="R3OIY3XB4667JN,R343JP2QEQ4OU1,R1YVJDFTPY1227,R3LVWE3Q7WY798,R7GMXPSA7U047,R2ZI5FCZK684JN,R2CTSF9ABMHN6C,R3T9C8BMA8PF8P"/>
    <s v="R3OIY3XB4667JN"/>
    <n v="44796000"/>
    <s v="Mid"/>
    <s v="£2,000-£9,999"/>
    <n v="17.006715695214766"/>
    <x v="0"/>
  </r>
  <r>
    <s v="B084MZXJN6"/>
    <s v="Computers&amp;Accessories|Accessories&amp;Peripherals|Cables&amp;Accessories|Cables|USBCables"/>
    <s v="Computers &amp; Accessories"/>
    <x v="5"/>
    <n v="999"/>
    <n v="1699"/>
    <n v="0.41"/>
    <n v="4.4000000000000004"/>
    <n v="7318"/>
    <s v="R1CYG59TJESUGN,R2PIWJZ3LJ0NBY,R17UGMBKG3DWY5,R3QBLT1NI01FGR,RE3G53JY62RU4,R1AOJATXAKRAZG,R20GD0WE2KXSVM,R20VE3E3KEIW0K"/>
    <s v="R1CYG59TJESUGN"/>
    <n v="12433282"/>
    <s v="Lower-Mid"/>
    <s v="£500-£1,999"/>
    <n v="17.003587687496008"/>
    <x v="0"/>
  </r>
  <r>
    <s v="B084N1BM9L"/>
    <s v="Computers&amp;Accessories|Accessories&amp;Peripherals|Cables&amp;Accessories|Cables|USBCables"/>
    <s v="Computers &amp; Accessories"/>
    <x v="5"/>
    <n v="1299"/>
    <n v="1999"/>
    <n v="0.35"/>
    <n v="4.4000000000000004"/>
    <n v="7318"/>
    <s v="R1CYG59TJESUGN,R2PIWJZ3LJ0NBY,R17UGMBKG3DWY5,R3QBLT1NI01FGR,RE3G53JY62RU4,R1AOJATXAKRAZG,R20GD0WE2KXSVM,R20VE3E3KEIW0K"/>
    <s v="R1CYG59TJESUGN"/>
    <n v="14628682"/>
    <s v="Lower-Mid"/>
    <s v="£500-£1,999"/>
    <n v="17.003587687496008"/>
    <x v="0"/>
  </r>
  <r>
    <s v="B07R99NBVB"/>
    <s v="HomeImprovement|Electrical|CordManagement"/>
    <s v="HomeImprovement"/>
    <x v="103"/>
    <n v="249"/>
    <n v="599"/>
    <n v="0.57999999999999996"/>
    <n v="4.5"/>
    <n v="5985"/>
    <s v="R3L1T1SL8IC3UH,R250EC6F25GMQ2,R394W20XOQRZP5,R2QGR6SJBD2P9Z,R186IO80N0J27F,R87MN20OCTGUO,R371GCMZMTM6ZS,R2ELNQ06PADW2K"/>
    <s v="R3L1T1SL8IC3UH"/>
    <n v="3585015"/>
    <s v="Lower-Mid"/>
    <s v="£500-£1,999"/>
    <n v="16.997115206268777"/>
    <x v="1"/>
  </r>
  <r>
    <s v="B09GP6FBZT"/>
    <s v="Electronics|Mobiles&amp;Accessories|MobileAccessories|Maintenance,Upkeep&amp;Repairs|ScreenProtectors"/>
    <s v="Electronics"/>
    <x v="23"/>
    <n v="299"/>
    <n v="999"/>
    <n v="0.7"/>
    <n v="4.3"/>
    <n v="8891"/>
    <s v="RRF41F2P7DFYP,R2SE5XVJ5LORTD,R2N5ZJZILGOY2N,R1SQ6MJK0SVC2A,RMDL90RMZO5Y,R1QERTKSSSD95F,R3FN5C259GVPPY,R2FT933TABEB7O"/>
    <s v="RRF41F2P7DFYP,"/>
    <n v="8882109"/>
    <s v="Lower-Mid"/>
    <s v="£500-£1,999"/>
    <n v="16.980697652315897"/>
    <x v="0"/>
  </r>
  <r>
    <s v="B09WRMNJ9G"/>
    <s v="Electronics|Mobiles&amp;Accessories|Smartphones&amp;BasicMobiles|Smartphones"/>
    <s v="Electronics"/>
    <x v="7"/>
    <n v="34999"/>
    <n v="38999"/>
    <n v="0.1"/>
    <n v="4.2"/>
    <n v="11029"/>
    <s v="RB90KDMXOCCPZ,R1OARKAJGLAKQ4,R1N33NHFCLHH1Z,R3JL5MHXQ8MCFN,R38ZGFRJN3GTNB,R1VN3PBKU8OEGA,R27ULMSJKIY5YD"/>
    <s v="RB90KDMXOCCPZ,"/>
    <n v="430119971"/>
    <s v="High"/>
    <s v="£20,000-£49,999"/>
    <n v="16.978817152248801"/>
    <x v="0"/>
  </r>
  <r>
    <s v="B00LXTFMRS"/>
    <s v="Home&amp;Kitchen|CraftMaterials|PaintingMaterials|Paints"/>
    <s v="Home &amp; Kitchen"/>
    <x v="82"/>
    <n v="191"/>
    <n v="225"/>
    <n v="0.15"/>
    <n v="4.4000000000000004"/>
    <n v="7203"/>
    <s v="R3FQZ41R2YXT87,R2G63AMNXO48U6,RD1855R8RRSKW,R22BXITISJ2V98,R1ZGPABQCCVHXY,R216MY341QMRQE,R1OKN1Z9UGIGNG,R1E6XVW96KXGKP"/>
    <s v="R3FQZ41R2YXT87"/>
    <n v="1620675"/>
    <s v="Low"/>
    <s v="£200-£499"/>
    <n v="16.973324298248983"/>
    <x v="0"/>
  </r>
  <r>
    <s v="B00KIE28X0"/>
    <s v="Home&amp;Kitchen|CraftMaterials|PaintingMaterials|Paints"/>
    <s v="Home &amp; Kitchen"/>
    <x v="82"/>
    <n v="310"/>
    <n v="310"/>
    <n v="0"/>
    <n v="4.5"/>
    <n v="5882"/>
    <s v="R37O1AOVLZR8TU,RUYL5687EN2BX,R8U5WNK0AIG7Y,R3H9P56ULTAQPF,R30PHBPIAKX58X,R21C69PPTIH20R,R32PBJHMTKPBKA,R15OREDN2ZTOEY"/>
    <s v="R37O1AOVLZR8TU"/>
    <n v="1823420"/>
    <s v="Low"/>
    <s v="£200-£499"/>
    <n v="16.96319481774351"/>
    <x v="1"/>
  </r>
  <r>
    <s v="B0846D5CBP"/>
    <s v="OfficeProducts|OfficeElectronics|Calculators|Scientific"/>
    <s v="OfficeProducts"/>
    <x v="70"/>
    <n v="1295"/>
    <n v="1295"/>
    <n v="0"/>
    <n v="4.5"/>
    <n v="5760"/>
    <s v="R2MYHLYRBQ49CU,R1ZYG8KT7IKN0F,R1CPM2M1SFJD0Q,R1MT0UWLT7MBYN,RH2E56CG2VRB0,R3O8V8MGL6A3AQ,R2IY9SO9GDZ9ZU,RC16I7A47XY5Z"/>
    <s v="R2MYHLYRBQ49CU"/>
    <n v="7459200"/>
    <s v="Lower-Mid"/>
    <s v="£500-£1,999"/>
    <n v="16.922240438519371"/>
    <x v="1"/>
  </r>
  <r>
    <s v="B09V12K8NT"/>
    <s v="Electronics|WearableTechnology|SmartWatches"/>
    <s v="Electronics"/>
    <x v="24"/>
    <n v="1499"/>
    <n v="6990"/>
    <n v="0.79"/>
    <n v="3.9"/>
    <n v="21797"/>
    <s v="R19QUEKHANF087,R2CU03OULJTK2A,R1SHVTKMHHOREL,R16MDWVEULVTGY,R24VBI0XML9AS5,RO1WU1XMSF20C,R17U7AO7GNBOX8,R2HES1EME0OXU4"/>
    <s v="R19QUEKHANF087"/>
    <n v="152361030"/>
    <s v="Mid"/>
    <s v="£2,000-£9,999"/>
    <n v="16.919824928160796"/>
    <x v="2"/>
  </r>
  <r>
    <s v="B09V12K8NT"/>
    <s v="Electronics|WearableTechnology|SmartWatches"/>
    <s v="Electronics"/>
    <x v="24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s v="£2,000-£9,999"/>
    <n v="16.91974722436542"/>
    <x v="2"/>
  </r>
  <r>
    <s v="B09V17S2BG"/>
    <s v="Electronics|WearableTechnology|SmartWatches"/>
    <s v="Electronics"/>
    <x v="24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s v="£2,000-£9,999"/>
    <n v="16.91974722436542"/>
    <x v="2"/>
  </r>
  <r>
    <s v="B09V175NP7"/>
    <s v="Electronics|WearableTechnology|SmartWatches"/>
    <s v="Electronics"/>
    <x v="24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s v="£2,000-£9,999"/>
    <n v="16.91974722436542"/>
    <x v="2"/>
  </r>
  <r>
    <s v="B07F1P8KNV"/>
    <s v="Computers&amp;Accessories|Accessories&amp;Peripherals|Cables&amp;Accessories|Cables|USBCables"/>
    <s v="Computers &amp; Accessories"/>
    <x v="5"/>
    <n v="325"/>
    <n v="1099"/>
    <n v="0.7"/>
    <n v="4.2"/>
    <n v="10576"/>
    <s v="R10365HEDURWI9,R5RP542IMC4OI,RX2HFWXTTQDTS,R2636VYPMOZV9,RW2Z2YM3K8UV5,RVNGA0FEAXYHI,R2K7MABWMAQE26,R33YS4PO3JWU23"/>
    <s v="R10365HEDURWI9"/>
    <n v="11623024"/>
    <s v="Lower-Mid"/>
    <s v="£500-£1,999"/>
    <n v="16.902322518283786"/>
    <x v="0"/>
  </r>
  <r>
    <s v="B07GVGTSLN"/>
    <s v="Computers&amp;Accessories|Accessories&amp;Peripherals|Cables&amp;Accessories|Cables|USBCables"/>
    <s v="Computers &amp; Accessories"/>
    <x v="5"/>
    <n v="325"/>
    <n v="1299"/>
    <n v="0.75"/>
    <n v="4.2"/>
    <n v="10576"/>
    <s v="R10365HEDURWI9,R5RP542IMC4OI,RX2HFWXTTQDTS,R2636VYPMOZV9,RW2Z2YM3K8UV5,RVNGA0FEAXYHI,R2K7MABWMAQE26,R33YS4PO3JWU23"/>
    <s v="R10365HEDURWI9"/>
    <n v="13738224"/>
    <s v="Lower-Mid"/>
    <s v="£500-£1,999"/>
    <n v="16.902322518283786"/>
    <x v="0"/>
  </r>
  <r>
    <s v="B00HZIOGXW"/>
    <s v="Home&amp;Kitchen|Heating,Cooling&amp;AirQuality|WaterHeaters&amp;Geysers|ImmersionRods"/>
    <s v="Home &amp; Kitchen"/>
    <x v="56"/>
    <n v="610"/>
    <n v="825"/>
    <n v="0.26"/>
    <n v="4.0999999999999996"/>
    <n v="13165"/>
    <s v="RP16HJYUCT002,R3GZTZYTLP44FR,R19XRLSCH2Y5CF,R6R86HD57LOXJ,R2X8UW5NDZWYUK,R3NED3VC2G6UB3,RNGWBEEZP77VF,R2MRS41GH0VLP0"/>
    <s v="RP16HJYUCT002,"/>
    <n v="10861125"/>
    <s v="Lower-Mid"/>
    <s v="£500-£1,999"/>
    <n v="16.889760788099846"/>
    <x v="0"/>
  </r>
  <r>
    <s v="B08LPJZSSW"/>
    <s v="Electronics|Cameras&amp;Photography|Accessories|Tripods&amp;Monopods|TripodLegs"/>
    <s v="Electronics"/>
    <x v="104"/>
    <n v="399"/>
    <n v="995"/>
    <n v="0.6"/>
    <n v="3.9"/>
    <n v="21372"/>
    <s v="R1I66H8DGGS985,R1ZQIZ7XIUXVKP,R97VJ0SV72PH6,R387X09HTG3RFI,R129BK806X9B1Q,R3A3JLSFF2WST,R2DLBUT9R8P3K4,R2YZHYSB1WOZ5T"/>
    <s v="R1I66H8DGGS985"/>
    <n v="21265140"/>
    <s v="Lower-Mid"/>
    <s v="£500-£1,999"/>
    <n v="16.88647539445623"/>
    <x v="2"/>
  </r>
  <r>
    <s v="B00JBNZPFM"/>
    <s v="Home&amp;Kitchen|Kitchen&amp;HomeAppliances|Vacuum,Cleaning&amp;Ironing|Vacuums&amp;FloorCare|Vacuums|Wet-DryVacuums"/>
    <s v="Home &amp; Kitchen"/>
    <x v="105"/>
    <n v="6199"/>
    <n v="10999"/>
    <n v="0.44"/>
    <n v="4.2"/>
    <n v="10429"/>
    <s v="R8C32TJ4LFEH2,R1PEE4BCM8AE46,R2H8MA3JJ3KWBS,R1YMUX3PF91A1L,R32ZAHCTMN2A02,R21Q1UO7WME33S,R1HJB9OT30WHJL,R24NYI1HOKDQ1W"/>
    <s v="R8C32TJ4LFEH2,"/>
    <n v="114708571"/>
    <s v="Upper-Mid"/>
    <s v="£10,000-£19,999"/>
    <n v="16.876794095391432"/>
    <x v="0"/>
  </r>
  <r>
    <s v="B07WHS7MZ1"/>
    <s v="Electronics|Mobiles&amp;Accessories|Smartphones&amp;BasicMobiles|Smartphones"/>
    <s v="Electronics"/>
    <x v="7"/>
    <n v="29990"/>
    <n v="39990"/>
    <n v="0.25"/>
    <n v="4.3"/>
    <n v="8399"/>
    <s v="RJOCZ7VETYOPA,R3UXDJEW3BYXBD,RMTUS17UNIUS9,R2FBEMK4172QZP,R3PG1FBD4TX2RF,R2IG7GBJ9W9AIJ,RXUP19LST693F,R2OOPASHLKF3SX"/>
    <s v="RJOCZ7VETYOPA,"/>
    <n v="335876010"/>
    <s v="High"/>
    <s v="£20,000-£49,999"/>
    <n v="16.874400930066091"/>
    <x v="0"/>
  </r>
  <r>
    <s v="B08WRBG3XW"/>
    <s v="Computers&amp;Accessories|Accessories&amp;Peripherals|Cables&amp;Accessories|Cables|USBCables"/>
    <s v="Computers &amp; Accessories"/>
    <x v="5"/>
    <n v="199"/>
    <n v="499"/>
    <n v="0.6"/>
    <n v="4.0999999999999996"/>
    <n v="13045"/>
    <s v="R2BP8Y5OJXKJLF,R218813TNRHNSY,R3VIKEVJ5DBF5G,R2PQNCTR8TQCT4,R3FI11UEJC9ZOJ,R3ULCCZZHBNLA4,RELIQ4H7CYX2Q,R3ALQNTJN4ER9N"/>
    <s v="R2BP8Y5OJXKJLF"/>
    <n v="6509455"/>
    <s v="Low"/>
    <s v="£200-£499"/>
    <n v="16.873457234164519"/>
    <x v="0"/>
  </r>
  <r>
    <s v="B08WRBG3XW"/>
    <s v="Computers&amp;Accessories|Accessories&amp;Peripherals|Cables&amp;Accessories|Cables|USBCables"/>
    <s v="Computers &amp; Accessories"/>
    <x v="5"/>
    <n v="199"/>
    <n v="499"/>
    <n v="0.6"/>
    <n v="4.0999999999999996"/>
    <n v="13045"/>
    <s v="R2BP8Y5OJXKJLF,R218813TNRHNSY,R3VIKEVJ5DBF5G,R2PQNCTR8TQCT4,R3FI11UEJC9ZOJ,R3ULCCZZHBNLA4,RELIQ4H7CYX2Q,R34K4FWTB5W7AY"/>
    <s v="R2BP8Y5OJXKJLF"/>
    <n v="6509455"/>
    <s v="Low"/>
    <s v="£200-£499"/>
    <n v="16.873457234164519"/>
    <x v="0"/>
  </r>
  <r>
    <s v="B00O2R38C4"/>
    <s v="Home&amp;Kitchen|Heating,Cooling&amp;AirQuality|Fans|ExhaustFans"/>
    <s v="Home &amp; Kitchen"/>
    <x v="106"/>
    <n v="999"/>
    <n v="1490"/>
    <n v="0.33"/>
    <n v="4.0999999999999996"/>
    <n v="12999"/>
    <s v="R3G68H04E1SWMO,RQPUD710DM4CJ,R3LKDTQ3F3YBBP,R2I80SWXJJ8NVS,RLJKQ3A9HU77X,R2LZZWYUQPL9MH,R2KNV63N41W1CA,R2YEAAIS3ZXXW4"/>
    <s v="R3G68H04E1SWMO"/>
    <n v="19368510"/>
    <s v="Lower-Mid"/>
    <s v="£500-£1,999"/>
    <n v="16.86716774445803"/>
    <x v="0"/>
  </r>
  <r>
    <s v="B082T6GXS5"/>
    <s v="Computers&amp;Accessories|Accessories&amp;Peripherals|Cables&amp;Accessories|Cables|USBCables"/>
    <s v="Computers &amp; Accessories"/>
    <x v="5"/>
    <n v="999"/>
    <n v="2100"/>
    <n v="0.52"/>
    <n v="4.5"/>
    <n v="5492"/>
    <s v="R2C462047AF3K7,R1ZW56KYUKB2QU,RV9D590OVPKU7,R1PYZJZNO9WTLJ,R13082370PJO1Z,R24A2AS5G62W6G,RBIB6RYE55F7,R30XR6S4XC243Y"/>
    <s v="R2C462047AF3K7"/>
    <n v="11533200"/>
    <s v="Mid"/>
    <s v="£2,000-£9,999"/>
    <n v="16.829143195596114"/>
    <x v="1"/>
  </r>
  <r>
    <s v="B082T6V3DT"/>
    <s v="Computers&amp;Accessories|Accessories&amp;Peripherals|Cables&amp;Accessories|Cables|USBCables"/>
    <s v="Computers &amp; Accessories"/>
    <x v="5"/>
    <n v="799"/>
    <n v="2100"/>
    <n v="0.62"/>
    <n v="4.3"/>
    <n v="8188"/>
    <s v="R1Q0PEVL6X8WZJ,RW0MMI9AUXK5J,R2F3ACPBFRCFSK,R2SB3XYC8XHNUQ,R5L8G10EKZ9ZR,R3W2X53D3BLIBR,R29J3JSPZYQYCM,R35I0ZZH2J58P7"/>
    <s v="R1Q0PEVL6X8WZJ"/>
    <n v="17194800"/>
    <s v="Mid"/>
    <s v="£2,000-£9,999"/>
    <n v="16.82689274578831"/>
    <x v="0"/>
  </r>
  <r>
    <s v="B09YLWT89W"/>
    <s v="Home&amp;Kitchen|Kitchen&amp;HomeAppliances|WaterPurifiers&amp;Accessories|WaterFilters&amp;Purifiers"/>
    <s v="Home &amp; Kitchen"/>
    <x v="89"/>
    <n v="9199"/>
    <n v="18000"/>
    <n v="0.49"/>
    <n v="4"/>
    <n v="16020"/>
    <s v="R1FX2ZCKMJB7HV,RW80Q6XC18TR1,R388KPB8P0EVTW,RH57438QTA6TG,ROZVZWR5N5XFF,R32RTSWNYGFNT3,RHK4K6M2PFZCT,R21IS8D23018BF"/>
    <s v="R1FX2ZCKMJB7HV"/>
    <n v="288360000"/>
    <s v="Upper-Mid"/>
    <s v="£10,000-£19,999"/>
    <n v="16.818758481681442"/>
    <x v="2"/>
  </r>
  <r>
    <s v="B00LZLPYHW"/>
    <s v="OfficeProducts|OfficePaperProducts|Paper|Stationery|Notebooks,WritingPads&amp;Diaries|WireboundNotebooks"/>
    <s v="OfficeProducts"/>
    <x v="79"/>
    <n v="137"/>
    <n v="160"/>
    <n v="0.14000000000000001"/>
    <n v="4.4000000000000004"/>
    <n v="6537"/>
    <s v="R2GUYHS0CU32OU,R3TKVWL3ZLGJ2L,R1EC5MKPYJIUG3,R3MLY4J9APFPSY,R1Q2LLFMPBKRC5,R10RLPU4M73CP6,R34MKCOD6O491E,R3R6D9TUIP8SNV"/>
    <s v="R2GUYHS0CU32OU"/>
    <n v="1045920"/>
    <s v="Very Low"/>
    <s v="&lt;£200"/>
    <n v="16.787957631475141"/>
    <x v="0"/>
  </r>
  <r>
    <s v="B0187F2IOK"/>
    <s v="Home&amp;Kitchen|Kitchen&amp;HomeAppliances|SmallKitchenAppliances|HandMixers"/>
    <s v="Home &amp; Kitchen"/>
    <x v="83"/>
    <n v="1499"/>
    <n v="2199"/>
    <n v="0.32"/>
    <n v="4.4000000000000004"/>
    <n v="6531"/>
    <s v="R1BR8BOPOWGU0F,R3EATDEV562Z39,R1BISP21J4W67Z,R371Z2WNIHW6BE,R1DUEJXRERZVJ9,R1C2TIDQCPNW4A,R1KWEO556IO34F,R2Z4EQK80846LQ"/>
    <s v="R1BR8BOPOWGU0F"/>
    <n v="14361669"/>
    <s v="Mid"/>
    <s v="£2,000-£9,999"/>
    <n v="16.786203174684378"/>
    <x v="0"/>
  </r>
  <r>
    <s v="B07H3WDC4X"/>
    <s v="Home&amp;Kitchen|Kitchen&amp;HomeAppliances|SmallKitchenAppliances|EggBoilers"/>
    <s v="Home &amp; Kitchen"/>
    <x v="107"/>
    <n v="349"/>
    <n v="999"/>
    <n v="0.65"/>
    <n v="4"/>
    <n v="15646"/>
    <s v="R1VMENOQG4X4G8,R3IIEUKG1YSWAI,R3OXTS2IRETRU3,R1XKM8QOGIHV22,R23A496I1RGZE6,R1T3OG0I4EWZ3U,RSJ54MT2ZA62K,R2HKEZ0IYD1DZ9"/>
    <s v="R1VMENOQG4X4G8"/>
    <n v="15630354"/>
    <s v="Lower-Mid"/>
    <s v="£500-£1,999"/>
    <n v="16.777724330254809"/>
    <x v="2"/>
  </r>
  <r>
    <s v="B009P2L7CO"/>
    <s v="Home&amp;Kitchen|Kitchen&amp;HomeAppliances|Vacuum,Cleaning&amp;Ironing|Irons,Steamers&amp;Accessories|Irons|DryIrons"/>
    <s v="Home &amp; Kitchen"/>
    <x v="32"/>
    <n v="1099"/>
    <n v="1920"/>
    <n v="0.43"/>
    <n v="4.2"/>
    <n v="9772"/>
    <s v="R2QBFLBABR9GF,R3IJW3DL5R0M17,RTLJ2SFPAH8LU,R2RYJL2TSW8T52,RC81G65D5P4SW,R3J5PW39AP2MFD,R21CUQNQ5BSFGH,R1XBT0HSF7NCKJ"/>
    <s v="R2QBFLBABR9GF,"/>
    <n v="18762240"/>
    <s v="Lower-Mid"/>
    <s v="£500-£1,999"/>
    <n v="16.758117174835238"/>
    <x v="0"/>
  </r>
  <r>
    <s v="B095PWLLY6"/>
    <s v="Home&amp;Kitchen|Heating,Cooling&amp;AirQuality|Fans|CeilingFans"/>
    <s v="Home &amp; Kitchen"/>
    <x v="45"/>
    <n v="1804"/>
    <n v="2380"/>
    <n v="0.24"/>
    <n v="4"/>
    <n v="15382"/>
    <s v="R4F2HUXYO2V7U,R26UCI4JLBHQQA,RQH9Q1TBCSHWW,RLNUKMIVTZF3D,R3L9VSEBHFY0CO,R3RD12MBAHBOGJ,R3JX5CDKU775U,R1UOXH0VDEH21G"/>
    <s v="R4F2HUXYO2V7U,"/>
    <n v="36609160"/>
    <s v="Mid"/>
    <s v="£2,000-£9,999"/>
    <n v="16.748164160169313"/>
    <x v="2"/>
  </r>
  <r>
    <s v="B07YL54NVJ"/>
    <s v="Computers&amp;Accessories|ExternalDevices&amp;DataStorage|ExternalMemoryCardReaders"/>
    <s v="Computers &amp; Accessories"/>
    <x v="108"/>
    <n v="549"/>
    <n v="999"/>
    <n v="0.45"/>
    <n v="4.3"/>
    <n v="7758"/>
    <s v="R2WYKIWLGH956S,RK46ZE8SQLQTZ,R2K7BE9W9WKQ8R,R1JU5B0EE4G4ZV,R1H5ZT10PEDXJ6,R308SN93TO86XV,R30JYCY5VQ94Q1,R1KMZ68IN7744Q"/>
    <s v="R2WYKIWLGH956S"/>
    <n v="7750242"/>
    <s v="Lower-Mid"/>
    <s v="£500-£1,999"/>
    <n v="16.726164733032768"/>
    <x v="0"/>
  </r>
  <r>
    <s v="B07J2NGB69"/>
    <s v="Computers&amp;Accessories|Accessories&amp;Peripherals|Keyboards,Mice&amp;InputDevices|Mice"/>
    <s v="Computers &amp; Accessories"/>
    <x v="15"/>
    <n v="629"/>
    <n v="1390"/>
    <n v="0.55000000000000004"/>
    <n v="4.4000000000000004"/>
    <n v="6301"/>
    <s v="R3WA8CHZXMRJR,R22MH6ZS821G9A,R1FIRMYTZRF479,R112HB5700T6SG,RJFBAWAVEG383,RUM1Z3OU0DSOB,R23D5V15U3KQAT,R270Z7KVYYU4Y7"/>
    <s v="R3WA8CHZXMRJR,"/>
    <n v="8758390"/>
    <s v="Lower-Mid"/>
    <s v="£500-£1,999"/>
    <n v="16.717704954887118"/>
    <x v="0"/>
  </r>
  <r>
    <s v="B00NM6MO26"/>
    <s v="Home&amp;Kitchen|Kitchen&amp;HomeAppliances|SmallKitchenAppliances|InductionCooktop"/>
    <s v="Home &amp; Kitchen"/>
    <x v="43"/>
    <n v="2698"/>
    <n v="3945"/>
    <n v="0.32"/>
    <n v="4"/>
    <n v="15034"/>
    <s v="RM6F2CS52ASGD,RTFZIQRITFCIV,R32FXB6GR3QTL0,R22YPCRTDOIQDE,R35AWS6LOXIHFR,RE4SLVEI48Q4Z,R325EKU2FKEM30,R1JRI27AL0H5MD"/>
    <s v="RM6F2CS52ASGD,"/>
    <n v="59309130"/>
    <s v="Mid"/>
    <s v="£2,000-£9,999"/>
    <n v="16.708413729746145"/>
    <x v="2"/>
  </r>
  <r>
    <s v="B008LN8KDM"/>
    <s v="Home&amp;Kitchen|Kitchen&amp;HomeAppliances|Vacuum,Cleaning&amp;Ironing|Irons,Steamers&amp;Accessories|Irons|SteamIrons"/>
    <s v="Home &amp; Kitchen"/>
    <x v="31"/>
    <n v="1849"/>
    <n v="2095"/>
    <n v="0.12"/>
    <n v="4.3"/>
    <n v="7681"/>
    <s v="R1F0HJV54WA6Y1,R31EQO2072ECK1,R13WG12278YLU8,R3NE8OQ3WPJOT9,R3VLPV94UNTN7D,RB55IVR4IJ658,R25GNVDCF8MRK4,RITW7QXM8HJHT"/>
    <s v="R1F0HJV54WA6Y1"/>
    <n v="16091695"/>
    <s v="Mid"/>
    <s v="£2,000-£9,999"/>
    <n v="16.707539502165375"/>
    <x v="0"/>
  </r>
  <r>
    <s v="B0188KPKB2"/>
    <s v="Home&amp;Kitchen|Kitchen&amp;HomeAppliances|SmallKitchenAppliances|MixerGrinders"/>
    <s v="Home &amp; Kitchen"/>
    <x v="39"/>
    <n v="3599"/>
    <n v="9455"/>
    <n v="0.62"/>
    <n v="4.0999999999999996"/>
    <n v="11828"/>
    <s v="R2YFSMMIRV8IPD,R27QQGJOAE6DGX,R2ERM6UKGXZ0JU,R25VZN18D8ZKXO,R2I9QXQ7GDNCHK,R2EQ5AV50NYVRH,R1AQZR852OXC6W,RVC7CUNCVWKT0"/>
    <s v="R2YFSMMIRV8IPD"/>
    <n v="111833740"/>
    <s v="Mid"/>
    <s v="£2,000-£9,999"/>
    <n v="16.69908693035083"/>
    <x v="0"/>
  </r>
  <r>
    <s v="B07Y9PY6Y1"/>
    <s v="Home&amp;Kitchen|Kitchen&amp;HomeAppliances|SmallKitchenAppliances|JuicerMixerGrinders"/>
    <s v="Home &amp; Kitchen"/>
    <x v="81"/>
    <n v="6525"/>
    <n v="8820"/>
    <n v="0.26"/>
    <n v="4.5"/>
    <n v="5137"/>
    <s v="R3MKON00OQCF7T,RACP11DCWDX8H,R2AFW2I68NL7DV,R2Z8JARJBUORLB,R12IW90EHDETBO,R23PRYLHN54BOF,R3NY4R1RGDRP6I,R2EKZLAZBSNIGH"/>
    <s v="R3MKON00OQCF7T"/>
    <n v="45308340"/>
    <s v="Mid"/>
    <s v="£2,000-£9,999"/>
    <n v="16.698573449686474"/>
    <x v="1"/>
  </r>
  <r>
    <s v="B07YZG8PPY"/>
    <s v="Electronics|HomeTheater,TV&amp;Video|SatelliteEquipment|SatelliteReceivers"/>
    <s v="Electronics"/>
    <x v="109"/>
    <n v="1249"/>
    <n v="2299"/>
    <n v="0.46"/>
    <n v="4.3"/>
    <n v="7636"/>
    <s v="R1HC3ZLVI3VC2L,RROY3V4G9AN02,R3DVFUQOK3JXZ7,R3H49JV0196DEP,RE4IGG1ZTRBVF,RFTSM34EH66WL,R3TT1JXUXT8ZR1,R5PQ3LYZAIGIZ"/>
    <s v="R1HC3ZLVI3VC2L"/>
    <n v="17555164"/>
    <s v="Mid"/>
    <s v="£2,000-£9,999"/>
    <n v="16.696567999591174"/>
    <x v="0"/>
  </r>
  <r>
    <s v="B08HLZ28QC"/>
    <s v="Computers&amp;Accessories|NetworkingDevices"/>
    <s v="Computers &amp; Accessories"/>
    <x v="110"/>
    <n v="1199"/>
    <n v="3490"/>
    <n v="0.66"/>
    <n v="4.0999999999999996"/>
    <n v="11716"/>
    <s v="R3EGID2HUY7LU8,R27APYDW4ZMR7T,R31XXA5MOY1R4E,R3R9A3JWS33ERF,R1EFI61RMD0Z15,R1LRD22T6K2R3B,R2OI7X78Y7QIEA,R2XQJXUXNN0A12"/>
    <s v="R3EGID2HUY7LU8"/>
    <n v="40888840"/>
    <s v="Mid"/>
    <s v="£2,000-£9,999"/>
    <n v="16.6821473626811"/>
    <x v="0"/>
  </r>
  <r>
    <s v="B07YC8JHMB"/>
    <s v="Home&amp;Kitchen|Kitchen&amp;HomeAppliances|WaterPurifiers&amp;Accessories|WaterFilters&amp;Purifiers"/>
    <s v="Home &amp; Kitchen"/>
    <x v="89"/>
    <n v="8199"/>
    <n v="16000"/>
    <n v="0.49"/>
    <n v="3.9"/>
    <n v="18497"/>
    <s v="R14L8SQPUEZAEJ,RGR9FMKB5LX06,R1R0YDAA1E3OBE,RYC3XH9C3EBWK,R12GSMU9X7QCRL,R3IQIN3KU0Q3XX,R1747LGCOQKZPN,R1IBV1QIKU5QG7"/>
    <s v="R14L8SQPUEZAEJ"/>
    <n v="295952000"/>
    <s v="Upper-Mid"/>
    <s v="£10,000-£19,999"/>
    <n v="16.641786622929594"/>
    <x v="2"/>
  </r>
  <r>
    <s v="B089WB69Y1"/>
    <s v="Electronics|Mobiles&amp;Accessories|MobileAccessories|Chargers|WallChargers"/>
    <s v="Electronics"/>
    <x v="63"/>
    <n v="249"/>
    <n v="649"/>
    <n v="0.62"/>
    <n v="4"/>
    <n v="14404"/>
    <s v="R1DSLJ58BW45MG,RZF2IS7TK6MF4,RLAJSE9228SAA,RHZFWFPW57PEH,R5V3SEBXEYTV9,R3QW79LOKH6EDA,R15LLZLNGUHHTJ,R2NS5ZCYJFF5KE"/>
    <s v="R1DSLJ58BW45MG"/>
    <n v="9348196"/>
    <s v="Lower-Mid"/>
    <s v="£500-£1,999"/>
    <n v="16.634053050465727"/>
    <x v="2"/>
  </r>
  <r>
    <s v="B078G6ZF5Z"/>
    <s v="Electronics|Mobiles&amp;Accessories|MobileAccessories|Chargers|WallChargers"/>
    <s v="Electronics"/>
    <x v="63"/>
    <n v="699"/>
    <n v="1199"/>
    <n v="0.42"/>
    <n v="4"/>
    <n v="14404"/>
    <s v="R1DSLJ58BW45MG,RZF2IS7TK6MF4,RLAJSE9228SAA,RHZFWFPW57PEH,R5V3SEBXEYTV9,R3QW79LOKH6EDA,R15LLZLNGUHHTJ,R2NS5ZCYJFF5KE"/>
    <s v="R1DSLJ58BW45MG"/>
    <n v="17270396"/>
    <s v="Lower-Mid"/>
    <s v="£500-£1,999"/>
    <n v="16.634053050465727"/>
    <x v="2"/>
  </r>
  <r>
    <s v="B078G6ZF5Z"/>
    <s v="Electronics|Mobiles&amp;Accessories|MobileAccessories|Chargers|WallChargers"/>
    <s v="Electronics"/>
    <x v="63"/>
    <n v="699"/>
    <n v="1199"/>
    <n v="0.42"/>
    <n v="4"/>
    <n v="14403"/>
    <s v="R1DSLJ58BW45MG,RZF2IS7TK6MF4,RLAJSE9228SAA,RHZFWFPW57PEH,R5V3SEBXEYTV9,R3QW79LOKH6EDA,R15LLZLNGUHHTJ,R2NS5ZCYJFF5KE"/>
    <s v="R1DSLJ58BW45MG"/>
    <n v="17269197"/>
    <s v="Lower-Mid"/>
    <s v="£500-£1,999"/>
    <n v="16.633932450796991"/>
    <x v="2"/>
  </r>
  <r>
    <s v="B07CVR2L5K"/>
    <s v="Home&amp;Kitchen|Kitchen&amp;HomeAppliances|SmallKitchenAppliances|MiniFoodProcessors&amp;Choppers"/>
    <s v="Home &amp; Kitchen"/>
    <x v="96"/>
    <n v="1656"/>
    <n v="2695"/>
    <n v="0.39"/>
    <n v="4.4000000000000004"/>
    <n v="6027"/>
    <s v="R2O8A01MW8OG45,R17SZCFHFXSBJ4,R15YIPPTFN5V7W,RVMI19H090GN5,R1UQMESC400YOE,R3N9DZ2JDGIAWQ,R2SYKE16W886JJ,R2YD92F7BXAMZH"/>
    <s v="R2O8A01MW8OG45"/>
    <n v="16242765"/>
    <s v="Mid"/>
    <s v="£2,000-£9,999"/>
    <n v="16.632762272027417"/>
    <x v="0"/>
  </r>
  <r>
    <s v="B07SRM58TP"/>
    <s v="Home&amp;Kitchen|Kitchen&amp;HomeAppliances|Vacuum,Cleaning&amp;Ironing|Vacuums&amp;FloorCare|Vacuums|HandheldVacuums"/>
    <s v="Home &amp; Kitchen"/>
    <x v="111"/>
    <n v="1665"/>
    <n v="2099"/>
    <n v="0.21"/>
    <n v="4"/>
    <n v="14368"/>
    <s v="R2UOEYQ2VM1TH,RZDYJDLTYVU7Y,R1BBUKP0LQXX24,R13WVC502PM2JO,R3HZ2W80EMHUG2,R3ES0KDR3E4O9P,R2RNRH4SM11DC6,RYS9FSF2IYAMQ"/>
    <s v="R2UOEYQ2VM1TH,"/>
    <n v="30158432"/>
    <s v="Mid"/>
    <s v="£2,000-£9,999"/>
    <n v="16.629706179121801"/>
    <x v="2"/>
  </r>
  <r>
    <s v="B086Q3QMFS"/>
    <s v="OfficeProducts|OfficePaperProducts|Paper|Stationery|Notebooks,WritingPads&amp;Diaries|CompositionNotebooks"/>
    <s v="OfficeProducts"/>
    <x v="95"/>
    <n v="120"/>
    <n v="120"/>
    <n v="0"/>
    <n v="4.5"/>
    <n v="4951"/>
    <s v="RSVV6T480YK7W,R22DHM4LC4189N,RS51GZQV4URIF,R3KIJ4STUFAA1,R3VBGTOFWPE9OQ,R34NVGOBJPJX6D,R20XKKJEEML1C9,R8EZGLNJWYUI0"/>
    <s v="RSVV6T480YK7W,"/>
    <n v="594120"/>
    <s v="Very Low"/>
    <s v="&lt;£200"/>
    <n v="16.626512862054277"/>
    <x v="1"/>
  </r>
  <r>
    <s v="B07WG8PDCW"/>
    <s v="Electronics|Mobiles&amp;Accessories|MobileAccessories|Chargers|AutomobileChargers"/>
    <s v="Electronics"/>
    <x v="30"/>
    <n v="349"/>
    <n v="1299"/>
    <n v="0.73"/>
    <n v="4"/>
    <n v="14283"/>
    <s v="R3HLDGIDF7PO8C,R2FBEQYGE0TH2P,R81L413HRWD8B,R3V903TPDK44R2,R38GLLZ84DSEWS,R1GXNHN7WJM2G7,R3RK45ISPYVM54,R125MD72MJH9VN"/>
    <s v="R3HLDGIDF7PO8C"/>
    <n v="18553617"/>
    <s v="Lower-Mid"/>
    <s v="£500-£1,999"/>
    <n v="16.619399366082977"/>
    <x v="2"/>
  </r>
  <r>
    <s v="B07WG8PDCW"/>
    <s v="Electronics|Mobiles&amp;Accessories|MobileAccessories|Chargers|AutomobileChargers"/>
    <s v="Electronics"/>
    <x v="30"/>
    <n v="349"/>
    <n v="1299"/>
    <n v="0.73"/>
    <n v="4"/>
    <n v="14282"/>
    <s v="R3HLDGIDF7PO8C,R2FBEQYGE0TH2P,R81L413HRWD8B,R3V903TPDK44R2,R38GLLZ84DSEWS,R1GXNHN7WJM2G7,R3RK45ISPYVM54,R125MD72MJH9VN"/>
    <s v="R3HLDGIDF7PO8C"/>
    <n v="18552318"/>
    <s v="Lower-Mid"/>
    <s v="£500-£1,999"/>
    <n v="16.619277744776692"/>
    <x v="2"/>
  </r>
  <r>
    <s v="B01N4EV2TL"/>
    <s v="Computers&amp;Accessories|Accessories&amp;Peripherals|Keyboards,Mice&amp;InputDevices|Keyboard&amp;MouseSets"/>
    <s v="Computers &amp; Accessories"/>
    <x v="47"/>
    <n v="1495"/>
    <n v="1995"/>
    <n v="0.25"/>
    <n v="4.3"/>
    <n v="7241"/>
    <s v="R1RUKN8RB2RKOV,R2DBKFMLI7ZC68,R2935VQS8956B4,R2HNYWLYAUUF0,RPZX6OUAQAC2Q,R2M2E3K9WCOT8C,R3I4DTEZHG51AT,R3HSC8JRXPXLN5"/>
    <s v="R1RUKN8RB2RKOV"/>
    <n v="14445795"/>
    <s v="Lower-Mid"/>
    <s v="£500-£1,999"/>
    <n v="16.59739163806827"/>
    <x v="0"/>
  </r>
  <r>
    <s v="B00R1P3B4O"/>
    <s v="Electronics|Cameras&amp;Photography|Accessories|Film"/>
    <s v="Electronics"/>
    <x v="112"/>
    <n v="549"/>
    <n v="549"/>
    <n v="0"/>
    <n v="4.5"/>
    <n v="4875"/>
    <s v="RPGQI0SP1LWQD,RQ38JN12KFAGP,R3HYEK5C8SAQU7,R3B1AQRLPRCM0G,R2ZAAKRLUZBNOY,RINQEFDY3172H,R3S8DLWTVTZT74,R2889VE9YMT0EZ"/>
    <s v="RPGQI0SP1LWQD,"/>
    <n v="2676375"/>
    <s v="Lower-Mid"/>
    <s v="£500-£1,999"/>
    <n v="16.596286636258551"/>
    <x v="1"/>
  </r>
  <r>
    <s v="B00P93X0VO"/>
    <s v="OfficeProducts|OfficePaperProducts|Paper|Stationery|Notebooks,WritingPads&amp;Diaries|WireboundNotebooks"/>
    <s v="OfficeProducts"/>
    <x v="79"/>
    <n v="114"/>
    <n v="120"/>
    <n v="0.05"/>
    <n v="4.2"/>
    <n v="8938"/>
    <s v="RFFLKG1LJ0XOI,R8X3CAMJEQANF,R31072TMP1DQYQ,R1YNKT2ZV9UMI9,R39R9TDUJOXVNW,R310CKEQ2EYBD8,R2ZRRP5SOEP2S6,R2FADI2UFYIDMF"/>
    <s v="RFFLKG1LJ0XOI,"/>
    <n v="1072560"/>
    <s v="Very Low"/>
    <s v="&lt;£200"/>
    <n v="16.595413536566223"/>
    <x v="0"/>
  </r>
  <r>
    <s v="B009UORDX4"/>
    <s v="Home&amp;Kitchen|Kitchen&amp;HomeAppliances|Vacuum,Cleaning&amp;Ironing|Irons,Steamers&amp;Accessories|Irons|DryIrons"/>
    <s v="Home &amp; Kitchen"/>
    <x v="32"/>
    <n v="949"/>
    <n v="975"/>
    <n v="0.03"/>
    <n v="4.3"/>
    <n v="7223"/>
    <s v="RUQ8WLFE1FRJ2,R3INJM16FB1HRU,R2SK87JCLEZXU5,R2ETO1K77ZMSKV,R2H68423RYLXB,R1WFAYRPS9QE0I,R3G4YE2Z67KWF,R10VUNRCJ444H"/>
    <s v="RUQ8WLFE1FRJ2,"/>
    <n v="7042425"/>
    <s v="Lower-Mid"/>
    <s v="£500-£1,999"/>
    <n v="16.592744270413434"/>
    <x v="0"/>
  </r>
  <r>
    <s v="B07YR26BJ3"/>
    <s v="Home&amp;Kitchen|Kitchen&amp;HomeAppliances|SmallKitchenAppliances|Kettles&amp;HotWaterDispensers|Kettle&amp;ToasterSets"/>
    <s v="Home &amp; Kitchen"/>
    <x v="46"/>
    <n v="1199"/>
    <n v="2000"/>
    <n v="0.4"/>
    <n v="4"/>
    <n v="14030"/>
    <s v="R2CHW3XC8GDNT5,RFAF6MDWADF00,R23QEG8B7XCK1D,R2S0FMCLE93A6C,R3FVV3CRZDOTB4,R32B17ZRIFM6DK,R3V12FGGUVZMOD,RH6S639ZX7JLT"/>
    <s v="R2CHW3XC8GDNT5"/>
    <n v="28060000"/>
    <s v="Mid"/>
    <s v="£2,000-£9,999"/>
    <n v="16.588354498512665"/>
    <x v="2"/>
  </r>
  <r>
    <s v="B08WRKSF9D"/>
    <s v="Home&amp;Kitchen|Heating,Cooling&amp;AirQuality|WaterHeaters&amp;Geysers|StorageWaterHeaters"/>
    <s v="Home &amp; Kitchen"/>
    <x v="98"/>
    <n v="6499"/>
    <n v="8500"/>
    <n v="0.24"/>
    <n v="4.4000000000000004"/>
    <n v="5865"/>
    <s v="R3AR7U6LZEKGDZ,R2559XZPCVQQRB,R3C4WERXJ1FXVW,R37J6M8XU8J2UN,R2CIXVM89ZQOMB,RSOZUVKUZCPUL,R2C54R87M3BF97,R2PJG45RZVC1AG"/>
    <s v="R3AR7U6LZEKGDZ"/>
    <n v="49852500"/>
    <s v="Mid"/>
    <s v="£2,000-£9,999"/>
    <n v="16.580705058035949"/>
    <x v="0"/>
  </r>
  <r>
    <s v="B08ZHYNTM1"/>
    <s v="Home&amp;Kitchen|Heating,Cooling&amp;AirQuality|Fans|CeilingFans"/>
    <s v="Home &amp; Kitchen"/>
    <x v="45"/>
    <n v="2899"/>
    <n v="4005"/>
    <n v="0.28000000000000003"/>
    <n v="4.3"/>
    <n v="7140"/>
    <s v="R3W8PELKPQYYI,R3AV7SRJJGTMF2,R4A9Q67LKCDN3,R3AV2JB3F2MMO3,RI4BBDQRBX3QS,R2N9AER7WVBMQU,RHZ7QGZ3QY95Q,R36IMPCVTWBT4A"/>
    <s v="R3W8PELKPQYYI,"/>
    <n v="28595700"/>
    <s v="Mid"/>
    <s v="£2,000-£9,999"/>
    <n v="16.571163842221505"/>
    <x v="0"/>
  </r>
  <r>
    <s v="B09P22HXH6"/>
    <s v="Computers&amp;Accessories|Accessories&amp;Peripherals|Audio&amp;VideoAccessories|Webcams&amp;VoIPEquipment|Webcams"/>
    <s v="Computers &amp; Accessories"/>
    <x v="58"/>
    <n v="1890"/>
    <n v="5490"/>
    <n v="0.66"/>
    <n v="4.0999999999999996"/>
    <n v="10976"/>
    <s v="R3S6FZ236ULL4K,R3U8F3JQ8WX7NS,R20EGFOQRBXT5B,R2TIXFYMKJN2M2,R107X637OTGBDN,R2I0H4HLC84J5K,R2W5JWALRE30FZ,R2EJWWUBGMPY0A"/>
    <s v="R3S6FZ236ULL4K"/>
    <n v="60258240"/>
    <s v="Mid"/>
    <s v="£2,000-£9,999"/>
    <n v="16.565983023245703"/>
    <x v="0"/>
  </r>
  <r>
    <s v="B0B15CPR37"/>
    <s v="Electronics|HomeTheater,TV&amp;Video|Televisions|SmartTelevisions"/>
    <s v="Electronics"/>
    <x v="34"/>
    <n v="32990"/>
    <n v="47900"/>
    <n v="0.31"/>
    <n v="4.3"/>
    <n v="7109"/>
    <s v="R3RUBB6REUGTT,R281851EB9L5G6,R4ATJJVUY9JO6,R18455FQDOCS3H,RLZ80A5MC1F5G,R2DYRNTDPPD8A5,R3IFT4P8VHQGL3,R1DSJOGV3DFZK2"/>
    <s v="R3RUBB6REUGTT,"/>
    <n v="340521100"/>
    <s v="High"/>
    <s v="£20,000-£49,999"/>
    <n v="16.563039283137993"/>
    <x v="0"/>
  </r>
  <r>
    <s v="B092BJMT8Q"/>
    <s v="Electronics|HomeTheater,TV&amp;Video|Televisions|SmartTelevisions"/>
    <s v="Electronics"/>
    <x v="34"/>
    <n v="30990"/>
    <n v="52900"/>
    <n v="0.41"/>
    <n v="4.3"/>
    <n v="7109"/>
    <s v="R3RUBB6REUGTT,R281851EB9L5G6,R4ATJJVUY9JO6,R18455FQDOCS3H,RLZ80A5MC1F5G,R2DYRNTDPPD8A5,R3IFT4P8VHQGL3,R1DSJOGV3DFZK2"/>
    <s v="R3RUBB6REUGTT,"/>
    <n v="376066100"/>
    <s v="Premium"/>
    <s v="£50,000-£99,999"/>
    <n v="16.563039283137993"/>
    <x v="0"/>
  </r>
  <r>
    <s v="B092BL5DCX"/>
    <s v="Electronics|HomeTheater,TV&amp;Video|Televisions|SmartTelevisions"/>
    <s v="Electronics"/>
    <x v="34"/>
    <n v="45999"/>
    <n v="69900"/>
    <n v="0.34"/>
    <n v="4.3"/>
    <n v="7109"/>
    <s v="R3RUBB6REUGTT,R281851EB9L5G6,R4ATJJVUY9JO6,R18455FQDOCS3H,RLZ80A5MC1F5G,R2DYRNTDPPD8A5,R3IFT4P8VHQGL3,R1DSJOGV3DFZK2"/>
    <s v="R3RUBB6REUGTT,"/>
    <n v="496919100"/>
    <s v="Premium"/>
    <s v="£50,000-£99,999"/>
    <n v="16.563039283137993"/>
    <x v="0"/>
  </r>
  <r>
    <s v="B0B15GSPQW"/>
    <s v="Electronics|HomeTheater,TV&amp;Video|Televisions|SmartTelevisions"/>
    <s v="Electronics"/>
    <x v="34"/>
    <n v="47990"/>
    <n v="70900"/>
    <n v="0.32"/>
    <n v="4.3"/>
    <n v="7109"/>
    <s v="R3RUBB6REUGTT,R281851EB9L5G6,R4ATJJVUY9JO6,R18455FQDOCS3H,RLZ80A5MC1F5G,R2DYRNTDPPD8A5,R3IFT4P8VHQGL3,R1DSJOGV3DFZK2"/>
    <s v="R3RUBB6REUGTT,"/>
    <n v="504028100"/>
    <s v="Premium"/>
    <s v="£50,000-£99,999"/>
    <n v="16.563039283137993"/>
    <x v="0"/>
  </r>
  <r>
    <s v="B00Y4ORQ46"/>
    <s v="Electronics|Headphones,Earbuds&amp;Accessories|Headphones|On-Ear"/>
    <s v="Electronics"/>
    <x v="19"/>
    <n v="745"/>
    <n v="795"/>
    <n v="0.06"/>
    <n v="4"/>
    <n v="13797"/>
    <s v="R3H4H2BLYJ8K54,R1P0BZF3X3CT7I,R2UC6S1JJBFG43,R3NEEKXGIP67K0,R1U5XLD5P7F7FU,R2A1XQCL3IR2SO,R1PQT6I4G8V4UP,R3ALX1UAMP0V5F"/>
    <s v="R3H4H2BLYJ8K54"/>
    <n v="10968615"/>
    <s v="Lower-Mid"/>
    <s v="£500-£1,999"/>
    <n v="16.559264562442305"/>
    <x v="2"/>
  </r>
  <r>
    <s v="B00E9G8KOY"/>
    <s v="Home&amp;Kitchen|Kitchen&amp;HomeAppliances|WaterPurifiers&amp;Accessories|WaterPurifierAccessories"/>
    <s v="Home &amp; Kitchen"/>
    <x v="113"/>
    <n v="600"/>
    <n v="600"/>
    <n v="0"/>
    <n v="4.0999999999999996"/>
    <n v="10907"/>
    <s v="R3E4HUJ56AF24X,R3SEMQ02KZ7NN5,R3JNI0V7L0UEHY,R1PDJF9WLDOJZS,R3O35YTLY12KW4,R2U39FEDPQZCPN,R3R825GTA0F2EB,R3IAO81DOA9DOK"/>
    <s v="R3E4HUJ56AF24X"/>
    <n v="6544200"/>
    <s v="Lower-Mid"/>
    <s v="£500-£1,999"/>
    <n v="16.554755030005328"/>
    <x v="0"/>
  </r>
  <r>
    <s v="B08CDKQ8T6"/>
    <s v="Computers&amp;Accessories|Accessories&amp;Peripherals|Cables&amp;Accessories|Cables|USBCables"/>
    <s v="Computers &amp; Accessories"/>
    <x v="5"/>
    <n v="154"/>
    <n v="349"/>
    <n v="0.56000000000000005"/>
    <n v="4.3"/>
    <n v="7064"/>
    <s v="R2ACU430AWSQ15,RZFPMZJQG4VEF,R2P7VTDLLMDOA3,R1B9M17A3N27E2,R4LNZP9RCX3H3,R3TL5BYHCMQSB3,R1B2BRD05LJZX4,R2WQKUAV6WUQ06"/>
    <s v="R2ACU430AWSQ15"/>
    <n v="2465336"/>
    <s v="Low"/>
    <s v="£200-£499"/>
    <n v="16.551182314593682"/>
    <x v="0"/>
  </r>
  <r>
    <s v="B07WGPBXY9"/>
    <s v="Home&amp;Kitchen|Kitchen&amp;HomeAppliances|SmallKitchenAppliances|Kettles&amp;HotWaterDispensers|ElectricKettles"/>
    <s v="Home &amp; Kitchen"/>
    <x v="29"/>
    <n v="899"/>
    <n v="1249"/>
    <n v="0.28000000000000003"/>
    <n v="3.9"/>
    <n v="17424"/>
    <s v="R2YO9JLN30A1KG,R6ZS6BQ48ID7H,RS0V18ODCDQYA,R4DZTYE4O453G,R3039214P7QOXS,RJC9WVXKSYT99,RC8319TSKZZXN,R2C00975BDT0FR"/>
    <s v="R2YO9JLN30A1KG"/>
    <n v="21762576"/>
    <s v="Lower-Mid"/>
    <s v="£500-£1,999"/>
    <n v="16.540573868403182"/>
    <x v="2"/>
  </r>
  <r>
    <s v="B07KR5P3YD"/>
    <s v="Computers&amp;Accessories|Accessories&amp;Peripherals|Keyboards,Mice&amp;InputDevices|Keyboard&amp;MouseSets"/>
    <s v="Computers &amp; Accessories"/>
    <x v="47"/>
    <n v="448"/>
    <n v="699"/>
    <n v="0.36"/>
    <n v="3.9"/>
    <n v="17348"/>
    <s v="R1JXCQXDJH1CEV,R3C6DZWAYPPVIX,R2RMNGCEK9JTR6,R2TWPQKNMIHDWC,R2GAXBVB8VNNFW,RS8LJM8U4MFL9,R36X9P0X5BIB9V,RC4NQGWR1VSW1"/>
    <s v="R1JXCQXDJH1CEV"/>
    <n v="12126252"/>
    <s v="Lower-Mid"/>
    <s v="£500-£1,999"/>
    <n v="16.533170343390701"/>
    <x v="2"/>
  </r>
  <r>
    <s v="B01486F4G6"/>
    <s v="Home&amp;Kitchen|Kitchen&amp;HomeAppliances|SmallKitchenAppliances|SandwichMakers"/>
    <s v="Home &amp; Kitchen"/>
    <x v="42"/>
    <n v="2863"/>
    <n v="3690"/>
    <n v="0.22"/>
    <n v="4.3"/>
    <n v="6987"/>
    <s v="R20RBRZ0WEUJT9,ROKIFK9R2ISSE,R30EEG2FNJSN5I,R2ZC03S4QXOW4Y,R186H8YW34BQD5,R10NC3D321N59G,REKF75G4SOAOX,R2G0ZT4JQX322I"/>
    <s v="R20RBRZ0WEUJT9"/>
    <n v="25782030"/>
    <s v="Mid"/>
    <s v="£2,000-£9,999"/>
    <n v="16.530717454136841"/>
    <x v="0"/>
  </r>
  <r>
    <s v="B08FGNPQ9X"/>
    <s v="Computers&amp;Accessories|NetworkingDevices|Routers"/>
    <s v="Computers &amp; Accessories"/>
    <x v="14"/>
    <n v="1199"/>
    <n v="2999"/>
    <n v="0.6"/>
    <n v="4.0999999999999996"/>
    <n v="10725"/>
    <s v="R323XTLZ6XF443,R2PU5PLM2D5A9P,R109BR31BO9U9O,RP81LPR632RSZ,R219G800XSZ211,R1HP18PZMA7RRO,R2NUEOM6M6XSIE,R13BCLN31UCTUC"/>
    <s v="R323XTLZ6XF443"/>
    <n v="32164275"/>
    <s v="Mid"/>
    <s v="£2,000-£9,999"/>
    <n v="16.5247949497709"/>
    <x v="0"/>
  </r>
  <r>
    <s v="B0B8SSZ76F"/>
    <s v="Computers&amp;Accessories|Accessories&amp;Peripherals|Cables&amp;Accessories|Cables|USBCables"/>
    <s v="Computers &amp; Accessories"/>
    <x v="5"/>
    <n v="799"/>
    <n v="1999"/>
    <n v="0.6"/>
    <n v="4.2"/>
    <n v="8583"/>
    <s v="R1HU969QEMB97J,RJ2PP06G0YUWC,RUS257RE8HM73,R1ZY5HA6LYGSK9,R3CP1YVTRBNS5T,R1X5N0V34Q3ZMA,R45K5XEROLCRK,R37BJY9SQYRX82"/>
    <s v="R1HU969QEMB97J"/>
    <n v="17157417"/>
    <s v="Lower-Mid"/>
    <s v="£500-£1,999"/>
    <n v="16.52149677762316"/>
    <x v="0"/>
  </r>
  <r>
    <s v="B0B5LVS732"/>
    <s v="Electronics|WearableTechnology|SmartWatches"/>
    <s v="Electronics"/>
    <x v="24"/>
    <n v="1898"/>
    <n v="4999"/>
    <n v="0.62"/>
    <n v="4.0999999999999996"/>
    <n v="10689"/>
    <s v="R10I6UIAQIP9TN,R2XEWWLV1LH7KX,R3J0MEY15WI71Z,R3HJ0GBBBUGEJZ,R3TGTIJ54KHOL0,R21TUQZLYNGC0M,R1JSFOA0TD4S1A,R1KOD8YMT3FJ7I"/>
    <s v="R10I6UIAQIP9TN"/>
    <n v="53434311"/>
    <s v="Mid"/>
    <s v="£2,000-£9,999"/>
    <n v="16.518808591355988"/>
    <x v="0"/>
  </r>
  <r>
    <s v="B0B5LVS732"/>
    <s v="Electronics|WearableTechnology|SmartWatches"/>
    <s v="Electronics"/>
    <x v="24"/>
    <n v="1999"/>
    <n v="4999"/>
    <n v="0.6"/>
    <n v="4.0999999999999996"/>
    <n v="10689"/>
    <s v="R10I6UIAQIP9TN,R2XEWWLV1LH7KX,R3J0MEY15WI71Z,R3HJ0GBBBUGEJZ,R3TGTIJ54KHOL0,R21TUQZLYNGC0M,R1JSFOA0TD4S1A,R1KOD8YMT3FJ7I"/>
    <s v="R10I6UIAQIP9TN"/>
    <n v="53434311"/>
    <s v="Mid"/>
    <s v="£2,000-£9,999"/>
    <n v="16.518808591355988"/>
    <x v="0"/>
  </r>
  <r>
    <s v="B08D64C9FN"/>
    <s v="Computers&amp;Accessories|Accessories&amp;Peripherals|PCGamingPeripherals|GamingMice"/>
    <s v="Computers &amp; Accessories"/>
    <x v="54"/>
    <n v="575"/>
    <n v="2799"/>
    <n v="0.79"/>
    <n v="4.2"/>
    <n v="8537"/>
    <s v="RO0S1HB5CYIZ9,R1D7LUGU7FIF6R,R5VZWTCWXT2WY,R33JXSES80JB74,R2GY2F5IO2PURC,R3REX484T6TAC7,R2K44XXHGOOAHD,RV56YWKRKX22O"/>
    <s v="RO0S1HB5CYIZ9,"/>
    <n v="23895063"/>
    <s v="Mid"/>
    <s v="£2,000-£9,999"/>
    <n v="16.511695831965298"/>
    <x v="0"/>
  </r>
  <r>
    <s v="B07T9FV9YP"/>
    <s v="Computers&amp;Accessories|Accessories&amp;Peripherals|PCGamingPeripherals|Headsets"/>
    <s v="Computers &amp; Accessories"/>
    <x v="75"/>
    <n v="749"/>
    <n v="1799"/>
    <n v="0.57999999999999996"/>
    <n v="4"/>
    <n v="13199"/>
    <s v="R1VOPN2U7TR5UG,RCVPU4XZ7O68C,R3AAGR6XT4RZOC,R1D1CF1TVUQET4,R2ICO6IKYO6I6A,R2JZS7D3SMFU1T,R3FZTFENXGCM9,R3TK26WSQHBGNK"/>
    <s v="R1VOPN2U7TR5UG"/>
    <n v="23745001"/>
    <s v="Lower-Mid"/>
    <s v="£500-£1,999"/>
    <n v="16.482295724823398"/>
    <x v="2"/>
  </r>
  <r>
    <s v="B0BHYJ8CVF"/>
    <s v="Computers&amp;Accessories|Accessories&amp;Peripherals|Keyboards,Mice&amp;InputDevices|Keyboard&amp;MouseSets"/>
    <s v="Computers &amp; Accessories"/>
    <x v="47"/>
    <n v="1149"/>
    <n v="1499"/>
    <n v="0.23"/>
    <n v="4.0999999999999996"/>
    <n v="10443"/>
    <s v="R29R3M1OPGKF30,R2EA2LLSJBRXSC,R1AWRF1U7C7UME,R3UF71OXPULBHN,R2DIUZDH7Z3QB2,R1BUOT39KDHX4R,R2X9N8M3OSTGOH,RA12UNLR8Z325"/>
    <s v="R29R3M1OPGKF30"/>
    <n v="15654057"/>
    <s v="Lower-Mid"/>
    <s v="£500-£1,999"/>
    <n v="16.477354138918717"/>
    <x v="0"/>
  </r>
  <r>
    <s v="B08D11DZ2W"/>
    <s v="Electronics|Headphones,Earbuds&amp;Accessories|Headphones|In-Ear"/>
    <s v="Electronics"/>
    <x v="3"/>
    <n v="1499"/>
    <n v="8999"/>
    <n v="0.83"/>
    <n v="3.7"/>
    <n v="28324"/>
    <s v="R2TM1SQ2JK9S7K,R12CJ7K0V22F2T,R3PZ9OABVKGYOQ,R1RTA2FATK1OYI,R1ALJXQ6Z6WJSQ,R3LQ7TCDIBG7QE,R3NF49K5GAY77U,R3HR0LBECGBXXA"/>
    <s v="R2TM1SQ2JK9S7K"/>
    <n v="254887676"/>
    <s v="Mid"/>
    <s v="£2,000-£9,999"/>
    <n v="16.473028698581111"/>
    <x v="2"/>
  </r>
  <r>
    <s v="B07JGCGNDG"/>
    <s v="Home&amp;Kitchen|Heating,Cooling&amp;AirQuality|WaterHeaters&amp;Geysers|StorageWaterHeaters"/>
    <s v="Home &amp; Kitchen"/>
    <x v="98"/>
    <n v="6800"/>
    <n v="11500"/>
    <n v="0.41"/>
    <n v="4.0999999999999996"/>
    <n v="10308"/>
    <s v="R1Q8U0KHBE4RAJ,R3M5X5REVHJUFI,R2G64QBZXNF1G2,R7HQDX5RMXVNS,R3J3KGQAFR06WR,RXZ2UHPZ7431G,R1OF1W4L7V2MFV,R37WO2GKN6E3Q9"/>
    <s v="R1Q8U0KHBE4RAJ"/>
    <n v="118542000"/>
    <s v="Upper-Mid"/>
    <s v="£10,000-£19,999"/>
    <n v="16.454187812460201"/>
    <x v="0"/>
  </r>
  <r>
    <s v="B083RCTXLL"/>
    <s v="Computers&amp;Accessories|Accessories&amp;Peripherals|Keyboards,Mice&amp;InputDevices|Mice"/>
    <s v="Computers &amp; Accessories"/>
    <x v="15"/>
    <n v="681"/>
    <n v="1199"/>
    <n v="0.43"/>
    <n v="4.2"/>
    <n v="8258"/>
    <s v="RMJTIHWOEVJ2S,R2EG04BF78FCDN,R2XS7O4CK0KEE5,RDQ894LVO01UH,RO7RFHI6XIDYE,R3J3S08AQQCGNM,R52K5GWEQ070L,R3LXH31GPSHNYD"/>
    <s v="RMJTIHWOEVJ2S,"/>
    <n v="9901342"/>
    <s v="Lower-Mid"/>
    <s v="£500-£1,999"/>
    <n v="16.451095357674568"/>
    <x v="0"/>
  </r>
  <r>
    <s v="B0B2X35B1K"/>
    <s v="Electronics|WearableTechnology|SmartWatches"/>
    <s v="Electronics"/>
    <x v="24"/>
    <n v="3999"/>
    <n v="6999"/>
    <n v="0.43"/>
    <n v="4.0999999999999996"/>
    <n v="10229"/>
    <s v="R3PAFFUU229VTJ,R1FZWI2NPCR3IO,R3BENPL8J8RWGA,R1L15IJRIO4PAL,R3GC9CY0SL1XKW,R2ONYYWA0QB6FS,RP7C5V4J1BO3B,R2WXTI182FAGGR"/>
    <s v="R3PAFFUU229VTJ"/>
    <n v="71592771"/>
    <s v="Mid"/>
    <s v="£2,000-£9,999"/>
    <n v="16.440490098219854"/>
    <x v="0"/>
  </r>
  <r>
    <s v="B01IOZUHRS"/>
    <s v="Computers&amp;Accessories|Accessories&amp;Peripherals|LaptopAccessories|LaptopChargers&amp;PowerSupplies"/>
    <s v="Computers &amp; Accessories"/>
    <x v="114"/>
    <n v="179"/>
    <n v="499"/>
    <n v="0.64"/>
    <n v="4.0999999999999996"/>
    <n v="10174"/>
    <s v="R2CQA45JW6KW09,R175UKN3MEJOV5,R25CE9M9A1ZKSG,R39ODDV5YDGF8T,R2W5LI9FGSKNYU,RVVK1C0RQFZYV,RT8EWW3VVXA67,RL4FCGDFPX5JP"/>
    <s v="R2CQA45JW6KW09"/>
    <n v="5076826"/>
    <s v="Low"/>
    <s v="£200-£499"/>
    <n v="16.430891113378756"/>
    <x v="0"/>
  </r>
  <r>
    <s v="B09XB8GFBQ"/>
    <s v="Electronics|Mobiles&amp;Accessories|Smartphones&amp;BasicMobiles|Smartphones"/>
    <s v="Electronics"/>
    <x v="7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s v="£10,000-£19,999"/>
    <n v="16.428432679794216"/>
    <x v="2"/>
  </r>
  <r>
    <s v="B09XB7DPW1"/>
    <s v="Electronics|Mobiles&amp;Accessories|Smartphones&amp;BasicMobiles|Smartphones"/>
    <s v="Electronics"/>
    <x v="7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s v="£10,000-£19,999"/>
    <n v="16.428432679794216"/>
    <x v="2"/>
  </r>
  <r>
    <s v="B09XB7SRQ5"/>
    <s v="Electronics|Mobiles&amp;Accessories|Smartphones&amp;BasicMobiles|Smartphones"/>
    <s v="Electronics"/>
    <x v="7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s v="£10,000-£19,999"/>
    <n v="16.428432679794216"/>
    <x v="2"/>
  </r>
  <r>
    <s v="B0883KDSXC"/>
    <s v="Home&amp;Kitchen|Kitchen&amp;HomeAppliances|Vacuum,Cleaning&amp;Ironing|Irons,Steamers&amp;Accessories|Irons|DryIrons"/>
    <s v="Home &amp; Kitchen"/>
    <x v="32"/>
    <n v="599"/>
    <n v="990"/>
    <n v="0.39"/>
    <n v="3.9"/>
    <n v="16166"/>
    <s v="R3DHTSOB1MY0F8,R26JO5R53V41U4,R101VJD80D1Z15,RWULGXZ2D26AB,R2K0DC0RJV28S5,R3ONAP5KD4Q7QH,R6GTVCFXBWOXH,R13MW2BGCZLD8H"/>
    <s v="R3DHTSOB1MY0F8"/>
    <n v="16004340"/>
    <s v="Lower-Mid"/>
    <s v="£500-£1,999"/>
    <n v="16.413654809431183"/>
    <x v="2"/>
  </r>
  <r>
    <s v="B082T6GVLJ"/>
    <s v="Computers&amp;Accessories|Accessories&amp;Peripherals|Cables&amp;Accessories|Cables|USBCables"/>
    <s v="Computers &amp; Accessories"/>
    <x v="5"/>
    <n v="849"/>
    <n v="1809"/>
    <n v="0.53"/>
    <n v="4.3"/>
    <n v="6547"/>
    <s v="R19CZW6DWGE2WH,R23RHEY0ZRAT67,R14H0NECRS2LAV,RETQ7C9XRV1WY,R2WX5VW2D3WO75,RK9ZW19PLNUYO,R2CPF8A0YDYQRE,R28O8X64JYO82C"/>
    <s v="R19CZW6DWGE2WH"/>
    <n v="11843523"/>
    <s v="Lower-Mid"/>
    <s v="£500-£1,999"/>
    <n v="16.409267284181585"/>
    <x v="0"/>
  </r>
  <r>
    <s v="B00P93X6EK"/>
    <s v="OfficeProducts|OfficePaperProducts|Paper|Stationery|Notebooks,WritingPads&amp;Diaries|WireboundNotebooks"/>
    <s v="OfficeProducts"/>
    <x v="79"/>
    <n v="157"/>
    <n v="160"/>
    <n v="0.02"/>
    <n v="4.5"/>
    <n v="4428"/>
    <s v="R1ZMG6JMM25J27,R1EUV4ATCRZ8QQ,R2PKQZQ27VFBPN,R2DVP7WSMPM39C,R1T9AFIN8C42UZ,R1F39THH27Q2Z,R1JSV6H34UH2MI,R1FEDIXZYRE83X"/>
    <s v="R1ZMG6JMM25J27"/>
    <n v="708480"/>
    <s v="Very Low"/>
    <s v="&lt;£200"/>
    <n v="16.408375561281414"/>
    <x v="1"/>
  </r>
  <r>
    <s v="B08TGG316Z"/>
    <s v="Electronics|HomeTheater,TV&amp;Video|Accessories|Cables|HDMICables"/>
    <s v="Electronics"/>
    <x v="0"/>
    <n v="999"/>
    <n v="2399"/>
    <n v="0.57999999999999996"/>
    <n v="4.5999999999999996"/>
    <n v="3664"/>
    <s v="R1482M3Z6TF62M,RX9ISCNT5KUMA,RY1MX82BJD2VD"/>
    <s v="R1482M3Z6TF62M"/>
    <n v="8789936"/>
    <s v="Mid"/>
    <s v="£2,000-£9,999"/>
    <n v="16.394740303294874"/>
    <x v="1"/>
  </r>
  <r>
    <s v="B0B19VJXQZ"/>
    <s v="Home&amp;Kitchen|Kitchen&amp;HomeAppliances|Vacuum,Cleaning&amp;Ironing|Vacuums&amp;FloorCare|Vacuums|RoboticVacuums"/>
    <s v="Home &amp; Kitchen"/>
    <x v="115"/>
    <n v="27900"/>
    <n v="59900"/>
    <n v="0.53"/>
    <n v="4.4000000000000004"/>
    <n v="5298"/>
    <s v="R1BD0HURZRIGKV,RKQY8Y6U3Y4BT"/>
    <s v="R1BD0HURZRIGKV"/>
    <n v="317350200"/>
    <s v="Premium"/>
    <s v="£50,000-£99,999"/>
    <n v="16.386453245863052"/>
    <x v="0"/>
  </r>
  <r>
    <s v="B097MKZHNV"/>
    <s v="Home&amp;Kitchen|Heating,Cooling&amp;AirQuality|WaterHeaters&amp;Geysers|InstantWaterHeaters"/>
    <s v="Home &amp; Kitchen"/>
    <x v="4"/>
    <n v="2949"/>
    <n v="4849"/>
    <n v="0.39"/>
    <n v="4.2"/>
    <n v="7968"/>
    <s v="RG9KNQN3E5K2O,R3QKEI2SGY9HHY,R2R5MGEDVA55JE,R2AU8713HTPVYG,RJ05T5WBN8SDA,RQELQR0TU48E,RDXWINVIMDE9W,R3PFU7N4OQCZ68"/>
    <s v="RG9KNQN3E5K2O,"/>
    <n v="38636832"/>
    <s v="Mid"/>
    <s v="£2,000-£9,999"/>
    <n v="16.385896072666061"/>
    <x v="0"/>
  </r>
  <r>
    <s v="B016XVRKZM"/>
    <s v="Computers&amp;Accessories|Accessories&amp;Peripherals|UninterruptedPowerSupplies"/>
    <s v="Computers &amp; Accessories"/>
    <x v="116"/>
    <n v="3299"/>
    <n v="4100"/>
    <n v="0.2"/>
    <n v="3.9"/>
    <n v="15783"/>
    <s v="R2IKZK0CHQ08WM,RGU29XK250TD5,R29P8YX2GHMMNH,R2XHYS27FFFDC0,R2H3LRA8OB7ZUF,R1E9O49QVK1MOR,RUO5Z5INF7INR,R2LRYN93E4OFJK"/>
    <s v="R2IKZK0CHQ08WM"/>
    <n v="64710300"/>
    <s v="Mid"/>
    <s v="£2,000-£9,999"/>
    <n v="16.373046581752124"/>
    <x v="2"/>
  </r>
  <r>
    <s v="B07LDN9Q2P"/>
    <s v="Home&amp;Kitchen|Kitchen&amp;HomeAppliances|Vacuum,Cleaning&amp;Ironing|Irons,Steamers&amp;Accessories|Irons|DryIrons"/>
    <s v="Home &amp; Kitchen"/>
    <x v="32"/>
    <n v="889"/>
    <n v="1295"/>
    <n v="0.31"/>
    <n v="4.3"/>
    <n v="6400"/>
    <s v="R127S7ET7LEPPH,RDFTXU0U50TS,R1DU2WDA81XR8N,RBS3MOLNUR0IS,R2GAKVFK8VGD8L,R2G24JXNCEDY5G,R15Y41S549H84B,R1GY383SEEC577"/>
    <s v="R127S7ET7LEPPH"/>
    <n v="8288000"/>
    <s v="Lower-Mid"/>
    <s v="£500-£1,999"/>
    <n v="16.366865656941897"/>
    <x v="0"/>
  </r>
  <r>
    <s v="B07JF9B592"/>
    <s v="MusicalInstruments|Microphones|Condenser"/>
    <s v="MusicalInstruments"/>
    <x v="41"/>
    <n v="478"/>
    <n v="699"/>
    <n v="0.32"/>
    <n v="3.8"/>
    <n v="20218"/>
    <s v="RKBKQKSEET7CC,RQM34GWJC0DPJ,R1PJNXT9PME2I1,R2VL3P4XIHJFY,R2HZEV0BNY3064,R3HBAZIE8PAIXC,R3LFVYT98WRBZ1,RJPAKDZRUJIDF"/>
    <s v="RKBKQKSEET7CC,"/>
    <n v="14132382"/>
    <s v="Lower-Mid"/>
    <s v="£500-£1,999"/>
    <n v="16.361886754598721"/>
    <x v="2"/>
  </r>
  <r>
    <s v="B00KIDSU8S"/>
    <s v="Home&amp;Kitchen|Heating,Cooling&amp;AirQuality|Fans|ExhaustFans"/>
    <s v="Home &amp; Kitchen"/>
    <x v="106"/>
    <n v="1999"/>
    <n v="2360"/>
    <n v="0.15"/>
    <n v="4.2"/>
    <n v="7801"/>
    <s v="RET6MLCT292IA,R28KTF1812QBSY,RSQKDGLTZET66,R27B4L6ORUNWP0,RVAY1H2CHPFD5,R3H5NH63Y26SZ7,R2OQU5R4OZWFTT,R3UXSYW0X740ED"/>
    <s v="RET6MLCT292IA,"/>
    <n v="18410360"/>
    <s v="Mid"/>
    <s v="£2,000-£9,999"/>
    <n v="16.347264973098245"/>
    <x v="0"/>
  </r>
  <r>
    <s v="B08QJJCY2Q"/>
    <s v="Computers&amp;Accessories|Accessories&amp;Peripherals|Keyboards,Mice&amp;InputDevices|Keyboard&amp;MiceAccessories|MousePads"/>
    <s v="Computers &amp; Accessories"/>
    <x v="88"/>
    <n v="169"/>
    <n v="299"/>
    <n v="0.43"/>
    <n v="4.4000000000000004"/>
    <n v="5176"/>
    <s v="R10758I9J937X1,R2QT07V4QXKIFY,R2BLT775YXVSXH,R3V1U8IIB8FFO2,RVBV8BEJ26OG6,R1LXTDC37JH60V,R1ICRMTTWYOFPK,R1HTJYYR59HC3S"/>
    <s v="R10758I9J937X1"/>
    <n v="1547624"/>
    <s v="Low"/>
    <s v="£200-£499"/>
    <n v="16.341943925920166"/>
    <x v="0"/>
  </r>
  <r>
    <s v="B081FG1QYX"/>
    <s v="Computers&amp;Accessories|Accessories&amp;Peripherals|Cables&amp;Accessories|Cables|USBCables"/>
    <s v="Computers &amp; Accessories"/>
    <x v="5"/>
    <n v="339"/>
    <n v="999"/>
    <n v="0.66"/>
    <n v="4.3"/>
    <n v="6255"/>
    <s v="R3CGMQSB9H564N,RG5V69YDA5TLP,R18ESJU4TI0EGY,R140SU5IGEW7FF,R1H9W7ECR79TX2,RIAQUZT21P6N1,RFIJDX0AGS6ZR,R2Q20EL3OJ81U2"/>
    <s v="R3CGMQSB9H564N"/>
    <n v="6248745"/>
    <s v="Lower-Mid"/>
    <s v="£500-£1,999"/>
    <n v="16.324075982222706"/>
    <x v="0"/>
  </r>
  <r>
    <s v="B081FJWN52"/>
    <s v="Computers&amp;Accessories|Accessories&amp;Peripherals|Cables&amp;Accessories|Cables|USBCables"/>
    <s v="Computers &amp; Accessories"/>
    <x v="5"/>
    <n v="339"/>
    <n v="999"/>
    <n v="0.66"/>
    <n v="4.3"/>
    <n v="6255"/>
    <s v="R3CGMQSB9H564N,RG5V69YDA5TLP,R18ESJU4TI0EGY,R140SU5IGEW7FF,R1H9W7ECR79TX2,RIAQUZT21P6N1,RFIJDX0AGS6ZR,R2Q20EL3OJ81U2"/>
    <s v="R3CGMQSB9H564N"/>
    <n v="6248745"/>
    <s v="Lower-Mid"/>
    <s v="£500-£1,999"/>
    <n v="16.324075982222706"/>
    <x v="0"/>
  </r>
  <r>
    <s v="B08WLY8V9S"/>
    <s v="Computers&amp;Accessories|Accessories&amp;Peripherals|Keyboards,Mice&amp;InputDevices|Keyboard&amp;MiceAccessories|MousePads"/>
    <s v="Computers &amp; Accessories"/>
    <x v="88"/>
    <n v="425"/>
    <n v="899"/>
    <n v="0.53"/>
    <n v="4.5"/>
    <n v="4219"/>
    <s v="R9J8N0DJ50QX8,R1UV6JTZUUJW6R,R1UZJ01XMNK62P,R2LMO0022YYFU3,RJ7LTANMKSLFC,RSWGOFTPZPLTL,R1NOCFUD15CTS7,R1TOO76VMEWVRB"/>
    <s v="R9J8N0DJ50QX8,"/>
    <n v="3792881"/>
    <s v="Lower-Mid"/>
    <s v="£500-£1,999"/>
    <n v="16.313906029327534"/>
    <x v="1"/>
  </r>
  <r>
    <s v="B088GXTJM3"/>
    <s v="Electronics|Cameras&amp;Photography|Accessories|PhotoStudio&amp;Lighting|PhotoBackgroundAccessories|BackgroundSupports"/>
    <s v="Electronics"/>
    <x v="117"/>
    <n v="699"/>
    <n v="1299"/>
    <n v="0.46"/>
    <n v="4.3"/>
    <n v="6183"/>
    <s v="R1KOODMSYFQFQK,R1WX5RVYVOE2Z8,RU34IVNRBGN2X,R115NGNFV75VQZ,R2IELMO4REP9U3,R2CGUT8QR29GBL,RP30K2QKPN7RL,R2527FDBEJ54SC"/>
    <s v="R1KOODMSYFQFQK"/>
    <n v="8031717"/>
    <s v="Lower-Mid"/>
    <s v="£500-£1,999"/>
    <n v="16.302458767914153"/>
    <x v="0"/>
  </r>
  <r>
    <s v="B077T3BG5L"/>
    <s v="Computers&amp;Accessories|Accessories&amp;Peripherals|Keyboards,Mice&amp;InputDevices|Keyboards"/>
    <s v="Computers &amp; Accessories"/>
    <x v="44"/>
    <n v="329"/>
    <n v="399"/>
    <n v="0.18"/>
    <n v="3.6"/>
    <n v="33735"/>
    <s v="R3I9ZZITI5NO9G,R2AO8Y28HYFSGN,RVJ7OESUFXN6U,R1MDDB3FYXXEVL,R3G7Y5WQT3T0AV,ROCT9PEGTFHBI,R24WVK7TASKNPN,RUOVM34GI6ISW"/>
    <s v="R3I9ZZITI5NO9G"/>
    <n v="13460265"/>
    <s v="Low"/>
    <s v="£200-£499"/>
    <n v="16.301136916824504"/>
    <x v="2"/>
  </r>
  <r>
    <s v="B08SCCG9D4"/>
    <s v="Computers&amp;Accessories|Accessories&amp;Peripherals|Audio&amp;VideoAccessories|PCMicrophones"/>
    <s v="Computers &amp; Accessories"/>
    <x v="118"/>
    <n v="949"/>
    <n v="2000"/>
    <n v="0.53"/>
    <n v="3.9"/>
    <n v="14969"/>
    <s v="R20M6JOASW88SS,RPM4RV2MQNNN0,R19KRP5SDTN2NL,R1HQBX8OVYYO7W,RQ9RWJZB21GNX,R26WA9NHSG09V,R1R02S6NW8I5BS,R3SFPV2D6N2S9Q"/>
    <s v="R20M6JOASW88SS"/>
    <n v="29938000"/>
    <s v="Mid"/>
    <s v="£2,000-£9,999"/>
    <n v="16.283365021337904"/>
    <x v="2"/>
  </r>
  <r>
    <s v="B07SPVMSC6"/>
    <s v="Home&amp;Kitchen|Heating,Cooling&amp;AirQuality|Fans|CeilingFans"/>
    <s v="Home &amp; Kitchen"/>
    <x v="45"/>
    <n v="1399"/>
    <n v="2660"/>
    <n v="0.47"/>
    <n v="4.0999999999999996"/>
    <n v="9349"/>
    <s v="R15AE2SXC1IIK3,RQHVUM93NUCOU,R2DX0NQ3S7KOQ4,R14DYCKOFGZ3G4,R3Q6AZSWSPY4RH,R3JJWGTD07H7HX,R1CHWJNGGBUZD6,RK96X31K91U0O"/>
    <s v="R15AE2SXC1IIK3"/>
    <n v="24868340"/>
    <s v="Mid"/>
    <s v="£2,000-£9,999"/>
    <n v="16.280327604577323"/>
    <x v="0"/>
  </r>
  <r>
    <s v="B00UGZWM2I"/>
    <s v="OfficeProducts|OfficePaperProducts|Paper|Stationery|Notebooks,WritingPads&amp;Diaries|Notepads&amp;MemoBooks"/>
    <s v="OfficeProducts"/>
    <x v="102"/>
    <n v="198"/>
    <n v="800"/>
    <n v="0.75"/>
    <n v="4.0999999999999996"/>
    <n v="9344"/>
    <s v="R1XME75YUKM2OB,RZ4IS44C3AS2F,RDD5TKKRXAHI6,R3IYQJAV7Z3IIJ,R1OUFD8RNQEGRO,RUTSM8SFB6IK1,RD1I9V3J84SRN,R19Y060OGX1449"/>
    <s v="R1XME75YUKM2OB"/>
    <n v="7475200"/>
    <s v="Lower-Mid"/>
    <s v="£500-£1,999"/>
    <n v="16.279375153430887"/>
    <x v="0"/>
  </r>
  <r>
    <s v="B07H1S7XW8"/>
    <s v="Electronics|Mobiles&amp;Accessories|MobileAccessories|Mounts|Shower&amp;WallMounts"/>
    <s v="Electronics"/>
    <x v="119"/>
    <n v="89"/>
    <n v="499"/>
    <n v="0.82"/>
    <n v="4.0999999999999996"/>
    <n v="9340"/>
    <s v="RVNP5UR9UECQW,R10UNYZS2VXZ3G,R346UHG3CHA35Z,RDMK41H97ZT8M,RCRNFX4VMUPFM,R22C8ONFTU20FF,R1R7KPNEQCF7IS,R1JL2OE1X4IQ6V"/>
    <s v="RVNP5UR9UECQW,"/>
    <n v="4660660"/>
    <s v="Low"/>
    <s v="£200-£499"/>
    <n v="16.278612825526359"/>
    <x v="0"/>
  </r>
  <r>
    <s v="B0123P3PWE"/>
    <s v="Home&amp;Kitchen|Heating,Cooling&amp;AirQuality|WaterHeaters&amp;Geysers|ImmersionRods"/>
    <s v="Home &amp; Kitchen"/>
    <x v="56"/>
    <n v="999"/>
    <n v="1075"/>
    <n v="7.0000000000000007E-2"/>
    <n v="4.0999999999999996"/>
    <n v="9275"/>
    <s v="R2700E7W1TZOD3,RJYAUT0FRKDMB,RL8FH0EY6MYW2,R3LQZ1MVHYQ0AH,RA44P2P2I6OAT,R1RY147GD1ET8M,RYTQA3YC8EVSL,R2UK87WTHHEQLI"/>
    <s v="R2700E7W1TZOD3"/>
    <n v="9970625"/>
    <s v="Lower-Mid"/>
    <s v="£500-£1,999"/>
    <n v="16.266179033860393"/>
    <x v="0"/>
  </r>
  <r>
    <s v="B00N1U9AJS"/>
    <s v="Home&amp;Kitchen|CraftMaterials|Scrapbooking|Tape"/>
    <s v="Home &amp; Kitchen"/>
    <x v="120"/>
    <n v="130"/>
    <n v="165"/>
    <n v="0.21"/>
    <n v="3.9"/>
    <n v="14778"/>
    <s v="R2U4L5Y1EI2L9P,R17YBU9W32A30N,R29OI40B53G6UK,R3LHAFK1QLQHX,RQXZDM0PKSCMS,RKN5ISCXXFA4B,R2V6JCQJ8NFGYI,RAH387U1B1AFN"/>
    <s v="R2U4L5Y1EI2L9P"/>
    <n v="2438370"/>
    <s v="Very Low"/>
    <s v="&lt;£200"/>
    <n v="16.261615691626325"/>
    <x v="2"/>
  </r>
  <r>
    <s v="B08LW31NQ6"/>
    <s v="Computers&amp;Accessories|Accessories&amp;Peripherals|Keyboards,Mice&amp;InputDevices|Mice"/>
    <s v="Computers &amp; Accessories"/>
    <x v="15"/>
    <n v="1439"/>
    <n v="2890"/>
    <n v="0.5"/>
    <n v="4.5"/>
    <n v="4099"/>
    <s v="RY3SD0VYKQNWV,R12V38GYJNML2L,R7KZZYD3ECD0T,R20YUGVFVISC0B,R2C53N1IKIMU1I,R2YFM623TOZ0UA,R3G6AC2S24F16S,RORPHMFZM8M9X"/>
    <s v="RY3SD0VYKQNWV,"/>
    <n v="11846110"/>
    <s v="Mid"/>
    <s v="£2,000-£9,999"/>
    <n v="16.25752735523881"/>
    <x v="1"/>
  </r>
  <r>
    <s v="B01I1LDZGA"/>
    <s v="Home&amp;Kitchen|Kitchen&amp;HomeAppliances|SmallKitchenAppliances|Kettles&amp;HotWaterDispensers|ElectricKettles"/>
    <s v="Home &amp; Kitchen"/>
    <x v="29"/>
    <n v="1499"/>
    <n v="1775"/>
    <n v="0.16"/>
    <n v="3.9"/>
    <n v="14667"/>
    <s v="R3SMQ18FRX81ZM,RM8D6XNWRSKRD,R20K0WT99IF7SW,R2HR4PDE372C8Y,R14YIMXOROB60G,R21FDK7L8Q1LUO,R2NXFE1SH67GQC,R1EYKC1W1EPYIL"/>
    <s v="R3SMQ18FRX81ZM"/>
    <n v="26033925"/>
    <s v="Lower-Mid"/>
    <s v="£500-£1,999"/>
    <n v="16.248846515025406"/>
    <x v="2"/>
  </r>
  <r>
    <s v="B09VCHLSJF"/>
    <s v="Electronics|HomeTheater,TV&amp;Video|Televisions|SmartTelevisions"/>
    <s v="Electronics"/>
    <x v="34"/>
    <n v="29999"/>
    <n v="39999"/>
    <n v="0.25"/>
    <n v="4.2"/>
    <n v="7298"/>
    <s v="R2J3Q3BUHJ2S7E,R2H2ELE1DG24VY,R1U1S7X7BPSZBU,R9XVQWX40D175,REHUMWC9Q9EAG,RLEFI0WUITF14,R1M41TK6XDE47C,RUM8TBPKUE5UF"/>
    <s v="R2J3Q3BUHJ2S7E"/>
    <n v="291912702"/>
    <s v="High"/>
    <s v="£20,000-£49,999"/>
    <n v="16.225706127332021"/>
    <x v="0"/>
  </r>
  <r>
    <s v="B0B3MMYHYW"/>
    <s v="Electronics|HomeTheater,TV&amp;Video|Televisions|SmartTelevisions"/>
    <s v="Electronics"/>
    <x v="34"/>
    <n v="32999"/>
    <n v="45999"/>
    <n v="0.28000000000000003"/>
    <n v="4.2"/>
    <n v="7298"/>
    <s v="R2J3Q3BUHJ2S7E,R2H2ELE1DG24VY,R1U1S7X7BPSZBU,R9XVQWX40D175,REHUMWC9Q9EAG,RLEFI0WUITF14,R1M41TK6XDE47C,RUM8TBPKUE5UF"/>
    <s v="R2J3Q3BUHJ2S7E"/>
    <n v="335700702"/>
    <s v="High"/>
    <s v="£20,000-£49,999"/>
    <n v="16.225706127332021"/>
    <x v="0"/>
  </r>
  <r>
    <s v="B01LY9W8AF"/>
    <s v="Home&amp;Kitchen|HomeStorage&amp;Organization|LaundryOrganization|LaundryBaskets"/>
    <s v="Home &amp; Kitchen"/>
    <x v="121"/>
    <n v="998.06"/>
    <n v="1282"/>
    <n v="0.22"/>
    <n v="4.2"/>
    <n v="7274"/>
    <s v="R3ORPP4CPI5V9S,R2M6DE07UL43TF,R37BE8EXG1TX8H,R31M0VY9OTJB9I,R2ZQ1L37VEHS9C,R2BKJHDM07WI0G,R357SWC6WSG1AM,R2H4OG72VGEPXR"/>
    <s v="R3ORPP4CPI5V9S"/>
    <n v="9325268"/>
    <s v="Lower-Mid"/>
    <s v="£500-£1,999"/>
    <n v="16.219698590163368"/>
    <x v="0"/>
  </r>
  <r>
    <s v="B095XCRDQW"/>
    <s v="Home&amp;Kitchen|HomeStorage&amp;Organization|LaundryOrganization|LaundryBaskets"/>
    <s v="Home &amp; Kitchen"/>
    <x v="121"/>
    <n v="950"/>
    <n v="1599"/>
    <n v="0.41"/>
    <n v="4.3"/>
    <n v="5911"/>
    <s v="R35LX6CSWTNYSC,R1CUUHI7XOHG6J,R1GBNN50EN0PFS,R3NOMC4L51HI68,R1YMZK0C9NM9TJ,R17GMX3E73L0PD,R3T6DF21D1TVYC,R37MXBYQP6B9UG"/>
    <s v="R35LX6CSWTNYSC"/>
    <n v="9451689"/>
    <s v="Lower-Mid"/>
    <s v="£500-£1,999"/>
    <n v="16.218458029163106"/>
    <x v="0"/>
  </r>
  <r>
    <s v="B07FJNNZCJ"/>
    <s v="Home&amp;Kitchen|Kitchen&amp;HomeAppliances|WaterPurifiers&amp;Accessories|WaterFilters&amp;Purifiers"/>
    <s v="Home &amp; Kitchen"/>
    <x v="89"/>
    <n v="8699"/>
    <n v="13049"/>
    <n v="0.33"/>
    <n v="4.3"/>
    <n v="5891"/>
    <s v="RGLM8T8GTSTYH,R30QSC12YCL842,R2HBGO0MHSNQ7B,R1GDKJE36JWPX7,R1P99UNR6WTZP4,R3NSZO31F0V6QS,R3CEN8FE65WD8V,R3NULWNYG5BD4E"/>
    <s v="RGLM8T8GTSTYH,"/>
    <n v="76871659"/>
    <s v="Upper-Mid"/>
    <s v="£10,000-£19,999"/>
    <n v="16.212129774133551"/>
    <x v="0"/>
  </r>
  <r>
    <s v="B08H21B6V7"/>
    <s v="Electronics|Mobiles&amp;Accessories|Smartphones&amp;BasicMobiles|BasicMobiles"/>
    <s v="Electronics"/>
    <x v="22"/>
    <n v="2599"/>
    <n v="2999"/>
    <n v="0.13"/>
    <n v="3.9"/>
    <n v="14266"/>
    <s v="RGIN9AS9WAQNP,R2TI5S1VH0Z88G,R3K4W8ED08OFWZ,RHSML7W05JVC0,R1CFTT0Q5RRC8C,R3SMLK8O4PUTW5,R3BHJRLDSTVS7W,RO0KLBJXV6XCR"/>
    <s v="RGIN9AS9WAQNP,"/>
    <n v="42783734"/>
    <s v="Mid"/>
    <s v="£2,000-£9,999"/>
    <n v="16.20189737884499"/>
    <x v="2"/>
  </r>
  <r>
    <s v="B096NTB9XT"/>
    <s v="Home&amp;Kitchen|Kitchen&amp;HomeAppliances|WaterPurifiers&amp;Accessories|WaterFilters&amp;Purifiers"/>
    <s v="Home &amp; Kitchen"/>
    <x v="89"/>
    <n v="15999"/>
    <n v="24500"/>
    <n v="0.35"/>
    <n v="4"/>
    <n v="11206"/>
    <s v="RU0EQUWAQWSU6,R2R99SCVYQYHPL,R7O3R0R2OR9EZ,R1EO91IQFDEPU8,RMYWUK6J83TM9,R3GV3HMKR68771,R3MB7ZUKQPAQ1C,R1QKEORLV97GNT"/>
    <s v="RU0EQUWAQWSU6,"/>
    <n v="274547000"/>
    <s v="High"/>
    <s v="£20,000-£49,999"/>
    <n v="16.197957487734225"/>
    <x v="2"/>
  </r>
  <r>
    <s v="B07N2MGB3G"/>
    <s v="Home&amp;Kitchen|Kitchen&amp;HomeAppliances|SmallKitchenAppliances|OvenToasterGrills"/>
    <s v="Home &amp; Kitchen"/>
    <x v="85"/>
    <n v="1699"/>
    <n v="1999"/>
    <n v="0.15"/>
    <n v="4.0999999999999996"/>
    <n v="8873"/>
    <s v="R1R0861UO92Z4S,R3TWKN96MA3YTC,RVNYJGF3TJ1HH,R3SO8N3OF4401O,R1349PEO0YF938,R2XTBG5BD9S04B,R242RHYD9YBYGQ,RT127W0ZQV4V6"/>
    <s v="R1R0861UO92Z4S"/>
    <n v="17737127"/>
    <s v="Lower-Mid"/>
    <s v="£500-£1,999"/>
    <n v="16.187289639960198"/>
    <x v="0"/>
  </r>
  <r>
    <s v="B097XJQZ8H"/>
    <s v="Home&amp;Kitchen|Kitchen&amp;HomeAppliances|SmallKitchenAppliances|MixerGrinders"/>
    <s v="Home &amp; Kitchen"/>
    <x v="39"/>
    <n v="2464"/>
    <n v="6000"/>
    <n v="0.59"/>
    <n v="4.0999999999999996"/>
    <n v="8866"/>
    <s v="R2CCAIITXBUWWK,R34WQMRY9WM6SZ,RMO1CT02OKUNJ,R2RMMS8KOSZFRR,RHABSU5NRAV4F,R1DLWFDXTPMUND,RMT3S18UOGE3G,R2GPPUURLGA92X"/>
    <s v="R2CCAIITXBUWWK"/>
    <n v="53196000"/>
    <s v="Mid"/>
    <s v="£2,000-£9,999"/>
    <n v="16.185884504705424"/>
    <x v="0"/>
  </r>
  <r>
    <s v="B09MKG4ZCM"/>
    <s v="Computers&amp;Accessories|NetworkingDevices|Routers"/>
    <s v="Computers &amp; Accessories"/>
    <x v="14"/>
    <n v="1565"/>
    <n v="2999"/>
    <n v="0.48"/>
    <n v="4"/>
    <n v="11113"/>
    <s v="R1LQVBM4K06W5S,R2JOL8YUJPQPHV,R4GYZF4RHILFG,R1N31UERSTNV5O,R2MUNSVDTDZEWJ,R1KOFVG8EPNCLM,R2COFUCWX7JY7G,RFCY28Q2RJYLY"/>
    <s v="R1LQVBM4K06W5S"/>
    <n v="33327887"/>
    <s v="Mid"/>
    <s v="£2,000-£9,999"/>
    <n v="16.18348156979744"/>
    <x v="2"/>
  </r>
  <r>
    <s v="B07KCMR8D6"/>
    <s v="OfficeProducts|OfficePaperProducts|Paper|Stationery|Pens,Pencils&amp;WritingSupplies|Pens&amp;Refills|GelInkRollerballPens"/>
    <s v="OfficeProducts"/>
    <x v="122"/>
    <n v="50"/>
    <n v="50"/>
    <n v="0"/>
    <n v="4.3"/>
    <n v="5792"/>
    <s v="RZAAQFY7BDSWC,R3604ZO2AA4PK5,R3C8K6Z6W9MDTQ,R38163YROZHHFG,RDXE4NC3K02IY,R2BG3LFIR1DRUP,R1AA1L9EH743MV,R1Q23Z4DE0QT8Q"/>
    <s v="RZAAQFY7BDSWC,"/>
    <n v="289600"/>
    <s v="Very Low"/>
    <s v="&lt;£200"/>
    <n v="16.180485172545946"/>
    <x v="0"/>
  </r>
  <r>
    <s v="B08LHTJTBB"/>
    <s v="Computers&amp;Accessories|Accessories&amp;Peripherals|LaptopAccessories|NotebookComputerStands"/>
    <s v="Computers &amp; Accessories"/>
    <x v="51"/>
    <n v="599"/>
    <n v="1999"/>
    <n v="0.7"/>
    <n v="4.4000000000000004"/>
    <n v="4736"/>
    <s v="R2VX3WP87K1FJ7,R1S6VK3U765LYF,R11EG1L6YLD853,R3AMWWIWWWURKZ,R3RGAH7ANQFR10,RNLXNQ72I1GIR,R1AM78XFWDU92S,R2OFXYE4YAEW7L"/>
    <s v="R2VX3WP87K1FJ7"/>
    <n v="9467264"/>
    <s v="Lower-Mid"/>
    <s v="£500-£1,999"/>
    <n v="16.172214892803009"/>
    <x v="0"/>
  </r>
  <r>
    <s v="B00BN5SNF0"/>
    <s v="Electronics|GeneralPurposeBatteries&amp;BatteryChargers|RechargeableBatteries"/>
    <s v="Electronics"/>
    <x v="48"/>
    <n v="250"/>
    <n v="250"/>
    <n v="0"/>
    <n v="3.9"/>
    <n v="13971"/>
    <s v="R2VFXFP75ZPQF6,R31BYR22O09BLQ,RKMFDAV9I8Z3,R3VO2OQU0NX1GE,R3H4WLHQYRTZ3H,REW2CYD532JB3,R1QTUL5N1ZE9S3,R15FMRVH2UDP2X"/>
    <s v="R2VFXFP75ZPQF6"/>
    <n v="3492750"/>
    <s v="Low"/>
    <s v="£200-£499"/>
    <n v="16.166508450165875"/>
    <x v="2"/>
  </r>
  <r>
    <s v="B08W56G1K9"/>
    <s v="Computers&amp;Accessories|Accessories&amp;Peripherals|Cables&amp;Accessories|CableConnectionProtectors"/>
    <s v="Computers &amp; Accessories"/>
    <x v="123"/>
    <n v="99"/>
    <n v="999"/>
    <n v="0.9"/>
    <n v="4.0999999999999996"/>
    <n v="8751"/>
    <s v="R8UDGYG74HT52,R1ZKTL2UFMHHOQ,R2XQ7ANJA4VF12,RNHDS9HCAZYPP,R2GML0ZIF4G3XG,R25B9RAM7E6ERE,R1A8S1062HZ64L,R3K1WGUC05G378"/>
    <s v="R8UDGYG74HT52,"/>
    <n v="8742249"/>
    <s v="Lower-Mid"/>
    <s v="£500-£1,999"/>
    <n v="16.162639966856357"/>
    <x v="0"/>
  </r>
  <r>
    <s v="B00LM4W1N2"/>
    <s v="OfficeProducts|OfficePaperProducts|Paper|Stationery|Pens,Pencils&amp;WritingSupplies|Pens&amp;Refills|RetractableBallpointPens"/>
    <s v="OfficeProducts"/>
    <x v="124"/>
    <n v="480"/>
    <n v="600"/>
    <n v="0.2"/>
    <n v="4.3"/>
    <n v="5719"/>
    <s v="R18AG9M9HHC6RB,R3AQT2WK20V0JD,R10LMVOXP4TLSA,RBEWSTPDQYHFQ,R1G8K5ZMYOL0YS,R38235O5C7I4YE,R3861NUR0UF7SN,R2OM14SFAPVT51"/>
    <s v="R18AG9M9HHC6RB"/>
    <n v="3431400"/>
    <s v="Lower-Mid"/>
    <s v="£500-£1,999"/>
    <n v="16.156802923810005"/>
    <x v="0"/>
  </r>
  <r>
    <s v="B0B5CGTBKV"/>
    <s v="Electronics|WearableTechnology|SmartWatches"/>
    <s v="Electronics"/>
    <x v="24"/>
    <n v="1999"/>
    <n v="7990"/>
    <n v="0.75"/>
    <n v="3.8"/>
    <n v="17833"/>
    <s v="R3EKLFGQGV02SG,R23WEMNZK46UV3,R1G2C7XV8CAM7W,R1O1T0NB6M5CU4,RY95PJLUIT03E,R2HMI9LDLJ1S2Y,R216CF66UYJR2A,R1XD0A6A2KGJZ6"/>
    <s v="R3EKLFGQGV02SG"/>
    <n v="142485670"/>
    <s v="Mid"/>
    <s v="£2,000-£9,999"/>
    <n v="16.154745296762208"/>
    <x v="2"/>
  </r>
  <r>
    <s v="B0B5B6PQCT"/>
    <s v="Electronics|WearableTechnology|SmartWatches"/>
    <s v="Electronics"/>
    <x v="24"/>
    <n v="1799"/>
    <n v="7990"/>
    <n v="0.77"/>
    <n v="3.8"/>
    <n v="17833"/>
    <s v="R3EKLFGQGV02SG,R23WEMNZK46UV3,R1G2C7XV8CAM7W,R1O1T0NB6M5CU4,RY95PJLUIT03E,R2HMI9LDLJ1S2Y,R216CF66UYJR2A,R1XD0A6A2KGJZ6"/>
    <s v="R3EKLFGQGV02SG"/>
    <n v="142485670"/>
    <s v="Mid"/>
    <s v="£2,000-£9,999"/>
    <n v="16.154745296762208"/>
    <x v="2"/>
  </r>
  <r>
    <s v="B0B5B6PQCT"/>
    <s v="Electronics|WearableTechnology|SmartWatches"/>
    <s v="Electronics"/>
    <x v="24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s v="£2,000-£9,999"/>
    <n v="16.154560210794287"/>
    <x v="2"/>
  </r>
  <r>
    <s v="B0B5DDJNH4"/>
    <s v="Electronics|WearableTechnology|SmartWatches"/>
    <s v="Electronics"/>
    <x v="24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s v="£2,000-£9,999"/>
    <n v="16.154560210794287"/>
    <x v="2"/>
  </r>
  <r>
    <s v="B0B5D39BCD"/>
    <s v="Electronics|WearableTechnology|SmartWatches"/>
    <s v="Electronics"/>
    <x v="24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s v="£2,000-£9,999"/>
    <n v="16.154560210794287"/>
    <x v="2"/>
  </r>
  <r>
    <s v="B08VS3YLRK"/>
    <s v="Electronics|Mobiles&amp;Accessories|MobileAccessories|Chargers|WallChargers"/>
    <s v="Electronics"/>
    <x v="63"/>
    <n v="529"/>
    <n v="1499"/>
    <n v="0.65"/>
    <n v="4.0999999999999996"/>
    <n v="8599"/>
    <s v="RLCW4ACH6TGM7,RS7QQ6IPVH0ZK,R1DN62U7XKE8ZR,R2OIY1BC4689L3,R1WK9XGOKLW4ZN,R2K4PQ80K8G5PO,R9R2RIKI1CO8Z,RHAN9P6JJBKA5"/>
    <s v="RLCW4ACH6TGM7,"/>
    <n v="12889901"/>
    <s v="Lower-Mid"/>
    <s v="£500-£1,999"/>
    <n v="16.131443650098628"/>
    <x v="0"/>
  </r>
  <r>
    <s v="B0756KCV5K"/>
    <s v="Home&amp;Kitchen|Kitchen&amp;HomeAppliances|SmallKitchenAppliances|InductionCooktop"/>
    <s v="Home &amp; Kitchen"/>
    <x v="43"/>
    <n v="3180"/>
    <n v="5295"/>
    <n v="0.4"/>
    <n v="4.2"/>
    <n v="6919"/>
    <s v="R2QMIAMI841PRB,R13ESBS8Z3WZG0,RZ8HXGE2HU1O,R39QVJ5S4G6J9F,R31OSHB7AMO3J0,RA1YZBDD2GHLO,RQKLAO0RN02HA,R2XRY2ODIQ1YAA"/>
    <s v="R2QMIAMI841PRB"/>
    <n v="36636105"/>
    <s v="Mid"/>
    <s v="£2,000-£9,999"/>
    <n v="16.128445596718386"/>
    <x v="0"/>
  </r>
  <r>
    <s v="B07DJ5KYDZ"/>
    <s v="Computers&amp;Accessories|Accessories&amp;Peripherals|LaptopAccessories|LaptopChargers&amp;PowerSupplies"/>
    <s v="Computers &amp; Accessories"/>
    <x v="114"/>
    <n v="1249"/>
    <n v="2796"/>
    <n v="0.55000000000000004"/>
    <n v="4.4000000000000004"/>
    <n v="4598"/>
    <s v="R2H5SF6IVR6BJT,RBI1IUQXMHF9H,R382PF9LBJ2LFC,R1UR1TZLC731PQ,R26NP9V89IYAS8,R2EVEPEGBDK0GS,RL6Y1UJJL18A1,RDYBCWGPZF1K1"/>
    <s v="R2H5SF6IVR6BJT"/>
    <n v="12856008"/>
    <s v="Mid"/>
    <s v="£2,000-£9,999"/>
    <n v="16.115719002125768"/>
    <x v="0"/>
  </r>
  <r>
    <s v="B07YNHCW6N"/>
    <s v="Computers&amp;Accessories|Accessories&amp;Peripherals|TabletAccessories|Bags,Cases&amp;Sleeves|Cases"/>
    <s v="Computers &amp; Accessories"/>
    <x v="72"/>
    <n v="549"/>
    <n v="2499"/>
    <n v="0.78"/>
    <n v="4.3"/>
    <n v="5556"/>
    <s v="R2NBHF3UEC50C6,R3ENGSS93WOPV4,R1260HX2KSZV0W,RDCOOX58V6318,RWV1P8F9DC6TT,R1FIDRTPFM02B2,R2K2IBAH6ADK2E,R2FSR8AVBBDIQK"/>
    <s v="R2NBHF3UEC50C6"/>
    <n v="13884444"/>
    <s v="Mid"/>
    <s v="£2,000-£9,999"/>
    <n v="16.10281370617713"/>
    <x v="0"/>
  </r>
  <r>
    <s v="B00LHZWD0C"/>
    <s v="OfficeProducts|OfficePaperProducts|Paper|Stationery|Notebooks,WritingPads&amp;Diaries|CompositionNotebooks"/>
    <s v="OfficeProducts"/>
    <x v="95"/>
    <n v="252"/>
    <n v="315"/>
    <n v="0.2"/>
    <n v="4.5"/>
    <n v="3785"/>
    <s v="R1ERT7AXR5RE2,R1OBNL676FOQDS,R3FYTFWQDO4FYY,R2VQ9R0Y5A3Y9M,R88P3ETAAIQ4M,R2T4IOSJDUMW7R,R3U82K5ODIGUF6,R2H41QRZLGX98E"/>
    <s v="R1ERT7AXR5RE2,"/>
    <n v="1192275"/>
    <s v="Low"/>
    <s v="£200-£499"/>
    <n v="16.101812743324999"/>
    <x v="1"/>
  </r>
  <r>
    <s v="B07CWNJLPC"/>
    <s v="Computers&amp;Accessories|Accessories&amp;Peripherals|Cables&amp;Accessories|Cables|USBCables"/>
    <s v="Computers &amp; Accessories"/>
    <x v="5"/>
    <n v="499"/>
    <n v="1200"/>
    <n v="0.57999999999999996"/>
    <n v="4.3"/>
    <n v="5451"/>
    <s v="R2BUNT9GM6PUP1,R2Q5VBGDJQHT1E,R1CICFI88LJ1JV,RVYACTR72CHW1,R2XM5RGIHDDR05,RJZUZ9HFCXQSD,R16G8AJOJIMF8H,R10M9KZFIDFMAD"/>
    <s v="R2BUNT9GM6PUP1"/>
    <n v="6541200"/>
    <s v="Lower-Mid"/>
    <s v="£500-£1,999"/>
    <n v="16.067190142799333"/>
    <x v="0"/>
  </r>
  <r>
    <s v="B07CWDX49D"/>
    <s v="Computers&amp;Accessories|Accessories&amp;Peripherals|Cables&amp;Accessories|Cables|USBCables"/>
    <s v="Computers &amp; Accessories"/>
    <x v="5"/>
    <n v="649"/>
    <n v="1600"/>
    <n v="0.59"/>
    <n v="4.3"/>
    <n v="5451"/>
    <s v="R2BUNT9GM6PUP1,R2Q5VBGDJQHT1E,R1CICFI88LJ1JV,RVYACTR72CHW1,R2XM5RGIHDDR05,RJZUZ9HFCXQSD,R16G8AJOJIMF8H,R10M9KZFIDFMAD"/>
    <s v="R2BUNT9GM6PUP1"/>
    <n v="8721600"/>
    <s v="Lower-Mid"/>
    <s v="£500-£1,999"/>
    <n v="16.067190142799333"/>
    <x v="0"/>
  </r>
  <r>
    <s v="B08B6XWQ1C"/>
    <s v="Electronics|Cameras&amp;Photography|Accessories|Tripods&amp;Monopods|TripodLegs"/>
    <s v="Electronics"/>
    <x v="104"/>
    <n v="349"/>
    <n v="995"/>
    <n v="0.65"/>
    <n v="4.2"/>
    <n v="6676"/>
    <s v="R2DRK3ADKHLE1X,R27UPOY045409N,R2L4TR6OY6H27M,ROT0JJ2ZLKMPF,R1N6J3UIYH39UI,R18Z1ZRI0LMRT,RV22EDSI7F9WX,RAUA868KW5M5W"/>
    <s v="R2DRK3ADKHLE1X"/>
    <n v="6642620"/>
    <s v="Lower-Mid"/>
    <s v="£500-£1,999"/>
    <n v="16.063241780180629"/>
    <x v="0"/>
  </r>
  <r>
    <s v="B07RX42D3D"/>
    <s v="Home&amp;Kitchen|Kitchen&amp;HomeAppliances|SmallKitchenAppliances|SandwichMakers"/>
    <s v="Home &amp; Kitchen"/>
    <x v="42"/>
    <n v="260"/>
    <n v="350"/>
    <n v="0.26"/>
    <n v="3.9"/>
    <n v="13127"/>
    <s v="R1CKI4SPAMK1GB,R2FIM2IXDA4XI9,R1UTSUUY3RC5VJ,R1LJCG64HWSE2H,R1RQCLLYGGFIZ,R2VEEENKBTSZM7,R5DI7U9X7CQ6L,R34PTECLSNQ92Q"/>
    <s v="R1CKI4SPAMK1GB"/>
    <n v="4594450"/>
    <s v="Low"/>
    <s v="£200-£499"/>
    <n v="16.060974415375643"/>
    <x v="2"/>
  </r>
  <r>
    <s v="B09T3KB6JZ"/>
    <s v="Electronics|HomeTheater,TV&amp;Video|Televisions|SmartTelevisions"/>
    <s v="Electronics"/>
    <x v="34"/>
    <n v="18990"/>
    <n v="40990"/>
    <n v="0.54"/>
    <n v="4.2"/>
    <n v="6659"/>
    <s v="R2GC03W48T3IJR,R3EL2OA6MMM893,R1GV21LOE1079G,R3RT49SO6YCNDO,R31P7Y321UTDK1,R16ZGZCQ1H0ED3,R217N2SRNQMWHJ,R1H7N6CO2XOFSO"/>
    <s v="R2GC03W48T3IJR"/>
    <n v="272952410"/>
    <s v="High"/>
    <s v="£20,000-£49,999"/>
    <n v="16.058591762515263"/>
    <x v="0"/>
  </r>
  <r>
    <s v="B0B3X2BY3M"/>
    <s v="Home&amp;Kitchen|Heating,Cooling&amp;AirQuality|WaterHeaters&amp;Geysers|InstantWaterHeaters"/>
    <s v="Home &amp; Kitchen"/>
    <x v="4"/>
    <n v="3599"/>
    <n v="7299"/>
    <n v="0.51"/>
    <n v="4"/>
    <n v="10324"/>
    <s v="R3KN7L5WYSR0QX,R9S8ITSL78R5U,RPLQJZOGRLKVX,RLYFQIPR3R7CX,R33HUOHF3IL2CM,R34FJ47D26EV7N,R1EVL6MX9LL7WN,R6DAU516QU91Z"/>
    <s v="R3KN7L5WYSR0QX"/>
    <n v="75354876"/>
    <s v="Mid"/>
    <s v="£2,000-£9,999"/>
    <n v="16.055560241313753"/>
    <x v="2"/>
  </r>
  <r>
    <s v="B08FY4FG5X"/>
    <s v="Electronics|Headphones,Earbuds&amp;Accessories|Headphones|Over-Ear"/>
    <s v="Electronics"/>
    <x v="37"/>
    <n v="649"/>
    <n v="2499"/>
    <n v="0.74"/>
    <n v="3.9"/>
    <n v="13049"/>
    <s v="R30IUGWUAWZ7VQ,R2YU0RDOUNLB5M,RXK8OJ3F42ATY,R2M9M458Q96FUE,R3H1PC871H1GM5,R1K9QL3Y422K6J,R3C4RMUOAJHGYO,R169IX82EZNIGB"/>
    <s v="R30IUGWUAWZ7VQ"/>
    <n v="32609451"/>
    <s v="Mid"/>
    <s v="£2,000-£9,999"/>
    <n v="16.050880995529766"/>
    <x v="2"/>
  </r>
  <r>
    <s v="B0BP89YBC1"/>
    <s v="Home&amp;Kitchen|Heating,Cooling&amp;AirQuality|WaterHeaters&amp;Geysers|InstantWaterHeaters"/>
    <s v="Home &amp; Kitchen"/>
    <x v="4"/>
    <n v="1499"/>
    <n v="3500"/>
    <n v="0.56999999999999995"/>
    <n v="4.7"/>
    <n v="2591"/>
    <s v="RBPM3YRVWMMMK,RVY7BZCJPHJZU,R3KXHKIGWPT7IS,R1K28XXUFE3XNT,R23K3XEJA3V8XG,RTILNKKZAV4WT,R2Z92RDSJM71FU"/>
    <s v="RBPM3YRVWMMMK,"/>
    <n v="9068500"/>
    <s v="Mid"/>
    <s v="£2,000-£9,999"/>
    <n v="16.044084486833214"/>
    <x v="1"/>
  </r>
  <r>
    <s v="B00K32PEW4"/>
    <s v="OfficeProducts|OfficeElectronics|Calculators|Financial&amp;Business"/>
    <s v="OfficeProducts"/>
    <x v="125"/>
    <n v="535"/>
    <n v="535"/>
    <n v="0"/>
    <n v="4.4000000000000004"/>
    <n v="4426"/>
    <s v="R1JB53IQ0AXIHW,RPKOAVSXXPSKU,R3AIW6ZYB8OS8W,R1FANNDP3KWHH8,R2ESITUL5GM8WX,R39Y7SUMSOWEBW,R6EAH6XUMX4SX,RXPO6LV61TV1T"/>
    <s v="R1JB53IQ0AXIHW"/>
    <n v="2367910"/>
    <s v="Lower-Mid"/>
    <s v="£500-£1,999"/>
    <n v="16.04288189670693"/>
    <x v="0"/>
  </r>
  <r>
    <s v="B083J64CBB"/>
    <s v="Home&amp;Kitchen|HomeStorage&amp;Organization|LaundryOrganization|LaundryBaskets"/>
    <s v="Home &amp; Kitchen"/>
    <x v="121"/>
    <n v="199"/>
    <n v="499"/>
    <n v="0.6"/>
    <n v="4"/>
    <n v="10234"/>
    <s v="R1SRW5MRZ2F6VG,R2BTFTYIMXI30J,R26S60TY88S2K0,R253NRG08YZO1Y,RZAQWZXPXX0WI,R6SYJU2XCOP39,R355AITAQWV51A,R3UYCY0PK6T5JS"/>
    <s v="R1SRW5MRZ2F6VG"/>
    <n v="5106766"/>
    <s v="Low"/>
    <s v="£200-£499"/>
    <n v="16.040351387994097"/>
    <x v="2"/>
  </r>
  <r>
    <s v="B08K4PSZ3V"/>
    <s v="Electronics|Mobiles&amp;Accessories|MobileAccessories|StylusPens"/>
    <s v="Electronics"/>
    <x v="64"/>
    <n v="349"/>
    <n v="999"/>
    <n v="0.65"/>
    <n v="3.8"/>
    <n v="16557"/>
    <s v="R2FRXL54AFATWQ,ROBDUAJXECNYM,R6GD9MATBBC0,RGKPT6A78DSX2,R7UCUG9Q2AOY9,RWC4G90JFDFX5,RCDQUPWVIM6NN,R25MFNHA3G4KVK"/>
    <s v="R2FRXL54AFATWQ"/>
    <n v="16540443"/>
    <s v="Lower-Mid"/>
    <s v="£500-£1,999"/>
    <n v="16.032229937376179"/>
    <x v="2"/>
  </r>
  <r>
    <s v="B08K4RDQ71"/>
    <s v="Electronics|Mobiles&amp;Accessories|MobileAccessories|StylusPens"/>
    <s v="Electronics"/>
    <x v="64"/>
    <n v="349"/>
    <n v="999"/>
    <n v="0.65"/>
    <n v="3.8"/>
    <n v="16557"/>
    <s v="R2FRXL54AFATWQ,ROBDUAJXECNYM,R6GD9MATBBC0,RGKPT6A78DSX2,R7UCUG9Q2AOY9,RWC4G90JFDFX5,RCDQUPWVIM6NN,R25MFNHA3G4KVK"/>
    <s v="R2FRXL54AFATWQ"/>
    <n v="16540443"/>
    <s v="Lower-Mid"/>
    <s v="£500-£1,999"/>
    <n v="16.032229937376179"/>
    <x v="2"/>
  </r>
  <r>
    <s v="B002PD61Y4"/>
    <s v="Computers&amp;Accessories|NetworkingDevices|NetworkAdapters|WirelessUSBAdapters"/>
    <s v="Computers &amp; Accessories"/>
    <x v="10"/>
    <n v="507"/>
    <n v="1208"/>
    <n v="0.57999999999999996"/>
    <n v="4.0999999999999996"/>
    <n v="8131"/>
    <s v="R2EJIN3N3L3XKI,R2JMJ8QNG66LV4,R3B46JNPC2T4E7,R3HHJCTEJ7J9CS,R2LOAPI3SK4RCX,R1MLGZDQDKIVIF,R10KVN4LSVD459,R3BO9D050WHWVX"/>
    <s v="R2EJIN3N3L3XKI"/>
    <n v="9822248"/>
    <s v="Lower-Mid"/>
    <s v="£500-£1,999"/>
    <n v="16.031809216860601"/>
    <x v="0"/>
  </r>
  <r>
    <s v="B078HG2ZPS"/>
    <s v="Home&amp;Kitchen|Kitchen&amp;HomeAppliances|SmallKitchenAppliances|Mills&amp;Grinders|WetGrinders"/>
    <s v="Home &amp; Kitchen"/>
    <x v="126"/>
    <n v="3657.66"/>
    <n v="5156"/>
    <n v="0.28999999999999998"/>
    <n v="3.9"/>
    <n v="12837"/>
    <s v="R1TKOA0N93W0AF,RZSQX768Q8BRO,R38TTOMI01SZ0M,R2LTDUDDQF0HE0,R3DNOKYB0YB2DZ,R1FGO0SSUJD2TV,R35S3OO2N2ZEAK,R34JI2S82934EL"/>
    <s v="R1TKOA0N93W0AF"/>
    <n v="66187572"/>
    <s v="Mid"/>
    <s v="£2,000-£9,999"/>
    <n v="16.023139748258213"/>
    <x v="2"/>
  </r>
  <r>
    <s v="B07QDSN9V6"/>
    <s v="Home&amp;Kitchen|Kitchen&amp;HomeAppliances|SmallKitchenAppliances|Kettles&amp;HotWaterDispensers|ElectricKettles"/>
    <s v="Home &amp; Kitchen"/>
    <x v="29"/>
    <n v="699"/>
    <n v="1595"/>
    <n v="0.56000000000000005"/>
    <n v="4.0999999999999996"/>
    <n v="8090"/>
    <s v="R2KXEQMYGQGIP3,ROBRVYJQR5A81,R2FKC4JNAQC8XB,R3P6GI329T63NN,R14ZFU2T66RJZV,R2CV8RLRP5J7O5,R311N5TCOLN080,R1SVR7X4MBEVT"/>
    <s v="R2KXEQMYGQGIP3"/>
    <n v="12903550"/>
    <s v="Lower-Mid"/>
    <s v="£500-£1,999"/>
    <n v="16.022809024807469"/>
    <x v="0"/>
  </r>
  <r>
    <s v="B097R45BH8"/>
    <s v="Home&amp;Kitchen|Heating,Cooling&amp;AirQuality|WaterHeaters&amp;Geysers|StorageWaterHeaters"/>
    <s v="Home &amp; Kitchen"/>
    <x v="98"/>
    <n v="5499"/>
    <n v="13150"/>
    <n v="0.57999999999999996"/>
    <n v="4.2"/>
    <n v="6398"/>
    <s v="R3F6A5JNIS8BKN,RJIVL7YN5KMKL,R5B8NDUDBMN6W,R23GKZFUJMY8QV,RDYVX68OZFVLI,R1LP0ND0ZDZGGH,R2TF08PD7O9XTJ,R1IDV66IOQUN6C"/>
    <s v="R3F6A5JNIS8BKN"/>
    <n v="84133700"/>
    <s v="Upper-Mid"/>
    <s v="£10,000-£19,999"/>
    <n v="15.985670862710185"/>
    <x v="0"/>
  </r>
  <r>
    <s v="B09Y5MP7C4"/>
    <s v="Electronics|Headphones,Earbuds&amp;Accessories|Headphones|In-Ear"/>
    <s v="Electronics"/>
    <x v="3"/>
    <n v="1299"/>
    <n v="3499"/>
    <n v="0.63"/>
    <n v="3.9"/>
    <n v="12452"/>
    <s v="R2XES5SVJG8YP1,R3ISE0B84H2FC4,R32PBSE5T01GP3,RF7XT25GUKMXL,R90ADLZBP2L4B,R1ININDVW54554,RSL20NEE3CM3Z,R8NGRUX0L544R"/>
    <s v="R2XES5SVJG8YP1"/>
    <n v="43569548"/>
    <s v="Mid"/>
    <s v="£2,000-£9,999"/>
    <n v="15.971568553582909"/>
    <x v="2"/>
  </r>
  <r>
    <s v="B00SMFPJG0"/>
    <s v="Home&amp;Kitchen|Kitchen&amp;HomeAppliances|WaterPurifiers&amp;Accessories|WaterCartridges"/>
    <s v="Home &amp; Kitchen"/>
    <x v="92"/>
    <n v="649"/>
    <n v="670"/>
    <n v="0.03"/>
    <n v="4.0999999999999996"/>
    <n v="7786"/>
    <s v="R3K3LMO7VBZ15E,RIMQ7KGAFAY45,R1KDTPUO1RHWGT,RNJPU360H19UG,RRC1X279O3BYB,R3TS5E690D6AFF,R3S2E5C2I6JD1P,R1JSM9LLIPIPIE"/>
    <s v="R3K3LMO7VBZ15E"/>
    <n v="5216620"/>
    <s v="Lower-Mid"/>
    <s v="£500-£1,999"/>
    <n v="15.954617716254205"/>
    <x v="0"/>
  </r>
  <r>
    <s v="B08KRMK9LZ"/>
    <s v="Electronics|Mobiles&amp;Accessories|MobileAccessories|StylusPens"/>
    <s v="Electronics"/>
    <x v="64"/>
    <n v="2025"/>
    <n v="5999"/>
    <n v="0.66"/>
    <n v="4.2"/>
    <n v="6233"/>
    <s v="R35P4RV0EBJYMG,R2O1Y08F8IMHQ4,R6V7QSZXNVMZ1,REQ2U03TENWZ5,R2PKT81AEN2THV,R9ZTXWWLOMGJA,R1HS0F8PB696H,R2LQX411MJOWYZ"/>
    <s v="R35P4RV0EBJYMG"/>
    <n v="37391767"/>
    <s v="Mid"/>
    <s v="£2,000-£9,999"/>
    <n v="15.93802055135145"/>
    <x v="0"/>
  </r>
  <r>
    <s v="B00NW4UWN6"/>
    <s v="Home&amp;Kitchen|Kitchen&amp;HomeAppliances|SmallKitchenAppliances|Kettles&amp;HotWaterDispensers|ElectricKettles"/>
    <s v="Home &amp; Kitchen"/>
    <x v="29"/>
    <n v="1043"/>
    <n v="1345"/>
    <n v="0.22"/>
    <n v="3.8"/>
    <n v="15592"/>
    <s v="R2OV4KZZ6XRELD,R2NCVAGOIOJ3T9,R3IT25FXKUMTLG,R11NV4VR04QD1Q,R23TFS98AJGVBP,RLO8C2QNQ5TH,R15DH1CRJ7FWKD,R35TV0FXFCYQ7I"/>
    <s v="R2OV4KZZ6XRELD"/>
    <n v="20971240"/>
    <s v="Lower-Mid"/>
    <s v="£500-£1,999"/>
    <n v="15.933132779782762"/>
    <x v="2"/>
  </r>
  <r>
    <s v="B00VA7YYUO"/>
    <s v="Home&amp;Kitchen|CraftMaterials|DrawingMaterials|DrawingMedia|Pencils|WoodenPencils"/>
    <s v="Home &amp; Kitchen"/>
    <x v="127"/>
    <n v="99"/>
    <n v="99"/>
    <n v="0"/>
    <n v="4.3"/>
    <n v="5036"/>
    <s v="R3V5B4OYIG9WX6,R287NQW44CH5BZ,RL140F6KGYTH4,R2D7WN5M1VMOJZ,R2D5P5WYK76VHV,RH7OQL4IKCOHR,R3O343FKFZ25X1,R396V5FTETX0DC"/>
    <s v="R3V5B4OYIG9WX6"/>
    <n v="498564"/>
    <s v="Very Low"/>
    <s v="&lt;£200"/>
    <n v="15.919339388688158"/>
    <x v="0"/>
  </r>
  <r>
    <s v="B09XXZXQC1"/>
    <s v="Computers&amp;Accessories|Tablets"/>
    <s v="Computers &amp; Accessories"/>
    <x v="128"/>
    <n v="26999"/>
    <n v="37999"/>
    <n v="0.28999999999999998"/>
    <n v="4.5999999999999996"/>
    <n v="2886"/>
    <s v="R2BT60BZIDC986,R17KDJGM0QOT3P,R2U9CP6B4FEVBN,RJ29G3M313IFR"/>
    <s v="R2BT60BZIDC986"/>
    <n v="109665114"/>
    <s v="High"/>
    <s v="£20,000-£49,999"/>
    <n v="15.918055205851314"/>
    <x v="1"/>
  </r>
  <r>
    <s v="B08235JZFB"/>
    <s v="Home&amp;Kitchen|Kitchen&amp;HomeAppliances|Vacuum,Cleaning&amp;Ironing|Irons,Steamers&amp;Accessories|Irons|DryIrons"/>
    <s v="Home &amp; Kitchen"/>
    <x v="32"/>
    <n v="850"/>
    <n v="1000"/>
    <n v="0.15"/>
    <n v="4.0999999999999996"/>
    <n v="7619"/>
    <s v="R1YXTYLLFSDN6F,R2IU9VU91K2RIN,R13T54P444JQ2A,R2PQUB36L5O64N,R1KII9H1CWAA05,R22699HYNGFQ3F,R3VW949SRSI8DG,R33VXW5FCRM538"/>
    <s v="R1YXTYLLFSDN6F"/>
    <n v="7619000"/>
    <s v="Lower-Mid"/>
    <s v="£500-£1,999"/>
    <n v="15.916015382492361"/>
    <x v="0"/>
  </r>
  <r>
    <s v="B08CS3BT4L"/>
    <s v="Electronics|HomeTheater,TV&amp;Video|Televisions|SmartTelevisions"/>
    <s v="Electronics"/>
    <x v="34"/>
    <n v="9999"/>
    <n v="12999"/>
    <n v="0.23"/>
    <n v="4.2"/>
    <n v="6088"/>
    <s v="R51BP5RJHSCM8,R1FLMETFTLS1GQ,RMT5PSCPJISQD,R1NAS02DEDJ7WL,RH13U02O9OE8A,R1T820289T9SW4,R2QJOMXODW8ALB,RJE8U42OVIJFV"/>
    <s v="R51BP5RJHSCM8,"/>
    <n v="79137912"/>
    <s v="Upper-Mid"/>
    <s v="£10,000-£19,999"/>
    <n v="15.895093091028995"/>
    <x v="0"/>
  </r>
  <r>
    <s v="B09NHVCHS9"/>
    <s v="Computers&amp;Accessories|Accessories&amp;Peripherals|Cables&amp;Accessories|Cables|USBCables"/>
    <s v="Computers &amp; Accessories"/>
    <x v="5"/>
    <n v="59"/>
    <n v="199"/>
    <n v="0.7"/>
    <n v="4"/>
    <n v="9378"/>
    <s v="R3F4T5TRYPTMIG,R3DQIEC603E7AY,R1O4Z15FD40PV5,RDVX50PD4CTFE,R3H6WKG0TA5CGU,R3Q3L1KP5QWPV3,RU0LU2PAIIME,R20FTANBPFA653"/>
    <s v="R3F4T5TRYPTMIG"/>
    <n v="1866222"/>
    <s v="Very Low"/>
    <s v="&lt;£200"/>
    <n v="15.888626143437975"/>
    <x v="2"/>
  </r>
  <r>
    <s v="B09NJN8L25"/>
    <s v="Computers&amp;Accessories|Accessories&amp;Peripherals|Cables&amp;Accessories|Cables|USBCables"/>
    <s v="Computers &amp; Accessories"/>
    <x v="5"/>
    <n v="59"/>
    <n v="199"/>
    <n v="0.7"/>
    <n v="4"/>
    <n v="9378"/>
    <s v="R3F4T5TRYPTMIG,R3DQIEC603E7AY,R1O4Z15FD40PV5,RDVX50PD4CTFE,R3H6WKG0TA5CGU,R3Q3L1KP5QWPV3,RU0LU2PAIIME,R20FTANBPFA653"/>
    <s v="R3F4T5TRYPTMIG"/>
    <n v="1866222"/>
    <s v="Very Low"/>
    <s v="&lt;£200"/>
    <n v="15.888626143437975"/>
    <x v="2"/>
  </r>
  <r>
    <s v="B0B3MQXNFB"/>
    <s v="Computers&amp;Accessories|Accessories&amp;Peripherals|Cables&amp;Accessories|Cables|USBCables"/>
    <s v="Computers &amp; Accessories"/>
    <x v="5"/>
    <n v="57.89"/>
    <n v="199"/>
    <n v="0.71"/>
    <n v="4"/>
    <n v="9378"/>
    <s v="R3F4T5TRYPTMIG,R3DQIEC603E7AY,R1O4Z15FD40PV5,RDVX50PD4CTFE,R3H6WKG0TA5CGU,R3Q3L1KP5QWPV3,RU0LU2PAIIME,R20FTANBPFA653"/>
    <s v="R3F4T5TRYPTMIG"/>
    <n v="1866222"/>
    <s v="Very Low"/>
    <s v="&lt;£200"/>
    <n v="15.888626143437975"/>
    <x v="2"/>
  </r>
  <r>
    <s v="B09NKZXMWJ"/>
    <s v="Computers&amp;Accessories|Accessories&amp;Peripherals|Cables&amp;Accessories|Cables|USBCables"/>
    <s v="Computers &amp; Accessories"/>
    <x v="5"/>
    <n v="139"/>
    <n v="249"/>
    <n v="0.44"/>
    <n v="4"/>
    <n v="9378"/>
    <s v="R3F4T5TRYPTMIG,R3DQIEC603E7AY,R1O4Z15FD40PV5,RDVX50PD4CTFE,R3H6WKG0TA5CGU,R3Q3L1KP5QWPV3,RU0LU2PAIIME,R20FTANBPFA653"/>
    <s v="R3F4T5TRYPTMIG"/>
    <n v="2335122"/>
    <s v="Low"/>
    <s v="£200-£499"/>
    <n v="15.888626143437975"/>
    <x v="2"/>
  </r>
  <r>
    <s v="B08P9RYPLR"/>
    <s v="Computers&amp;Accessories|Accessories&amp;Peripherals|Cables&amp;Accessories|Cables|USBCables"/>
    <s v="Computers &amp; Accessories"/>
    <x v="5"/>
    <n v="129"/>
    <n v="249"/>
    <n v="0.48"/>
    <n v="4"/>
    <n v="9378"/>
    <s v="R3F4T5TRYPTMIG,R3DQIEC603E7AY,R1O4Z15FD40PV5,RDVX50PD4CTFE,R3H6WKG0TA5CGU,R3Q3L1KP5QWPV3,RU0LU2PAIIME,R20FTANBPFA653"/>
    <s v="R3F4T5TRYPTMIG"/>
    <n v="2335122"/>
    <s v="Low"/>
    <s v="£200-£499"/>
    <n v="15.888626143437975"/>
    <x v="2"/>
  </r>
  <r>
    <s v="B0B3N8VG24"/>
    <s v="Computers&amp;Accessories|Accessories&amp;Peripherals|Cables&amp;Accessories|Cables|USBCables"/>
    <s v="Computers &amp; Accessories"/>
    <x v="5"/>
    <n v="88"/>
    <n v="299"/>
    <n v="0.71"/>
    <n v="4"/>
    <n v="9378"/>
    <s v="R3F4T5TRYPTMIG,R3DQIEC603E7AY,R1O4Z15FD40PV5,RDVX50PD4CTFE,R3H6WKG0TA5CGU,R3Q3L1KP5QWPV3,RU0LU2PAIIME,R20FTANBPFA653"/>
    <s v="R3F4T5TRYPTMIG"/>
    <n v="2804022"/>
    <s v="Low"/>
    <s v="£200-£499"/>
    <n v="15.888626143437975"/>
    <x v="2"/>
  </r>
  <r>
    <s v="B08N1WL9XW"/>
    <s v="Computers&amp;Accessories|Accessories&amp;Peripherals|Cables&amp;Accessories|Cables|USBCables"/>
    <s v="Computers &amp; Accessories"/>
    <x v="5"/>
    <n v="182"/>
    <n v="599"/>
    <n v="0.7"/>
    <n v="4"/>
    <n v="9378"/>
    <s v="R3F4T5TRYPTMIG,R3DQIEC603E7AY,R1O4Z15FD40PV5,RDVX50PD4CTFE,R3H6WKG0TA5CGU,R3Q3L1KP5QWPV3,RU0LU2PAIIME,R20FTANBPFA653"/>
    <s v="R3F4T5TRYPTMIG"/>
    <n v="5617422"/>
    <s v="Lower-Mid"/>
    <s v="£500-£1,999"/>
    <n v="15.888626143437975"/>
    <x v="2"/>
  </r>
  <r>
    <s v="B09JS562TP"/>
    <s v="Electronics|Mobiles&amp;Accessories|Smartphones&amp;BasicMobiles|BasicMobiles"/>
    <s v="Electronics"/>
    <x v="22"/>
    <n v="1399"/>
    <n v="1630"/>
    <n v="0.14000000000000001"/>
    <n v="4"/>
    <n v="9378"/>
    <s v="R27C4TPKHXYBRU,R1WGISGIIXAU1B,R2WFSJJW04UWJ8,R2QYC49E7WPALL,R1URJDO4NTW2ML,R3D6T949ZTO02J,RL8X7H598LEE4,RB0LBG619UMSN"/>
    <s v="R27C4TPKHXYBRU"/>
    <n v="15286140"/>
    <s v="Lower-Mid"/>
    <s v="£500-£1,999"/>
    <n v="15.888626143437975"/>
    <x v="2"/>
  </r>
  <r>
    <s v="B09JS94MBV"/>
    <s v="Electronics|Mobiles&amp;Accessories|Smartphones&amp;BasicMobiles|BasicMobiles"/>
    <s v="Electronics"/>
    <x v="22"/>
    <n v="1399"/>
    <n v="1630"/>
    <n v="0.14000000000000001"/>
    <n v="4"/>
    <n v="9378"/>
    <s v="R27C4TPKHXYBRU,R1WGISGIIXAU1B,R2WFSJJW04UWJ8,R2QYC49E7WPALL,R1URJDO4NTW2ML,R3D6T949ZTO02J,RL8X7H598LEE4,RB0LBG619UMSN"/>
    <s v="R27C4TPKHXYBRU"/>
    <n v="15286140"/>
    <s v="Lower-Mid"/>
    <s v="£500-£1,999"/>
    <n v="15.888626143437975"/>
    <x v="2"/>
  </r>
  <r>
    <s v="B08CFCK6CW"/>
    <s v="Electronics|Headphones,Earbuds&amp;Accessories|Headphones|In-Ear"/>
    <s v="Electronics"/>
    <x v="3"/>
    <n v="1199"/>
    <n v="7999"/>
    <n v="0.85"/>
    <n v="3.6"/>
    <n v="25910"/>
    <s v="R3T1GTTWKWWNZZ,R2YQKYW342PMX8,R3OSOTBK6ZE6IW,R35RC96UA66N6R,R2JWTE1QNDWW2W,R3A3YAK7RGKIF4,R22Z4U7R15TVLK,R1ENC0P3ZUKQO"/>
    <s v="R3T1GTTWKWWNZZ"/>
    <n v="207254090"/>
    <s v="Mid"/>
    <s v="£2,000-£9,999"/>
    <n v="15.888543027542665"/>
    <x v="2"/>
  </r>
  <r>
    <s v="B09NHVCHS9"/>
    <s v="Computers&amp;Accessories|Accessories&amp;Peripherals|Cables&amp;Accessories|Cables|USBCables"/>
    <s v="Computers &amp; Accessories"/>
    <x v="5"/>
    <n v="59"/>
    <n v="199"/>
    <n v="0.7"/>
    <n v="4"/>
    <n v="9377"/>
    <s v="R3F4T5TRYPTMIG,R3DQIEC603E7AY,R1O4Z15FD40PV5,RDVX50PD4CTFE,R3H6WKG0TA5CGU,R3Q3L1KP5QWPV3,RU0LU2PAIIME,R20FTANBPFA653"/>
    <s v="R3F4T5TRYPTMIG"/>
    <n v="1866023"/>
    <s v="Very Low"/>
    <s v="&lt;£200"/>
    <n v="15.888440913611323"/>
    <x v="2"/>
  </r>
  <r>
    <s v="B09NL4DJ2Z"/>
    <s v="Computers&amp;Accessories|Accessories&amp;Peripherals|Cables&amp;Accessories|Cables|USBCables"/>
    <s v="Computers &amp; Accessories"/>
    <x v="5"/>
    <n v="139"/>
    <n v="249"/>
    <n v="0.44"/>
    <n v="4"/>
    <n v="9377"/>
    <s v="R3F4T5TRYPTMIG,R3DQIEC603E7AY,R1O4Z15FD40PV5,RDVX50PD4CTFE,R3H6WKG0TA5CGU,R3Q3L1KP5QWPV3,RU0LU2PAIIME,R20FTANBPFA653"/>
    <s v="R3F4T5TRYPTMIG"/>
    <n v="2334873"/>
    <s v="Low"/>
    <s v="£200-£499"/>
    <n v="15.888440913611323"/>
    <x v="2"/>
  </r>
  <r>
    <s v="B0085W2MUQ"/>
    <s v="Home&amp;Kitchen|Kitchen&amp;HomeAppliances|SmallKitchenAppliances|HandBlenders"/>
    <s v="Home &amp; Kitchen"/>
    <x v="73"/>
    <n v="765"/>
    <n v="970"/>
    <n v="0.21"/>
    <n v="4.2"/>
    <n v="6055"/>
    <s v="R3R9NQXE7ERW69,R31DY4L4738GNN,R3347MGIFGCWJS,R263YLUZGHS5XD,R1ETYQQ9DO5CT3,R2D2D3D80JZBY3,RB0Q5W9URO8ZE,R3SYQPLCIXHS1E"/>
    <s v="R3R9NQXE7ERW69"/>
    <n v="5873350"/>
    <s v="Lower-Mid"/>
    <s v="£500-£1,999"/>
    <n v="15.885180639266469"/>
    <x v="0"/>
  </r>
  <r>
    <s v="B09NR6G588"/>
    <s v="Electronics|Headphones,Earbuds&amp;Accessories|Headphones|In-Ear"/>
    <s v="Electronics"/>
    <x v="3"/>
    <n v="1199"/>
    <n v="4999"/>
    <n v="0.76"/>
    <n v="3.8"/>
    <n v="14961"/>
    <s v="R274KY6VMEYJ66,R28WM6HPG5V7YO,R3TAACQ304V0Q5,R1R498JDWJDUOK,R1891ACMV6D38V,RVGO6MWYIVZIU,RIR1M6FLP836E,R1K17D4QNJXNP6"/>
    <s v="R274KY6VMEYJ66"/>
    <n v="74790039"/>
    <s v="Mid"/>
    <s v="£2,000-£9,999"/>
    <n v="15.86496067154787"/>
    <x v="2"/>
  </r>
  <r>
    <s v="B00935MGHS"/>
    <s v="Home&amp;Kitchen|Kitchen&amp;HomeAppliances|SmallKitchenAppliances|SandwichMakers"/>
    <s v="Home &amp; Kitchen"/>
    <x v="42"/>
    <n v="1199"/>
    <n v="1795"/>
    <n v="0.33"/>
    <n v="4.2"/>
    <n v="5967"/>
    <s v="R2I9AG0WA9VOAX,R2AZI4X0RQO5R5,R2UI2FZ90PJYJB,R3FA7TC0VM1UY6,RUQZXIY1KFXLC,R13E9T5RVFB29Z,R14I4FF21R2OZG,R1ELYUWQAI1L3E"/>
    <s v="R2I9AG0WA9VOAX"/>
    <n v="10710765"/>
    <s v="Lower-Mid"/>
    <s v="£500-£1,999"/>
    <n v="15.858481020751373"/>
    <x v="0"/>
  </r>
  <r>
    <s v="B07W14CHV8"/>
    <s v="Computers&amp;Accessories|Accessories&amp;Peripherals|HardDriveAccessories|Caddies"/>
    <s v="Computers &amp; Accessories"/>
    <x v="129"/>
    <n v="199"/>
    <n v="799"/>
    <n v="0.75"/>
    <n v="4.0999999999999996"/>
    <n v="7333"/>
    <s v="R15FTQ3OTL54HG,R5WNQOBU27J2R,R30NWHS9ZD2AZJ,R3MZE0LEVB688M,R8HUCZYM2F8UJ,R3NK0HFG8JUGIP,R3MEDM094JOZHW,R8TG7TKO28ONS"/>
    <s v="R15FTQ3OTL54HG"/>
    <n v="5859067"/>
    <s v="Lower-Mid"/>
    <s v="£500-£1,999"/>
    <n v="15.847897713060792"/>
    <x v="0"/>
  </r>
  <r>
    <s v="B00SH18114"/>
    <s v="Home&amp;Kitchen|Kitchen&amp;HomeAppliances|SmallKitchenAppliances|VacuumSealers"/>
    <s v="Home &amp; Kitchen"/>
    <x v="69"/>
    <n v="160"/>
    <n v="299"/>
    <n v="0.46"/>
    <n v="4.5999999999999996"/>
    <n v="2781"/>
    <s v="R1NAAWWJ35RMQR,R3S2CEY1ZBAKJJ,R38NYOW9S7HMO0,R3HDEMCCETO0EJ,R2NU3DH06WH2AY,R2Y5029I4S9DKF,RSJC3VP7IBJJY,R2IBCZ7N2I5JI4"/>
    <s v="R1NAAWWJ35RMQR"/>
    <n v="831519"/>
    <s v="Low"/>
    <s v="£200-£499"/>
    <n v="15.844042778017725"/>
    <x v="1"/>
  </r>
  <r>
    <s v="B09YV575RK"/>
    <s v="Electronics|WearableTechnology|SmartWatches"/>
    <s v="Electronics"/>
    <x v="24"/>
    <n v="2499"/>
    <n v="9999"/>
    <n v="0.75"/>
    <n v="4"/>
    <n v="9090"/>
    <s v="R21XA337NNFD76,R2OFB11N0PESRG,R3DOZ8EPZ446YS,R384EFXOF0C77Z,R2DDDGG3PWCLY2,R1J7BOV2DXMCNY,R2B7M0U2JE9CCK,R24JB7H5RQY452"/>
    <s v="R21XA337NNFD76"/>
    <n v="90890910"/>
    <s v="Mid"/>
    <s v="£2,000-£9,999"/>
    <n v="15.834446631059517"/>
    <x v="2"/>
  </r>
  <r>
    <s v="B08ZN4B121"/>
    <s v="Electronics|Mobiles&amp;Accessories|MobileAccessories|Photo&amp;VideoAccessories|Tripods"/>
    <s v="Electronics"/>
    <x v="130"/>
    <n v="539"/>
    <n v="1599"/>
    <n v="0.66"/>
    <n v="3.8"/>
    <n v="14648"/>
    <s v="R2U0MOPP5A6KMF,RPZFZ77ZCT4IM,R2K55RM7YMMECZ,RAOZT6IRRYUCQ,R2G7L7325PDXOX,R2DJYKMFRAQOTE,R6WQGLVY46ZMZ,RT72XDZGEHFR6"/>
    <s v="R2U0MOPP5A6KMF"/>
    <n v="23422152"/>
    <s v="Lower-Mid"/>
    <s v="£500-£1,999"/>
    <n v="15.830070320214384"/>
    <x v="2"/>
  </r>
  <r>
    <s v="B098R25TGC"/>
    <s v="Electronics|Headphones,Earbuds&amp;Accessories|Headphones|In-Ear"/>
    <s v="Electronics"/>
    <x v="3"/>
    <n v="1299"/>
    <n v="2999"/>
    <n v="0.56999999999999995"/>
    <n v="3.8"/>
    <n v="14629"/>
    <s v="RXB5KHLQUXONP,R2OFHGGYIJGFUR,R3UGUI3KYDDOC2,R2ATZMV7IH43ZE,R2IO934AS2Z5U4,RPEKYFBH5K20D,R1SWRY6BH8CTRE,R2GSWL2NSJI166"/>
    <s v="RXB5KHLQUXONP,"/>
    <n v="43872371"/>
    <s v="Mid"/>
    <s v="£2,000-£9,999"/>
    <n v="15.827928439276182"/>
    <x v="2"/>
  </r>
  <r>
    <s v="B00P0R95EA"/>
    <s v="Home&amp;Kitchen|Heating,Cooling&amp;AirQuality|WaterHeaters&amp;Geysers|ImmersionRods"/>
    <s v="Home &amp; Kitchen"/>
    <x v="56"/>
    <n v="510"/>
    <n v="640"/>
    <n v="0.2"/>
    <n v="4.0999999999999996"/>
    <n v="7229"/>
    <s v="R2QFJ90TFMGE4S,R35KQ2BQ7TKJS8,RBD5L7F8BAR71,R1ZYMEO92ST8E2,R1DLFFF7N1G9JT,RYJAAGZ3I6ERK,R33ND5PEC4ILD9,R2N2T71KGYJX0"/>
    <s v="R2QFJ90TFMGE4S"/>
    <n v="4626560"/>
    <s v="Lower-Mid"/>
    <s v="£500-£1,999"/>
    <n v="15.822467018907576"/>
    <x v="0"/>
  </r>
  <r>
    <s v="B078JT7LTD"/>
    <s v="Home&amp;Kitchen|Kitchen&amp;HomeAppliances|SmallKitchenAppliances|MixerGrinders"/>
    <s v="Home &amp; Kitchen"/>
    <x v="39"/>
    <n v="6120"/>
    <n v="8073"/>
    <n v="0.24"/>
    <n v="4.5999999999999996"/>
    <n v="2751"/>
    <s v="R1LBKT3YDVVW86,R2PNLSWFYW5QEF,R2I6NKZE7JWNY6,R2OFZC94RLNDG3,R1XIUI1I006DHG,RI07TDJ2DO7ID,RYFM2V5BULJFL,R29WQI1TRENQIZ"/>
    <s v="R1LBKT3YDVVW86"/>
    <n v="22208823"/>
    <s v="Mid"/>
    <s v="£2,000-£9,999"/>
    <n v="15.822382775991978"/>
    <x v="1"/>
  </r>
  <r>
    <s v="B09DG9VNWB"/>
    <s v="Electronics|WearableTechnology|SmartWatches"/>
    <s v="Electronics"/>
    <x v="24"/>
    <n v="12000"/>
    <n v="29999"/>
    <n v="0.6"/>
    <n v="4.3"/>
    <n v="4744"/>
    <s v="R3KPZ8P5M4PG72,R2HSDBDLRKBOC0,R2EI8C7FUKOSDO,R3BRLV8FDVV6QB,R1YHHQ223HBPE9,R2UAVXBGV8WK3N,RPTZZYC6X5HF,R327KYMPRK1R5H"/>
    <s v="R3KPZ8P5M4PG72"/>
    <n v="142315256"/>
    <s v="High"/>
    <s v="£20,000-£49,999"/>
    <n v="15.80781573208224"/>
    <x v="0"/>
  </r>
  <r>
    <s v="B0B6BLTGTT"/>
    <s v="Electronics|WearableTechnology|SmartWatches"/>
    <s v="Electronics"/>
    <x v="24"/>
    <n v="2999"/>
    <n v="5999"/>
    <n v="0.5"/>
    <n v="4.0999999999999996"/>
    <n v="7148"/>
    <s v="R2G9RHDQN3S511,R3GFHK3HJ4FRRZ,R3QKL6QNRFS6T,R1JGF7WFAYR6SA,R3QMM0HI96HW0Z,R3OW5MN95Z8BDO,R1NBO3NP1WH1V8,R9DM4KZATOPQE"/>
    <s v="R2G9RHDQN3S511"/>
    <n v="42880852"/>
    <s v="Mid"/>
    <s v="£2,000-£9,999"/>
    <n v="15.802405717971084"/>
    <x v="0"/>
  </r>
  <r>
    <s v="B0BM9H2NY9"/>
    <s v="Home&amp;Kitchen|Kitchen&amp;HomeAppliances|SmallKitchenAppliances|EggBoilers"/>
    <s v="Home &amp; Kitchen"/>
    <x v="107"/>
    <n v="699"/>
    <n v="1599"/>
    <n v="0.56000000000000005"/>
    <n v="4.7"/>
    <n v="2300"/>
    <s v="R2DHTJGY77MOP0,R36IXNHZC037AW,R3GPHUMRV75VWK,R2DO6A5Z7D5XSI,R15XQF7WAO4JPS,R2I9R8AJ9WCXXC,R1Q6IO5RWUTRT8,RF5Y8BO9PDVBD"/>
    <s v="R2DHTJGY77MOP0"/>
    <n v="3677700"/>
    <s v="Lower-Mid"/>
    <s v="£500-£1,999"/>
    <n v="15.801008107742625"/>
    <x v="1"/>
  </r>
  <r>
    <s v="B08498D67S"/>
    <s v="Computers&amp;Accessories|Accessories&amp;Peripherals|PCGamingPeripherals|GamingKeyboards"/>
    <s v="Computers &amp; Accessories"/>
    <x v="131"/>
    <n v="1149"/>
    <n v="1800"/>
    <n v="0.36"/>
    <n v="4.3"/>
    <n v="4723"/>
    <s v="R3TXEYX89U440E,R3IK34WOY8BHL6,R3QGSGJ6K6D8R9,R2G3VN5XLQYOVV,R1N6IARF74XEVV,R37LARJ1BGF0R1,R156J5Q0HIXPHD,R2QGF4PD8AJCSS"/>
    <s v="R3TXEYX89U440E"/>
    <n v="8501400"/>
    <s v="Lower-Mid"/>
    <s v="£500-£1,999"/>
    <n v="15.799532522448352"/>
    <x v="0"/>
  </r>
  <r>
    <s v="B0B1YVCJ2Y"/>
    <s v="Electronics|HomeTheater,TV&amp;Video|Televisions|SmartTelevisions"/>
    <s v="Electronics"/>
    <x v="34"/>
    <n v="11499"/>
    <n v="19990"/>
    <n v="0.42"/>
    <n v="4.3"/>
    <n v="4703"/>
    <s v="R1EBS3566VCSCG,R24MB66WRPSN2A,R25UU2M1B9BO5X,R1NXW7PGVND2LE,R3OSBPH7X9AQUK,R2I8RVEPDM0IMQ,R5RES2LABIW7Q,R3A3IRV8ZWP1U9"/>
    <s v="R1EBS3566VCSCG"/>
    <n v="94012970"/>
    <s v="Upper-Mid"/>
    <s v="£10,000-£19,999"/>
    <n v="15.791609446192753"/>
    <x v="0"/>
  </r>
  <r>
    <s v="B0B1YY6JJL"/>
    <s v="Electronics|HomeTheater,TV&amp;Video|Televisions|SmartTelevisions"/>
    <s v="Electronics"/>
    <x v="34"/>
    <n v="23999"/>
    <n v="34990"/>
    <n v="0.31"/>
    <n v="4.3"/>
    <n v="4703"/>
    <s v="R1EBS3566VCSCG,R24MB66WRPSN2A,R25UU2M1B9BO5X,R1NXW7PGVND2LE,R3OSBPH7X9AQUK,R2I8RVEPDM0IMQ,R5RES2LABIW7Q,R3A3IRV8ZWP1U9"/>
    <s v="R1EBS3566VCSCG"/>
    <n v="164557970"/>
    <s v="High"/>
    <s v="£20,000-£49,999"/>
    <n v="15.791609446192753"/>
    <x v="0"/>
  </r>
  <r>
    <s v="B0B1YZX72F"/>
    <s v="Electronics|HomeTheater,TV&amp;Video|Televisions|SmartTelevisions"/>
    <s v="Electronics"/>
    <x v="34"/>
    <n v="27999"/>
    <n v="40990"/>
    <n v="0.32"/>
    <n v="4.3"/>
    <n v="4703"/>
    <s v="R1EBS3566VCSCG,R24MB66WRPSN2A,R25UU2M1B9BO5X,R1NXW7PGVND2LE,R3OSBPH7X9AQUK,R2I8RVEPDM0IMQ,R5RES2LABIW7Q,R3A3IRV8ZWP1U9"/>
    <s v="R1EBS3566VCSCG"/>
    <n v="192775970"/>
    <s v="High"/>
    <s v="£20,000-£49,999"/>
    <n v="15.791609446192753"/>
    <x v="0"/>
  </r>
  <r>
    <s v="B0B1YZ9CB8"/>
    <s v="Electronics|HomeTheater,TV&amp;Video|Televisions|SmartTelevisions"/>
    <s v="Electronics"/>
    <x v="34"/>
    <n v="32999"/>
    <n v="47990"/>
    <n v="0.31"/>
    <n v="4.3"/>
    <n v="4703"/>
    <s v="R1EBS3566VCSCG,R24MB66WRPSN2A,R25UU2M1B9BO5X,R1NXW7PGVND2LE,R3OSBPH7X9AQUK,R2I8RVEPDM0IMQ,R5RES2LABIW7Q,R3A3IRV8ZWP1U9"/>
    <s v="R1EBS3566VCSCG"/>
    <n v="225696970"/>
    <s v="High"/>
    <s v="£20,000-£49,999"/>
    <n v="15.791609446192753"/>
    <x v="0"/>
  </r>
  <r>
    <s v="B0BC9BW512"/>
    <s v="Electronics|HomeTheater,TV&amp;Video|Televisions|SmartTelevisions"/>
    <s v="Electronics"/>
    <x v="34"/>
    <n v="18999"/>
    <n v="24990"/>
    <n v="0.24"/>
    <n v="4.3"/>
    <n v="4702"/>
    <s v="R1EBS3566VCSCG,R24MB66WRPSN2A,R25UU2M1B9BO5X,R1NXW7PGVND2LE,R3OSBPH7X9AQUK,R2I8RVEPDM0IMQ,R5RES2LABIW7Q,R3A3IRV8ZWP1U9"/>
    <s v="R1EBS3566VCSCG"/>
    <n v="117502980"/>
    <s v="High"/>
    <s v="£20,000-£49,999"/>
    <n v="15.791212408608141"/>
    <x v="0"/>
  </r>
  <r>
    <s v="B08M66K48D"/>
    <s v="Electronics|Mobiles&amp;Accessories|MobileAccessories|Maintenance,Upkeep&amp;Repairs|ScreenProtectors"/>
    <s v="Electronics"/>
    <x v="23"/>
    <n v="299"/>
    <n v="599"/>
    <n v="0.5"/>
    <n v="4.3"/>
    <n v="4674"/>
    <s v="R2K2YNHJ952H5J,R1I8HU4RYFCVYW,R2DH2MLDOFTD73,R35L5ENDJ4MHKH,R3GBYEZ0GVZWLC,R1774TGNOXHCP3,R3RHTIGZI3S51Q,R2378C6LJXZXO1"/>
    <s v="R2K2YNHJ952H5J"/>
    <n v="2799726"/>
    <s v="Lower-Mid"/>
    <s v="£500-£1,999"/>
    <n v="15.780060945396706"/>
    <x v="0"/>
  </r>
  <r>
    <s v="B08GJ57MKL"/>
    <s v="Home&amp;Kitchen|Heating,Cooling&amp;AirQuality|AirPurifiers|HEPAAirPurifiers"/>
    <s v="Home &amp; Kitchen"/>
    <x v="132"/>
    <n v="14400"/>
    <n v="59900"/>
    <n v="0.76"/>
    <n v="4.4000000000000004"/>
    <n v="3837"/>
    <s v="R33RASBIQKH1EX,RBOPA6420OHEP,R200UL35KLRW7R,RJP0K4KZDD2HP,R1PMRQ6KVUO5UV,R20LSQBJM9GWDK,R2FMPKSMQSCODD,R120D3AP6AXFGR"/>
    <s v="R33RASBIQKH1EX"/>
    <n v="229836300"/>
    <s v="Premium"/>
    <s v="£50,000-£99,999"/>
    <n v="15.770061869757594"/>
    <x v="0"/>
  </r>
  <r>
    <s v="B08N6P8G5K"/>
    <s v="Home&amp;Kitchen|Kitchen&amp;HomeAppliances|SmallKitchenAppliances|DeepFatFryers|AirFryers"/>
    <s v="Home &amp; Kitchen"/>
    <x v="93"/>
    <n v="6790"/>
    <n v="10995"/>
    <n v="0.38"/>
    <n v="4.5"/>
    <n v="3192"/>
    <s v="REVG93OC7J7E7,R3P1VSN1MLDAC8,R27M4MEXR2CQKP,RLBENTTPSBBSN,R3AUN77ZPS31VZ,R1JBK2TF7A2F05,R39H9E8JLDDW08,R2HUKS6PKBE2AM"/>
    <s v="REVG93OC7J7E7,"/>
    <n v="35096040"/>
    <s v="Upper-Mid"/>
    <s v="£10,000-£19,999"/>
    <n v="15.768895133427502"/>
    <x v="1"/>
  </r>
  <r>
    <s v="B08CFJBZRK"/>
    <s v="Home&amp;Kitchen|Kitchen&amp;HomeAppliances|SmallKitchenAppliances|MixerGrinders"/>
    <s v="Home &amp; Kitchen"/>
    <x v="39"/>
    <n v="3249"/>
    <n v="6295"/>
    <n v="0.48"/>
    <n v="3.8"/>
    <n v="14062"/>
    <s v="RJ9UNCLT4UGVW,R1WU3UJKULS586,R1B72Y9UYMCWVG,R23L241XIDFJB3,RZ0VG2M2MCERQ,R22UFBT27YYXB,R3MGVFU1ZMOBFD,R2VOFP1CZA700L"/>
    <s v="RJ9UNCLT4UGVW,"/>
    <n v="88520290"/>
    <s v="Mid"/>
    <s v="£2,000-£9,999"/>
    <n v="15.762696311697523"/>
    <x v="2"/>
  </r>
  <r>
    <s v="B07TXCY3YK"/>
    <s v="Home&amp;Kitchen|Kitchen&amp;HomeAppliances|SmallKitchenAppliances|MixerGrinders"/>
    <s v="Home &amp; Kitchen"/>
    <x v="39"/>
    <n v="2237.81"/>
    <n v="3899"/>
    <n v="0.43"/>
    <n v="3.9"/>
    <n v="11004"/>
    <s v="R1OW9TWGTIS29M,R2X2WOP22DNGDV,R2M132CK318U3F,R3SCT96D2225LJ,R368748X71CS6N,R2986V8U04JEIG,R167KSSEHI9SV,R2UI7KAL0FX21X"/>
    <s v="R1OW9TWGTIS29M"/>
    <n v="42904596"/>
    <s v="Mid"/>
    <s v="£2,000-£9,999"/>
    <n v="15.762201182868528"/>
    <x v="2"/>
  </r>
  <r>
    <s v="B012ELCYUG"/>
    <s v="Home&amp;Kitchen|Kitchen&amp;HomeAppliances|SmallKitchenAppliances|SmallApplianceParts&amp;Accessories|StandMixerAccessories"/>
    <s v="Home &amp; Kitchen"/>
    <x v="133"/>
    <n v="635"/>
    <n v="635"/>
    <n v="0"/>
    <n v="4.3"/>
    <n v="4570"/>
    <s v="RN9VBZPCHG67H,RSK3T9GASN96L,RPWBSG3KWA82A,RWGY8K9HNDNRU,R3L1XUQPJ929C7,R2XKLKC7UXH808,RM4IBEHSZRD8V,RAZEY6CB0C851"/>
    <s v="RN9VBZPCHG67H,"/>
    <n v="2901950"/>
    <s v="Lower-Mid"/>
    <s v="£500-£1,999"/>
    <n v="15.738048251544122"/>
    <x v="0"/>
  </r>
  <r>
    <s v="B095JQVC7N"/>
    <s v="Electronics|HomeTheater,TV&amp;Video|Televisions|SmartTelevisions"/>
    <s v="Electronics"/>
    <x v="34"/>
    <n v="42999"/>
    <n v="59999"/>
    <n v="0.28000000000000003"/>
    <n v="4.0999999999999996"/>
    <n v="6753"/>
    <s v="R2PF9QV9JEQO9K,R2NEN86P63G4ES,R302B7X6H0GIC0,R3H9O8F9LUY5N9,R1RGSA8QU78640,R2B3DRF8V2A9QI,R1KF9HPUVJTM0I,R3OCQ19TZWHSN5"/>
    <s v="R2PF9QV9JEQO9K"/>
    <n v="405173247"/>
    <s v="Premium"/>
    <s v="£50,000-£99,999"/>
    <n v="15.701200330827509"/>
    <x v="0"/>
  </r>
  <r>
    <s v="B095JPKPH3"/>
    <s v="Electronics|HomeTheater,TV&amp;Video|Televisions|SmartTelevisions"/>
    <s v="Electronics"/>
    <x v="34"/>
    <n v="61999"/>
    <n v="69999"/>
    <n v="0.11"/>
    <n v="4.0999999999999996"/>
    <n v="6753"/>
    <s v="R2PF9QV9JEQO9K,R2NEN86P63G4ES,R302B7X6H0GIC0,R3H9O8F9LUY5N9,R1RGSA8QU78640,R2B3DRF8V2A9QI,R1KF9HPUVJTM0I,R3OCQ19TZWHSN5"/>
    <s v="R2PF9QV9JEQO9K"/>
    <n v="472703247"/>
    <s v="Premium"/>
    <s v="£50,000-£99,999"/>
    <n v="15.701200330827509"/>
    <x v="0"/>
  </r>
  <r>
    <s v="B0162K34H2"/>
    <s v="Computers&amp;Accessories|Accessories&amp;Peripherals|Cables&amp;Accessories|Cables|USBCables"/>
    <s v="Computers &amp; Accessories"/>
    <x v="5"/>
    <n v="849"/>
    <n v="999"/>
    <n v="0.15"/>
    <n v="4.0999999999999996"/>
    <n v="6736"/>
    <s v="R239FYUEOVD16B,R1LTT7I3WIEJOM,R1RVGK0UX9CXVV,RRKJ8FMQW12HS,R23NICBEXCSAO3,R1UQW9R4RDH3P8,RNWY4IN06HR5S,R7BSCX0SA1OQ9"/>
    <s v="R239FYUEOVD16B"/>
    <n v="6729264"/>
    <s v="Lower-Mid"/>
    <s v="£500-£1,999"/>
    <n v="15.69671284414598"/>
    <x v="0"/>
  </r>
  <r>
    <s v="B08JW1GVS7"/>
    <s v="Electronics|Mobiles&amp;Accessories|MobileAccessories|Chargers|PowerBanks"/>
    <s v="Electronics"/>
    <x v="6"/>
    <n v="2179"/>
    <n v="3999"/>
    <n v="0.46"/>
    <n v="4"/>
    <n v="8380"/>
    <s v="R1PRZD3XZDNYN9,R2ZE4LMVZ6V163,RKC553AXS535M,R333JM0032BELJ,R5S6E55NYGJUK,R2ZE9NQLM0OD5B,RNZNVONK9XAL7,RIZOHKWA7NHO4"/>
    <s v="R1PRZD3XZDNYN9"/>
    <n v="33511620"/>
    <s v="Mid"/>
    <s v="£2,000-£9,999"/>
    <n v="15.693183362622015"/>
    <x v="2"/>
  </r>
  <r>
    <s v="B088Z1YWBC"/>
    <s v="Electronics|HomeTheater,TV&amp;Video|Projectors"/>
    <s v="Electronics"/>
    <x v="134"/>
    <n v="9490"/>
    <n v="15990"/>
    <n v="0.41"/>
    <n v="3.9"/>
    <n v="10480"/>
    <s v="R1IW58DJL28MGC,R217BN4TULUANU,R1AYCAKEY7OB6E,RBZIBERM0VQSN,R2ZY2SYWQPC3U9,RL3T9B6IF35TF,R3OK8B33J8NWV4,R17CVFA9I53GML"/>
    <s v="R1IW58DJL28MGC"/>
    <n v="167575200"/>
    <s v="Upper-Mid"/>
    <s v="£10,000-£19,999"/>
    <n v="15.679570611837123"/>
    <x v="2"/>
  </r>
  <r>
    <s v="B097C564GC"/>
    <s v="Computers&amp;Accessories|Accessories&amp;Peripherals|Adapters|USBtoUSBAdapters"/>
    <s v="Computers &amp; Accessories"/>
    <x v="135"/>
    <n v="294"/>
    <n v="4999"/>
    <n v="0.94"/>
    <n v="4.3"/>
    <n v="4426"/>
    <s v="R3CUNCZTU43JPP,RSO46BN8S4OSU,R2UD5D7T4DZRE5,R2XLJQREI5N1VB,R29MV5DZH3FQBH,R9F5EX21OJF17,R12QT09SFCET3,R2RQYG7OHKC98T"/>
    <s v="R3CUNCZTU43JPP"/>
    <n v="22125574"/>
    <s v="Mid"/>
    <s v="£2,000-£9,999"/>
    <n v="15.678270944509045"/>
    <x v="0"/>
  </r>
  <r>
    <s v="B09MKP344P"/>
    <s v="Electronics|Mobiles&amp;Accessories|Smartphones&amp;BasicMobiles|Smartphones"/>
    <s v="Electronics"/>
    <x v="7"/>
    <n v="8499"/>
    <n v="12999"/>
    <n v="0.35"/>
    <n v="4.0999999999999996"/>
    <n v="6662"/>
    <s v="RMGE5B6FD1FS5,R1FN1REHXYLMZ,R1BL6NYV6D8W1M,RJHBMPZRSI8AJ,R144IGLWP70M8K,RHSVGQWZTK60L,R2M5S0A5M8DPEJ,RWJG2SH0FCSIY"/>
    <s v="RMGE5B6FD1FS5,"/>
    <n v="86599338"/>
    <s v="Upper-Mid"/>
    <s v="£10,000-£19,999"/>
    <n v="15.677046234399359"/>
    <x v="0"/>
  </r>
  <r>
    <s v="B00F159RIK"/>
    <s v="Home&amp;Kitchen|Kitchen&amp;HomeAppliances|Vacuum,Cleaning&amp;Ironing|Irons,Steamers&amp;Accessories|Irons|DryIrons"/>
    <s v="Home &amp; Kitchen"/>
    <x v="32"/>
    <n v="499"/>
    <n v="625"/>
    <n v="0.2"/>
    <n v="4.2"/>
    <n v="5355"/>
    <s v="R2GGV4P4HG0X8B,R53JNVT67N0WC,R9UERN9FGRIX9,R2US3C091Y5ARU,R2HO7NRHHFVU0C,R2KPHXYR0CVC3R,RTBK03ZGZJSAC,RFDIHHBHV6149"/>
    <s v="R2GGV4P4HG0X8B"/>
    <n v="3346875"/>
    <s v="Lower-Mid"/>
    <s v="£500-£1,999"/>
    <n v="15.66113038702788"/>
    <x v="0"/>
  </r>
  <r>
    <s v="B08MCD9JFY"/>
    <s v="Electronics|Cameras&amp;Photography|Flashes|Macro&amp;RinglightFlashes"/>
    <s v="Electronics"/>
    <x v="136"/>
    <n v="799"/>
    <n v="1999"/>
    <n v="0.6"/>
    <n v="3.8"/>
    <n v="12958"/>
    <s v="R2UT2VQEDPGN1H,R1IIJGUS2SSR7Q,R3QMEGXUL7BM6J,RJ881YNSQW00R,R2BQHF6K2GYQV2,R3KEPYTBVTTUGK,R38643N4B91P1J,RATIBJBLJ4VZA"/>
    <s v="R2UT2VQEDPGN1H"/>
    <n v="25903042"/>
    <s v="Lower-Mid"/>
    <s v="£500-£1,999"/>
    <n v="15.627771661486921"/>
    <x v="2"/>
  </r>
  <r>
    <s v="B00J5DYCCA"/>
    <s v="Home&amp;Kitchen|Heating,Cooling&amp;AirQuality|Fans|ExhaustFans"/>
    <s v="Home &amp; Kitchen"/>
    <x v="106"/>
    <n v="1399"/>
    <n v="1890"/>
    <n v="0.26"/>
    <n v="4"/>
    <n v="8031"/>
    <s v="R39Q2Y79MM9SWK,R3079BG1NIH6MB,R29A31ZELTZNJM,RQ7XAO5UTJQZT,R223OFAZGIK4X7,R27WMZV25K3TN1,R302QB4GVL3F8T,RBZRSE5J6HCF3"/>
    <s v="R39Q2Y79MM9SWK"/>
    <n v="15178590"/>
    <s v="Lower-Mid"/>
    <s v="£500-£1,999"/>
    <n v="15.619294799203777"/>
    <x v="2"/>
  </r>
  <r>
    <s v="B00TDD0YM4"/>
    <s v="Home&amp;Kitchen|Kitchen&amp;HomeAppliances|Vacuum,Cleaning&amp;Ironing|Irons,Steamers&amp;Accessories|LintShavers"/>
    <s v="Home &amp; Kitchen"/>
    <x v="137"/>
    <n v="1490"/>
    <n v="1695"/>
    <n v="0.12"/>
    <n v="4.4000000000000004"/>
    <n v="3543"/>
    <s v="R1P8LA1US4WV0S,R13BIW8MBG5VX1,RPJVB23K2QB2Z,R2AH0ULO6G9Q9B,R3EVYZ8A3LVBC9,R3QWMJ5DS2A0B9,R1V4PTSXK0QY54,ROUIP06IT2CPE"/>
    <s v="R1P8LA1US4WV0S"/>
    <n v="6005385"/>
    <s v="Lower-Mid"/>
    <s v="£500-£1,999"/>
    <n v="15.617772338146059"/>
    <x v="0"/>
  </r>
  <r>
    <s v="B08HLC7Z3G"/>
    <s v="Home&amp;Kitchen|Kitchen&amp;HomeAppliances|SmallKitchenAppliances|Kettles&amp;HotWaterDispensers|Kettle&amp;ToasterSets"/>
    <s v="Home &amp; Kitchen"/>
    <x v="46"/>
    <n v="1182"/>
    <n v="2995"/>
    <n v="0.61"/>
    <n v="4.2"/>
    <n v="5178"/>
    <s v="R21ZV0J85EQUOH,R2VSWW07HYJWQ8,R1EL7FF3GX730L,R1RT1L8WRAQY5D,R5KGDEFAJ5RVH,R3INXSK9AF574O,RVDYX9SNZJ6MQ,R169WUUXF4ZIUZ"/>
    <s v="R21ZV0J85EQUOH"/>
    <n v="15508110"/>
    <s v="Mid"/>
    <s v="£2,000-£9,999"/>
    <n v="15.599832826275156"/>
    <x v="0"/>
  </r>
  <r>
    <s v="B07QHHCB27"/>
    <s v="Home&amp;Kitchen|Kitchen&amp;HomeAppliances|SmallKitchenAppliances|HandBlenders"/>
    <s v="Home &amp; Kitchen"/>
    <x v="73"/>
    <n v="1499"/>
    <n v="2100"/>
    <n v="0.28999999999999998"/>
    <n v="4.0999999999999996"/>
    <n v="6355"/>
    <s v="R1S4Y5TIEL5G8R,R1SGD2AC3S8KEG,R3JP8FW93ND491,R3HWDXEJX098MC,R3FCWGOVQZII60,RCQ75ERMBZMJ5,R1PYXQO11OT86M,R2R1QS9VQ64ZCO"/>
    <s v="R1S4Y5TIEL5G8R"/>
    <n v="13345500"/>
    <s v="Mid"/>
    <s v="£2,000-£9,999"/>
    <n v="15.593053942994901"/>
    <x v="0"/>
  </r>
  <r>
    <s v="B099SD8PRP"/>
    <s v="Computers&amp;Accessories|Accessories&amp;Peripherals|Keyboards,Mice&amp;InputDevices|Mice"/>
    <s v="Computers &amp; Accessories"/>
    <x v="15"/>
    <n v="579"/>
    <n v="1090"/>
    <n v="0.47"/>
    <n v="4.4000000000000004"/>
    <n v="3482"/>
    <s v="R27KFK4I73JLFE,R8V781K3EEXOA,R1MJD5E998G25Q,RNPXYD8APOUDV,R1C5WKDF78NSE7,R1T6TU1EH6B8FD,RATCMF628XERW,R1ICHIF70ULN6O"/>
    <s v="R27KFK4I73JLFE"/>
    <n v="3795380"/>
    <s v="Lower-Mid"/>
    <s v="£500-£1,999"/>
    <n v="15.58459528761624"/>
    <x v="0"/>
  </r>
  <r>
    <s v="B0BBN4DZBD"/>
    <s v="Electronics|Mobiles&amp;Accessories|Smartphones&amp;BasicMobiles|Smartphones"/>
    <s v="Electronics"/>
    <x v="7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s v="£2,000-£9,999"/>
    <n v="15.570159218634542"/>
    <x v="2"/>
  </r>
  <r>
    <s v="B0BBN56J5H"/>
    <s v="Electronics|Mobiles&amp;Accessories|Smartphones&amp;BasicMobiles|Smartphones"/>
    <s v="Electronics"/>
    <x v="7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s v="£2,000-£9,999"/>
    <n v="15.570159218634542"/>
    <x v="2"/>
  </r>
  <r>
    <s v="B0BBN3WF7V"/>
    <s v="Electronics|Mobiles&amp;Accessories|Smartphones&amp;BasicMobiles|Smartphones"/>
    <s v="Electronics"/>
    <x v="7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s v="£2,000-£9,999"/>
    <n v="15.570159218634542"/>
    <x v="2"/>
  </r>
  <r>
    <s v="B09BW334ML"/>
    <s v="Electronics|HomeTheater,TV&amp;Video|Accessories|RemoteControls"/>
    <s v="Electronics"/>
    <x v="138"/>
    <n v="349"/>
    <n v="1499"/>
    <n v="0.77"/>
    <n v="4.3"/>
    <n v="4145"/>
    <s v="R3UKO8DK958TVU,RQQT9ZUZIJ2J9,R243SOUNFQGU4K,RSHK5RYDB3VH6,R2HTAIZTX7XKXG,RHB3ONZ4OL1N2,R3Q0E1AI2I2B30,RO78JI2HT6J3P"/>
    <s v="R3UKO8DK958TVU"/>
    <n v="6213355"/>
    <s v="Lower-Mid"/>
    <s v="£500-£1,999"/>
    <n v="15.55580598035872"/>
    <x v="0"/>
  </r>
  <r>
    <s v="B08R69VDHT"/>
    <s v="Computers&amp;Accessories|Accessories&amp;Peripherals|Cables&amp;Accessories|Cables|USBCables"/>
    <s v="Computers &amp; Accessories"/>
    <x v="5"/>
    <n v="115"/>
    <n v="499"/>
    <n v="0.77"/>
    <n v="4"/>
    <n v="7732"/>
    <s v="R2VUNGNI96EEJ7,R2JGNI2T5LVFRQ,R9ISXRV6DA0OY,RZFW11UFTCBVH,R1WGHB13Q2OLYA,R11ETJ640KDIRW,R2IA54QBAYAGND,R23Y3AD6E6GE9N"/>
    <s v="R2VUNGNI96EEJ7"/>
    <n v="3858268"/>
    <s v="Low"/>
    <s v="£200-£499"/>
    <n v="15.553392040712197"/>
    <x v="2"/>
  </r>
  <r>
    <s v="B08R69WBN7"/>
    <s v="Computers&amp;Accessories|Accessories&amp;Peripherals|Cables&amp;Accessories|Cables|USBCables"/>
    <s v="Computers &amp; Accessories"/>
    <x v="5"/>
    <n v="149"/>
    <n v="499"/>
    <n v="0.7"/>
    <n v="4"/>
    <n v="7732"/>
    <s v="R2VUNGNI96EEJ7,R2JGNI2T5LVFRQ,R9ISXRV6DA0OY,RZFW11UFTCBVH,R1WGHB13Q2OLYA,R11ETJ640KDIRW,R2IA54QBAYAGND,R23Y3AD6E6GE9N"/>
    <s v="R2VUNGNI96EEJ7"/>
    <n v="3858268"/>
    <s v="Low"/>
    <s v="£200-£499"/>
    <n v="15.553392040712197"/>
    <x v="2"/>
  </r>
  <r>
    <s v="B00S2SEV7K"/>
    <s v="OfficeProducts|OfficePaperProducts|Paper|Stationery|Pens,Pencils&amp;WritingSupplies|Pens&amp;Refills|LiquidInkRollerballPens"/>
    <s v="OfficeProducts"/>
    <x v="139"/>
    <n v="90"/>
    <n v="100"/>
    <n v="0.1"/>
    <n v="4.0999999999999996"/>
    <n v="6199"/>
    <s v="R1QL22IXTM3HYM,R2BCCQQCMW4X56,R8MW9P91PIMJ3,R1IR8LR4A6GBLG,RO0DFX54L3NCC,R1KTHYCCXHUBFI,R19DP6TCU06P4W,R30Y585J7G8SHZ"/>
    <s v="R1QL22IXTM3HYM"/>
    <n v="619900"/>
    <s v="Very Low"/>
    <s v="&lt;£200"/>
    <n v="15.54880592694284"/>
    <x v="0"/>
  </r>
  <r>
    <s v="B01F7B2JCI"/>
    <s v="Home&amp;Kitchen|Kitchen&amp;HomeAppliances|Coffee,Tea&amp;Espresso|CoffeeMakerAccessories|MeasuringSpoons"/>
    <s v="Home &amp; Kitchen"/>
    <x v="140"/>
    <n v="184"/>
    <n v="450"/>
    <n v="0.59"/>
    <n v="4.2"/>
    <n v="4971"/>
    <s v="R2NSLKFF9N8OO1,R3PPFDE9PF1D66,R3T8UTHQS6VMTK,R3IPQ2YEN9J842,R1LAN9221WZNQC,R3KG6USWG4FNQI,RN4ZPVL2G6BXG,R3F2DEWHYVNK10"/>
    <s v="R2NSLKFF9N8OO1"/>
    <n v="2236950"/>
    <s v="Low"/>
    <s v="£200-£499"/>
    <n v="15.525430703872352"/>
    <x v="0"/>
  </r>
  <r>
    <s v="B09BCNQ9R2"/>
    <s v="Electronics|Mobiles&amp;Accessories|MobileAccessories|Cables&amp;Adapters|OTGAdapters"/>
    <s v="Electronics"/>
    <x v="76"/>
    <n v="139"/>
    <n v="499"/>
    <n v="0.72"/>
    <n v="4.2"/>
    <n v="4971"/>
    <s v="RZN676INI7CXB,R3R7UHOVSK5HK6,RK4TT1MUA9PPK,R3SW1UZKGBAI70,R1QKN9JPJ1FWMZ,R208QSDKUOWNF6,R2426HG2VA66ZC,R1433K3KOBJMRY"/>
    <s v="RZN676INI7CXB,"/>
    <n v="2480529"/>
    <s v="Low"/>
    <s v="£200-£499"/>
    <n v="15.525430703872352"/>
    <x v="0"/>
  </r>
  <r>
    <s v="B0971DWFDT"/>
    <s v="Electronics|Mobiles&amp;Accessories|MobileAccessories|Chargers|AutomobileChargers"/>
    <s v="Electronics"/>
    <x v="30"/>
    <n v="337"/>
    <n v="699"/>
    <n v="0.52"/>
    <n v="4.2"/>
    <n v="4969"/>
    <s v="R17AITIJSUGQPX,R2HIE7XFOYE3GL,R3E5Z7FQ1S0QX4,R285YUOW07EVMO,R3V4MXWG0YPF9R,R34N3UV1B4LL6W,R16JFD8JNYYTIE,R3G5PHC3VUAXU8"/>
    <s v="R17AITIJSUGQPX"/>
    <n v="3473331"/>
    <s v="Lower-Mid"/>
    <s v="£500-£1,999"/>
    <n v="15.524696832679995"/>
    <x v="0"/>
  </r>
  <r>
    <s v="B07YWS9SP9"/>
    <s v="Computers&amp;Accessories|Accessories&amp;Peripherals|LaptopAccessories|CoolingPads"/>
    <s v="Computers &amp; Accessories"/>
    <x v="57"/>
    <n v="599"/>
    <n v="999"/>
    <n v="0.4"/>
    <n v="4"/>
    <n v="7601"/>
    <s v="R3MYQGY75L0ECV,R21ADVLZZGGC89,R12GZJW2W11L5I,RIGWLTT24Q9NI,RT8FDK4YOM2GF,R3AB3X4KBEGJ4J,R3MUC8BNID58B0,RWBPIAS5R7Z75"/>
    <s v="R3MYQGY75L0ECV"/>
    <n v="7593399"/>
    <s v="Lower-Mid"/>
    <s v="£500-£1,999"/>
    <n v="15.52371146106834"/>
    <x v="2"/>
  </r>
  <r>
    <s v="B01LYLJ99X"/>
    <s v="Computers&amp;Accessories|ExternalDevices&amp;DataStorage|PenDrives"/>
    <s v="Computers &amp; Accessories"/>
    <x v="2"/>
    <n v="449"/>
    <n v="1300"/>
    <n v="0.65"/>
    <n v="4.2"/>
    <n v="4959"/>
    <s v="RHINAF5XZTNSB,R2MV5SCZODNS7N,R29OYK770YQY7B,R2Z7DBSSRDF206,R2OXL4LSDBE7OC,R26JU6NE3CKF6P,R1G19TM00P58C,R1BI8J8CW8LH64"/>
    <s v="RHINAF5XZTNSB,"/>
    <n v="6446700"/>
    <s v="Lower-Mid"/>
    <s v="£500-£1,999"/>
    <n v="15.521023041258831"/>
    <x v="0"/>
  </r>
  <r>
    <s v="B0B31BYXQQ"/>
    <s v="Electronics|Headphones,Earbuds&amp;Accessories|Headphones|In-Ear"/>
    <s v="Electronics"/>
    <x v="3"/>
    <n v="1399"/>
    <n v="5499"/>
    <n v="0.75"/>
    <n v="3.9"/>
    <n v="9504"/>
    <s v="R3Q0EFB6CKAL4W,R3SBR1YRGFORQV,RHK2VI4OFC8UW,R1QPBRC7ZDKAB6,R2QKG9AO1MMHNQ,RLC1RHGMCZS55,R4RMB9P1YZJV3,R3L44D00WINPGV"/>
    <s v="R3Q0EFB6CKAL4W"/>
    <n v="52262496"/>
    <s v="Mid"/>
    <s v="£2,000-£9,999"/>
    <n v="15.514013272685702"/>
    <x v="2"/>
  </r>
  <r>
    <s v="B0811VCGL5"/>
    <s v="Home&amp;Kitchen|Heating,Cooling&amp;AirQuality|AirPurifiers|HEPAAirPurifiers"/>
    <s v="Home &amp; Kitchen"/>
    <x v="132"/>
    <n v="9970"/>
    <n v="12999"/>
    <n v="0.23"/>
    <n v="4.3"/>
    <n v="4049"/>
    <s v="R3PCNE5292DYOG,R6AQ69P24LF60,R260VRUGIHTL9U,R2V10DMI0YG00Z,R26Y3HWJKWSAH,R27ZKRDRKTDH8Q,R2C7WEVAS7L3VM,R2KDBRE8342H5P"/>
    <s v="R3PCNE5292DYOG"/>
    <n v="52632951"/>
    <s v="Upper-Mid"/>
    <s v="£10,000-£19,999"/>
    <n v="15.512056599823074"/>
    <x v="0"/>
  </r>
  <r>
    <s v="B078WB1VWJ"/>
    <s v="Home&amp;Kitchen|Kitchen&amp;HomeAppliances|Vacuum,Cleaning&amp;Ironing|Irons,Steamers&amp;Accessories|Irons|DryIrons"/>
    <s v="Home &amp; Kitchen"/>
    <x v="32"/>
    <n v="1110"/>
    <n v="1599"/>
    <n v="0.31"/>
    <n v="4.3"/>
    <n v="4022"/>
    <s v="R13VHF78WR3N1Z,R342QNGEZ7OI7F,R2ZL6XILY5JIM6,R19THHR4XUW2L5,R2Q8B6C09UY2KT,RS9KLTRCAL9W0,R1Z1D54NCQ2XXA,R3OGYQ4D7SLX6"/>
    <s v="R13VHF78WR3N1Z"/>
    <n v="6431178"/>
    <s v="Lower-Mid"/>
    <s v="£500-£1,999"/>
    <n v="15.499565140056424"/>
    <x v="0"/>
  </r>
  <r>
    <s v="B08MTCKDYN"/>
    <s v="Electronics|Mobiles&amp;Accessories|MobileAccessories|D√©cor"/>
    <s v="Electronics"/>
    <x v="141"/>
    <n v="119"/>
    <n v="299"/>
    <n v="0.6"/>
    <n v="4.0999999999999996"/>
    <n v="5999"/>
    <s v="R10KEMT1N336ZD,RL01KZO95GX4F,R1Q721FI3A7XLK,R34MTIAB8IHAI,R1LG1DNA516T7L,RFH8DR3A2O8BG,RFA922H587JFN,R10BFD806POSOX"/>
    <s v="R10KEMT1N336ZD"/>
    <n v="1793701"/>
    <s v="Low"/>
    <s v="£200-£499"/>
    <n v="15.490420126572937"/>
    <x v="0"/>
  </r>
  <r>
    <s v="B08K9PX15C"/>
    <s v="Computers&amp;Accessories|Accessories&amp;Peripherals|Audio&amp;VideoAccessories|PCSpeakers"/>
    <s v="Computers &amp; Accessories"/>
    <x v="142"/>
    <n v="849"/>
    <n v="1499"/>
    <n v="0.43"/>
    <n v="4"/>
    <n v="7352"/>
    <s v="R2USVKN5VQX7ZL,R36O11JTBG8NKH,R1OC5OKQ1ZHRT4,R1DSMD8RKWG5SN,R1NRFX7JSECICX,R37FILR40ZQ5CU,R2XJMXNKVIUUL5,R3AGSJ4P5W4OG4"/>
    <s v="R2USVKN5VQX7ZL"/>
    <n v="11020648"/>
    <s v="Lower-Mid"/>
    <s v="£500-£1,999"/>
    <n v="15.465858263886961"/>
    <x v="2"/>
  </r>
  <r>
    <s v="B07NPBG1B4"/>
    <s v="Home&amp;Kitchen|Heating,Cooling&amp;AirQuality|Fans|PedestalFans"/>
    <s v="Home &amp; Kitchen"/>
    <x v="143"/>
    <n v="1982.84"/>
    <n v="3300"/>
    <n v="0.4"/>
    <n v="4.0999999999999996"/>
    <n v="5873"/>
    <s v="R3H7NIOGR51BCC,R3BKEMT5488WIB,R31QG2GYR8A37S,R2NO8ASBTPQKQZ,RVB2FQLVO9N0A,R1366OOBBOMJI2,R21V60CHP3W6KY,R207DKP7LXNDSC"/>
    <s v="R3H7NIOGR51BCC"/>
    <n v="19380900"/>
    <s v="Mid"/>
    <s v="£2,000-£9,999"/>
    <n v="15.452629162965803"/>
    <x v="0"/>
  </r>
  <r>
    <s v="B09NC2TY11"/>
    <s v="Electronics|WearableTechnology|SmartWatches"/>
    <s v="Electronics"/>
    <x v="24"/>
    <n v="2499"/>
    <n v="5999"/>
    <n v="0.57999999999999996"/>
    <n v="4.0999999999999996"/>
    <n v="5852"/>
    <s v="R3K08458ILZK0F,R3OJTSZV57IWTC,R1DLM3QOLR43NS,R3N1UVS0VJ5GTV,R1LVGTLDN1T30E,R20R8KWXWTCHQ2,R2MOJO4ZT07XX7,R16TO2UAY38GXA"/>
    <s v="R3K08458ILZK0F"/>
    <n v="35106148"/>
    <s v="Mid"/>
    <s v="£2,000-£9,999"/>
    <n v="15.446251948868138"/>
    <x v="0"/>
  </r>
  <r>
    <s v="B00B3VFJY2"/>
    <s v="Home&amp;Kitchen|Kitchen&amp;HomeAppliances|WaterPurifiers&amp;Accessories|WaterPurifierAccessories"/>
    <s v="Home &amp; Kitchen"/>
    <x v="113"/>
    <n v="980"/>
    <n v="980"/>
    <n v="0"/>
    <n v="4.2"/>
    <n v="4740"/>
    <s v="R2ED9VEPT3A38F,R2TW58C4LDA0HB,R2FV708D23KCXU,R1ASXINH1OT6DR,R3E1ULB5JMK8M8,R5HEJW9MXSBSN,R1JLHUKHV02599,R3QWATH0CEY9UB"/>
    <s v="R2ED9VEPT3A38F"/>
    <n v="4645200"/>
    <s v="Lower-Mid"/>
    <s v="£500-£1,999"/>
    <n v="15.438653812339618"/>
    <x v="0"/>
  </r>
  <r>
    <s v="B0993BB11X"/>
    <s v="Electronics|Mobiles&amp;Accessories|MobileAccessories|Chargers|PowerBanks"/>
    <s v="Electronics"/>
    <x v="6"/>
    <n v="999"/>
    <n v="1599"/>
    <n v="0.38"/>
    <n v="4"/>
    <n v="7222"/>
    <s v="R83JPRO9V52P,R3UTU1ETF9YL12,RSOL1K3LF3E2I,R377A8K2HZUIKP,R34U15DVK45JC1,RAI2NHXM94X69,R3IW1BTNA6GQJ4,R1VS6ME7USZQ76"/>
    <s v="R83JPRO9V52P,R"/>
    <n v="11547978"/>
    <s v="Lower-Mid"/>
    <s v="£500-£1,999"/>
    <n v="15.434870459441166"/>
    <x v="2"/>
  </r>
  <r>
    <s v="B09MZCQYHZ"/>
    <s v="Electronics|Mobiles&amp;Accessories|MobileAccessories|Chargers|PowerBanks"/>
    <s v="Electronics"/>
    <x v="6"/>
    <n v="999"/>
    <n v="1599"/>
    <n v="0.38"/>
    <n v="4"/>
    <n v="7222"/>
    <s v="R83JPRO9V52P,R3UTU1ETF9YL12,RSOL1K3LF3E2I,R377A8K2HZUIKP,R34U15DVK45JC1,RAI2NHXM94X69,R3IW1BTNA6GQJ4,R1VS6ME7USZQ76"/>
    <s v="R83JPRO9V52P,R"/>
    <n v="11547978"/>
    <s v="Lower-Mid"/>
    <s v="£500-£1,999"/>
    <n v="15.434870459441166"/>
    <x v="2"/>
  </r>
  <r>
    <s v="B07SY4C3TD"/>
    <s v="Computers&amp;Accessories|Printers,Inks&amp;Accessories|Inks,Toners&amp;Cartridges|InkjetInkCartridges"/>
    <s v="Computers &amp; Accessories"/>
    <x v="91"/>
    <n v="596"/>
    <n v="723"/>
    <n v="0.18"/>
    <n v="4.4000000000000004"/>
    <n v="3219"/>
    <s v="RJW0MA6VZOJLA,R3J2O4XRRJFQ15,RVIOYPQ1ULDAW,R6Y5P0TXY8RZN,RRNZU0RMAOHLI,R2847VR34HZCCM,R2JI2VU4R585F8,R245AZKOPK5DPI"/>
    <s v="RJW0MA6VZOJLA,"/>
    <n v="2327337"/>
    <s v="Lower-Mid"/>
    <s v="£500-£1,999"/>
    <n v="15.434565835461656"/>
    <x v="0"/>
  </r>
  <r>
    <s v="B08CYPB15D"/>
    <s v="Computers&amp;Accessories|Printers,Inks&amp;Accessories|Inks,Toners&amp;Cartridges|InkjetInkCartridges"/>
    <s v="Computers &amp; Accessories"/>
    <x v="91"/>
    <n v="717"/>
    <n v="761"/>
    <n v="0.06"/>
    <n v="4"/>
    <n v="7199"/>
    <s v="R1LAI2YEEUW0E0,RR8Y3CSNEHCK6,R1MXV3ILO9VTIP,RJDGO8A1H214O,R39LPM6JEQVLZV,R34GXFIAQ89K4W,R168AR72LPYI6V,RM1F5QKM6SSLE"/>
    <s v="R1LAI2YEEUW0E0"/>
    <n v="5478439"/>
    <s v="Lower-Mid"/>
    <s v="£500-£1,999"/>
    <n v="15.429329985725074"/>
    <x v="2"/>
  </r>
  <r>
    <s v="B09SPTNG58"/>
    <s v="Home&amp;Kitchen|Heating,Cooling&amp;AirQuality|Fans|CeilingFans"/>
    <s v="Home &amp; Kitchen"/>
    <x v="45"/>
    <n v="1449"/>
    <n v="2349"/>
    <n v="0.38"/>
    <n v="3.9"/>
    <n v="9019"/>
    <s v="R19X0TLJFOL8RV,R3H2XBOSPH6NZR,R187CEHOWSXVIR,R3D78DM0715YW3,R1ZTUD2LMQZ1O0,R2HMMLCLTHHYZ9,R3ETS7YB3Q999V,R8L7UK03RGGA"/>
    <s v="R19X0TLJFOL8RV"/>
    <n v="21185631"/>
    <s v="Mid"/>
    <s v="£2,000-£9,999"/>
    <n v="15.425305496413571"/>
    <x v="2"/>
  </r>
  <r>
    <s v="B00J4YG0PC"/>
    <s v="OfficeProducts|OfficePaperProducts|Paper|Stationery|Notebooks,WritingPads&amp;Diaries|CompositionNotebooks"/>
    <s v="OfficeProducts"/>
    <x v="95"/>
    <n v="561"/>
    <n v="720"/>
    <n v="0.22"/>
    <n v="4.4000000000000004"/>
    <n v="3182"/>
    <s v="RSB9VP4KY975L,RIV5YY3MLWNHU,RHJIGY0KORSEO,R1FNYNKTOZYQOM,RQFE7KDITY77S,R2107RZYEL68HX,R3KNMX723Q8CWZ,R254VXG5JSSX0W"/>
    <s v="RSB9VP4KY975L,"/>
    <n v="2291040"/>
    <s v="Lower-Mid"/>
    <s v="£500-£1,999"/>
    <n v="15.412481209932414"/>
    <x v="0"/>
  </r>
  <r>
    <s v="B08H673XKN"/>
    <s v="Home&amp;Kitchen|Kitchen&amp;HomeAppliances|SmallKitchenAppliances|MixerGrinders"/>
    <s v="Home &amp; Kitchen"/>
    <x v="39"/>
    <n v="3249"/>
    <n v="7795"/>
    <n v="0.57999999999999996"/>
    <n v="4.2"/>
    <n v="4664"/>
    <s v="RICLGKGN5RFBD,RQV7WIBD0GS06,R25UI50GV8IC8H,R2LFQN3J98VK9K,R1ATYWNQEP9IRU,R1OKGK70LYSD46,R2LV882ASO4EJM,R1J8XIRST0HDN6"/>
    <s v="RICLGKGN5RFBD,"/>
    <n v="36355880"/>
    <s v="Mid"/>
    <s v="£2,000-£9,999"/>
    <n v="15.40917692194658"/>
    <x v="0"/>
  </r>
  <r>
    <s v="B07Z3K96FR"/>
    <s v="Computers&amp;Accessories|Accessories&amp;Peripherals|TabletAccessories|ScreenProtectors"/>
    <s v="Computers &amp; Accessories"/>
    <x v="23"/>
    <n v="399"/>
    <n v="1499"/>
    <n v="0.73"/>
    <n v="4.0999999999999996"/>
    <n v="5730"/>
    <s v="R207L99B0HON4H,REU6EKQK98RBL,RM596L5QWH41H,R3S583DFLJ72KS,R2RV6Q4UAGYKUY,R3O59TXWPHOPEO,RMVC7IIYGMZJ8,R2V8YZ8X1YQY5C"/>
    <s v="R207L99B0HON4H"/>
    <n v="8589270"/>
    <s v="Lower-Mid"/>
    <s v="£500-£1,999"/>
    <n v="15.408744674676772"/>
    <x v="0"/>
  </r>
  <r>
    <s v="B07V82W5CN"/>
    <s v="Computers&amp;Accessories|Accessories&amp;Peripherals|Keyboards,Mice&amp;InputDevices|Keyboard&amp;MouseSets"/>
    <s v="Computers &amp; Accessories"/>
    <x v="47"/>
    <n v="1349"/>
    <n v="2198"/>
    <n v="0.39"/>
    <n v="4"/>
    <n v="7113"/>
    <s v="R15X8TSLB82W2J,R1EI6L4P0NUWLK,R1XPA9CXQ07FQW,RGBXMT5Q7DSGO,R2SRH5XZ5MY04L,R22XW48SVD9N5F,RAYTSZHN0P9H5,R26ULECYB1ZKE1"/>
    <s v="R15X8TSLB82W2J"/>
    <n v="15634374"/>
    <s v="Mid"/>
    <s v="£2,000-£9,999"/>
    <n v="15.408455443399045"/>
    <x v="2"/>
  </r>
  <r>
    <s v="B09XJ5LD6L"/>
    <s v="Electronics|Mobiles&amp;Accessories|Smartphones&amp;BasicMobiles|Smartphones"/>
    <s v="Electronics"/>
    <x v="7"/>
    <n v="23999"/>
    <n v="32999"/>
    <n v="0.27"/>
    <n v="3.9"/>
    <n v="8866"/>
    <s v="RRKAMPIXSKUW,R3SXQQ9NVG7HOY,R3UW73PKX5XAOA,R3U8JXSUPY8MSJ,R3B9EB3AG57TR9,R2QNWBZRD42XTY,R2E243OBZNQZ4Q,R11DCSCBEFMX5F"/>
    <s v="RRKAMPIXSKUW,R"/>
    <n v="292569134"/>
    <s v="High"/>
    <s v="£20,000-£49,999"/>
    <n v="15.396329163012478"/>
    <x v="2"/>
  </r>
  <r>
    <s v="B08KHM9VBJ"/>
    <s v="Computers&amp;Accessories|NetworkingDevices|DataCards&amp;Dongles"/>
    <s v="Computers &amp; Accessories"/>
    <x v="144"/>
    <n v="2099"/>
    <n v="3250"/>
    <n v="0.35"/>
    <n v="3.8"/>
    <n v="11213"/>
    <s v="R1YI2RI1JC36SO,R3K5ZW63M5MIRN,RK2GIVBNOGOZ3,R25A4JO66YW0TS,RVQD2WX9EIW0W,R35YIQ96ZXOU58,R393HAUNLQT4YD,R1ULBGLCI3H1YU"/>
    <s v="R1YI2RI1JC36SO"/>
    <n v="36442250"/>
    <s v="Mid"/>
    <s v="£2,000-£9,999"/>
    <n v="15.389090096697407"/>
    <x v="2"/>
  </r>
  <r>
    <s v="B0162LYSFS"/>
    <s v="Computers&amp;Accessories|Accessories&amp;Peripherals|Cables&amp;Accessories|Cables|USBCables"/>
    <s v="Computers &amp; Accessories"/>
    <x v="5"/>
    <n v="799"/>
    <n v="1749"/>
    <n v="0.54"/>
    <n v="4.0999999999999996"/>
    <n v="5626"/>
    <s v="R39DB3OJGB156P,R3SS4A3ZPHNIS3,R35PA44HZ71501,R8FCL3C8MXBOU,R1KKVZ2RMAQXRO,R1RGEWDBRHHG1G,R31DZYVAC4G3AB,R2XB4D0L7GYIJM"/>
    <s v="R39DB3OJGB156P"/>
    <n v="9839874"/>
    <s v="Lower-Mid"/>
    <s v="£500-£1,999"/>
    <n v="15.376135352131367"/>
    <x v="0"/>
  </r>
  <r>
    <s v="B0883LQJ6B"/>
    <s v="Home&amp;Kitchen|Kitchen&amp;HomeAppliances|Vacuum,Cleaning&amp;Ironing|Irons,Steamers&amp;Accessories|Irons|DryIrons"/>
    <s v="Home &amp; Kitchen"/>
    <x v="32"/>
    <n v="1199"/>
    <n v="1690"/>
    <n v="0.28999999999999998"/>
    <n v="4.2"/>
    <n v="4580"/>
    <s v="R293AKJY0KAYU2,R1CKLC9EOIW0CO,R1SFNUH4BC29Q4,R23FF4AI11EGQG,R2ITLBT3D3QIFF,RZ2TK6IVJL936,R1ZCONBNFKG8ZC,R1OJUIJC0SV7DS"/>
    <s v="R293AKJY0KAYU2"/>
    <n v="7740200"/>
    <s v="Lower-Mid"/>
    <s v="£500-£1,999"/>
    <n v="15.376033225459551"/>
    <x v="0"/>
  </r>
  <r>
    <s v="B08CYNJ5KY"/>
    <s v="Computers&amp;Accessories|Printers,Inks&amp;Accessories|Inks,Toners&amp;Cartridges|InkjetInkCartridges"/>
    <s v="Computers &amp; Accessories"/>
    <x v="91"/>
    <n v="828"/>
    <n v="861"/>
    <n v="0.04"/>
    <n v="4.2"/>
    <n v="4567"/>
    <s v="R3C592OSGL2F93,R1E0XZJHFH6TXM,R2ENRB8YO7Y4S1,R3D1R5YMT9NWFM,R333HIWFHBI9EX,R3EGM0TULXVGUT,R3IJK2M8NM5F25,RYO5JW13I0MCH"/>
    <s v="R3C592OSGL2F93"/>
    <n v="3932187"/>
    <s v="Lower-Mid"/>
    <s v="£500-£1,999"/>
    <n v="15.370849599998724"/>
    <x v="0"/>
  </r>
  <r>
    <s v="B08CRRQK6Z"/>
    <s v="Electronics|HomeAudio|Speakers|SoundbarSpeakers"/>
    <s v="Electronics"/>
    <x v="145"/>
    <n v="4999"/>
    <n v="12499"/>
    <n v="0.6"/>
    <n v="4.2"/>
    <n v="4541"/>
    <s v="R15LP4CHWX2U71,RNN7UL8Y8WODW,R1HRCJ7XQY80Z7,R1P0HMRSS4MV42,R7X57IG9SMZ9I,R2LRVWCRPJU2HW,R14DQ7KNNHLJA2,R564J6V9I533Q"/>
    <s v="R15LP4CHWX2U71"/>
    <n v="56757959"/>
    <s v="Upper-Mid"/>
    <s v="£10,000-£19,999"/>
    <n v="15.36043794551161"/>
    <x v="0"/>
  </r>
  <r>
    <s v="B09PL79D2X"/>
    <s v="Electronics|Headphones,Earbuds&amp;Accessories|Headphones|In-Ear"/>
    <s v="Electronics"/>
    <x v="3"/>
    <n v="1598"/>
    <n v="2990"/>
    <n v="0.47"/>
    <n v="3.8"/>
    <n v="11015"/>
    <s v="RO77OQG21KZ7C,R14P5VL1FNT9AH,R2XDRJHJRKJC9T,R18FB15M733QII,R892AATDO8QNT,RZ5L8BVT0THNE,R3LEJZ4FF2OSYZ,R3CQCCWYS8XQ4Q"/>
    <s v="RO77OQG21KZ7C,"/>
    <n v="32934850"/>
    <s v="Mid"/>
    <s v="£2,000-£9,999"/>
    <n v="15.359690923545696"/>
    <x v="2"/>
  </r>
  <r>
    <s v="B07YFWVRCM"/>
    <s v="Electronics|Cameras&amp;Photography|SecurityCameras|DomeCameras"/>
    <s v="Electronics"/>
    <x v="18"/>
    <n v="2299"/>
    <n v="7500"/>
    <n v="0.69"/>
    <n v="4.0999999999999996"/>
    <n v="5554"/>
    <s v="R1OSNR3MGFRFSP,R30DTM6QZ6M7WP,R3S13J4FS6WPSO,RLZ31DCVWX3TE,R1P3GEEP9IQDDU,R37LC3F796EB2F,R96RJS8HIVU9Y,R2RNSF4YBRGI3I"/>
    <s v="R1OSNR3MGFRFSP"/>
    <n v="41655000"/>
    <s v="Mid"/>
    <s v="£2,000-£9,999"/>
    <n v="15.353204659435233"/>
    <x v="0"/>
  </r>
  <r>
    <s v="B08D75R3Z1"/>
    <s v="Electronics|Headphones,Earbuds&amp;Accessories|Headphones|In-Ear"/>
    <s v="Electronics"/>
    <x v="3"/>
    <n v="299"/>
    <n v="1900"/>
    <n v="0.84"/>
    <n v="3.6"/>
    <n v="18202"/>
    <s v="R2MHX3EGIJVMNQ,R1FHCHWONZZ0YJ,R216RLQKYB7TWS,R1LN12XSMIYTOW,R1TG4AO6RXHQNZ,R1FCJNCO47BBLU,REHOKLPMH5R8P,R34LHGI3NRQ0Y2"/>
    <s v="R2MHX3EGIJVMNQ"/>
    <n v="34583800"/>
    <s v="Lower-Mid"/>
    <s v="£500-£1,999"/>
    <n v="15.336514688717546"/>
    <x v="2"/>
  </r>
  <r>
    <s v="B0814ZY6FP"/>
    <s v="Electronics|HomeAudio|Speakers|BluetoothSpeakers"/>
    <s v="Electronics"/>
    <x v="21"/>
    <n v="899"/>
    <n v="1199"/>
    <n v="0.25"/>
    <n v="3.8"/>
    <n v="10751"/>
    <s v="R2B9AWHBJL5Z8U,R2OCSSQTFKSY5C,R2IC20U151H5EL,R2CKRVI3RAKV3R,R17F6JLUKCCNJE,R2DRWDUDK4VP5J,R1ZUANXQSKI8Q8,R1RYTXARLTEC3K"/>
    <s v="R2B9AWHBJL5Z8U"/>
    <n v="12890449"/>
    <s v="Lower-Mid"/>
    <s v="£500-£1,999"/>
    <n v="15.319659171697049"/>
    <x v="2"/>
  </r>
  <r>
    <s v="B09TMZ1MF8"/>
    <s v="Computers&amp;Accessories|Components|InternalSolidStateDrives"/>
    <s v="Computers &amp; Accessories"/>
    <x v="8"/>
    <n v="1709"/>
    <n v="4000"/>
    <n v="0.56999999999999995"/>
    <n v="4.4000000000000004"/>
    <n v="3029"/>
    <s v="R1EFJNZ479B858,R2RW2HKD2AP8SI,R1C0OAF6VG7C6I,RVLHMAS6PSLC9,R2OWSR5QQ8ZBV2,R1O4UBO1Z22XD2,RDZVN2ZMIRT0Z,RUBFE0WN34MVP"/>
    <s v="R1EFJNZ479B858"/>
    <n v="12116000"/>
    <s v="Mid"/>
    <s v="£2,000-£9,999"/>
    <n v="15.318347565410143"/>
    <x v="0"/>
  </r>
  <r>
    <s v="B07WJXCTG9"/>
    <s v="Home&amp;Kitchen|Kitchen&amp;HomeAppliances|SmallKitchenAppliances|Kettles&amp;HotWaterDispensers|ElectricKettles"/>
    <s v="Home &amp; Kitchen"/>
    <x v="29"/>
    <n v="699"/>
    <n v="1345"/>
    <n v="0.48"/>
    <n v="3.9"/>
    <n v="8446"/>
    <s v="R2US7Y06YM7OHR,R2OAKOAGTGVUTN,R3DVFQGVFX84XI,R1WAPDS97JZKIA,R1ESX1X8D1NBKP,R2AUA7VTJ8T109,R2UBSM7L5I24EO,R1G0Q0UJ7FBXGP"/>
    <s v="R2US7Y06YM7OHR"/>
    <n v="11359870"/>
    <s v="Lower-Mid"/>
    <s v="£500-£1,999"/>
    <n v="15.314139727312316"/>
    <x v="2"/>
  </r>
  <r>
    <s v="B097RJ867P"/>
    <s v="Home&amp;Kitchen|Kitchen&amp;HomeAppliances|SmallKitchenAppliances|DeepFatFryers|AirFryers"/>
    <s v="Home &amp; Kitchen"/>
    <x v="93"/>
    <n v="8799"/>
    <n v="11595"/>
    <n v="0.24"/>
    <n v="4.4000000000000004"/>
    <n v="2981"/>
    <s v="R1A0SO04CI28XA,RUEU6D8W0ESGK,R1T919CASQEMR1,R1HG6W50P22SO6,R2K9WFWQZRDRKR,R1RBKHL1S7T79X,RUBTHCF19J4V,R29F4J434SCT1D"/>
    <s v="R1A0SO04CI28XA"/>
    <n v="34564695"/>
    <s v="Upper-Mid"/>
    <s v="£10,000-£19,999"/>
    <n v="15.287833612114694"/>
    <x v="0"/>
  </r>
  <r>
    <s v="B07HZ2QCGR"/>
    <s v="Computers&amp;Accessories|Accessories&amp;Peripherals|Cables&amp;Accessories|Cables|USBCables"/>
    <s v="Computers &amp; Accessories"/>
    <x v="5"/>
    <n v="350"/>
    <n v="599"/>
    <n v="0.42"/>
    <n v="3.9"/>
    <n v="8314"/>
    <s v="R3RLXT74FJNH0M,R2DKEWKEV812QE,RV83FJKABN7I9,R907U5NEBJ1YF,R2AYNKOODU7SLG,R7214V7D90EN3,R3CHENLYCMAW08,R2KP7SQ4MX7F48"/>
    <s v="R3RLXT74FJNH0M"/>
    <n v="4980086"/>
    <s v="Lower-Mid"/>
    <s v="£500-£1,999"/>
    <n v="15.287462788866598"/>
    <x v="2"/>
  </r>
  <r>
    <s v="B0B9XLX8VR"/>
    <s v="Electronics|HomeTheater,TV&amp;Video|Televisions|SmartTelevisions"/>
    <s v="Electronics"/>
    <x v="34"/>
    <n v="37999"/>
    <n v="65000"/>
    <n v="0.42"/>
    <n v="4.3"/>
    <n v="3587"/>
    <s v="R2G4T57OLXDVPL,R3IQ8PWVTWENBY,RH6UHEBP622FT,R3RHA159FH0SOQ"/>
    <s v="R2G4T57OLXDVPL"/>
    <n v="233155000"/>
    <s v="Premium"/>
    <s v="£50,000-£99,999"/>
    <n v="15.285865467799834"/>
    <x v="0"/>
  </r>
  <r>
    <s v="B0BC8BQ432"/>
    <s v="Electronics|HomeTheater,TV&amp;Video|Televisions|SmartTelevisions"/>
    <s v="Electronics"/>
    <x v="34"/>
    <n v="54990"/>
    <n v="85000"/>
    <n v="0.35"/>
    <n v="4.3"/>
    <n v="3587"/>
    <s v="R2G4T57OLXDVPL,R3IQ8PWVTWENBY,RH6UHEBP622FT,R3RHA159FH0SOQ"/>
    <s v="R2G4T57OLXDVPL"/>
    <n v="304895000"/>
    <s v="Premium"/>
    <s v="£50,000-£99,999"/>
    <n v="15.285865467799834"/>
    <x v="0"/>
  </r>
  <r>
    <s v="B01JOFKL0A"/>
    <s v="Computers&amp;Accessories|Printers,Inks&amp;Accessories|Printers"/>
    <s v="Computers &amp; Accessories"/>
    <x v="146"/>
    <n v="5299"/>
    <n v="6355"/>
    <n v="0.17"/>
    <n v="3.9"/>
    <n v="8280"/>
    <s v="R113XKB6ZAUQF,R2SOXALV4NB8GQ,RONEN38QVS6OD,R1SSASOUEVFGI9,R3NJ4S4NF2MA16,RCNZVZSXG9YK0,RAN94F4HUX984,R2PCQJOKH6H8MK"/>
    <s v="R113XKB6ZAUQF,"/>
    <n v="52619400"/>
    <s v="Mid"/>
    <s v="£2,000-£9,999"/>
    <n v="15.280522860104529"/>
    <x v="2"/>
  </r>
  <r>
    <s v="B00935MD1C"/>
    <s v="Home&amp;Kitchen|Kitchen&amp;HomeAppliances|SmallKitchenAppliances|Rice&amp;PastaCookers"/>
    <s v="Home &amp; Kitchen"/>
    <x v="147"/>
    <n v="2719"/>
    <n v="3945"/>
    <n v="0.31"/>
    <n v="3.7"/>
    <n v="13406"/>
    <s v="RK2SK2T9306PY,R1NOMIUDTGHCGD,RW21FMMFE7BFI,RHNPI4ITBJ1DZ,R1KTIYVU8CINBK,R2RSJBZJN8UU71,R7UCJZNVINTCF,R3EAXIJ37NBEG7"/>
    <s v="RK2SK2T9306PY,"/>
    <n v="52886670"/>
    <s v="Mid"/>
    <s v="£2,000-£9,999"/>
    <n v="15.271126954706082"/>
    <x v="2"/>
  </r>
  <r>
    <s v="B09PNR6F8Q"/>
    <s v="Computers&amp;Accessories|Accessories&amp;Peripherals|Cables&amp;Accessories|Cables|USBCables"/>
    <s v="Computers &amp; Accessories"/>
    <x v="5"/>
    <n v="249"/>
    <n v="399"/>
    <n v="0.38"/>
    <n v="4"/>
    <n v="6558"/>
    <s v="RK4CS8ATPVMJ2,R3NEW792RTB2MX,R19EPBUZLA6R67,R21UXOOY9893V9,R1AZ0421422RJO,RUKWFWPEE3FCG,R35UQJTBQPXBQ6,RAUSXWSL8XXU6"/>
    <s v="RK4CS8ATPVMJ2,"/>
    <n v="2616642"/>
    <s v="Low"/>
    <s v="£200-£499"/>
    <n v="15.26735052360814"/>
    <x v="2"/>
  </r>
  <r>
    <s v="B08KDBLMQP"/>
    <s v="Home&amp;Kitchen|Kitchen&amp;HomeAppliances|SmallKitchenAppliances|MixerGrinders"/>
    <s v="Home &amp; Kitchen"/>
    <x v="39"/>
    <n v="1290"/>
    <n v="2500"/>
    <n v="0.48"/>
    <n v="4"/>
    <n v="6530"/>
    <s v="R1SSAFQAM97XHV,R131W5582A5499,RDE1ESVYI4CAI,R2RN8NCKNI5DZ4,RRQ95R1ZRK9NS,R3PJ930B4YQATF,R2V2HJSJQBW2CM,R1C7QRPXGO6AI3"/>
    <s v="R1SSAFQAM97XHV"/>
    <n v="16325000"/>
    <s v="Mid"/>
    <s v="£2,000-£9,999"/>
    <n v="15.259918735043026"/>
    <x v="2"/>
  </r>
  <r>
    <s v="B06XFTHCNY"/>
    <s v="Electronics|HomeTheater,TV&amp;Video|Accessories|Cables|RCACables"/>
    <s v="Electronics"/>
    <x v="17"/>
    <n v="439"/>
    <n v="758"/>
    <n v="0.42"/>
    <n v="4.2"/>
    <n v="4296"/>
    <s v="RMD97V7ZXPVBW,R334FL43ACWCPH,R1L5CFYAFEBGQY,RM3DGSI1GEJ08,R26V5SMXYSE953,R22PXYQOJSGDO8,RMV4FW2P0WYMA,R2P66UQNR7EV9H"/>
    <s v="RMD97V7ZXPVBW,"/>
    <n v="3256368"/>
    <s v="Lower-Mid"/>
    <s v="£500-£1,999"/>
    <n v="15.259294485472394"/>
    <x v="0"/>
  </r>
  <r>
    <s v="B08XNL93PL"/>
    <s v="OfficeProducts|OfficePaperProducts|Paper|Stationery|Notebooks,WritingPads&amp;Diaries"/>
    <s v="OfficeProducts"/>
    <x v="148"/>
    <n v="1399"/>
    <n v="2999"/>
    <n v="0.53"/>
    <n v="4.3"/>
    <n v="3530"/>
    <s v="R174KRUPEU2G7V,RW2VQKGRRIM41,R3PCJMP1XTXVUP,R1Z8IGSA8ZO3WN,RE91TY7MTPBCX,R3AW009ZNTYU8I,RQI0L92ZT0TOP,RG9LN7755H1GQ"/>
    <s v="R174KRUPEU2G7V"/>
    <n v="10586470"/>
    <s v="Mid"/>
    <s v="£2,000-£9,999"/>
    <n v="15.255960185521317"/>
    <x v="0"/>
  </r>
  <r>
    <s v="B08WJ86PV2"/>
    <s v="Computers&amp;Accessories|Accessories&amp;Peripherals|Keyboards,Mice&amp;InputDevices|Keyboard&amp;MiceAccessories|MousePads"/>
    <s v="Computers &amp; Accessories"/>
    <x v="88"/>
    <n v="299"/>
    <n v="990"/>
    <n v="0.7"/>
    <n v="4.5"/>
    <n v="2453"/>
    <s v="R1AJ8691TX1VPW,R1F6CCFSHMMDWL,R13ZVLYNBP29HS,R3GODXDJ5ZWRLY,RO5CYFP6J9F8A,R2BX7280T023IK,R1TQ5TYNE44TQS,R3BIERQ9BEQR9M"/>
    <s v="R1AJ8691TX1VPW"/>
    <n v="2428470"/>
    <s v="Lower-Mid"/>
    <s v="£500-£1,999"/>
    <n v="15.254435512759434"/>
    <x v="1"/>
  </r>
  <r>
    <s v="B07SLNG3LW"/>
    <s v="Home&amp;Kitchen|Kitchen&amp;HomeAppliances|Vacuum,Cleaning&amp;Ironing|Vacuums&amp;FloorCare|Vacuums|Wet-DryVacuums"/>
    <s v="Home &amp; Kitchen"/>
    <x v="105"/>
    <n v="3859"/>
    <n v="10295"/>
    <n v="0.63"/>
    <n v="3.9"/>
    <n v="8095"/>
    <s v="RPH459PHQQOP4,R17ZRY0K8T3ZVJ,R1UCB8TXKZ7JE0,R1YM20O66MTQUR,R1R7T8TNV9C1DX,R3OCX18B6XDQ39,RRIN800K9UFKC,R8EDW68GK5IJK"/>
    <s v="RPH459PHQQOP4,"/>
    <n v="83338025"/>
    <s v="Upper-Mid"/>
    <s v="£10,000-£19,999"/>
    <n v="15.242254948033322"/>
    <x v="2"/>
  </r>
  <r>
    <s v="B06XPYRWV5"/>
    <s v="Home&amp;Kitchen|Kitchen&amp;HomeAppliances|SmallKitchenAppliances|Pop-upToasters"/>
    <s v="Home &amp; Kitchen"/>
    <x v="84"/>
    <n v="1099"/>
    <n v="1795"/>
    <n v="0.39"/>
    <n v="4.2"/>
    <n v="4244"/>
    <s v="RPHKXENT6881N,R14GIM1TQZM2WS,R22GCXSWUPXZ37,R1BODEGMFJ7WTL,R2NHEH4AZSRE24,R1WO9OM8O2713U,RS2T771TLOD14,R32DSGGUO0K1G0"/>
    <s v="RPHKXENT6881N,"/>
    <n v="7617980"/>
    <s v="Lower-Mid"/>
    <s v="£500-£1,999"/>
    <n v="15.237086317235882"/>
    <x v="0"/>
  </r>
  <r>
    <s v="B08SBH499M"/>
    <s v="Computers&amp;Accessories|Accessories&amp;Peripherals|Audio&amp;VideoAccessories|PCSpeakers"/>
    <s v="Computers &amp; Accessories"/>
    <x v="142"/>
    <n v="649"/>
    <n v="1300"/>
    <n v="0.5"/>
    <n v="4.0999999999999996"/>
    <n v="5195"/>
    <s v="R1LREWJCMBQIRO,R2HU0UF6QY4WZD,R1M3HZPOB2BCPA,R3PLOVWNC48BP6,R1K70M5N1R1FLT,R2HZYR1RYPYEVR,R6HSVD0DMTQMY,R6X92GH1ETNJ"/>
    <s v="R1LREWJCMBQIRO"/>
    <n v="6753500"/>
    <s v="Lower-Mid"/>
    <s v="£500-£1,999"/>
    <n v="15.234243483844059"/>
    <x v="0"/>
  </r>
  <r>
    <s v="B09ZQK9X8G"/>
    <s v="Electronics|WearableTechnology|SmartWatches"/>
    <s v="Electronics"/>
    <x v="24"/>
    <n v="2998"/>
    <n v="5999"/>
    <n v="0.5"/>
    <n v="4.0999999999999996"/>
    <n v="5179"/>
    <s v="R14ALM4LONM07K,RBQ5KLENMT5W,RC8LE1R8ZUXK6,R2DOHSMCOKMG28,R23BQ1TQ435IEO,RQTVJP9U5HCTZ,R19QIA3XET90J7,R30UYREI7BF2FB"/>
    <s v="R14ALM4LONM07K"/>
    <n v="31068821"/>
    <s v="Mid"/>
    <s v="£2,000-£9,999"/>
    <n v="15.228752014955454"/>
    <x v="0"/>
  </r>
  <r>
    <s v="B09ZQK9X8G"/>
    <s v="Electronics|WearableTechnology|SmartWatches"/>
    <s v="Electronics"/>
    <x v="24"/>
    <n v="2998"/>
    <n v="5999"/>
    <n v="0.5"/>
    <n v="4.0999999999999996"/>
    <n v="5179"/>
    <s v="R14ALM4LONM07K,RBQ5KLENMT5W,RC8LE1R8ZUXK6,R2DOHSMCOKMG28,R23BQ1TQ435IEO,RX6XRNRWHWUBM,RQTVJP9U5HCTZ,R19QIA3XET90J7"/>
    <s v="R14ALM4LONM07K"/>
    <n v="31068821"/>
    <s v="Mid"/>
    <s v="£2,000-£9,999"/>
    <n v="15.228752014955454"/>
    <x v="0"/>
  </r>
  <r>
    <s v="B0BM4KTNL1"/>
    <s v="Home&amp;Kitchen|Kitchen&amp;HomeAppliances|SmallKitchenAppliances|HandBlenders"/>
    <s v="Home &amp; Kitchen"/>
    <x v="73"/>
    <n v="699"/>
    <n v="1599"/>
    <n v="0.56000000000000005"/>
    <n v="4.7"/>
    <n v="1729"/>
    <s v="R1YXOQ6ZZI33LZ,R17FVMZGPYPOYZ,R23NCERA0R891T,R2UV8DYD8AD2EH,R3C4W7ZA3D6KJV,R1N02TVQHTIFVX"/>
    <s v="R1YXOQ6ZZI33LZ"/>
    <n v="2764671"/>
    <s v="Lower-Mid"/>
    <s v="£500-£1,999"/>
    <n v="15.21881668470534"/>
    <x v="1"/>
  </r>
  <r>
    <s v="B08QDPB1SL"/>
    <s v="Electronics|GeneralPurposeBatteries&amp;BatteryChargers|DisposableBatteries"/>
    <s v="Electronics"/>
    <x v="27"/>
    <n v="190"/>
    <n v="220"/>
    <n v="0.14000000000000001"/>
    <n v="4.4000000000000004"/>
    <n v="2866"/>
    <s v="R1S4YGGQJ3UWOL,R3VGJSGVVRKN24,R80WOLVHE45AG,R10XJXDKS199JT,R3I4CLISF0ZG1X,RJ7M5SZZI5210,R2Z63F1D26ZLCT,R2D4YWF3QBKU80"/>
    <s v="R1S4YGGQJ3UWOL"/>
    <n v="630520"/>
    <s v="Low"/>
    <s v="£200-£499"/>
    <n v="15.212681848964534"/>
    <x v="0"/>
  </r>
  <r>
    <s v="B07LDPLSZC"/>
    <s v="Home&amp;Kitchen|Kitchen&amp;HomeAppliances|Vacuum,Cleaning&amp;Ironing|Irons,Steamers&amp;Accessories|Irons|DryIrons"/>
    <s v="Home &amp; Kitchen"/>
    <x v="32"/>
    <n v="849"/>
    <n v="1190"/>
    <n v="0.28999999999999998"/>
    <n v="4.2"/>
    <n v="4184"/>
    <s v="R2MQ8OBLUYQBDI,R2RLW3M6VML3F7,R1JVBADF2L2AG5,R2YP2T8VIP3UG2,R14ZZJQPCODG9I,R1K7B181E6KQQ3,R21KENPQN42DEW,R1OKF4SQ0N13U2"/>
    <s v="R2MQ8OBLUYQBDI"/>
    <n v="4978960"/>
    <s v="Lower-Mid"/>
    <s v="£500-£1,999"/>
    <n v="15.211120941782971"/>
    <x v="0"/>
  </r>
  <r>
    <s v="B08PZ6HZLT"/>
    <s v="Electronics|HomeTheater,TV&amp;Video|Televisions|SmartTelevisions"/>
    <s v="Electronics"/>
    <x v="34"/>
    <n v="8999"/>
    <n v="18999"/>
    <n v="0.53"/>
    <n v="4"/>
    <n v="6347"/>
    <s v="R2810JGXE0FCK2,R1IUQMDNCMSXAO,R2GIICLDTZPU3N,R3NKJOJN2NXZVS,R3BZR0ONOMX597,R1HSB3HYXUOWMN,R1X8YG3O4ADXD1,R21613KQKHLS39"/>
    <s v="R2810JGXE0FCK2"/>
    <n v="120586653"/>
    <s v="Upper-Mid"/>
    <s v="£10,000-£19,999"/>
    <n v="15.210547672331243"/>
    <x v="2"/>
  </r>
  <r>
    <s v="B096MSW6CT"/>
    <s v="Computers&amp;Accessories|Accessories&amp;Peripherals|Cables&amp;Accessories|Cables|USBCables"/>
    <s v="Computers &amp; Accessories"/>
    <x v="5"/>
    <n v="199"/>
    <n v="999"/>
    <n v="0.8"/>
    <n v="3.9"/>
    <n v="7928"/>
    <s v="R3J3EQQ9TZI5ZJ,R3E7WBGK7ID0KV,RWU79XKQ6I1QF,R25X4TBMPY91LX,R27OK7G99VK0TR,R207CYDCHJJTCJ,R3PCU8XMU173BT,R1IMONDOWRNU5V"/>
    <s v="R3J3EQQ9TZI5ZJ"/>
    <n v="7920072"/>
    <s v="Lower-Mid"/>
    <s v="£500-£1,999"/>
    <n v="15.206951829620355"/>
    <x v="2"/>
  </r>
  <r>
    <s v="B096MSW6CT"/>
    <s v="Computers&amp;Accessories|Accessories&amp;Peripherals|Cables&amp;Accessories|Cables|USBCables"/>
    <s v="Computers &amp; Accessories"/>
    <x v="5"/>
    <n v="199"/>
    <n v="1899"/>
    <n v="0.9"/>
    <n v="3.9"/>
    <n v="7928"/>
    <s v="R3J3EQQ9TZI5ZJ,R3E7WBGK7ID0KV,RWU79XKQ6I1QF,R25X4TBMPY91LX,R27OK7G99VK0TR,R207CYDCHJJTCJ,R3PCU8XMU173BT,R1IMONDOWRNU5V"/>
    <s v="R3J3EQQ9TZI5ZJ"/>
    <n v="15055272"/>
    <s v="Lower-Mid"/>
    <s v="£500-£1,999"/>
    <n v="15.206951829620355"/>
    <x v="2"/>
  </r>
  <r>
    <s v="B08CTQP51L"/>
    <s v="Computers&amp;Accessories|Accessories&amp;Peripherals|TabletAccessories|ScreenProtectors"/>
    <s v="Computers &amp; Accessories"/>
    <x v="23"/>
    <n v="379"/>
    <n v="1499"/>
    <n v="0.75"/>
    <n v="4.2"/>
    <n v="4149"/>
    <s v="R24LA0QD5OLK8G,R3Q8NDQHWTOEMA,RLU72AJAAOA8D,R2Y2ISC0E5DQJ7,R1VS3VC0CZ24XB,R2787ZH86GWL84,R1VDA6PEVBN4E3,RWWGO6H2DZMYC"/>
    <s v="R24LA0QD5OLK8G"/>
    <n v="6219351"/>
    <s v="Lower-Mid"/>
    <s v="£500-£1,999"/>
    <n v="15.195802006190789"/>
    <x v="0"/>
  </r>
  <r>
    <s v="B07K2HVKLL"/>
    <s v="Home&amp;Kitchen|Heating,Cooling&amp;AirQuality|WaterHeaters&amp;Geysers|ImmersionRods"/>
    <s v="Home &amp; Kitchen"/>
    <x v="56"/>
    <n v="640"/>
    <n v="1020"/>
    <n v="0.37"/>
    <n v="4.0999999999999996"/>
    <n v="5059"/>
    <s v="R88E54B144DD0,R3FL7Q9VYK7FX,R179TG3O7PDRPF,R3Q8O6PFUVQU7A,R8AM97GFJ0FQP,R1XSLD1GQ10QW7,R1AN77ZWAV7W2O,R1JOWRTOHMS9W3"/>
    <s v="R88E54B144DD0,"/>
    <n v="5160180"/>
    <s v="Lower-Mid"/>
    <s v="£500-£1,999"/>
    <n v="15.187017119043176"/>
    <x v="0"/>
  </r>
  <r>
    <s v="B07T5DKR5D"/>
    <s v="Electronics|Headphones,Earbuds&amp;Accessories|Headphones|In-Ear"/>
    <s v="Electronics"/>
    <x v="3"/>
    <n v="149"/>
    <n v="399"/>
    <n v="0.63"/>
    <n v="3.5"/>
    <n v="21764"/>
    <s v="R27GRSZF2YL5ZO,R1KXPKQ4SPO0PI,R1O4LXS46WUDK6,R1LDIIH0E88Q70,RGAH8BAUKGJ2N,R3MCAC061E19PA,R3B880ZLBUIBVP,R13XVC901RKGZP"/>
    <s v="R27GRSZF2YL5ZO"/>
    <n v="8683836"/>
    <s v="Low"/>
    <s v="£200-£499"/>
    <n v="15.18215535022696"/>
    <x v="2"/>
  </r>
  <r>
    <s v="B08D9NDZ1Y"/>
    <s v="Computers&amp;Accessories|Printers,Inks&amp;Accessories|Printers"/>
    <s v="Computers &amp; Accessories"/>
    <x v="146"/>
    <n v="3999"/>
    <n v="4332.96"/>
    <n v="0.08"/>
    <n v="3.5"/>
    <n v="21762"/>
    <s v="RS75FOY13AIG9,R3E7YWE1ALH6JF,R2L2RD1CNKUYC9,REHZ3AO9CMIAV,R19S8PMWV5DGXC,RC85YPCMOFPON,R1LU60M8E0H6MN,RRNOZ5CUP4LFK"/>
    <s v="RS75FOY13AIG9,"/>
    <n v="94293875.519999996"/>
    <s v="Mid"/>
    <s v="£2,000-£9,999"/>
    <n v="15.182015667201071"/>
    <x v="2"/>
  </r>
  <r>
    <s v="B0832W3B7Q"/>
    <s v="Home&amp;Kitchen|Kitchen&amp;HomeAppliances|SmallKitchenAppliances|InductionCooktop"/>
    <s v="Home &amp; Kitchen"/>
    <x v="43"/>
    <n v="1799"/>
    <n v="3595"/>
    <n v="0.5"/>
    <n v="3.8"/>
    <n v="9791"/>
    <s v="RWY553B13GWAK,R23QMRIS0UXNQL,R2ZZZJ36VTNHMV,R38CKW00NINQ49,R1FBBD2SP4W76F,R3C67N77WGMHKM,R1GQ8VSBRXN2GB,R2B8DPA0SN9518"/>
    <s v="RWY553B13GWAK,"/>
    <n v="35198645"/>
    <s v="Mid"/>
    <s v="£2,000-£9,999"/>
    <n v="15.165311338245646"/>
    <x v="2"/>
  </r>
  <r>
    <s v="B09J2SCVQT"/>
    <s v="Home&amp;Kitchen|Kitchen&amp;HomeAppliances|SmallKitchenAppliances|JuicerMixerGrinders"/>
    <s v="Home &amp; Kitchen"/>
    <x v="81"/>
    <n v="1969"/>
    <n v="5000"/>
    <n v="0.61"/>
    <n v="4.0999999999999996"/>
    <n v="4927"/>
    <s v="R1B9F9IRGMO01I,R1RO3J9EEFFHMF,RLXVHHR81VC4Q,R2XA4OT3Q76L0T,R1HBCLTEUAY2M3,R11UPSK2R29X8M,R2NDNJ4SQ59K19,RLNOOCUPB3G8H"/>
    <s v="R1B9F9IRGMO01I"/>
    <n v="24635000"/>
    <s v="Mid"/>
    <s v="£2,000-£9,999"/>
    <n v="15.139949866541111"/>
    <x v="0"/>
  </r>
  <r>
    <s v="B07MDRGHWQ"/>
    <s v="Electronics|HomeTheater,TV&amp;Video|Televisions|StandardTelevisions"/>
    <s v="Electronics"/>
    <x v="149"/>
    <n v="5699"/>
    <n v="11000"/>
    <n v="0.48"/>
    <n v="4.2"/>
    <n v="4003"/>
    <s v="RFZ1X95QMXWFZ,R1P8SL54VCWSMQ,RSWY4LT0L7TCL,R2GEJ1MJF28QVM,R2K5NT5XE6LM6T,R26BYG85S4SSVY,R3HB3IY6922TUM,R3A3CEQUX9QMFE"/>
    <s v="RFZ1X95QMXWFZ,"/>
    <n v="44033000"/>
    <s v="Upper-Mid"/>
    <s v="£10,000-£19,999"/>
    <n v="15.130475088990581"/>
    <x v="0"/>
  </r>
  <r>
    <s v="B07MKFNHKG"/>
    <s v="Electronics|HomeTheater,TV&amp;Video|Televisions|StandardTelevisions"/>
    <s v="Electronics"/>
    <x v="149"/>
    <n v="6999"/>
    <n v="12999"/>
    <n v="0.46"/>
    <n v="4.2"/>
    <n v="4003"/>
    <s v="RFZ1X95QMXWFZ,R1P8SL54VCWSMQ,RSWY4LT0L7TCL,R2GEJ1MJF28QVM,R2K5NT5XE6LM6T,R26BYG85S4SSVY,R3HB3IY6922TUM,R3A3CEQUX9QMFE"/>
    <s v="RFZ1X95QMXWFZ,"/>
    <n v="52034997"/>
    <s v="Upper-Mid"/>
    <s v="£10,000-£19,999"/>
    <n v="15.130475088990581"/>
    <x v="0"/>
  </r>
  <r>
    <s v="B09PLFJ7ZW"/>
    <s v="Electronics|WearableTechnology|SmartWatches"/>
    <s v="Electronics"/>
    <x v="24"/>
    <n v="1999"/>
    <n v="4999"/>
    <n v="0.6"/>
    <n v="3.9"/>
    <n v="7571"/>
    <s v="R1VSKOXXZVR2QQ,RTHHAHQ848PU8,R1RNS2YZ7FXVD1,RMYPWXFB5Y3MQ,R2ZCXVKC7DFULV,R1MBN704BJGOUR,R357MDXJPLIJ9E,R38J3H1JQN20BI"/>
    <s v="R1VSKOXXZVR2QQ"/>
    <n v="37847429"/>
    <s v="Mid"/>
    <s v="£2,000-£9,999"/>
    <n v="15.128921360637859"/>
    <x v="2"/>
  </r>
  <r>
    <s v="B09P18XVW6"/>
    <s v="Electronics|WearableTechnology|SmartWatches"/>
    <s v="Electronics"/>
    <x v="24"/>
    <n v="2499"/>
    <n v="4999"/>
    <n v="0.5"/>
    <n v="3.9"/>
    <n v="7571"/>
    <s v="R1VSKOXXZVR2QQ,RTHHAHQ848PU8,R1RNS2YZ7FXVD1,RMYPWXFB5Y3MQ,R2ZCXVKC7DFULV,R1MBN704BJGOUR,R357MDXJPLIJ9E,R38J3H1JQN20BI"/>
    <s v="R1VSKOXXZVR2QQ"/>
    <n v="37847429"/>
    <s v="Mid"/>
    <s v="£2,000-£9,999"/>
    <n v="15.128921360637859"/>
    <x v="2"/>
  </r>
  <r>
    <s v="B07D8VBYB4"/>
    <s v="Home&amp;Kitchen|Kitchen&amp;HomeAppliances|SmallKitchenAppliances|JuicerMixerGrinders"/>
    <s v="Home &amp; Kitchen"/>
    <x v="81"/>
    <n v="5865"/>
    <n v="7776"/>
    <n v="0.25"/>
    <n v="4.4000000000000004"/>
    <n v="2737"/>
    <s v="R1B2ONGGAFTI9D,R1R2O42N4O1S1A,R13I84OJ7E8OJA,RA9R916JUUZ4K,R16HBPHELGF3G,R3C70FWNMP46X2,R2UM0LYKW0KF6N,R1N337GWNU3IOM"/>
    <s v="R1B2ONGGAFTI9D"/>
    <n v="21282912"/>
    <s v="Mid"/>
    <s v="£2,000-£9,999"/>
    <n v="15.124707152711075"/>
    <x v="0"/>
  </r>
  <r>
    <s v="B01NCVJMKX"/>
    <s v="Home&amp;Kitchen|Kitchen&amp;HomeAppliances|Vacuum,Cleaning&amp;Ironing|Irons,Steamers&amp;Accessories|LintShavers"/>
    <s v="Home &amp; Kitchen"/>
    <x v="137"/>
    <n v="499"/>
    <n v="999"/>
    <n v="0.5"/>
    <n v="4.0999999999999996"/>
    <n v="4859"/>
    <s v="R2MP2RC761IOHP,R2ZSKNB3CB2RWC,R35EVJOKZHKDLL,R2HBA84L1S9KKW,RDWMFBKOBMYGY,R2Z9AE3YXBSR2C,R30A4W4FNOBF2H,R3MS03C3MG2C7C"/>
    <s v="R2MP2RC761IOHP"/>
    <n v="4854141"/>
    <s v="Lower-Mid"/>
    <s v="£500-£1,999"/>
    <n v="15.115208703975402"/>
    <x v="0"/>
  </r>
  <r>
    <s v="B01MUAUOCX"/>
    <s v="Home&amp;Kitchen|Kitchen&amp;HomeAppliances|SmallKitchenAppliances|SmallApplianceParts&amp;Accessories"/>
    <s v="Home &amp; Kitchen"/>
    <x v="150"/>
    <n v="688"/>
    <n v="747"/>
    <n v="0.08"/>
    <n v="4.5"/>
    <n v="2280"/>
    <s v="R4YUH7EZ5DB9C,R1CIOU739KNQAX,R2KCDNY1S0C382,RCMGM5B1EHGHZ,R2IIIEMH4MYPA3,RM0CKWZYGTO62,R27N3CJ0NTDZZ2,RBNBAX3RV9RPS"/>
    <s v="R4YUH7EZ5DB9C,"/>
    <n v="1703160"/>
    <s v="Lower-Mid"/>
    <s v="£500-£1,999"/>
    <n v="15.11156378374492"/>
    <x v="1"/>
  </r>
  <r>
    <s v="B00LY17RHI"/>
    <s v="OfficeProducts|OfficePaperProducts|Paper|Stationery|Pens,Pencils&amp;WritingSupplies|Pens&amp;Refills|FountainPens"/>
    <s v="OfficeProducts"/>
    <x v="151"/>
    <n v="225"/>
    <n v="225"/>
    <n v="0"/>
    <n v="4.0999999999999996"/>
    <n v="4798"/>
    <s v="R1KPESOANRAUT2,R2765UCQGUXR8Z,R1MIY4MLC7OEMH,R13HF7067D65NX,R2GFTD22MUWJXJ,R22XIU2YN41JLY,R3Q3101C0DYUP7,R3V7O33VH25ONB"/>
    <s v="R1KPESOANRAUT2"/>
    <n v="1079550"/>
    <s v="Low"/>
    <s v="£200-£499"/>
    <n v="15.092718074722926"/>
    <x v="0"/>
  </r>
  <r>
    <s v="B09NS5TKPN"/>
    <s v="Home&amp;Kitchen|Heating,Cooling&amp;AirQuality|AirConditioners|Split-SystemAirConditioners"/>
    <s v="Home &amp; Kitchen"/>
    <x v="152"/>
    <n v="42990"/>
    <n v="75990"/>
    <n v="0.43"/>
    <n v="4.3"/>
    <n v="3231"/>
    <s v="R2GZHWNGVMBJFG,R3L27H7N1WH5BG,R200QONLM29B4B,RSGSF2Y8TNWD0,R2WCFFUYEJ2QLS,RNJ6P4996W6TH,R21MEVVJ4JZS79,R9RZUDWJS5AWT"/>
    <s v="R2GZHWNGVMBJFG"/>
    <n v="245523690"/>
    <s v="Premium"/>
    <s v="£50,000-£99,999"/>
    <n v="15.090726814040957"/>
    <x v="0"/>
  </r>
  <r>
    <s v="B09KLVMZ3B"/>
    <s v="Computers&amp;Accessories|Accessories&amp;Peripherals|Cables&amp;Accessories|Cables|USBCables"/>
    <s v="Computers &amp; Accessories"/>
    <x v="5"/>
    <n v="159"/>
    <n v="399"/>
    <n v="0.6"/>
    <n v="4.0999999999999996"/>
    <n v="4768"/>
    <s v="R20XIOU25HEX80,R2X55FA2EEUEYM,R393Z224NBTDLN,R3Q4ZCHWSAQD5B,R1AE3A4NSVM9SC,R2U1YAAZE07I1V,R36NVL58WQ7D64,R1E7GPZ569TBIZ"/>
    <s v="R20XIOU25HEX80"/>
    <n v="1902432"/>
    <s v="Low"/>
    <s v="£200-£499"/>
    <n v="15.081552021978855"/>
    <x v="0"/>
  </r>
  <r>
    <s v="B07GLS2563"/>
    <s v="Home&amp;Kitchen|Kitchen&amp;HomeAppliances|SmallKitchenAppliances|Kettles&amp;HotWaterDispensers|Kettle&amp;ToasterSets"/>
    <s v="Home &amp; Kitchen"/>
    <x v="46"/>
    <n v="1199"/>
    <n v="1899"/>
    <n v="0.37"/>
    <n v="4.2"/>
    <n v="3858"/>
    <s v="RYTDQJJGF8IM0,R2XI10VMIMTZIC,RQ3MM50LGXL1Z,R1LP3M16YU1CM,R3TEYFY6989IR4,R24KWB99TGKC9M,R2SCV76D1JUV6L,RUCGD37GEB0KN"/>
    <s v="RYTDQJJGF8IM0,"/>
    <n v="7326342"/>
    <s v="Lower-Mid"/>
    <s v="£500-£1,999"/>
    <n v="15.063194069999867"/>
    <x v="0"/>
  </r>
  <r>
    <s v="B07GWTWFS2"/>
    <s v="Home&amp;Kitchen|Kitchen&amp;HomeAppliances|SmallKitchenAppliances|SandwichMakers"/>
    <s v="Home &amp; Kitchen"/>
    <x v="42"/>
    <n v="1699"/>
    <n v="1975"/>
    <n v="0.14000000000000001"/>
    <n v="4.0999999999999996"/>
    <n v="4716"/>
    <s v="RXPUKJKEHY256,R1DXJ48GMFWOZD,R24RXWIR7PL4IW,R12KBR8IKSS7J2,R1MJZTN0DNDU71,RMUCAZHGYK1RB,R2KJM0QA35OC7I,R1UYOQA2722J9E"/>
    <s v="RXPUKJKEHY256,"/>
    <n v="9314100"/>
    <s v="Lower-Mid"/>
    <s v="£500-£1,999"/>
    <n v="15.062030092607376"/>
    <x v="0"/>
  </r>
  <r>
    <s v="B083RC4WFJ"/>
    <s v="Home&amp;Kitchen|HomeStorage&amp;Organization|LaundryOrganization|LaundryBags"/>
    <s v="Home &amp; Kitchen"/>
    <x v="153"/>
    <n v="320"/>
    <n v="799"/>
    <n v="0.6"/>
    <n v="4.2"/>
    <n v="3846"/>
    <s v="R1BE774NJ5R2DX,R1U4G4C65P8D4G,R2WMQC1KWG94P7,R2J2KA1OUGEH3L,R2Q7JZD5DQRYLN,R1B31T0G8VFWWH,R7K5AJJ5YJMCJ,R1IMH92PEPVZ3Y"/>
    <s v="R1BE774NJ5R2DX"/>
    <n v="3072954"/>
    <s v="Lower-Mid"/>
    <s v="£500-£1,999"/>
    <n v="15.057513182488625"/>
    <x v="0"/>
  </r>
  <r>
    <s v="B07ZR4S1G4"/>
    <s v="Electronics|HomeTheater,TV&amp;Video|Accessories|RemoteControls"/>
    <s v="Electronics"/>
    <x v="138"/>
    <n v="239"/>
    <n v="699"/>
    <n v="0.66"/>
    <n v="4.4000000000000004"/>
    <n v="2640"/>
    <s v="RN7RYZ9MBIC42,R2N4UBCVLGVVTW,R2E80AM1QM7WZ3,R2R0FUSHO159UF,R1XLVF86V89I0C,RZUSCY8LR0F4K"/>
    <s v="RN7RYZ9MBIC42,"/>
    <n v="1845360"/>
    <s v="Lower-Mid"/>
    <s v="£500-£1,999"/>
    <n v="15.055780965310467"/>
    <x v="0"/>
  </r>
  <r>
    <s v="B08J4PL1Z3"/>
    <s v="Computers&amp;Accessories|Accessories&amp;Peripherals|PCGamingPeripherals|Gamepads"/>
    <s v="Computers &amp; Accessories"/>
    <x v="20"/>
    <n v="699"/>
    <n v="1490"/>
    <n v="0.53"/>
    <n v="4"/>
    <n v="5736"/>
    <s v="R16URT7BDNOV2D,R2YWPNEAQVJ9ZA,REXSBUHVOE0WE,R2RUHQW0ZWPFCE,R2NSG94BDOKV6F,R3PCRURZ1LS5JQ,R1FR7S9JNBVXBT,R29RRJ2OJ6GC7"/>
    <s v="R16URT7BDNOV2D"/>
    <n v="8546640"/>
    <s v="Lower-Mid"/>
    <s v="£500-£1,999"/>
    <n v="15.034739399529764"/>
    <x v="2"/>
  </r>
  <r>
    <s v="B071R3LHFM"/>
    <s v="Home&amp;Kitchen|Kitchen&amp;HomeAppliances|SmallKitchenAppliances|MixerGrinders"/>
    <s v="Home &amp; Kitchen"/>
    <x v="39"/>
    <n v="2899"/>
    <n v="5500"/>
    <n v="0.47"/>
    <n v="3.8"/>
    <n v="8958"/>
    <s v="R3INNJUH4JO9LK,R15QDC1Z7MA197,R1XO3PU241VKRL,RYERQXE72BWDZ,R1JHTSAJC61WZ3,R3P0PRTL84LY6I,R2Z85B5IROTGYA,R2EH4DVWTBAL9C"/>
    <s v="R3INNJUH4JO9LK"/>
    <n v="49269000"/>
    <s v="Mid"/>
    <s v="£2,000-£9,999"/>
    <n v="15.018586239045117"/>
    <x v="2"/>
  </r>
  <r>
    <s v="B07GMFY9QM"/>
    <s v="Home&amp;Kitchen|Kitchen&amp;HomeAppliances|SmallKitchenAppliances|EggBoilers"/>
    <s v="Home &amp; Kitchen"/>
    <x v="107"/>
    <n v="379"/>
    <n v="999"/>
    <n v="0.62"/>
    <n v="4.3"/>
    <n v="3096"/>
    <s v="RA7Q9QDG5JCPA,R22K8FW0YEB5RU,R2BVDAB2VQXQ5K,R9MSI1TDK6AI7,RU2SGN0UVZU6E,ROIO5NPQ0WAKA,R3M83FVS6RZHFI,R3QMLOKIJFMZ4P"/>
    <s v="RA7Q9QDG5JCPA,"/>
    <n v="3092904"/>
    <s v="Lower-Mid"/>
    <s v="£500-£1,999"/>
    <n v="15.011047183034183"/>
    <x v="0"/>
  </r>
  <r>
    <s v="B00LM4X0KU"/>
    <s v="OfficeProducts|OfficePaperProducts|Paper|Stationery|Pens,Pencils&amp;WritingSupplies|Pens&amp;Refills|BottledInk"/>
    <s v="OfficeProducts"/>
    <x v="154"/>
    <n v="100"/>
    <n v="100"/>
    <n v="0"/>
    <n v="4.3"/>
    <n v="3095"/>
    <s v="R1T4TKPYU5EJCB,R1D38AX8G0RVNS,R1KHCRDEEREQG7,R396UL83OTSD8F,R3CY781PK5CB8A,RBCCWRI4IUHH5,R2K7JYQMGQ31YJ,R3P0GJ4V5HPF2M"/>
    <s v="R1T4TKPYU5EJCB"/>
    <n v="309500"/>
    <s v="Very Low"/>
    <s v="&lt;£200"/>
    <n v="15.010444093646676"/>
    <x v="0"/>
  </r>
  <r>
    <s v="B00A328ENA"/>
    <s v="Home&amp;Kitchen|Kitchen&amp;HomeAppliances|SmallKitchenAppliances|Rice&amp;PastaCookers"/>
    <s v="Home &amp; Kitchen"/>
    <x v="147"/>
    <n v="2976"/>
    <n v="3945"/>
    <n v="0.25"/>
    <n v="4.2"/>
    <n v="3740"/>
    <s v="R1OMQV5UFU8OAK,R1ZKAUAWGCN68M,R372LY89QNU1WS,RSZSH0XP6FHXL,R1QBFW8U0VSW9,RCX3IHOVKD69A,R3PESF4URSOFRC,R15SV1BX6S6PS9"/>
    <s v="R1OMQV5UFU8OAK"/>
    <n v="14754300"/>
    <s v="Mid"/>
    <s v="£2,000-£9,999"/>
    <n v="15.006548374432461"/>
    <x v="0"/>
  </r>
  <r>
    <s v="B08SJVD8QD"/>
    <s v="Home&amp;Kitchen|Kitchen&amp;HomeAppliances|SmallKitchenAppliances|DigitalKitchenScales"/>
    <s v="Home &amp; Kitchen"/>
    <x v="67"/>
    <n v="379"/>
    <n v="389"/>
    <n v="0.03"/>
    <n v="4.2"/>
    <n v="3739"/>
    <s v="R1LQ6NZSPIU0AF,R17S7B0QSFHJTC,R3SJIFJH77JC1O,R2G9JVE83IVFIQ,RASLSCV353KFB,R1R27B4L8L4Z6X,R38JPE2GDTIFL2,RMSETHYGGA4P7"/>
    <s v="R1LQ6NZSPIU0AF"/>
    <n v="1454471"/>
    <s v="Low"/>
    <s v="£200-£499"/>
    <n v="15.006060729242018"/>
    <x v="0"/>
  </r>
  <r>
    <s v="B0B5V47VK4"/>
    <s v="Electronics|Mobiles&amp;Accessories|Smartphones&amp;BasicMobiles|Smartphones"/>
    <s v="Electronics"/>
    <x v="7"/>
    <n v="44999"/>
    <n v="49999"/>
    <n v="0.1"/>
    <n v="4.3"/>
    <n v="3075"/>
    <s v="R28G51B8I2WH0N,R1PAALMCY8OGOR,R2S1GDT2RANQ20,R3F1K3SM97DG5P"/>
    <s v="R28G51B8I2WH0N"/>
    <n v="153746925"/>
    <s v="High"/>
    <s v="£20,000-£49,999"/>
    <n v="14.998341223856391"/>
    <x v="0"/>
  </r>
  <r>
    <s v="B00LM4X3XE"/>
    <s v="OfficeProducts|OfficePaperProducts|Paper|Stationery|Pens,Pencils&amp;WritingSupplies|Pens&amp;Refills|BottledInk"/>
    <s v="OfficeProducts"/>
    <x v="154"/>
    <n v="90"/>
    <n v="100"/>
    <n v="0.1"/>
    <n v="4.3"/>
    <n v="3061"/>
    <s v="R39KVWDTJLV7UW,R1WL0UPYXNV0DD,R2PGY7OWESCS6I,R26LH8QOEED5O0,R10DQL9ALWH0DB,R1C3VSMXFDAFH3,R19F1VFEULFO9,R1U4HHWBLSHIIC"/>
    <s v="R39KVWDTJLV7UW"/>
    <n v="306100"/>
    <s v="Very Low"/>
    <s v="&lt;£200"/>
    <n v="14.989822301357641"/>
    <x v="0"/>
  </r>
  <r>
    <s v="B07FL3WRX5"/>
    <s v="Home&amp;Kitchen|Kitchen&amp;HomeAppliances|SmallKitchenAppliances|JuicerMixerGrinders"/>
    <s v="Home &amp; Kitchen"/>
    <x v="81"/>
    <n v="3299"/>
    <n v="6500"/>
    <n v="0.49"/>
    <n v="3.7"/>
    <n v="11217"/>
    <s v="RXAODV2OHBKW4,R2AV4UYNGRE33Q,R3KJCPWOGYC672,R2RZ8II2EGKEUF,R20LI4O45SMFP7,R1HPQHT13QYKBK,R110CR4AD558XA,R2GAR49XG4B2MR"/>
    <s v="RXAODV2OHBKW4,"/>
    <n v="72910500"/>
    <s v="Mid"/>
    <s v="£2,000-£9,999"/>
    <n v="14.984687111991942"/>
    <x v="2"/>
  </r>
  <r>
    <s v="B08H5L8V1L"/>
    <s v="Computers&amp;Accessories|Accessories&amp;Peripherals|Cables&amp;Accessories|Cables|USBCables"/>
    <s v="Computers &amp; Accessories"/>
    <x v="5"/>
    <n v="379"/>
    <n v="1099"/>
    <n v="0.66"/>
    <n v="4.3"/>
    <n v="3049"/>
    <s v="R1QF0ET8A7E6WA,R1X9IA818SXS5X,R2L31T82MCWLFF,R2KRBAR470MHG9,RUQMRRT0FY4YJ,R1YUVBDM5U1VP,R3QNDW1DBNUYYV,R3U7MTLZA3L5CH"/>
    <s v="R1QF0ET8A7E6WA"/>
    <n v="3350851"/>
    <s v="Lower-Mid"/>
    <s v="£500-£1,999"/>
    <n v="14.982489309191179"/>
    <x v="0"/>
  </r>
  <r>
    <s v="B00TI8E7BI"/>
    <s v="Home&amp;Kitchen|Kitchen&amp;HomeAppliances|SmallKitchenAppliances|Kettles&amp;HotWaterDispensers|ElectricKettles"/>
    <s v="Home &amp; Kitchen"/>
    <x v="29"/>
    <n v="2695"/>
    <n v="2695"/>
    <n v="0"/>
    <n v="4.4000000000000004"/>
    <n v="2518"/>
    <s v="R252H4TFMWK9L7,R3SAFGRVGD7GTV,R1FVCFYT4SGY76,R2437QVPEQFXQ6,R2H5VGCES0DGQY,R1DO5MB8H8GCUI,R10I87E4DVQPCL,R39U1YGSKUXRN6"/>
    <s v="R252H4TFMWK9L7"/>
    <n v="6786010"/>
    <s v="Mid"/>
    <s v="£2,000-£9,999"/>
    <n v="14.965403936991697"/>
    <x v="0"/>
  </r>
  <r>
    <s v="B085194JFL"/>
    <s v="Electronics|HomeTheater,TV&amp;Video|Accessories|Cables|HDMICables"/>
    <s v="Electronics"/>
    <x v="0"/>
    <n v="279"/>
    <n v="499"/>
    <n v="0.44"/>
    <n v="3.7"/>
    <n v="10962"/>
    <s v="R1GYK05NN6747O,R1J21BZ29NGQF9,R16JCHEILBYOMW,R2WVVS88M7SH18,R2MQ3VB8ZTUS48,RBJPTKHYQ7G7U,R37PKO5FUPJW35,R38R2YC2J2BMWR"/>
    <s v="R1GYK05NN6747O"/>
    <n v="5470038"/>
    <s v="Low"/>
    <s v="£200-£499"/>
    <n v="14.947738832201676"/>
    <x v="2"/>
  </r>
  <r>
    <s v="B0763K5HLQ"/>
    <s v="Home&amp;Kitchen|Kitchen&amp;HomeAppliances|Coffee,Tea&amp;Espresso|MilkFrothers"/>
    <s v="Home &amp; Kitchen"/>
    <x v="155"/>
    <n v="1099"/>
    <n v="1499"/>
    <n v="0.27"/>
    <n v="4.0999999999999996"/>
    <n v="4401"/>
    <s v="RKV8CMWS5JH6D,R1QIQ59JU5UE4V,R2L12WCBQ4OCVC,R1UF72K40NHBF1,R9J5VXGXQDEI5,RDU15S26VUSDV,R3JYUNYTYNOS5E,R281VFJGSFWPSV"/>
    <s v="RKV8CMWS5JH6D,"/>
    <n v="6597099"/>
    <s v="Lower-Mid"/>
    <s v="£500-£1,999"/>
    <n v="14.938965156691049"/>
    <x v="0"/>
  </r>
  <r>
    <s v="B07L3NDN24"/>
    <s v="Electronics|HomeAudio|Speakers|MultimediaSpeakerSystems"/>
    <s v="Electronics"/>
    <x v="156"/>
    <n v="499"/>
    <n v="799"/>
    <n v="0.38"/>
    <n v="3.9"/>
    <n v="6742"/>
    <s v="RQ03WWKIJ86VR,R3S0S1OUOOTNC2,R2EEZPKARXPCYZ,R1INKZP3Y4L085,R2CLAZMKKPEP0Y,R3TCUV39Q5GMP7,RZO17F76OW8H9,R201RFHN6XKRPR"/>
    <s v="RQ03WWKIJ86VR,"/>
    <n v="5386858"/>
    <s v="Lower-Mid"/>
    <s v="£500-£1,999"/>
    <n v="14.932527322738895"/>
    <x v="2"/>
  </r>
  <r>
    <s v="B08VJFYH6N"/>
    <s v="Home&amp;Kitchen|Heating,Cooling&amp;AirQuality|Fans|TableFans"/>
    <s v="Home &amp; Kitchen"/>
    <x v="157"/>
    <n v="948"/>
    <n v="1620"/>
    <n v="0.41"/>
    <n v="4.0999999999999996"/>
    <n v="4370"/>
    <s v="R1QPP4497NVNZ0,R3TCP13OGSIO0A,R537ORAZ3D691,R1FR1SGYIKT2UT,R2BGMFCU9XSZIO,R29PA6GTSHBZT5,R2F2GEQ7YAXRSD,R3FJPTSYA7QLDQ"/>
    <s v="R1QPP4497NVNZ0"/>
    <n v="7079400"/>
    <s v="Lower-Mid"/>
    <s v="£500-£1,999"/>
    <n v="14.926381306607576"/>
    <x v="0"/>
  </r>
  <r>
    <s v="B0814P4L98"/>
    <s v="Home&amp;Kitchen|HomeStorage&amp;Organization|LaundryOrganization|LaundryBaskets"/>
    <s v="Home &amp; Kitchen"/>
    <x v="121"/>
    <n v="351"/>
    <n v="999"/>
    <n v="0.65"/>
    <n v="4"/>
    <n v="5380"/>
    <s v="R13P4JW3JTQ20L,R2SCPX6U0LMXGX,R3L4ND79MO2CRG,R2POE009U0A4JH,R101TILZBOMQ6F,R33U1N9CEPKMUI,R26BFL8JZYQC4F,R14BVAFCMFPDDX"/>
    <s v="R13P4JW3JTQ20L"/>
    <n v="5374620"/>
    <s v="Lower-Mid"/>
    <s v="£500-£1,999"/>
    <n v="14.923451968185976"/>
    <x v="2"/>
  </r>
  <r>
    <s v="B07SBGFDX9"/>
    <s v="OfficeProducts|OfficePaperProducts|Paper|Stationery|Pens,Pencils&amp;WritingSupplies|Pens&amp;Refills|StickBallpointPens"/>
    <s v="OfficeProducts"/>
    <x v="158"/>
    <n v="120"/>
    <n v="120"/>
    <n v="0"/>
    <n v="4.0999999999999996"/>
    <n v="4308"/>
    <s v="R1FXYA8WISUWTK,R2C5SUFAIFCKV9,RD87PA0KNH3GQ,R1HMNBP2MAYYGJ,R1491D1ND0TLA1,R3QTDYT0UEVTKT,R44E31ZTVX5VT,R27QM0PFEZ5LDE"/>
    <s v="R1FXYA8WISUWTK"/>
    <n v="516960"/>
    <s v="Very Low"/>
    <s v="&lt;£200"/>
    <n v="14.900943625762306"/>
    <x v="0"/>
  </r>
  <r>
    <s v="B07WKB69RS"/>
    <s v="Home&amp;Kitchen|Heating,Cooling&amp;AirQuality|WaterHeaters&amp;Geysers|InstantWaterHeaters"/>
    <s v="Home &amp; Kitchen"/>
    <x v="4"/>
    <n v="2088"/>
    <n v="5550"/>
    <n v="0.62"/>
    <n v="4"/>
    <n v="5292"/>
    <s v="R36G8V9B8EIG4Z,R1UQJ38MFDF636,R3GHKCA6I36EBF,R18AIQACXT7PHC,R195YCVDM72DUH,R2WQTWSNOHI3GW,R1XYEVCQ9QZ69I,RQIV7RKXG033Q"/>
    <s v="R36G8V9B8EIG4Z"/>
    <n v="29370600"/>
    <s v="Mid"/>
    <s v="£2,000-£9,999"/>
    <n v="14.894807575965071"/>
    <x v="2"/>
  </r>
  <r>
    <s v="B084DTMYWK"/>
    <s v="Electronics|Mobiles&amp;Accessories|MobileAccessories|Chargers|WallChargers"/>
    <s v="Electronics"/>
    <x v="63"/>
    <n v="329"/>
    <n v="999"/>
    <n v="0.67"/>
    <n v="4.2"/>
    <n v="3492"/>
    <s v="R3JPYH668MK3JJ,R2PR9B2W94FLT2,R1P08EMGTQXLEZ,R2RS93VMF3PSHS,R3TJKDUB3GKBQ8,R1PKZ6WASMYMSG,RZV7UUDKB6JRH,R2Y3US2UNMI3UR"/>
    <s v="R3JPYH668MK3JJ"/>
    <n v="3488508"/>
    <s v="Lower-Mid"/>
    <s v="£500-£1,999"/>
    <n v="14.881434059678117"/>
    <x v="0"/>
  </r>
  <r>
    <s v="B00URH5E34"/>
    <s v="Computers&amp;Accessories|Accessories&amp;Peripherals|USBGadgets|Lamps"/>
    <s v="Computers &amp; Accessories"/>
    <x v="159"/>
    <n v="39"/>
    <n v="39"/>
    <n v="0"/>
    <n v="3.6"/>
    <n v="13572"/>
    <s v="R1NAJ7CT76Z9SF,R17L9205IYOD,R2GAKH6NBQPCFV,R12VH0YMA85Z6G,R241P9DGAUL3DX,R3GYBSPX62MJ3L,R2YP7C5YQJME2G,R2HJ98L0OHC1I4"/>
    <s v="R1NAJ7CT76Z9SF"/>
    <n v="529308"/>
    <s v="Very Low"/>
    <s v="&lt;£200"/>
    <n v="14.877633056734664"/>
    <x v="2"/>
  </r>
  <r>
    <s v="B00PVT30YI"/>
    <s v="Home&amp;Kitchen|Kitchen&amp;HomeAppliances|Coffee,Tea&amp;Espresso|DripCoffeeMachines"/>
    <s v="Home &amp; Kitchen"/>
    <x v="160"/>
    <n v="292"/>
    <n v="499"/>
    <n v="0.41"/>
    <n v="4.0999999999999996"/>
    <n v="4238"/>
    <s v="R2UUBE6SD6DQ9Y,RYT31I1KBXJ0V,R4JW61N9AEDHA,R2DFCN1ASN82RE,R8FKFWXGMFKWC,RS75WH30OYOY3,R2SK1NLKEM8K2X,R3EIW26LRB8R4P"/>
    <s v="R2UUBE6SD6DQ9Y"/>
    <n v="2114762"/>
    <s v="Low"/>
    <s v="£200-£499"/>
    <n v="14.871780007929704"/>
    <x v="0"/>
  </r>
  <r>
    <s v="B08BCKN299"/>
    <s v="Electronics|Headphones,Earbuds&amp;Accessories|Adapters"/>
    <s v="Electronics"/>
    <x v="52"/>
    <n v="120"/>
    <n v="999"/>
    <n v="0.88"/>
    <n v="3.9"/>
    <n v="6491"/>
    <s v="RO163Q6WRVSZZ,R28DMP1E79OWIH,R2FJI6OH7CFVRL,R1CHL5MG2PHSFJ,R2T11MDTCMZ8IQ,RV544Y0ARIS17,ROHRC9ZCY3ZKI,R28O9QSWHZF2KK"/>
    <s v="RO163Q6WRVSZZ,"/>
    <n v="6484509"/>
    <s v="Lower-Mid"/>
    <s v="£500-£1,999"/>
    <n v="14.868276193501357"/>
    <x v="2"/>
  </r>
  <r>
    <s v="B08MXJYB2V"/>
    <s v="Home&amp;Kitchen|Kitchen&amp;HomeAppliances|SmallKitchenAppliances|MixerGrinders"/>
    <s v="Home &amp; Kitchen"/>
    <x v="39"/>
    <n v="2449"/>
    <n v="3390"/>
    <n v="0.28000000000000003"/>
    <n v="4"/>
    <n v="5206"/>
    <s v="R2MUOQFFMUBSEX,R2TTPMZXY7I60N,R3J2S0BEM61SOV,RNGB4OZTF3NE9,RPWGHZZ206ZUQ,R215KMCB5Y5BKK,R2XVLVMLVK698V,R3MMCNIWBVZHMH"/>
    <s v="R2MUOQFFMUBSEX"/>
    <n v="17648340"/>
    <s v="Mid"/>
    <s v="£2,000-£9,999"/>
    <n v="14.866350310702769"/>
    <x v="2"/>
  </r>
  <r>
    <s v="B07VZH6ZBB"/>
    <s v="Home&amp;Kitchen|Heating,Cooling&amp;AirQuality|WaterHeaters&amp;Geysers|StorageWaterHeaters"/>
    <s v="Home &amp; Kitchen"/>
    <x v="98"/>
    <n v="7799"/>
    <n v="12500"/>
    <n v="0.38"/>
    <n v="4"/>
    <n v="5160"/>
    <s v="R18A1K5678ELRR,R3VBWUYTKOOUQ7,R320E1OP4NVG4E,R10EY3S2UI2CVF,R3TWPYZY4WV9SK,R2GYN2RG5YXY61,R2Y6MTG252PZ9P,R1IM78YLKWJZ1B"/>
    <s v="R18A1K5678ELRR"/>
    <n v="64500000"/>
    <s v="Upper-Mid"/>
    <s v="£10,000-£19,999"/>
    <n v="14.850935436279807"/>
    <x v="2"/>
  </r>
  <r>
    <s v="B00H47GVGY"/>
    <s v="Home&amp;Kitchen|Heating,Cooling&amp;AirQuality|RoomHeaters|ElectricHeaters"/>
    <s v="Home &amp; Kitchen"/>
    <x v="161"/>
    <n v="1199"/>
    <n v="1695"/>
    <n v="0.28999999999999998"/>
    <n v="3.6"/>
    <n v="13300"/>
    <s v="R2PFPVD7QTRJC6,RI7CEYXWJ4WUJ,R26D8KBCMOE84W,R19IYA3EBVQNHL,R28KN014376DH8,R2MRD2AYGLWP61,RXV0W64L9ITU1,R1VBNBY9DR8FJ9"/>
    <s v="R2PFPVD7QTRJC6"/>
    <n v="22543500"/>
    <s v="Lower-Mid"/>
    <s v="£500-£1,999"/>
    <n v="14.845983456456029"/>
    <x v="2"/>
  </r>
  <r>
    <s v="B01L6MT7E0"/>
    <s v="Home&amp;Kitchen|Heating,Cooling&amp;AirQuality|AirPurifiers|HEPAAirPurifiers"/>
    <s v="Home &amp; Kitchen"/>
    <x v="132"/>
    <n v="8799"/>
    <n v="11995"/>
    <n v="0.27"/>
    <n v="4.0999999999999996"/>
    <n v="4157"/>
    <s v="R34PWVCC9VENM9,R14WKFJ1BTMD1B,RZRUE1VLMP3QK,R12RV1CVRJOA3Y,R1UVYM31CNIFTO,R2R6FPO6X0GQO4,R7D2D2BOMAUTO,R16S2JKUS18GAB"/>
    <s v="R34PWVCC9VENM9"/>
    <n v="49863215"/>
    <s v="Upper-Mid"/>
    <s v="£10,000-£19,999"/>
    <n v="14.837426388481346"/>
    <x v="0"/>
  </r>
  <r>
    <s v="B00S9BSJC8"/>
    <s v="Home&amp;Kitchen|Kitchen&amp;HomeAppliances|SmallKitchenAppliances|Juicers"/>
    <s v="Home &amp; Kitchen"/>
    <x v="162"/>
    <n v="6499"/>
    <n v="8995"/>
    <n v="0.28000000000000003"/>
    <n v="4.3"/>
    <n v="2810"/>
    <s v="R35S3FG2J2TJAM,R14JYWLSY6VOZW,R10TNWC8M5M8E9,R1YCJPR648EPXQ,R1ZR7S45YOQHKX,R23T81UVKR2YSW,R1YGKMW5AF14T9,R30ID8UXCDX35K"/>
    <s v="R35S3FG2J2TJAM"/>
    <n v="25275950"/>
    <s v="Mid"/>
    <s v="£2,000-£9,999"/>
    <n v="14.830101636111994"/>
    <x v="0"/>
  </r>
  <r>
    <s v="B08CNLYKW5"/>
    <s v="Home&amp;Kitchen|Kitchen&amp;HomeAppliances|SmallKitchenAppliances|MixerGrinders"/>
    <s v="Home &amp; Kitchen"/>
    <x v="39"/>
    <n v="1699"/>
    <n v="3398"/>
    <n v="0.5"/>
    <n v="3.8"/>
    <n v="7988"/>
    <s v="R13SXCYDWPZD7M,R27X89M6VNZAZ6,R13PRENBWGTJL4,R1DIQOKB8QYLUH,R2FHZN2WCMLBOH,R2AOJHZMUZ7G2I,R91I40PR8A2CN,R2IZYQKHGOMD5L"/>
    <s v="R13SXCYDWPZD7M"/>
    <n v="27143224"/>
    <s v="Mid"/>
    <s v="£2,000-£9,999"/>
    <n v="14.829471200402693"/>
    <x v="2"/>
  </r>
  <r>
    <s v="B09QGZFBPM"/>
    <s v="Computers&amp;Accessories|Accessories&amp;Peripherals|Cables&amp;Accessories|Cables|USBCables"/>
    <s v="Computers &amp; Accessories"/>
    <x v="5"/>
    <n v="399"/>
    <n v="999"/>
    <n v="0.6"/>
    <n v="4.3"/>
    <n v="2806"/>
    <s v="RGNARUOE22V1A,R5KYEFZM5496A,R38R0ACYQPV9HZ,R17M1JPCDUNH21,R1H9QE5M69Z3VS,R249MO4XBSOM0Q,R2BI8BOVC79W95,R1V5XKRZ49DQK3"/>
    <s v="RGNARUOE22V1A,"/>
    <n v="2803194"/>
    <s v="Lower-Mid"/>
    <s v="£500-£1,999"/>
    <n v="14.827442374328088"/>
    <x v="0"/>
  </r>
  <r>
    <s v="B09QGZM8QB"/>
    <s v="Computers&amp;Accessories|Accessories&amp;Peripherals|Cables&amp;Accessories|Cables|USBCables"/>
    <s v="Computers &amp; Accessories"/>
    <x v="5"/>
    <n v="399"/>
    <n v="999"/>
    <n v="0.6"/>
    <n v="4.3"/>
    <n v="2806"/>
    <s v="RGNARUOE22V1A,R5KYEFZM5496A,R38R0ACYQPV9HZ,R17M1JPCDUNH21,R1H9QE5M69Z3VS,R249MO4XBSOM0Q,R2BI8BOVC79W95,R1V5XKRZ49DQK3"/>
    <s v="RGNARUOE22V1A,"/>
    <n v="2803194"/>
    <s v="Lower-Mid"/>
    <s v="£500-£1,999"/>
    <n v="14.827442374328088"/>
    <x v="0"/>
  </r>
  <r>
    <s v="B08WKG2MWT"/>
    <s v="Computers&amp;Accessories|Accessories&amp;Peripherals|Cables&amp;Accessories|Cables|USBCables"/>
    <s v="Computers &amp; Accessories"/>
    <x v="5"/>
    <n v="379"/>
    <n v="1099"/>
    <n v="0.66"/>
    <n v="4.3"/>
    <n v="2806"/>
    <s v="RGNARUOE22V1A,R5KYEFZM5496A,R38R0ACYQPV9HZ,R17M1JPCDUNH21,R1H9QE5M69Z3VS,R249MO4XBSOM0Q,R2BI8BOVC79W95,R1V5XKRZ49DQK3"/>
    <s v="RGNARUOE22V1A,"/>
    <n v="3083794"/>
    <s v="Lower-Mid"/>
    <s v="£500-£1,999"/>
    <n v="14.827442374328088"/>
    <x v="0"/>
  </r>
  <r>
    <s v="B08WKFSN84"/>
    <s v="Computers&amp;Accessories|Accessories&amp;Peripherals|Cables&amp;Accessories|Cables|USBCables"/>
    <s v="Computers &amp; Accessories"/>
    <x v="5"/>
    <n v="379"/>
    <n v="1099"/>
    <n v="0.66"/>
    <n v="4.3"/>
    <n v="2806"/>
    <s v="RGNARUOE22V1A,R5KYEFZM5496A,R38R0ACYQPV9HZ,R17M1JPCDUNH21,R1H9QE5M69Z3VS,R249MO4XBSOM0Q,R2BI8BOVC79W95,R1V5XKRZ49DQK3"/>
    <s v="RGNARUOE22V1A,"/>
    <n v="3083794"/>
    <s v="Lower-Mid"/>
    <s v="£500-£1,999"/>
    <n v="14.827442374328088"/>
    <x v="0"/>
  </r>
  <r>
    <s v="B08MWJTST6"/>
    <s v="Electronics|Mobiles&amp;Accessories|MobileAccessories|Stands"/>
    <s v="Electronics"/>
    <x v="26"/>
    <n v="279"/>
    <n v="1299"/>
    <n v="0.79"/>
    <n v="4"/>
    <n v="5072"/>
    <s v="R3GUXZHJQIMMGG,R27GLD21LM330R,R1QKCIUA11Q764,R1H8WXNDG50VLO,R3UCW7IYN6BWZ3,R5ADY24AITSUM,R9FF9TS3M8P92,R20I0S1U3RR780"/>
    <s v="R3GUXZHJQIMMGG"/>
    <n v="6588528"/>
    <s v="Lower-Mid"/>
    <s v="£500-£1,999"/>
    <n v="14.821059449269617"/>
    <x v="2"/>
  </r>
  <r>
    <s v="B01M6453MB"/>
    <s v="Home&amp;Kitchen|Kitchen&amp;HomeAppliances|SmallKitchenAppliances|Rice&amp;PastaCookers"/>
    <s v="Home &amp; Kitchen"/>
    <x v="147"/>
    <n v="2280"/>
    <n v="3045"/>
    <n v="0.25"/>
    <n v="4.0999999999999996"/>
    <n v="4118"/>
    <s v="R3DDL2UPKQ2CK9,R2SYYU1OATVIU5,R1VM993161IYRW,R28K4Y5JF23GNU,R2KM7BT1FRZOYU,R2KQMTZQ5QCIP6,R1VWQ34O0MNDLC,R2GBEWZ5FISS7X"/>
    <s v="R3DDL2UPKQ2CK9"/>
    <n v="12539310"/>
    <s v="Mid"/>
    <s v="£2,000-£9,999"/>
    <n v="14.820646347021311"/>
    <x v="0"/>
  </r>
  <r>
    <s v="B07L9FW9GF"/>
    <s v="Computers&amp;Accessories|Accessories&amp;Peripherals|Keyboards,Mice&amp;InputDevices|Mice"/>
    <s v="Computers &amp; Accessories"/>
    <x v="15"/>
    <n v="149"/>
    <n v="249"/>
    <n v="0.4"/>
    <n v="4"/>
    <n v="5057"/>
    <s v="R2JCUKBR0BQ8ES,RNVX0V6SJF3CP,RW5MJG9LTX6QD,R37PSG13H70Z1F,R17RIHK0XXQDH5,R2P187SBO4SEMH,R1V49G7PD8Y93G,RU78E5A4MW0PK"/>
    <s v="R2JCUKBR0BQ8ES"/>
    <n v="1259193"/>
    <s v="Low"/>
    <s v="£200-£499"/>
    <n v="14.815915300033543"/>
    <x v="2"/>
  </r>
  <r>
    <s v="B06Y36JKC3"/>
    <s v="Home&amp;Kitchen|Kitchen&amp;HomeAppliances|Coffee,Tea&amp;Espresso|CoffeeMakerAccessories|MeasuringSpoons"/>
    <s v="Home &amp; Kitchen"/>
    <x v="140"/>
    <n v="149"/>
    <n v="300"/>
    <n v="0.5"/>
    <n v="4.0999999999999996"/>
    <n v="4074"/>
    <s v="R2WRYLQ71K8KZS,R2ILB8NGFLKSM1,R1979FXJSU8GAN,R2Q6SATG4MFI5J,R3D8ZZR5A7F41R,R1OUF0QLKOUA1Z,R2BM7P8CHR65XC,R188GMUPS02IZE"/>
    <s v="R2WRYLQ71K8KZS"/>
    <n v="1222200"/>
    <s v="Low"/>
    <s v="£200-£499"/>
    <n v="14.801523213611581"/>
    <x v="0"/>
  </r>
  <r>
    <s v="B08G8H8DPL"/>
    <s v="Home&amp;Kitchen|Kitchen&amp;HomeAppliances|SmallKitchenAppliances|MixerGrinders"/>
    <s v="Home &amp; Kitchen"/>
    <x v="39"/>
    <n v="3249"/>
    <n v="6375"/>
    <n v="0.49"/>
    <n v="4"/>
    <n v="4978"/>
    <s v="R1WOCZISS1XXUR,R2M762SF95HF4B,RC6AWPQ7PREJZ,R17NZIN8DSAOFP,R3A3W9KP62H29B,R38E6QSOIKQFIR,R3EUCFMNX3LPQX,R1FVMAOCOXBG2H"/>
    <s v="R1WOCZISS1XXUR"/>
    <n v="31734750"/>
    <s v="Mid"/>
    <s v="£2,000-£9,999"/>
    <n v="14.788568505101837"/>
    <x v="2"/>
  </r>
  <r>
    <s v="B07R679HTT"/>
    <s v="Home&amp;Kitchen|Kitchen&amp;HomeAppliances|SmallKitchenAppliances|Juicers|ColdPressJuicers"/>
    <s v="Home &amp; Kitchen"/>
    <x v="163"/>
    <n v="12609"/>
    <n v="23999"/>
    <n v="0.47"/>
    <n v="4.4000000000000004"/>
    <n v="2288"/>
    <s v="R3URL5J0TF2CFR,R37JPC46NZUYM4,R1OQKLY9Q4GY95,R32GL6C68NHZHW,RROVBM9HC5VHW,RYKSWQWZ75CWA,R1DIINFPSDUN2C,R2YE4LXQQUWF7F"/>
    <s v="R3URL5J0TF2CFR"/>
    <n v="54909712"/>
    <s v="High"/>
    <s v="£20,000-£49,999"/>
    <n v="14.78244148776799"/>
    <x v="0"/>
  </r>
  <r>
    <s v="B075TJHWVC"/>
    <s v="Electronics|HomeTheater,TV&amp;Video|SatelliteEquipment|SatelliteReceivers"/>
    <s v="Electronics"/>
    <x v="109"/>
    <n v="917"/>
    <n v="2299"/>
    <n v="0.6"/>
    <n v="4.2"/>
    <n v="3300"/>
    <s v="R2Q9OZ24DS780B,R2KHHVT2R38J1E,R17CBHX9U3VWC0,R2D87CR9APLU6W,R1EHAVJCYTK59O,R3JFH4CO9WJOXC,R2W50LBJSCGZ5O,RWXVF96DFZ856"/>
    <s v="R2Q9OZ24DS780B"/>
    <n v="7586700"/>
    <s v="Mid"/>
    <s v="£2,000-£9,999"/>
    <n v="14.778311202187309"/>
    <x v="0"/>
  </r>
  <r>
    <s v="B07S9M8YTY"/>
    <s v="Home&amp;Kitchen|Kitchen&amp;HomeAppliances|Vacuum,Cleaning&amp;Ironing|Irons,Steamers&amp;Accessories|Irons|DryIrons"/>
    <s v="Home &amp; Kitchen"/>
    <x v="32"/>
    <n v="717"/>
    <n v="1390"/>
    <n v="0.48"/>
    <n v="4"/>
    <n v="4867"/>
    <s v="R2T2IQ3NPMSEPC,R1RYD1G1L822TU,R3JBMU1NFJ68VJ,R2WSQQANOVVMW7,R3OIOOP7OOI9B,RXH86NNRUTTSM,R263I1US66YJWE,R1278X0YFW7IYM"/>
    <s v="R2T2IQ3NPMSEPC"/>
    <n v="6765130"/>
    <s v="Lower-Mid"/>
    <s v="£500-£1,999"/>
    <n v="14.749402278232109"/>
    <x v="2"/>
  </r>
  <r>
    <s v="B07F6GXNPB"/>
    <s v="Home&amp;Kitchen|Kitchen&amp;HomeAppliances|Vacuum,Cleaning&amp;Ironing|Vacuums&amp;FloorCare|VacuumAccessories|VacuumBags|HandheldBags"/>
    <s v="Home &amp; Kitchen"/>
    <x v="164"/>
    <n v="253"/>
    <n v="500"/>
    <n v="0.49"/>
    <n v="4.3"/>
    <n v="2664"/>
    <s v="R2K8VZSTF6Y1UH,R30LKPXEPE0CZE,R2714DP5UNSOQ,R1SR34QE2CLNQX,R33PWFEYQMQH30,R1JCIP3VLGLT7E,R2C96SQWZU7SM4,R2QG25I5PKC8ZD"/>
    <s v="R2K8VZSTF6Y1UH"/>
    <n v="1332000"/>
    <s v="Lower-Mid"/>
    <s v="£500-£1,999"/>
    <n v="14.730498017459141"/>
    <x v="0"/>
  </r>
  <r>
    <s v="B09M869Z5V"/>
    <s v="Computers&amp;Accessories|Accessories&amp;Peripherals|USBHubs"/>
    <s v="Computers &amp; Accessories"/>
    <x v="165"/>
    <n v="570"/>
    <n v="999"/>
    <n v="0.43"/>
    <n v="4.2"/>
    <n v="3201"/>
    <s v="R26P3IBAM6K3G2,R3CVDCIJEXR401,RD43FPKWA79MH,R1YKAB3FD4RLRW,R2U91VYOKF6LVK,R3V5G6EGGCQHO4,R1BB8COTPRTP6K,R18TEDAS6UADRD"/>
    <s v="R26P3IBAM6K3G2"/>
    <n v="3197799"/>
    <s v="Lower-Mid"/>
    <s v="£500-£1,999"/>
    <n v="14.722769575849782"/>
    <x v="0"/>
  </r>
  <r>
    <s v="B08CTNJ985"/>
    <s v="Computers&amp;Accessories|Accessories&amp;Peripherals|Cables&amp;Accessories|Cables|USBCables"/>
    <s v="Computers &amp; Accessories"/>
    <x v="5"/>
    <n v="325"/>
    <n v="999"/>
    <n v="0.67"/>
    <n v="4.3"/>
    <n v="2651"/>
    <s v="R1LNA5SHXIW7IM,RGCS38FNYUI9H,R2WOUJZTB4QW94,R3RWH85AAMCDDX,R3GRJEKOICA3B1,RST6G0XZXY8O3,R24V8P9TKOO83N,R1AT2O4Q8I5DEY"/>
    <s v="R1LNA5SHXIW7IM"/>
    <n v="2648349"/>
    <s v="Lower-Mid"/>
    <s v="£500-£1,999"/>
    <n v="14.721366134850763"/>
    <x v="0"/>
  </r>
  <r>
    <s v="B08CT62BM1"/>
    <s v="Computers&amp;Accessories|Accessories&amp;Peripherals|Cables&amp;Accessories|Cables|USBCables"/>
    <s v="Computers &amp; Accessories"/>
    <x v="5"/>
    <n v="299"/>
    <n v="999"/>
    <n v="0.7"/>
    <n v="4.3"/>
    <n v="2651"/>
    <s v="R1LNA5SHXIW7IM,RGCS38FNYUI9H,R2WOUJZTB4QW94,R3RWH85AAMCDDX,R3GRJEKOICA3B1,RST6G0XZXY8O3,R24V8P9TKOO83N,R1AT2O4Q8I5DEY"/>
    <s v="R1LNA5SHXIW7IM"/>
    <n v="2648349"/>
    <s v="Lower-Mid"/>
    <s v="£500-£1,999"/>
    <n v="14.721366134850763"/>
    <x v="0"/>
  </r>
  <r>
    <s v="B07TC9F7PN"/>
    <s v="Home&amp;Kitchen|Heating,Cooling&amp;AirQuality|WaterHeaters&amp;Geysers|StorageWaterHeaters"/>
    <s v="Home &amp; Kitchen"/>
    <x v="98"/>
    <n v="8699"/>
    <n v="16899"/>
    <n v="0.49"/>
    <n v="4.2"/>
    <n v="3195"/>
    <s v="RMAC0LO0EDHO9,R1UZCDEE5WMPNY,R35RTKDU6GUF5G,R1WHY9P0NTWTUZ,R2Z12TXTO619EK,R38I9UZZJQWPZL,R1S5FKLP0IY3KE,R32Q73104YVTTE"/>
    <s v="RMAC0LO0EDHO9,"/>
    <n v="53992305"/>
    <s v="Upper-Mid"/>
    <s v="£10,000-£19,999"/>
    <n v="14.719348436696206"/>
    <x v="0"/>
  </r>
  <r>
    <s v="B07ZJND9B9"/>
    <s v="Home&amp;Kitchen|Heating,Cooling&amp;AirQuality|Fans|CeilingFans"/>
    <s v="Home &amp; Kitchen"/>
    <x v="45"/>
    <n v="1099"/>
    <n v="1990"/>
    <n v="0.45"/>
    <n v="3.9"/>
    <n v="5911"/>
    <s v="R1SWHPJDUW2G3M,R2RFQJDQF5BT8,RPGTYXQGC3TXI,R3TFGARGJENEPY,ROG4D0YGDQMH,R3HAW9CAE08DZ5,R1LA2HMRSTZGUS,R2NOWT8O685BUW"/>
    <s v="R1SWHPJDUW2G3M"/>
    <n v="11762890"/>
    <s v="Lower-Mid"/>
    <s v="£500-£1,999"/>
    <n v="14.7097642590084"/>
    <x v="2"/>
  </r>
  <r>
    <s v="B09SJ1FTYV"/>
    <s v="Electronics|Mobiles&amp;Accessories|MobileAccessories|Cases&amp;Covers|BasicCases"/>
    <s v="Electronics"/>
    <x v="166"/>
    <n v="199"/>
    <n v="1899"/>
    <n v="0.9"/>
    <n v="4"/>
    <n v="4740"/>
    <s v="R1E6PBJHMY4C1G,R3JHVSY69JG16Z,R2YVWM2WLBVV3S,R1QB2R2UJ7S2TI,RQXMAOZFDCUDY,R1G1M7XDU4T4HP,R3SHXIE18BG29W,R18I768SMTQA1X"/>
    <s v="R1E6PBJHMY4C1G"/>
    <n v="9001260"/>
    <s v="Lower-Mid"/>
    <s v="£500-£1,999"/>
    <n v="14.703479821275826"/>
    <x v="2"/>
  </r>
  <r>
    <s v="B08J82K4GX"/>
    <s v="Computers&amp;Accessories|Monitors"/>
    <s v="Computers &amp; Accessories"/>
    <x v="167"/>
    <n v="10099"/>
    <n v="19110"/>
    <n v="0.47"/>
    <n v="4.3"/>
    <n v="2623"/>
    <s v="R1R5HVWWX3D0P9,RRDFD5UYQWGA2,R1U2VOC38FXAK5,R3JUHPJLOMYOTC,RZZ1KIFLBPEDW,R1D9GKU0IJATXF,R3DFY4QAXRWGIR,RQGX2ONVZ89F8"/>
    <s v="R1R5HVWWX3D0P9"/>
    <n v="50125530"/>
    <s v="Upper-Mid"/>
    <s v="£10,000-£19,999"/>
    <n v="14.701544472025576"/>
    <x v="0"/>
  </r>
  <r>
    <s v="B07FXLC2G2"/>
    <s v="Home&amp;Kitchen|Kitchen&amp;HomeAppliances|WaterPurifiers&amp;Accessories|WaterFilters&amp;Purifiers"/>
    <s v="Home &amp; Kitchen"/>
    <x v="89"/>
    <n v="698"/>
    <n v="699"/>
    <n v="0"/>
    <n v="4.2"/>
    <n v="3160"/>
    <s v="R3EJ8Q3TMPSQR3,R1LN1C5CM8PCGA,R3KY2YEIO4VRG3,R3VPNPIBWBPUB1,R2MIYHSE2VT4HJ,R2GSMFZARPURF8,RLEOSHQWOXO2M,R24AZS90ZJ7KRC"/>
    <s v="R3EJ8Q3TMPSQR3"/>
    <n v="2208840"/>
    <s v="Lower-Mid"/>
    <s v="£500-£1,999"/>
    <n v="14.699262882526236"/>
    <x v="0"/>
  </r>
  <r>
    <s v="B09CTRPSJR"/>
    <s v="Computers&amp;Accessories|Accessories&amp;Peripherals|Keyboards,Mice&amp;InputDevices|GraphicTablets"/>
    <s v="Computers &amp; Accessories"/>
    <x v="66"/>
    <n v="217"/>
    <n v="237"/>
    <n v="0.08"/>
    <n v="3.8"/>
    <n v="7354"/>
    <s v="R32QHTM45T5S7N,R1PWLZEPRIUF0B,R2ZPR72HXJDDTX,R1ERI9BP1ALOX3,R1BY1F45H961AX,R19ZEB8HMP8MQS,RO9GYYPV0QDRB,R1P6WSNKIOGFEN"/>
    <s v="R32QHTM45T5S7N"/>
    <n v="1742898"/>
    <s v="Low"/>
    <s v="£200-£499"/>
    <n v="14.693014172841485"/>
    <x v="2"/>
  </r>
  <r>
    <s v="B07RX14W1Q"/>
    <s v="Electronics|HomeTheater,TV&amp;Video|Accessories|Cables|HDMICables"/>
    <s v="Electronics"/>
    <x v="0"/>
    <n v="499"/>
    <n v="900"/>
    <n v="0.45"/>
    <n v="4.4000000000000004"/>
    <n v="2165"/>
    <s v="R2BR9VTFE775OW,R3V8S6MZGP7QAL,R1OQW9NGBM2EHB,R2H6STN8H1XVSE,RZNEIL92FFGTT,R2JLX4OWIAT035,R354OSXK2IT8BE,R15U5TQNV1VY4A"/>
    <s v="R2BR9VTFE775OW"/>
    <n v="1948500"/>
    <s v="Lower-Mid"/>
    <s v="£500-£1,999"/>
    <n v="14.676897190072928"/>
    <x v="0"/>
  </r>
  <r>
    <s v="B01NBX5RSB"/>
    <s v="Computers&amp;Accessories|Accessories&amp;Peripherals|LaptopAccessories|LaptopChargers&amp;PowerSupplies"/>
    <s v="Computers &amp; Accessories"/>
    <x v="114"/>
    <n v="770"/>
    <n v="1547"/>
    <n v="0.5"/>
    <n v="4.3"/>
    <n v="2585"/>
    <s v="R1TJKL76C0W8AT,RI1F2WGK4HN7I,RC05PR7RHAM9E,R1LKX7E6XKVV27,R2FOPD4PXWCP5N,R2URWEN1QK21IU,R37JHQEP9ROA6N,R3DE3ZEHY39HOR"/>
    <s v="R1TJKL76C0W8AT"/>
    <n v="3998995"/>
    <s v="Lower-Mid"/>
    <s v="£500-£1,999"/>
    <n v="14.674302638340814"/>
    <x v="0"/>
  </r>
  <r>
    <s v="B087FXHB6J"/>
    <s v="Computers&amp;Accessories|Accessories&amp;Peripherals|Keyboards,Mice&amp;InputDevices|Keyboard&amp;MouseSets"/>
    <s v="Computers &amp; Accessories"/>
    <x v="47"/>
    <n v="699"/>
    <n v="999"/>
    <n v="0.3"/>
    <n v="3.5"/>
    <n v="15295"/>
    <s v="R1ZFP957X6NEUB,R1V5NJVJMX27HK,R37W2Z08BFVMN2,R23NRC2SDTFP1R,R2IDKTNLPSRRXA,R3TRXLCPJ7CXLS,R2RQD6H9YMSUK6,RS9ZB4H3Y5CQZ"/>
    <s v="R1ZFP957X6NEUB"/>
    <n v="15279705"/>
    <s v="Lower-Mid"/>
    <s v="£500-£1,999"/>
    <n v="14.646022562262086"/>
    <x v="2"/>
  </r>
  <r>
    <s v="B072NCN9M4"/>
    <s v="Home&amp;Kitchen|Kitchen&amp;HomeAppliances|Vacuum,Cleaning&amp;Ironing|Vacuums&amp;FloorCare|Vacuums|Wet-DryVacuums"/>
    <s v="Home &amp; Kitchen"/>
    <x v="105"/>
    <n v="8886"/>
    <n v="11850"/>
    <n v="0.25"/>
    <n v="4.2"/>
    <n v="3065"/>
    <s v="R3TVMEHW7XIWSU,R20EKADK19NV0G,R3AGXOFMA1Z00Q,R97FQ3X9NLEAL,R3D45IE6H47RBM,R1HL2KTGD7AU9J,R39IL0Q9V5M18U,R7M2JXHO1GESO"/>
    <s v="R3TVMEHW7XIWSU"/>
    <n v="36320250"/>
    <s v="Upper-Mid"/>
    <s v="£10,000-£19,999"/>
    <n v="14.643603032177097"/>
    <x v="0"/>
  </r>
  <r>
    <s v="B00MFPCY5C"/>
    <s v="Computers&amp;Accessories|Accessories&amp;Peripherals|Keyboards,Mice&amp;InputDevices|Keyboard&amp;MiceAccessories|DustCovers"/>
    <s v="Computers &amp; Accessories"/>
    <x v="168"/>
    <n v="39"/>
    <n v="299"/>
    <n v="0.87"/>
    <n v="3.5"/>
    <n v="15233"/>
    <s v="R3NB1CQXEVVQIT,R2I6VLGIXFKKU,R1G8SZJG03IY67,R2A1KUYD1M88Q4,R6TRKFTKS65XK,R1QNTQB56PMUJL,RMRNID3H5V0O4,R18D5AL11YJ9ON"/>
    <s v="R3NB1CQXEVVQIT"/>
    <n v="4554667"/>
    <s v="Low"/>
    <s v="£200-£499"/>
    <n v="14.63984882940078"/>
    <x v="2"/>
  </r>
  <r>
    <s v="B08S6RKT4L"/>
    <s v="Home&amp;Kitchen|Kitchen&amp;HomeAppliances|SmallKitchenAppliances"/>
    <s v="Home &amp; Kitchen"/>
    <x v="169"/>
    <n v="2599"/>
    <n v="4290"/>
    <n v="0.39"/>
    <n v="4.4000000000000004"/>
    <n v="2116"/>
    <s v="R3BIC1KGACDYI0,R1CCVQBZR4Q9VB,RZIRE8MUDAZ82,R1NRMX4OA3SKEO,R1MVQCC2Q3ABZ1,R33SSIWTU7O0HN,R1S3TX7C3GKBWE,R2JTNGSHLWKQHT"/>
    <s v="R3BIC1KGACDYI0"/>
    <n v="9077640"/>
    <s v="Mid"/>
    <s v="£2,000-£9,999"/>
    <n v="14.633171775285414"/>
    <x v="0"/>
  </r>
  <r>
    <s v="B014SZPBM4"/>
    <s v="Electronics|GeneralPurposeBatteries&amp;BatteryChargers|DisposableBatteries"/>
    <s v="Electronics"/>
    <x v="27"/>
    <n v="380"/>
    <n v="400"/>
    <n v="0.05"/>
    <n v="4.4000000000000004"/>
    <n v="2111"/>
    <s v="R1RXFMVZ8EKN3Q,R2YX4PL3F59OHC,RUDJ9ISAQDD3B,R308RAFFO7RANL,R2AV85XOQ7KR6O,R1ZFK8N1J8X6BY,R18VD7VF8AEMCV,R35JPXHI3F33IB"/>
    <s v="R1RXFMVZ8EKN3Q"/>
    <n v="844400"/>
    <s v="Low"/>
    <s v="£200-£499"/>
    <n v="14.62865322099181"/>
    <x v="0"/>
  </r>
  <r>
    <s v="B08VGFX2B6"/>
    <s v="Home&amp;Kitchen|HomeStorage&amp;Organization|LaundryOrganization|LaundryBaskets"/>
    <s v="Home &amp; Kitchen"/>
    <x v="121"/>
    <n v="177"/>
    <n v="199"/>
    <n v="0.11"/>
    <n v="4.0999999999999996"/>
    <n v="3688"/>
    <s v="R20PP3QU2OXVOH,R24JMSEEM3755G,R1IWN9BPDUY3BS,R19B3I4NRNXU86,R32K7NCIA17OJN,RGRROWWT9JAHP,R1P7PAXB06JTJU,R13JQ20APUVZ1O"/>
    <s v="R20PP3QU2OXVOH"/>
    <n v="733912"/>
    <s v="Very Low"/>
    <s v="&lt;£200"/>
    <n v="14.624325486429893"/>
    <x v="0"/>
  </r>
  <r>
    <s v="B0B25LQQPC"/>
    <s v="Computers&amp;Accessories|Components|InternalSolidStateDrives"/>
    <s v="Computers &amp; Accessories"/>
    <x v="8"/>
    <n v="3307"/>
    <n v="6100"/>
    <n v="0.46"/>
    <n v="4.3"/>
    <n v="2515"/>
    <s v="R2ZRD154AT00TN,R3L76N34IVRAX6,R12UEJEYKOVC8X,R3GAOZKSESNEO4,R2DFA3EK07XPQO,R11GWINZ2PW06X,R19LZZQS4ZQGQ6,R2SH0PV3XYF4NG"/>
    <s v="R2ZRD154AT00TN"/>
    <n v="15341500"/>
    <s v="Mid"/>
    <s v="£2,000-£9,999"/>
    <n v="14.623055738124894"/>
    <x v="0"/>
  </r>
  <r>
    <s v="B009DA69W6"/>
    <s v="Home&amp;Kitchen|Kitchen&amp;HomeAppliances|WaterPurifiers&amp;Accessories|WaterFilters&amp;Purifiers"/>
    <s v="Home &amp; Kitchen"/>
    <x v="89"/>
    <n v="1699"/>
    <n v="1900"/>
    <n v="0.11"/>
    <n v="3.6"/>
    <n v="11456"/>
    <s v="R3ILP34L4UM7UI,R1M3L7485NFGSE,R68JE2G98FHTQ,R2DX8OAP0HXXWP,R2LZF3QSCI31HQ,RCGA8MAYBXPJV,R2OPEWC0J4VGCD,R18ICGMNS6POJN"/>
    <s v="R3ILP34L4UM7UI"/>
    <n v="21766400"/>
    <s v="Lower-Mid"/>
    <s v="£500-£1,999"/>
    <n v="14.612655287134729"/>
    <x v="2"/>
  </r>
  <r>
    <s v="B0746N6WML"/>
    <s v="OfficeProducts|OfficePaperProducts|Paper|Stationery|Pens,Pencils&amp;WritingSupplies|Pens&amp;Refills|StickBallpointPens"/>
    <s v="OfficeProducts"/>
    <x v="158"/>
    <n v="341"/>
    <n v="450"/>
    <n v="0.24"/>
    <n v="4.3"/>
    <n v="2493"/>
    <s v="R37OWPWWYU7L3G,R2AQ3J8DYODY55,RA0RPO7G5XXOL,R1FPO08RUBD4EV,RY9JUX3BONIOX,R39E5IAGZK66QW,R28QG0162ONGDW,R1BZN1SP6YIRH2"/>
    <s v="R37OWPWWYU7L3G"/>
    <n v="1121850"/>
    <s v="Low"/>
    <s v="£200-£499"/>
    <n v="14.606654731312853"/>
    <x v="0"/>
  </r>
  <r>
    <s v="B09LD3116F"/>
    <s v="Electronics|Cameras&amp;Photography|SecurityCameras|DomeCameras"/>
    <s v="Electronics"/>
    <x v="18"/>
    <n v="2490"/>
    <n v="3990"/>
    <n v="0.38"/>
    <n v="4.0999999999999996"/>
    <n v="3606"/>
    <s v="R36Y9I6V38K4CI,RSVUYAJ0BU54O,RQCS96BTP35A9,R2KWQCCKQIEP62,R2RCVI71R2P9QI,R17SDYK2YOVXU0,RX8EJPUCGLGYM,R12Y07JTP88MO6"/>
    <s v="R36Y9I6V38K4CI"/>
    <n v="14387940"/>
    <s v="Mid"/>
    <s v="£2,000-£9,999"/>
    <n v="14.584299183505289"/>
    <x v="0"/>
  </r>
  <r>
    <s v="B08FD2VSD9"/>
    <s v="Electronics|HomeTheater,TV&amp;Video|Televisions|SmartTelevisions"/>
    <s v="Electronics"/>
    <x v="34"/>
    <n v="24990"/>
    <n v="51990"/>
    <n v="0.52"/>
    <n v="4.2"/>
    <n v="2951"/>
    <s v="R369A5WFHNY685,RU7ADO0K3THNI,R2C24XAHB09570,RF6FTZ2BMK3U7,R1BKYQ1GKAGGUM,R2JI0LCLSDDWMB,R2GFGRPUJPI039,R1QBBG7QM57OF7"/>
    <s v="R369A5WFHNY685"/>
    <n v="153422490"/>
    <s v="Premium"/>
    <s v="£50,000-£99,999"/>
    <n v="14.574488683234216"/>
    <x v="0"/>
  </r>
  <r>
    <s v="B00LOD70SC"/>
    <s v="OfficeProducts|OfficePaperProducts|Paper|Stationery|Pens,Pencils&amp;WritingSupplies|Pens&amp;Refills|RetractableBallpointPens"/>
    <s v="OfficeProducts"/>
    <x v="124"/>
    <n v="178"/>
    <n v="210"/>
    <n v="0.15"/>
    <n v="4.3"/>
    <n v="2450"/>
    <s v="R1AY8EXPHPWDDR,R24503W0UJGTMU,R27P97SD5T4MUX,R11RMBECT7059U,R3RA6FKE9WX9CM,R1EG7C09VOFN8O,R18T3RD211CPKE,R1Q9BAGEC9G5VN"/>
    <s v="R1AY8EXPHPWDDR"/>
    <n v="514500"/>
    <s v="Low"/>
    <s v="£200-£499"/>
    <n v="14.574176238383934"/>
    <x v="0"/>
  </r>
  <r>
    <s v="B07NCKMXVZ"/>
    <s v="Home&amp;Kitchen|Kitchen&amp;HomeAppliances|Vacuum,Cleaning&amp;Ironing|Irons,Steamers&amp;Accessories|LintShavers"/>
    <s v="Home &amp; Kitchen"/>
    <x v="137"/>
    <n v="455"/>
    <n v="999"/>
    <n v="0.54"/>
    <n v="4.0999999999999996"/>
    <n v="3578"/>
    <s v="R3C4MJ8AHKD85X,R37VBDPMWP0C2Q,RW0LXEHCN4GNH,R15XRU3CK9QJH5,R3249U1QZNGT1F,R2YWR1DW9SZNN2,R3LUVGT7CIHP3C,R71B6O4PJPF1A"/>
    <s v="R3C4MJ8AHKD85X"/>
    <n v="3574422"/>
    <s v="Lower-Mid"/>
    <s v="£500-£1,999"/>
    <n v="14.570422963399016"/>
    <x v="0"/>
  </r>
  <r>
    <s v="B08FN6WGDQ"/>
    <s v="Electronics|Headphones,Earbuds&amp;Accessories|Headphones|In-Ear"/>
    <s v="Electronics"/>
    <x v="3"/>
    <n v="4790"/>
    <n v="15990"/>
    <n v="0.7"/>
    <n v="4"/>
    <n v="4390"/>
    <s v="RU8SZ6NFWFYV6,R1GQJT5423OND1,R2OJEFG3PL2ZVW,R31P2Q316FHLME,R1JH7M7L4615A2,R2851K7A34YYHT,R22I6M8QU55OWI,R2NCEGPNATUEXJ"/>
    <s v="RU8SZ6NFWFYV6,"/>
    <n v="70196100"/>
    <s v="Upper-Mid"/>
    <s v="£10,000-£19,999"/>
    <n v="14.570253748417551"/>
    <x v="2"/>
  </r>
  <r>
    <s v="B07RCGTZ4M"/>
    <s v="Home&amp;Kitchen|Kitchen&amp;HomeAppliances|Vacuum,Cleaning&amp;Ironing|Vacuums&amp;FloorCare|Vacuums|Wet-DryVacuums"/>
    <s v="Home &amp; Kitchen"/>
    <x v="105"/>
    <n v="6236"/>
    <n v="9999"/>
    <n v="0.38"/>
    <n v="4.0999999999999996"/>
    <n v="3552"/>
    <s v="R59S0ST3CRK72,R32DQPFQOKWAPF,R1LBZ0AGEZPCJS,RICD6CW1J29LM,RZCQSN74LHT1B,R39HW9DHHNXMZY,RKVFIWXJ28K5E,R6VPUQX7S0ZXK"/>
    <s v="R59S0ST3CRK72,"/>
    <n v="35516448"/>
    <s v="Mid"/>
    <s v="£2,000-£9,999"/>
    <n v="14.557440350706242"/>
    <x v="0"/>
  </r>
  <r>
    <s v="B07GLNJC25"/>
    <s v="Computers&amp;Accessories|Accessories&amp;Peripherals|USBHubs"/>
    <s v="Computers &amp; Accessories"/>
    <x v="165"/>
    <n v="330"/>
    <n v="499"/>
    <n v="0.34"/>
    <n v="3.7"/>
    <n v="8566"/>
    <s v="RM008Z6AJ6V5D,RKFTTUKO1A54T,R20P3T7U9RKSBG,R1P1QHB04XGZML,R1ST7955NYDAIL,RFZ5R15WZV8SZ,R1X10TKU9WRYCY,R2EVJ2LKLX2AAJ"/>
    <s v="RM008Z6AJ6V5D,"/>
    <n v="4274434"/>
    <s v="Low"/>
    <s v="£200-£499"/>
    <n v="14.551466437533133"/>
    <x v="2"/>
  </r>
  <r>
    <s v="B08SMJT55F"/>
    <s v="Electronics|HomeAudio|Speakers|BluetoothSpeakers"/>
    <s v="Electronics"/>
    <x v="21"/>
    <n v="1199"/>
    <n v="3990"/>
    <n v="0.7"/>
    <n v="4.2"/>
    <n v="2908"/>
    <s v="RLXE2MCKLCYMB,R39DFUZXNDFQ4,R30U7W2G83AI48,R2XV70VLS1FAG4,R2J9MLKK77OS34,R26A2586S9NYG2,R3MYYL9O8BO3GS,R1MGSYIMCSNMTO"/>
    <s v="RLXE2MCKLCYMB,"/>
    <n v="11602920"/>
    <s v="Mid"/>
    <s v="£2,000-£9,999"/>
    <n v="14.547723629237648"/>
    <x v="0"/>
  </r>
  <r>
    <s v="B01CS4A5V4"/>
    <s v="Home&amp;Kitchen|Heating,Cooling&amp;AirQuality|Parts&amp;Accessories|FanParts&amp;Accessories"/>
    <s v="Home &amp; Kitchen"/>
    <x v="170"/>
    <n v="699"/>
    <n v="1690"/>
    <n v="0.59"/>
    <n v="4.0999999999999996"/>
    <n v="3524"/>
    <s v="R2OJRVFVJPY47O,RP2NLPF4P8159,RUN7GUB7PBBO2,R1J414M799OFD8,RBS3PPFKHIUVE,RCG667UMY43KY,R3EVGRFBPYMO0H,R21NZ6B0QHBVXN"/>
    <s v="R2OJRVFVJPY47O"/>
    <n v="5955560"/>
    <s v="Lower-Mid"/>
    <s v="£500-£1,999"/>
    <n v="14.54335239744241"/>
    <x v="0"/>
  </r>
  <r>
    <s v="B07WNK1FFN"/>
    <s v="Home&amp;Kitchen|Kitchen&amp;HomeAppliances|SmallKitchenAppliances|Kettles&amp;HotWaterDispensers|ElectricKettles"/>
    <s v="Home &amp; Kitchen"/>
    <x v="29"/>
    <n v="1260"/>
    <n v="1699"/>
    <n v="0.26"/>
    <n v="4.2"/>
    <n v="2891"/>
    <s v="R27191EB7KCEZP,R3KKAMYDQAI5WH,R3MSYM05H7OI65,R1KCIHR6YIA803,R2RVRY8NZ4GKVX,RPM4MVT8HNIXD,RXKHOEIGETJQK,RNQ3UU0QIAJO3"/>
    <s v="R27191EB7KCEZP"/>
    <n v="4911809"/>
    <s v="Lower-Mid"/>
    <s v="£500-£1,999"/>
    <n v="14.537032812214472"/>
    <x v="0"/>
  </r>
  <r>
    <s v="B08TR61BVK"/>
    <s v="Computers&amp;Accessories|Accessories&amp;Peripherals|LaptopAccessories|Bags&amp;Sleeves|LaptopSleeves&amp;Slipcases"/>
    <s v="Computers &amp; Accessories"/>
    <x v="62"/>
    <n v="299"/>
    <n v="1499"/>
    <n v="0.8"/>
    <n v="4.2"/>
    <n v="2868"/>
    <s v="R1EGA4C6RWIIZ3,R2LUR26FVHY2J9,R3EIY77S1ST0FV,R2C5MD2U054FTI,R20BW7AKMPLR7O,R1N81GRGOUWSG0,R27N6D9QGKDDY2,R38PPB7S465YMD"/>
    <s v="R1EGA4C6RWIIZ3"/>
    <n v="4299132"/>
    <s v="Lower-Mid"/>
    <s v="£500-£1,999"/>
    <n v="14.522468302633195"/>
    <x v="0"/>
  </r>
  <r>
    <s v="B086PXQ2R4"/>
    <s v="OfficeProducts|OfficePaperProducts|Paper|Stationery|Notebooks,WritingPads&amp;Diaries|CompositionNotebooks"/>
    <s v="OfficeProducts"/>
    <x v="95"/>
    <n v="165"/>
    <n v="165"/>
    <n v="0"/>
    <n v="4.5"/>
    <n v="1674"/>
    <s v="R17OSOGCSZ1TU1,R2V3IDY4X5DO07,R10YPJXXLIT9PF,R2NI83SF805SZB,R2O53KW0B4KLDY,R24235I5D6EXHG,R2ATCM75K287E3,R15Z1PSJ93SSWJ"/>
    <s v="R17OSOGCSZ1TU1"/>
    <n v="276210"/>
    <s v="Very Low"/>
    <s v="&lt;£200"/>
    <n v="14.508066651177888"/>
    <x v="1"/>
  </r>
  <r>
    <s v="B083RD1J99"/>
    <s v="Computers&amp;Accessories|Accessories&amp;Peripherals|Keyboards,Mice&amp;InputDevices|Mice"/>
    <s v="Computers &amp; Accessories"/>
    <x v="15"/>
    <n v="328"/>
    <n v="399"/>
    <n v="0.18"/>
    <n v="4.0999999999999996"/>
    <n v="3441"/>
    <s v="R28LVJV0VALRCQ,RUMWHXUP5WKO2,R3D5OM30BEDYE0,R2X9E8CREU3PI8,R1DWE4B2XWK08G,R27HOGDG67KNQO,R1QYLVRY3M6HLE,RA2K9X6CPRLS3"/>
    <s v="R28LVJV0VALRCQ"/>
    <n v="1372959"/>
    <s v="Low"/>
    <s v="£200-£499"/>
    <n v="14.500924550565319"/>
    <x v="0"/>
  </r>
  <r>
    <s v="B0926V9CTV"/>
    <s v="Electronics|Mobiles&amp;Accessories|MobileAccessories|Stands"/>
    <s v="Electronics"/>
    <x v="26"/>
    <n v="89"/>
    <n v="599"/>
    <n v="0.85"/>
    <n v="4.3"/>
    <n v="2351"/>
    <s v="R18WAOEKUC44AI,R1BGNNW7TQ5MPS,R2L7845B2RVR6N,RMOKL16V5DQIB,R3FXQ9F63UCILJ,R2L6CGYUBY0JJI,R7KWJGO2GW0F1,R1H7NLDDU8PSE6"/>
    <s v="R18WAOEKUC44AI"/>
    <n v="1408249"/>
    <s v="Lower-Mid"/>
    <s v="£500-£1,999"/>
    <n v="14.497180464837633"/>
    <x v="0"/>
  </r>
  <r>
    <s v="B09CTWFV5W"/>
    <s v="Home&amp;Kitchen|Kitchen&amp;HomeAppliances|SmallKitchenAppliances|DeepFatFryers|AirFryers"/>
    <s v="Home &amp; Kitchen"/>
    <x v="93"/>
    <n v="7199"/>
    <n v="9995"/>
    <n v="0.28000000000000003"/>
    <n v="4.4000000000000004"/>
    <n v="1964"/>
    <s v="R374MN6Y3HGVY6,R2TDXG58UA6LMS,R2KZ02C2SJ7WKJ,R2NOIFFPNAB8AD,R3JX5JS9CX0TLE,R3LZ0DBRARBRZO,R3DIAJAW70VG81,RMQ3KAMNNQ2X2"/>
    <s v="R374MN6Y3HGVY6"/>
    <n v="19630180"/>
    <s v="Mid"/>
    <s v="£2,000-£9,999"/>
    <n v="14.49079524073036"/>
    <x v="0"/>
  </r>
  <r>
    <s v="B084MZXJNK"/>
    <s v="Computers&amp;Accessories|Accessories&amp;Peripherals|Cables&amp;Accessories|Cables|USBCables"/>
    <s v="Computers &amp; Accessories"/>
    <x v="5"/>
    <n v="1599"/>
    <n v="1999"/>
    <n v="0.2"/>
    <n v="4.4000000000000004"/>
    <n v="1951"/>
    <s v="R23AXPPZ5G7J6Q,R2U7YYESQ3433I,RMUJQEHAD3JV3,R1SFABVO7E4KZO,R2DFBJB0TJUK4H,R1A0YQ72E7P6KT,R3AXDDTW3B5UGJ,R3F3ZASCS3C7S3"/>
    <s v="R23AXPPZ5G7J6Q"/>
    <n v="3900049"/>
    <s v="Lower-Mid"/>
    <s v="£500-£1,999"/>
    <n v="14.478111178654963"/>
    <x v="0"/>
  </r>
  <r>
    <s v="B084N133Y7"/>
    <s v="Computers&amp;Accessories|Accessories&amp;Peripherals|Cables&amp;Accessories|Cables|USBCables"/>
    <s v="Computers &amp; Accessories"/>
    <x v="5"/>
    <n v="1499"/>
    <n v="1999"/>
    <n v="0.25"/>
    <n v="4.4000000000000004"/>
    <n v="1951"/>
    <s v="R23AXPPZ5G7J6Q,R2U7YYESQ3433I,RMUJQEHAD3JV3,R1SFABVO7E4KZO,R2DFBJB0TJUK4H,R1A0YQ72E7P6KT,R3AXDDTW3B5UGJ,R3F3ZASCS3C7S3"/>
    <s v="R23AXPPZ5G7J6Q"/>
    <n v="3900049"/>
    <s v="Lower-Mid"/>
    <s v="£500-£1,999"/>
    <n v="14.478111178654963"/>
    <x v="0"/>
  </r>
  <r>
    <s v="B08JKPVDKL"/>
    <s v="Home&amp;Kitchen|Kitchen&amp;HomeAppliances|Coffee,Tea&amp;Espresso|CoffeeMakerAccessories|MeasuringSpoons"/>
    <s v="Home &amp; Kitchen"/>
    <x v="140"/>
    <n v="279"/>
    <n v="699"/>
    <n v="0.6"/>
    <n v="4.3"/>
    <n v="2326"/>
    <s v="R2UVZEGX2NS1NM,R2V19QOE8UAL56,R3KPGU547U3K7Q,R3B3CTTI0JEW3W,R2H3P9OSLWFRSE,R3CEV91R65AZLH,RO567V8MWM1JK,R11UZ87O5WB63U"/>
    <s v="R2UVZEGX2NS1NM"/>
    <n v="1625874"/>
    <s v="Lower-Mid"/>
    <s v="£500-£1,999"/>
    <n v="14.477224448132938"/>
    <x v="0"/>
  </r>
  <r>
    <s v="B08MV82R99"/>
    <s v="Home&amp;Kitchen|Heating,Cooling&amp;AirQuality|WaterHeaters&amp;Geysers|ImmersionRods"/>
    <s v="Home &amp; Kitchen"/>
    <x v="56"/>
    <n v="653"/>
    <n v="1020"/>
    <n v="0.36"/>
    <n v="4.0999999999999996"/>
    <n v="3366"/>
    <s v="R2J2IOT0TNI4A3,R1QZAKLANOSUFY,R14AS7M62D2KQM,R2BFUZH6EQZAEL,R2ZKYL29SIG5A3,R2OFJVIMAW1O90,R2XY66AR8RK3HZ,R1EAHDQFHPDQUT"/>
    <s v="R2J2IOT0TNI4A3"/>
    <n v="3433320"/>
    <s v="Lower-Mid"/>
    <s v="£500-£1,999"/>
    <n v="14.461696777191161"/>
    <x v="0"/>
  </r>
  <r>
    <s v="B08497Z1MQ"/>
    <s v="Computers&amp;Accessories|Accessories&amp;Peripherals|PCGamingPeripherals|GamingMice"/>
    <s v="Computers &amp; Accessories"/>
    <x v="54"/>
    <n v="599"/>
    <n v="700"/>
    <n v="0.14000000000000001"/>
    <n v="4.3"/>
    <n v="2301"/>
    <s v="R1YFWBTKE811UK,R7JA1V7MRECMB,R21GDLJZA5TI9W,R1O4EEFOQBZ0JO,R15B7E5SEJPSZC,R197ZA6SKUG991,R3ND0LPTOXRICR,R2NAFIJTOX2QVU"/>
    <s v="R1YFWBTKE811UK"/>
    <n v="1610700"/>
    <s v="Lower-Mid"/>
    <s v="£500-£1,999"/>
    <n v="14.457052872963223"/>
    <x v="0"/>
  </r>
  <r>
    <s v="B08H6CZSHT"/>
    <s v="Home&amp;Kitchen|Kitchen&amp;HomeAppliances|Vacuum,Cleaning&amp;Ironing|Irons,Steamers&amp;Accessories|Irons|SteamIrons"/>
    <s v="Home &amp; Kitchen"/>
    <x v="31"/>
    <n v="2903"/>
    <n v="3295"/>
    <n v="0.12"/>
    <n v="4.3"/>
    <n v="2299"/>
    <s v="RK56D57RLGNG7,R3SZTBONWK6EEB,RW0XZ8GFEVSHT,R1ONWKUQ97UR0Z,R31QLHY7PDUZ58,R3PN59YSGTFQA4,R313IF9FNSCCXG,RGABQNB8MCJIV"/>
    <s v="RK56D57RLGNG7,"/>
    <n v="7575205"/>
    <s v="Mid"/>
    <s v="£2,000-£9,999"/>
    <n v="14.455429694875649"/>
    <x v="0"/>
  </r>
  <r>
    <s v="B08243SKCK"/>
    <s v="Home&amp;Kitchen|HomeStorage&amp;Organization|LaundryOrganization|IroningAccessories|SprayBottles"/>
    <s v="Home &amp; Kitchen"/>
    <x v="171"/>
    <n v="189"/>
    <n v="299"/>
    <n v="0.37"/>
    <n v="4.2"/>
    <n v="2737"/>
    <s v="RA88ON37S8GZ5,R1N9K09PK3ETZK,R2HG9API98AHDB,R10P5LB5B4388O,RGDHODCPC089K,R3RSVTS2C7Q2A5,R3H72Y074V957G,RN321J53AKU0K"/>
    <s v="RA88ON37S8GZ5,"/>
    <n v="818363"/>
    <s v="Low"/>
    <s v="£200-£499"/>
    <n v="14.43722046395148"/>
    <x v="0"/>
  </r>
  <r>
    <s v="B07J2BQZD6"/>
    <s v="Home&amp;Kitchen|HomeStorage&amp;Organization|LaundryOrganization|LaundryBaskets"/>
    <s v="Home &amp; Kitchen"/>
    <x v="121"/>
    <n v="199"/>
    <n v="399"/>
    <n v="0.5"/>
    <n v="3.7"/>
    <n v="7945"/>
    <s v="RYPL17AT0RDI1,RQOF3LTV1XO6K,R169DI8KX4KIS0,R1T86QSHNGWS2,R3Q7KHGMYL8KPE,R22FND348KV4I0,R1IQL0D1Z5I492,R3PEJ703N4DY56"/>
    <s v="RYPL17AT0RDI1,"/>
    <n v="3170055"/>
    <s v="Low"/>
    <s v="£200-£499"/>
    <n v="14.430549674661574"/>
    <x v="2"/>
  </r>
  <r>
    <s v="B07966M8XH"/>
    <s v="Electronics|HomeTheater,TV&amp;Video|Accessories|TVMounts,Stands&amp;Turntables|TVWall&amp;CeilingMounts"/>
    <s v="Electronics"/>
    <x v="172"/>
    <n v="1599"/>
    <n v="2999"/>
    <n v="0.47"/>
    <n v="4.2"/>
    <n v="2727"/>
    <s v="R9GNL4OF49DH6,R2I0MJPJI6FOIE,R732VQVZLKUGL,R3L55JQKYQUMNC,R2MN9LXLLTNJ58,RY71WCYL05RXL,RPFUVX3Z31TRO,RO7LRFL67Z505"/>
    <s v="R9GNL4OF49DH6,"/>
    <n v="8178273"/>
    <s v="Mid"/>
    <s v="£2,000-£9,999"/>
    <n v="14.430546337134654"/>
    <x v="0"/>
  </r>
  <r>
    <s v="B0141EZMAI"/>
    <s v="Computers&amp;Accessories|NetworkingDevices|NetworkAdapters|WirelessUSBAdapters"/>
    <s v="Computers &amp; Accessories"/>
    <x v="10"/>
    <n v="269"/>
    <n v="800"/>
    <n v="0.66"/>
    <n v="3.6"/>
    <n v="10134"/>
    <s v="R3AZDEK3MQA3RA,RXF3HCCBWV0VB,R6CVYFDUXBS36,R1QMN1WQJIWAB7,R2MOVGGWRV4ZPE,R2Z00XYFTN4T2Y,R294UWCBOTKD8H,R3NPDCAH895UHB"/>
    <s v="R3AZDEK3MQA3RA"/>
    <n v="8107200"/>
    <s v="Lower-Mid"/>
    <s v="£500-£1,999"/>
    <n v="14.420965510904502"/>
    <x v="2"/>
  </r>
  <r>
    <s v="B09GB5B4BK"/>
    <s v="Computers&amp;Accessories|Accessories&amp;Peripherals|Keyboards,Mice&amp;InputDevices|Mice"/>
    <s v="Computers &amp; Accessories"/>
    <x v="15"/>
    <n v="599"/>
    <n v="899"/>
    <n v="0.33"/>
    <n v="4"/>
    <n v="4018"/>
    <s v="R30U9FM8KQM6XF,R29JQ2K07HBYIF,R2E2HQUWWCQ7KQ,R296GRK7CYBW8R,RQYGF5HURT4Q7,R2UMKGAL43EGDB,R2BJNGYIXCJZR3,R1LPMCFZIBBS1E"/>
    <s v="R30U9FM8KQM6XF"/>
    <n v="3612182"/>
    <s v="Lower-Mid"/>
    <s v="£500-£1,999"/>
    <n v="14.41647202476814"/>
    <x v="2"/>
  </r>
  <r>
    <s v="B01L7C4IU2"/>
    <s v="Home&amp;Kitchen|Heating,Cooling&amp;AirQuality|Fans|CeilingFans"/>
    <s v="Home &amp; Kitchen"/>
    <x v="45"/>
    <n v="2199"/>
    <n v="3045"/>
    <n v="0.28000000000000003"/>
    <n v="4.2"/>
    <n v="2686"/>
    <s v="R2LQDV6ZW6PDCN,R1UOQIASAHX1RT,R1JFI2SFXY2RHT,R2E769627S4MC8,R2OJJNFKCULCQ5,R2HF7T1QUVDRRY,R301AKJI57TYXO,R3JE7DP45RMLLE"/>
    <s v="R2LQDV6ZW6PDCN"/>
    <n v="8178870"/>
    <s v="Mid"/>
    <s v="£2,000-£9,999"/>
    <n v="14.402924199019308"/>
    <x v="0"/>
  </r>
  <r>
    <s v="B01M69WCZ6"/>
    <s v="Home&amp;Kitchen|Heating,Cooling&amp;AirQuality|Humidifiers"/>
    <s v="Home &amp; Kitchen"/>
    <x v="173"/>
    <n v="2249"/>
    <n v="3550"/>
    <n v="0.37"/>
    <n v="4"/>
    <n v="3973"/>
    <s v="R3JY7DEIB727Q4,RERB22NNP18BZ,RE6LIDZ65EW5G,R1YO7O7DO2O5U6,R1A6I4INOCGWBG,R1ARO6W0N7HC7F,R1VGL0ZOWEIDPZ,R22OSYPO6IBZ8O"/>
    <s v="R3JY7DEIB727Q4"/>
    <n v="14104150"/>
    <s v="Mid"/>
    <s v="£2,000-£9,999"/>
    <n v="14.396911451095185"/>
    <x v="2"/>
  </r>
  <r>
    <s v="B09ND94ZRG"/>
    <s v="Electronics|Headphones,Earbuds&amp;Accessories|Headphones|In-Ear"/>
    <s v="Electronics"/>
    <x v="3"/>
    <n v="1099"/>
    <n v="5999"/>
    <n v="0.82"/>
    <n v="3.5"/>
    <n v="12966"/>
    <s v="R2AV9AKW9EB7C1,RWSKD0OJUSGQS,RJHYN4I6B113J,RI9CLAGH4SW9S,R3VW4D1UNO8HON,R1JGOZA805HVQF,R38KJ4OR66OTV1,R121BDXPB86E0M"/>
    <s v="R2AV9AKW9EB7C1"/>
    <n v="77783034"/>
    <s v="Mid"/>
    <s v="£2,000-£9,999"/>
    <n v="14.394938287957903"/>
    <x v="2"/>
  </r>
  <r>
    <s v="B097R3XH9R"/>
    <s v="Home&amp;Kitchen|Heating,Cooling&amp;AirQuality|WaterHeaters&amp;Geysers|StorageWaterHeaters"/>
    <s v="Home &amp; Kitchen"/>
    <x v="98"/>
    <n v="6299"/>
    <n v="15270"/>
    <n v="0.59"/>
    <n v="4.0999999999999996"/>
    <n v="3233"/>
    <s v="RHFP87WF4XV8F,R518SEQWS6UN3,R2SSQY5IJHOMR9,R18ORA3QQMPD6D,R47L546EDBNEC,R2FMLW4ZS4UMFX,R3SVFIOXQ99SOJ,R2QHH7W2X55NO9"/>
    <s v="RHFP87WF4XV8F,"/>
    <n v="49367910"/>
    <s v="Upper-Mid"/>
    <s v="£10,000-£19,999"/>
    <n v="14.389934063838565"/>
    <x v="0"/>
  </r>
  <r>
    <s v="B09J2MM5C6"/>
    <s v="Electronics|Mobiles&amp;Accessories|MobileAccessories|Cases&amp;Covers|BasicCases"/>
    <s v="Electronics"/>
    <x v="166"/>
    <n v="279"/>
    <n v="1499"/>
    <n v="0.81"/>
    <n v="4.2"/>
    <n v="2646"/>
    <s v="R3UEORHQEZE02I,R2UPOYZPNU8349,R3C3HZYNE1WHDQ,R1N8R67WYJGKMJ,R3UZ1PKYHGKLV6,R2KA8O97VAZJBJ,R3OL0GIELMWSPG,R1KWGTMTWTIMQ9"/>
    <s v="R3UEORHQEZE02I"/>
    <n v="3966354"/>
    <s v="Lower-Mid"/>
    <s v="£500-£1,999"/>
    <n v="14.375566553465664"/>
    <x v="0"/>
  </r>
  <r>
    <s v="B07VV37FT4"/>
    <s v="OfficeProducts|OfficePaperProducts|Paper|Stationery|Pens,Pencils&amp;WritingSupplies|Pens&amp;Refills|GelInkRollerballPens"/>
    <s v="OfficeProducts"/>
    <x v="122"/>
    <n v="250"/>
    <n v="250"/>
    <n v="0"/>
    <n v="4.2"/>
    <n v="2628"/>
    <s v="R199HA6OB5QGOH,R2EXF5TBUFMEKO,R138UM3OBL4EGD,R1GBVQ0ZBHBV86,R26DK1JPO4MUBA,RU7Y6AS0UOPYI,R16N53F8X3IPIE,R2DK49S02V1UFR"/>
    <s v="R199HA6OB5QGOH"/>
    <n v="657000"/>
    <s v="Low"/>
    <s v="£200-£499"/>
    <n v="14.363120461646725"/>
    <x v="0"/>
  </r>
  <r>
    <s v="B098QXR9X2"/>
    <s v="Electronics|Mobiles&amp;Accessories|MobileAccessories|Chargers|PowerBanks"/>
    <s v="Electronics"/>
    <x v="6"/>
    <n v="2499"/>
    <n v="2999"/>
    <n v="0.17"/>
    <n v="4.0999999999999996"/>
    <n v="3156"/>
    <s v="RF8105HZQ4I7N,R1OVFYKWEJAVU4,R1U3VNQN5M4IED,R1YHYHQQN3NVED,RS5SSFIL1MWFD,RAMY81VZCIB2D,RDUL770GDRUAB,R1J7N8RPXX1S3X"/>
    <s v="RF8105HZQ4I7N,"/>
    <n v="9464844"/>
    <s v="Mid"/>
    <s v="£2,000-£9,999"/>
    <n v="14.34702578575809"/>
    <x v="0"/>
  </r>
  <r>
    <s v="B08TDJNM3G"/>
    <s v="Computers&amp;Accessories|Accessories&amp;Peripherals|USBGadgets|Lamps"/>
    <s v="Computers &amp; Accessories"/>
    <x v="159"/>
    <n v="59"/>
    <n v="59"/>
    <n v="0"/>
    <n v="3.8"/>
    <n v="5958"/>
    <s v="R3CEIRJ8YFRONO,R3ICE0RT3T14TH,R17764XIRZDB5H,RI1X7COS2IBOL,R33A1O2FLMSC3Z,RHFEA5EOYKD7Q,R1GTW2UMC0N8KZ,R33OGOISGY92FA"/>
    <s v="R3CEIRJ8YFRONO"/>
    <n v="351522"/>
    <s v="Very Low"/>
    <s v="&lt;£200"/>
    <n v="14.34565886461419"/>
    <x v="2"/>
  </r>
  <r>
    <s v="B0B9BD2YL4"/>
    <s v="Electronics|Mobiles&amp;Accessories|MobileAccessories|StylusPens"/>
    <s v="Electronics"/>
    <x v="64"/>
    <n v="2599"/>
    <n v="6999"/>
    <n v="0.63"/>
    <n v="4.5"/>
    <n v="1526"/>
    <s v="R1HOV97NOJFX4W,R3BIRU7WH404ND,RAU26U2KP1OQH,R15BZZ2VBVMJ4V,R29G5QZ1EZB3KF,R3UFXXP9B7DVUJ,R1RVSNGA4SCXX4,R2HT0UTCAOMW1J"/>
    <s v="R1HOV97NOJFX4W"/>
    <n v="10680474"/>
    <s v="Mid"/>
    <s v="£2,000-£9,999"/>
    <n v="14.327275666753897"/>
    <x v="1"/>
  </r>
  <r>
    <s v="B09M8888DM"/>
    <s v="Computers&amp;Accessories|Accessories&amp;Peripherals|USBHubs"/>
    <s v="Computers &amp; Accessories"/>
    <x v="165"/>
    <n v="499"/>
    <n v="799"/>
    <n v="0.38"/>
    <n v="4.3"/>
    <n v="2125"/>
    <s v="R1AUCEV80AWV4E,R3GAYL3CQ6GTJA,R3NN6TXOM5MD2S,RY4WXRNZKRVWP,RLQGXS14ZJDHJ,RIZJA1XHKPH5M,R3C83NGWIRB2VT,R2WOO592FU73V7"/>
    <s v="R1AUCEV80AWV4E"/>
    <n v="1697875"/>
    <s v="Lower-Mid"/>
    <s v="£500-£1,999"/>
    <n v="14.308522018805295"/>
    <x v="0"/>
  </r>
  <r>
    <s v="B08GM5S4CQ"/>
    <s v="Home&amp;Kitchen|Heating,Cooling&amp;AirQuality|WaterHeaters&amp;Geysers|StorageWaterHeaters"/>
    <s v="Home &amp; Kitchen"/>
    <x v="98"/>
    <n v="6990"/>
    <n v="14290"/>
    <n v="0.51"/>
    <n v="4.4000000000000004"/>
    <n v="1771"/>
    <s v="R3N1KWPD82KCJH,RUP7RE9R1GMG7,R1EM1ELIZK4UQO,R1KENVOUNW6R1X,R1N5J4AH4O9X4T,R35QA88TXAIRTF,R1AGOOCPLSM5ZG,R1NA3LLEM31J5M"/>
    <s v="R3N1KWPD82KCJH"/>
    <n v="25307590"/>
    <s v="Upper-Mid"/>
    <s v="£10,000-£19,999"/>
    <n v="14.293240357224542"/>
    <x v="0"/>
  </r>
  <r>
    <s v="B06XMZV7RH"/>
    <s v="Home&amp;Kitchen|Kitchen&amp;HomeAppliances|SmallKitchenAppliances|DigitalKitchenScales"/>
    <s v="Home &amp; Kitchen"/>
    <x v="67"/>
    <n v="308"/>
    <n v="499"/>
    <n v="0.38"/>
    <n v="3.9"/>
    <n v="4584"/>
    <s v="R3KA8I1JO7VWHM,RGN972IS97APK,R19V3GRW0VRBAC,RAXEY84M4ISW1,R1PSYUMKHDXHVU,R1625BVG24Y7M,R1KYTADP38QAD0,RTX0APKPL4NRR"/>
    <s v="R3KA8I1JO7VWHM"/>
    <n v="2287416"/>
    <s v="Low"/>
    <s v="£200-£499"/>
    <n v="14.279223426023556"/>
    <x v="2"/>
  </r>
  <r>
    <s v="B00SMJPA9C"/>
    <s v="Home&amp;Kitchen|Kitchen&amp;HomeAppliances|Vacuum,Cleaning&amp;Ironing|Irons,Steamers&amp;Accessories|Irons|DryIrons"/>
    <s v="Home &amp; Kitchen"/>
    <x v="32"/>
    <n v="499"/>
    <n v="940"/>
    <n v="0.47"/>
    <n v="4.0999999999999996"/>
    <n v="3036"/>
    <s v="R8MWH2C3FSEK3,R38S0MZVLY0VRM,RFMS5SU0JSYPQ,REHZI4HEMEHJV,R142J5WJGIJ8CO,R2Q5B4SXB4J04I,R1HBTSY0F2IO9D,R3P3N5PQLDHLYS"/>
    <s v="R8MWH2C3FSEK3,"/>
    <n v="2853840"/>
    <s v="Lower-Mid"/>
    <s v="£500-£1,999"/>
    <n v="14.278023646864886"/>
    <x v="0"/>
  </r>
  <r>
    <s v="B00LZPQVMK"/>
    <s v="OfficeProducts|OfficePaperProducts|Paper|Stationery|Pens,Pencils&amp;WritingSupplies|Pens&amp;Refills|StickBallpointPens"/>
    <s v="OfficeProducts"/>
    <x v="158"/>
    <n v="272"/>
    <n v="320"/>
    <n v="0.15"/>
    <n v="4"/>
    <n v="3686"/>
    <s v="RD6OIJUG0R241,R3EUJ7A6LG8X7V,R1DWGT4USEVGYK,R187KH5XJBPS86,R2XYH31E9NK0GU,RDYNZZPHU7SZK,R2MR0DYZVFN3HA,R3PV91U8ZYN5DU"/>
    <s v="RD6OIJUG0R241,"/>
    <n v="1179520"/>
    <s v="Low"/>
    <s v="£200-£499"/>
    <n v="14.266692550424466"/>
    <x v="2"/>
  </r>
  <r>
    <s v="B09GFWJDY1"/>
    <s v="Electronics|Headphones,Earbuds&amp;Accessories|Headphones|In-Ear"/>
    <s v="Electronics"/>
    <x v="3"/>
    <n v="499"/>
    <n v="1499"/>
    <n v="0.67"/>
    <n v="3.6"/>
    <n v="9169"/>
    <s v="R1ZVVISXKO1JOK,R1ZPSHX28L5WL0,R1CDARD5LUVUAJ,R1HCEZCBOONRT6,R3LW1RYTWDVNZK,R14K7AW0ZFZRGD,RZ3JLZP8FSO3I,R12VALC47YCIOT"/>
    <s v="R1ZVVISXKO1JOK"/>
    <n v="13744331"/>
    <s v="Lower-Mid"/>
    <s v="£500-£1,999"/>
    <n v="14.264529608412076"/>
    <x v="2"/>
  </r>
  <r>
    <s v="B07BKSSDR2"/>
    <s v="Health&amp;PersonalCare|HomeMedicalSupplies&amp;Equipment|HealthMonitors|WeighingScales|DigitalBathroomScales"/>
    <s v="Health &amp; PersonalCare"/>
    <x v="174"/>
    <n v="899"/>
    <n v="1900"/>
    <n v="0.53"/>
    <n v="4"/>
    <n v="3663"/>
    <s v="R3KLZUQCUHHOAX,R2QQZX4QI5G707,R2PMOA0FRZQJH8,R1Z7A1FJINTOUW"/>
    <s v="R3KLZUQCUHHOAX"/>
    <n v="6959700"/>
    <s v="Lower-Mid"/>
    <s v="£500-£1,999"/>
    <n v="14.255821859983252"/>
    <x v="2"/>
  </r>
  <r>
    <s v="B08YDFX7Y1"/>
    <s v="Computers&amp;Accessories|Accessories&amp;Peripherals|Keyboards,Mice&amp;InputDevices|Mice"/>
    <s v="Computers &amp; Accessories"/>
    <x v="15"/>
    <n v="299"/>
    <n v="449"/>
    <n v="0.33"/>
    <n v="3.5"/>
    <n v="11827"/>
    <s v="RLR4ETD7RIB3P,R2TLZ8IYTYAIJR,R3C4LR2YHIRZ95,R3M7POECW3UFL3,R31RTO2FZW8SEN,RV2OCYSB602OB,R31GOALBI9UPLK,R1CTAKZMHTLVVO"/>
    <s v="RLR4ETD7RIB3P,"/>
    <n v="5310323"/>
    <s v="Low"/>
    <s v="£200-£499"/>
    <n v="14.255189605489281"/>
    <x v="2"/>
  </r>
  <r>
    <s v="B09P858DK8"/>
    <s v="Electronics|Mobiles&amp;Accessories|MobileAccessories|AutomobileAccessories|Cradles"/>
    <s v="Electronics"/>
    <x v="65"/>
    <n v="489"/>
    <n v="1999"/>
    <n v="0.76"/>
    <n v="4"/>
    <n v="3626"/>
    <s v="R1P673FG5GG9AO,R3ROYQ6BV3RM5T,R3ETCBWLMH5U7J,RL03M79RJEZYY,R38671IDIYF3KV,R20KDGMHU5A66W,R1H428OSIRK1PP,RC0FSCHN4TB9A"/>
    <s v="R1P673FG5GG9AO"/>
    <n v="7248374"/>
    <s v="Lower-Mid"/>
    <s v="£500-£1,999"/>
    <n v="14.238190222321737"/>
    <x v="2"/>
  </r>
  <r>
    <s v="B00GE55L22"/>
    <s v="Computers&amp;Accessories|Accessories&amp;Peripherals|Cables&amp;Accessories|Cables|USBCables"/>
    <s v="Computers &amp; Accessories"/>
    <x v="5"/>
    <n v="299"/>
    <n v="699"/>
    <n v="0.56999999999999995"/>
    <n v="4.0999999999999996"/>
    <n v="2957"/>
    <s v="R1Y4ORK41SINB2,R1DEEK0SEY9KIW,R775RLGKXA7Q2,R1TH605MW6JF29,R2YDUZ60H7T4FV,R1R5N0IDIGA9IS,R363W0SG39I6Q6,R3B5WOO3V8JJ4F"/>
    <s v="R1Y4ORK41SINB2"/>
    <n v="2066943"/>
    <s v="Lower-Mid"/>
    <s v="£500-£1,999"/>
    <n v="14.23109249560958"/>
    <x v="0"/>
  </r>
  <r>
    <s v="B08XXF5V6G"/>
    <s v="Electronics|HomeTheater,TV&amp;Video|Televisions|SmartTelevisions"/>
    <s v="Electronics"/>
    <x v="34"/>
    <n v="29999"/>
    <n v="50999"/>
    <n v="0.41"/>
    <n v="4.4000000000000004"/>
    <n v="1712"/>
    <s v="RITW1G6EL12AP,R28FCAPCXM5BZJ,RQW7J1KQNV90H,R2C6HW90SHJ7B,R162NDM8UBR66B,R2SNQQV2EWNINJ,RVHDQX6TUCHG0,R2NQHRYM47YRYK"/>
    <s v="RITW1G6EL12AP,"/>
    <n v="87310288"/>
    <s v="Premium"/>
    <s v="£50,000-£99,999"/>
    <n v="14.228532397048246"/>
    <x v="0"/>
  </r>
  <r>
    <s v="B01KCSGBU2"/>
    <s v="Home&amp;Kitchen|Heating,Cooling&amp;AirQuality|AirPurifiers|HEPAAirPurifiers"/>
    <s v="Home &amp; Kitchen"/>
    <x v="132"/>
    <n v="14499"/>
    <n v="23559"/>
    <n v="0.38"/>
    <n v="4.3"/>
    <n v="2026"/>
    <s v="R18ZEYSRNCERR7,RZSF37HFFK0LN,R39D1A1FW10AMZ,R2KMCPSQCAAIEI,R31QEV79S8TQLC,R3CCT4DZ7PNCLT,RI7WWH1O32LTQ,RN9O9A0ARA83"/>
    <s v="R18ZEYSRNCERR7"/>
    <n v="47730534"/>
    <s v="High"/>
    <s v="£20,000-£49,999"/>
    <n v="14.219471119379937"/>
    <x v="0"/>
  </r>
  <r>
    <s v="B07KSB1MLX"/>
    <s v="Electronics|HomeTheater,TV&amp;Video|Accessories|Cables|OpticalCables"/>
    <s v="Electronics"/>
    <x v="53"/>
    <n v="1089"/>
    <n v="1600"/>
    <n v="0.32"/>
    <n v="4"/>
    <n v="3565"/>
    <s v="R14Q2PBO5QNTZQ,R1V7IZD8XNZ208,R2AZWSJDR22HBI,RZZ48A786H79G,R10LP9ZFPAKSTQ,R1E0D9EUXYTD6P,R162GP63JEAKXQ,RBEZGG735KAU4"/>
    <s v="R14Q2PBO5QNTZQ"/>
    <n v="5704000"/>
    <s v="Lower-Mid"/>
    <s v="£500-£1,999"/>
    <n v="14.208725355357343"/>
    <x v="2"/>
  </r>
  <r>
    <s v="B09FFK1PQG"/>
    <s v="Electronics|Mobiles&amp;Accessories|MobileAccessories|Chargers|AutomobileChargers"/>
    <s v="Electronics"/>
    <x v="30"/>
    <n v="873"/>
    <n v="1699"/>
    <n v="0.49"/>
    <n v="4.4000000000000004"/>
    <n v="1680"/>
    <s v="R30W8FL25XCO0K,R1D8C001FIVRSU,R3925M38KC8V79,RXGOGCFPVKD34,R12RKF2K5CHXWV,R2MZ3DIZ5TNO0W,RUB8S6S3B4G58,R37JZMH1JV7PPA"/>
    <s v="R30W8FL25XCO0K"/>
    <n v="2854320"/>
    <s v="Lower-Mid"/>
    <s v="£500-£1,999"/>
    <n v="14.192497939133673"/>
    <x v="0"/>
  </r>
  <r>
    <s v="B08Y7MXFMK"/>
    <s v="Computers&amp;Accessories|Accessories&amp;Peripherals|Keyboards,Mice&amp;InputDevices|Mice"/>
    <s v="Computers &amp; Accessories"/>
    <x v="15"/>
    <n v="1099"/>
    <n v="1499"/>
    <n v="0.27"/>
    <n v="4.2"/>
    <n v="2375"/>
    <s v="RK1D5GNVFWW81,R1J8O3B5JA0UAZ,R2MSW0Q2BS0Y0P,RSN8DME4CMZOS,R2FWC32CELK3AN,R1S08DNN0E78R7,R1ASEJB3TZPPVG,R1X9I04FF3QE0A"/>
    <s v="RK1D5GNVFWW81,"/>
    <n v="3560125"/>
    <s v="Lower-Mid"/>
    <s v="£500-£1,999"/>
    <n v="14.178555032498457"/>
    <x v="0"/>
  </r>
  <r>
    <s v="B08WKCTFF3"/>
    <s v="Computers&amp;Accessories|Accessories&amp;Peripherals|LaptopAccessories|Lapdesks"/>
    <s v="Computers &amp; Accessories"/>
    <x v="50"/>
    <n v="899"/>
    <n v="1999"/>
    <n v="0.55000000000000004"/>
    <n v="4.4000000000000004"/>
    <n v="1667"/>
    <s v="R2QMH49QWXWXD5,RZE6PGLAOZVVT,R1PHM7L7T8WXRZ,RL0X3ZRIGX4DE,R1XNTF1614VIVX,R32J5M2PXSRPZ9,R3BK8L5F69OOGH,R2QI0ODM6RBGCL"/>
    <s v="R2QMH49QWXWXD5"/>
    <n v="3332333"/>
    <s v="Lower-Mid"/>
    <s v="£500-£1,999"/>
    <n v="14.177662603727569"/>
    <x v="0"/>
  </r>
  <r>
    <s v="B075S9FVRY"/>
    <s v="Home&amp;Kitchen|Kitchen&amp;HomeAppliances|SmallKitchenAppliances|MixerGrinders"/>
    <s v="Home &amp; Kitchen"/>
    <x v="39"/>
    <n v="5490"/>
    <n v="7200"/>
    <n v="0.24"/>
    <n v="4.5"/>
    <n v="1408"/>
    <s v="R1CZUTGXQ7ZX2T,R2D6O5GY374HUI,R3MEVKMG43JO84,R2FKWWTI7HS55I,R34CIRAX73RLH1,R2SE99RILYNSN9,R33H1PAT91Y88G,R1L2Q95DMEF1SY"/>
    <s v="R1CZUTGXQ7ZX2T"/>
    <n v="10137600"/>
    <s v="Mid"/>
    <s v="£2,000-£9,999"/>
    <n v="14.170099468992104"/>
    <x v="1"/>
  </r>
  <r>
    <s v="B08H6B3G96"/>
    <s v="Home&amp;Kitchen|Kitchen&amp;HomeAppliances|Vacuum,Cleaning&amp;Ironing|Irons,Steamers&amp;Accessories|Irons|SteamIrons"/>
    <s v="Home &amp; Kitchen"/>
    <x v="31"/>
    <n v="3349"/>
    <n v="3995"/>
    <n v="0.16"/>
    <n v="4.3"/>
    <n v="1954"/>
    <s v="RYDPEWV9WC0PU,R3L51B7RDHW16V,R100Y29EI0KGW9,R31K3QIMP4B1CU,RR7DW11JUGVUX,R2CUG4B7G56O7U,R2XR0OPWFJK2OG,R1SOHNFLA9IKXL"/>
    <s v="RYDPEWV9WC0PU,"/>
    <n v="7806230"/>
    <s v="Mid"/>
    <s v="£2,000-£9,999"/>
    <n v="14.151931075447107"/>
    <x v="0"/>
  </r>
  <r>
    <s v="B098JYT4SY"/>
    <s v="Computers&amp;Accessories|Accessories&amp;Peripherals|Keyboards,Mice&amp;InputDevices|Mice"/>
    <s v="Computers &amp; Accessories"/>
    <x v="15"/>
    <n v="399"/>
    <n v="1190"/>
    <n v="0.66"/>
    <n v="4.0999999999999996"/>
    <n v="2809"/>
    <s v="RJ12PR5BVXX0Q,R3H0LVMEVLPV0H,R2FBLIQAWQ0OB1,R1OYJYTUTJGQNJ,RJFSSIL53ZUE,R2BSLK9P1R33T2,R2LBT1J4TAF4AL,RCJDG69APX3S0"/>
    <s v="RJ12PR5BVXX0Q,"/>
    <n v="3342710"/>
    <s v="Lower-Mid"/>
    <s v="£500-£1,999"/>
    <n v="14.139695911610826"/>
    <x v="0"/>
  </r>
  <r>
    <s v="B094YFFSMY"/>
    <s v="Electronics|Mobiles&amp;Accessories|MobileAccessories|Photo&amp;VideoAccessories|SelfieSticks"/>
    <s v="Electronics"/>
    <x v="100"/>
    <n v="399"/>
    <n v="1999"/>
    <n v="0.8"/>
    <n v="4"/>
    <n v="3382"/>
    <s v="R3BGA0IR8XWNFF,R1Z9SVTENNC9JG,RE5OA1UZUJM9W,R285X2YEP7XRRW,R1ENCB49VUPLIC,R23RJUU2U87L75,RM2L3W83I8OIA,R6BV56BS9PVP9"/>
    <s v="R3BGA0IR8XWNFF"/>
    <n v="6760618"/>
    <s v="Lower-Mid"/>
    <s v="£500-£1,999"/>
    <n v="14.117207991151922"/>
    <x v="2"/>
  </r>
  <r>
    <s v="B0B5GJRTHB"/>
    <s v="Electronics|Headphones,Earbuds&amp;Accessories|Headphones|In-Ear"/>
    <s v="Electronics"/>
    <x v="3"/>
    <n v="889"/>
    <n v="1999"/>
    <n v="0.56000000000000005"/>
    <n v="4.2"/>
    <n v="2284"/>
    <s v="R1R1JK1E1KZYX8,R2XZC0TY29XVLD,R10HYVIHZWKK1K,R60DKH62VTGDU,R3OEUY99P64UA3,R32UNDTOGI8EL1,R3GLNMEB5Q7VW0,R1DEKW8DZTEK4A"/>
    <s v="R1R1JK1E1KZYX8"/>
    <n v="4565716"/>
    <s v="Lower-Mid"/>
    <s v="£500-£1,999"/>
    <n v="14.107322058504652"/>
    <x v="0"/>
  </r>
  <r>
    <s v="B00OFM6PEO"/>
    <s v="Computers&amp;Accessories|Accessories&amp;Peripherals|Cables&amp;Accessories|Cables|USBCables"/>
    <s v="Computers &amp; Accessories"/>
    <x v="5"/>
    <n v="299"/>
    <n v="799"/>
    <n v="0.63"/>
    <n v="4.3"/>
    <n v="1902"/>
    <s v="R1NNND9Z9O7ZFX,RI4YG0LQODJ1Z,R2RJKDVMA6HJAF,R1CK70KKIQTXQY,R1MU7OXDCRE59A,R3OUTRCSE95S7U,R1H2SUFJGR1SC5,R3O0A0XNHT8365"/>
    <s v="R1NNND9Z9O7ZFX"/>
    <n v="1519698"/>
    <s v="Lower-Mid"/>
    <s v="£500-£1,999"/>
    <n v="14.101586789634187"/>
    <x v="0"/>
  </r>
  <r>
    <s v="B09B9SPC7F"/>
    <s v="Computers&amp;Accessories|Accessories&amp;Peripherals|LaptopAccessories|Lapdesks"/>
    <s v="Computers &amp; Accessories"/>
    <x v="50"/>
    <n v="499"/>
    <n v="1299"/>
    <n v="0.62"/>
    <n v="4.0999999999999996"/>
    <n v="2740"/>
    <s v="R2HI3320WX2KM4,R10IFN992C8DZK,RCUB5N7M7W4XM,R3PSGENDBUUIVP,RJ60KRLZG27ON,RV54JVI6BCMEA,R1FU3HL7CR7VVB,R23MCK9MV2XQ7W"/>
    <s v="R2HI3320WX2KM4"/>
    <n v="3559260"/>
    <s v="Lower-Mid"/>
    <s v="£500-£1,999"/>
    <n v="14.095427045711942"/>
    <x v="0"/>
  </r>
  <r>
    <s v="B085DTN6R2"/>
    <s v="Computers&amp;Accessories|Accessories&amp;Peripherals|Cables&amp;Accessories|Cables|USBCables"/>
    <s v="Computers &amp; Accessories"/>
    <x v="5"/>
    <n v="350"/>
    <n v="899"/>
    <n v="0.61"/>
    <n v="4.2"/>
    <n v="2263"/>
    <s v="R1QETDIPRCX4S0,RARQYQ8POOFA9,R952F931MCOR5,R3LLDHV3WXED9C,R282YHZ5A4GMY4,R34W3B1C7RP98Q,R1467F9VL3DLSY,R3KLQRR1UM44JG"/>
    <s v="R1QETDIPRCX4S0"/>
    <n v="2034437"/>
    <s v="Lower-Mid"/>
    <s v="£500-£1,999"/>
    <n v="14.090480974568184"/>
    <x v="0"/>
  </r>
  <r>
    <s v="B085DTN6R2"/>
    <s v="Computers&amp;Accessories|Accessories&amp;Peripherals|Cables&amp;Accessories|Cables|USBCables"/>
    <s v="Computers &amp; Accessories"/>
    <x v="5"/>
    <n v="350"/>
    <n v="899"/>
    <n v="0.61"/>
    <n v="4.2"/>
    <n v="2262"/>
    <s v="R1QETDIPRCX4S0,RARQYQ8POOFA9,R952F931MCOR5,R3LLDHV3WXED9C,R282YHZ5A4GMY4,R34W3B1C7RP98Q,R1467F9VL3DLSY,R3KLQRR1UM44JG"/>
    <s v="R1QETDIPRCX4S0"/>
    <n v="2033538"/>
    <s v="Lower-Mid"/>
    <s v="£500-£1,999"/>
    <n v="14.08967512660986"/>
    <x v="0"/>
  </r>
  <r>
    <s v="B08L4SBJRY"/>
    <s v="Electronics|HomeAudio|Accessories|SpeakerAccessories|Mounts"/>
    <s v="Electronics"/>
    <x v="175"/>
    <n v="349"/>
    <n v="1299"/>
    <n v="0.73"/>
    <n v="4"/>
    <n v="3295"/>
    <s v="R375X8JYM7319I,RJ5U2OT67JPML,R1CENO6ESG485Z,RBKGVCEB3S8C2,R2ISR7TBORKI9B,R33BQQEDDFKSME,R2CEQPEZJ0VDR2,RX593R5637QHH"/>
    <s v="R375X8JYM7319I"/>
    <n v="4280205"/>
    <s v="Lower-Mid"/>
    <s v="£500-£1,999"/>
    <n v="14.071948812100313"/>
    <x v="2"/>
  </r>
  <r>
    <s v="B076VQS87V"/>
    <s v="Home&amp;Kitchen|Kitchen&amp;HomeAppliances|Vacuum,Cleaning&amp;Ironing|Irons,Steamers&amp;Accessories|Irons|DryIrons"/>
    <s v="Home &amp; Kitchen"/>
    <x v="32"/>
    <n v="457"/>
    <n v="799"/>
    <n v="0.43"/>
    <n v="4.3"/>
    <n v="1868"/>
    <s v="R37X0IRA8XP1DZ,RYGZ67N1YAQ1V,R1RC5PYP8XJQ7F,RSQJ9ZHLKQ8HS,R1HWV58EX5INPJ,R2CBZ8US6D3TFW,R94RMNAVSZNCT,RIP6JERBIMOOZ"/>
    <s v="R37X0IRA8XP1DZ"/>
    <n v="1492532"/>
    <s v="Lower-Mid"/>
    <s v="£500-£1,999"/>
    <n v="14.067919995928976"/>
    <x v="0"/>
  </r>
  <r>
    <s v="B08PSQRW2T"/>
    <s v="Computers&amp;Accessories|Accessories&amp;Peripherals|Cables&amp;Accessories|Cables|USBCables"/>
    <s v="Computers &amp; Accessories"/>
    <x v="5"/>
    <n v="399"/>
    <n v="1099"/>
    <n v="0.64"/>
    <n v="4.0999999999999996"/>
    <n v="2685"/>
    <s v="R1PCC1YKW3I4G8,RCUHBFP4RIAI5,RXEJH230ZKTRM,RNK57EYURB9DH,R1M9VDE36VD2MJ,R3988PMMU5999P,R3W4H9QPAJXJYC,R23GFTM9C7YEJE"/>
    <s v="R1PCC1YKW3I4G8"/>
    <n v="2950815"/>
    <s v="Lower-Mid"/>
    <s v="£500-£1,999"/>
    <n v="14.059334634164056"/>
    <x v="0"/>
  </r>
  <r>
    <s v="B08PSVBB2X"/>
    <s v="Computers&amp;Accessories|Accessories&amp;Peripherals|Cables&amp;Accessories|Cables|USBCables"/>
    <s v="Computers &amp; Accessories"/>
    <x v="5"/>
    <n v="399"/>
    <n v="1099"/>
    <n v="0.64"/>
    <n v="4.0999999999999996"/>
    <n v="2685"/>
    <s v="R1PCC1YKW3I4G8,RCUHBFP4RIAI5,RXEJH230ZKTRM,RNK57EYURB9DH,R1M9VDE36VD2MJ,R3988PMMU5999P,R3W4H9QPAJXJYC,R23GFTM9C7YEJE"/>
    <s v="R1PCC1YKW3I4G8"/>
    <n v="2950815"/>
    <s v="Lower-Mid"/>
    <s v="£500-£1,999"/>
    <n v="14.059334634164056"/>
    <x v="0"/>
  </r>
  <r>
    <s v="B07YSJ7FF1"/>
    <s v="Home&amp;Kitchen|Kitchen&amp;HomeAppliances|Vacuum,Cleaning&amp;Ironing|Irons,Steamers&amp;Accessories|Irons|DryIrons"/>
    <s v="Home &amp; Kitchen"/>
    <x v="32"/>
    <n v="645"/>
    <n v="1100"/>
    <n v="0.41"/>
    <n v="4"/>
    <n v="3271"/>
    <s v="R29AV9WKFL78NP,RWFBNIYQTMW4A,R11CTFK86N4XV0,R2KD2NV6SEZGHN,R3DPGVFQ8PV47O,RBQ1DML3XWOLI,R1JRJHAW9JYVQ5,R3Q5M78JBLPTF5"/>
    <s v="R29AV9WKFL78NP"/>
    <n v="3598100"/>
    <s v="Lower-Mid"/>
    <s v="£500-£1,999"/>
    <n v="14.059253179997141"/>
    <x v="2"/>
  </r>
  <r>
    <s v="B07KKJPTWB"/>
    <s v="Home&amp;Kitchen|Kitchen&amp;HomeAppliances|SmallKitchenAppliances|MiniFoodProcessors&amp;Choppers"/>
    <s v="Home &amp; Kitchen"/>
    <x v="96"/>
    <n v="1599"/>
    <n v="1999"/>
    <n v="0.2"/>
    <n v="4.4000000000000004"/>
    <n v="1558"/>
    <s v="R1475ZJ873I5NE,R1IODQVRWH6ZY2,R2LZX8J3H6DOT5,R96JMMJFCJKL3,RW8C24FXP79KC,R1U7FGBOZ7LLXT,R1VVM3Y8P761OK,R3KYSOHRGRXD0Z"/>
    <s v="R1475ZJ873I5NE"/>
    <n v="3114442"/>
    <s v="Lower-Mid"/>
    <s v="£500-£1,999"/>
    <n v="14.048522906830906"/>
    <x v="0"/>
  </r>
  <r>
    <s v="B00LP9RFSU"/>
    <s v="Home&amp;Kitchen|Kitchen&amp;HomeAppliances|WaterPurifiers&amp;Accessories|WaterPurifierAccessories"/>
    <s v="Home &amp; Kitchen"/>
    <x v="113"/>
    <n v="825"/>
    <n v="825"/>
    <n v="0"/>
    <n v="4"/>
    <n v="3246"/>
    <s v="R2UVKVQN13D4BP,ROIDOHU6ZPBY6,RVYETD2GBOPL1,R35DGGWKAGGN7H,R2NH2WT3ZLS63K,R29HIGIR59F1T6,R2G5PWMPUJRZK5,R3LMAD40N5XICA"/>
    <s v="R2UVKVQN13D4BP"/>
    <n v="2677950"/>
    <s v="Lower-Mid"/>
    <s v="£500-£1,999"/>
    <n v="14.045929154504005"/>
    <x v="2"/>
  </r>
  <r>
    <s v="B083M7WPZD"/>
    <s v="Home&amp;Kitchen|Kitchen&amp;HomeAppliances|Vacuum,Cleaning&amp;Ironing|Vacuums&amp;FloorCare|Vacuums|Wet-DryVacuums"/>
    <s v="Home &amp; Kitchen"/>
    <x v="105"/>
    <n v="3199"/>
    <n v="5999"/>
    <n v="0.47"/>
    <n v="4"/>
    <n v="3242"/>
    <s v="R3JP9GW6RDG7YF,R2WZQXQJGPUSL9,R3SDM4NN6LFSL,R1MPD1Z1RVWED5,R2DFHZQ2DIC252,R3VXTRX34YFXJ9,R1LCIITYYC3DTG,R16NO3UIEZYUMI"/>
    <s v="R3JP9GW6RDG7YF"/>
    <n v="19448758"/>
    <s v="Mid"/>
    <s v="£2,000-£9,999"/>
    <n v="14.043787794691891"/>
    <x v="2"/>
  </r>
  <r>
    <s v="B00RGLI0ZS"/>
    <s v="Computers&amp;Accessories|Accessories&amp;Peripherals|Cables&amp;Accessories|Cables|USBCables"/>
    <s v="Computers &amp; Accessories"/>
    <x v="5"/>
    <n v="449"/>
    <n v="599"/>
    <n v="0.25"/>
    <n v="4"/>
    <n v="3231"/>
    <s v="R19ER862292N5Q,R21RA48Q90YTS4,R1XDQKBJ04AVJP,R2IZBKO6011QXE,R1D7K5GBWOXM3R,ROWQXDKTB82ZR,R18XNHDAT5U193,R1QOW7Y2I3X8LQ"/>
    <s v="R19ER862292N5Q"/>
    <n v="1935369"/>
    <s v="Lower-Mid"/>
    <s v="£500-£1,999"/>
    <n v="14.037885408410194"/>
    <x v="2"/>
  </r>
  <r>
    <s v="B09TP5KBN7"/>
    <s v="Electronics|Mobiles&amp;Accessories|MobileAccessories|Chargers|WallChargers"/>
    <s v="Electronics"/>
    <x v="63"/>
    <n v="199"/>
    <n v="1099"/>
    <n v="0.82"/>
    <n v="4"/>
    <n v="3197"/>
    <s v="RCYM7OUD8PKWH,RRK0TIGHV700F,RRAGI9YCKE2H9,R2R51I1D2W2K9X,RRI0B00NV10SB,R261OFDIUG1971,R2I7WIQ18HOAJR,R1MB58FBZOQYHE"/>
    <s v="RCYM7OUD8PKWH,"/>
    <n v="3513503"/>
    <s v="Lower-Mid"/>
    <s v="£500-£1,999"/>
    <n v="14.019513837640863"/>
    <x v="2"/>
  </r>
  <r>
    <s v="B08TTRVWKY"/>
    <s v="Home&amp;Kitchen|Kitchen&amp;HomeAppliances|SmallKitchenAppliances|EggBoilers"/>
    <s v="Home &amp; Kitchen"/>
    <x v="107"/>
    <n v="1099"/>
    <n v="1899"/>
    <n v="0.42"/>
    <n v="4.3"/>
    <n v="1811"/>
    <s v="R1SPFVN2778DYH,R2GUT54B310MIN,R2WBP8YTLS3OPJ,R10U91ZIGVUEQI,R3OLO46FXE0Y7M,R16UMFRRYVRO2D,R36C315MIJHD4N,R150MFQR8MGSDT"/>
    <s v="R1SPFVN2778DYH"/>
    <n v="3439089"/>
    <s v="Lower-Mid"/>
    <s v="£500-£1,999"/>
    <n v="14.010080231365416"/>
    <x v="0"/>
  </r>
  <r>
    <s v="B08S7V8YTN"/>
    <s v="Home&amp;Kitchen|Kitchen&amp;HomeAppliances|SmallKitchenAppliances|EggBoilers"/>
    <s v="Home &amp; Kitchen"/>
    <x v="107"/>
    <n v="1199"/>
    <n v="3500"/>
    <n v="0.66"/>
    <n v="4.3"/>
    <n v="1802"/>
    <s v="R1V0UIG80MWSGS,RZNM6HFXBWRJW,R1D9GBPIVP6Z8M,RL8HUBRTJ3LLL,R39RGFCIUFXU4H,R3S475ZLFA6K5C,R3RBBXW4E5LKWH,R1PZJRA2K6Y7HE"/>
    <s v="R1V0UIG80MWSGS"/>
    <n v="6307000"/>
    <s v="Mid"/>
    <s v="£2,000-£9,999"/>
    <n v="14.000781624906327"/>
    <x v="0"/>
  </r>
  <r>
    <s v="B0B1NX6JTN"/>
    <s v="Electronics|Mobiles&amp;Accessories|MobileAccessories|Cases&amp;Covers|BasicCases"/>
    <s v="Electronics"/>
    <x v="166"/>
    <n v="1599"/>
    <n v="2599"/>
    <n v="0.38"/>
    <n v="4.3"/>
    <n v="1801"/>
    <s v="R6LNTBPRGQ5SH,R8XCX03RG32U,RNP9KG0AKI8QG,R3LP9C2W2RTAQH,R2FX53CQOLKI7A,R2FAY534DIE3GK,R3BS9HLFNF3IKI,R35GQXCRXTDQ4Y"/>
    <s v="R6LNTBPRGQ5SH,"/>
    <n v="4680799"/>
    <s v="Mid"/>
    <s v="£2,000-£9,999"/>
    <n v="13.999745582565088"/>
    <x v="0"/>
  </r>
  <r>
    <s v="B07DZ986Q2"/>
    <s v="Home&amp;Kitchen|Kitchen&amp;HomeAppliances|Vacuum,Cleaning&amp;Ironing|Irons,Steamers&amp;Accessories|Irons|SteamIrons"/>
    <s v="Home &amp; Kitchen"/>
    <x v="31"/>
    <n v="7799"/>
    <n v="8995"/>
    <n v="0.13"/>
    <n v="4"/>
    <n v="3160"/>
    <s v="R34X9P95PZ5OX2,R2W61LLRNDPTLV,R1MD9WI5AP8ZQV,R37H76FMO5LQWM,RQ8LTTD9ZAD0U,R2EWX5R32OVIH5,RU43GXLFBAS8O,R1LF03KFL5GO3P"/>
    <s v="R34X9P95PZ5OX2"/>
    <n v="28424200"/>
    <s v="Mid"/>
    <s v="£2,000-£9,999"/>
    <n v="13.99929798335832"/>
    <x v="2"/>
  </r>
  <r>
    <s v="B07L1N3TJX"/>
    <s v="Computers&amp;Accessories|Accessories&amp;Peripherals|LaptopAccessories|LaptopChargers&amp;PowerSupplies"/>
    <s v="Computers &amp; Accessories"/>
    <x v="114"/>
    <n v="1699"/>
    <n v="3499"/>
    <n v="0.51"/>
    <n v="3.6"/>
    <n v="7689"/>
    <s v="R268UIIQ8R8LOR,R15VZPEXXYZB7I,R3R1OIOGZG4W4C,R3EQ4KGEQ3TQLL,R2N86U6QNUP5VH,R3E30BZGJ93XEM,R3M5YID5J08Y5T,R3BE5A24UBV6J7"/>
    <s v="R268UIIQ8R8LOR"/>
    <n v="26903811"/>
    <s v="Mid"/>
    <s v="£2,000-£9,999"/>
    <n v="13.989334823285152"/>
    <x v="2"/>
  </r>
  <r>
    <s v="B09F6VHQXB"/>
    <s v="Electronics|HomeTheater,TV&amp;Video|Televisions|StandardTelevisions"/>
    <s v="Electronics"/>
    <x v="149"/>
    <n v="7390"/>
    <n v="20000"/>
    <n v="0.63"/>
    <n v="4.0999999999999996"/>
    <n v="2581"/>
    <s v="RTFGWAX83AVMH,R20TA215T3VGHG,R16SIFXH9BMQT2,RKSB6RZJD7Y4B,R2455QTVQ8IHGK,R32JWEJRN39EQK,RCQRBHBTG5TBM,R1D0DZR0T2ZNBP"/>
    <s v="RTFGWAX83AVMH,"/>
    <n v="51620000"/>
    <s v="High"/>
    <s v="£20,000-£49,999"/>
    <n v="13.989020575514646"/>
    <x v="0"/>
  </r>
  <r>
    <s v="B08RZ5K9YH"/>
    <s v="Electronics|Mobiles&amp;Accessories|MobileAccessories|Chargers|WallChargers"/>
    <s v="Electronics"/>
    <x v="63"/>
    <n v="999"/>
    <n v="1999"/>
    <n v="0.5"/>
    <n v="4.3"/>
    <n v="1777"/>
    <s v="RM0S8X7RALDXR,R2118P20L5XNMT,RRO90ETYUURUA,R323P80OW5K9CY,RXQMN1M04TM6F,RZFKWWARTVKAF,R8H5BG1FDKRSA,R3J9SJCJGPDO4E"/>
    <s v="RM0S8X7RALDXR,"/>
    <n v="3552223"/>
    <s v="Lower-Mid"/>
    <s v="£500-£1,999"/>
    <n v="13.974706553527039"/>
    <x v="0"/>
  </r>
  <r>
    <s v="B09BVCVTBC"/>
    <s v="Computers&amp;Accessories|Accessories&amp;Peripherals|PCGamingPeripherals|GamingKeyboards"/>
    <s v="Computers &amp; Accessories"/>
    <x v="131"/>
    <n v="2649"/>
    <n v="3499"/>
    <n v="0.24"/>
    <n v="4.5"/>
    <n v="1271"/>
    <s v="R2FMPKQXCZIRV1,R3B9RMX16ONMZ,R97EXY4ON0ZL7,R1KUI19PS7DV2O,R6U8VVIZKHF7Y,RYG609Z9J78L1,R3JITXTZXXJC25,RG6KQGZF3D6EB"/>
    <s v="R2FMPKQXCZIRV1"/>
    <n v="4447229"/>
    <s v="Mid"/>
    <s v="£2,000-£9,999"/>
    <n v="13.970192000905778"/>
    <x v="1"/>
  </r>
  <r>
    <s v="B07924P3C5"/>
    <s v="Computers&amp;Accessories|Accessories&amp;Peripherals|Cables&amp;Accessories|Cables|USBCables"/>
    <s v="Computers &amp; Accessories"/>
    <x v="5"/>
    <n v="299"/>
    <n v="799"/>
    <n v="0.63"/>
    <n v="4.2"/>
    <n v="2117"/>
    <s v="R2H4GF8D9IBB7W,RVH0I89DG4CBI,R3SRF1NZK2DCS4,R3A79RNQQ3FM9L,R1QQCCPJOZKCPA,R2THU52GBFKHLS,RKL6OE1GWZ2UL,R2RP7NJVKL2D3B"/>
    <s v="R2H4GF8D9IBB7W"/>
    <n v="1691483"/>
    <s v="Lower-Mid"/>
    <s v="£500-£1,999"/>
    <n v="13.968889014240158"/>
    <x v="0"/>
  </r>
  <r>
    <s v="B008P7IF02"/>
    <s v="Home&amp;Kitchen|Kitchen&amp;HomeAppliances|Coffee,Tea&amp;Espresso|EspressoMachines"/>
    <s v="Home &amp; Kitchen"/>
    <x v="176"/>
    <n v="4799"/>
    <n v="5795"/>
    <n v="0.17"/>
    <n v="3.9"/>
    <n v="3815"/>
    <s v="R2FNV0NZDLWHE,R2M99BK02MCDNV,R2P5UQ0XEPCTOW,R1J2HEVC2FWFAN,R2RIUPW9S9ZHGN,R2LV0EOIWD1E49,R1D75XFJREJIF7,R2K5FL56JA45QK"/>
    <s v="R2FNV0NZDLWHE,"/>
    <n v="22107925"/>
    <s v="Mid"/>
    <s v="£2,000-£9,999"/>
    <n v="13.968272627525025"/>
    <x v="2"/>
  </r>
  <r>
    <s v="B092R48XXB"/>
    <s v="Home&amp;Kitchen|Kitchen&amp;HomeAppliances|Vacuum,Cleaning&amp;Ironing|Vacuums&amp;FloorCare|Vacuums|RoboticVacuums"/>
    <s v="Home &amp; Kitchen"/>
    <x v="115"/>
    <n v="18999"/>
    <n v="29999"/>
    <n v="0.37"/>
    <n v="4.0999999999999996"/>
    <n v="2536"/>
    <s v="R1TD8NMUP7Y7JR,R14MB9E0621MTM,RR23X5VXCOUKW,R37T5HQG9ZZLQM,RTID73IKA1G3K,R2H0S2S7BMUIHH,R1WZZ9OM0LBYFR,R2Q28C8LX2Y717"/>
    <s v="R1TD8NMUP7Y7JR"/>
    <n v="76077464"/>
    <s v="High"/>
    <s v="£20,000-£49,999"/>
    <n v="13.957713915609096"/>
    <x v="0"/>
  </r>
  <r>
    <s v="B07KNM95JK"/>
    <s v="Computers&amp;Accessories|Printers,Inks&amp;Accessories|Inks,Toners&amp;Cartridges|TonerCartridges"/>
    <s v="Computers &amp; Accessories"/>
    <x v="177"/>
    <n v="598"/>
    <n v="1150"/>
    <n v="0.48"/>
    <n v="4.0999999999999996"/>
    <n v="2535"/>
    <s v="R367C8BV6Z0S2R,R9M1ZHBVREOSZ,R1B2QSKDQHE9QB,R1Q0759SBMZ8Q0,R3TSRA5SXC5XJ9,R31U43BO6CMP8K,RICP1UJVB4PBJ,R1T3MQ9K7LNI8D"/>
    <s v="R367C8BV6Z0S2R"/>
    <n v="2915250"/>
    <s v="Lower-Mid"/>
    <s v="£500-£1,999"/>
    <n v="13.957011921759749"/>
    <x v="0"/>
  </r>
  <r>
    <s v="B07PLHTTB4"/>
    <s v="Computers&amp;Accessories|Accessories&amp;Peripherals|Keyboards,Mice&amp;InputDevices|GraphicTablets"/>
    <s v="Computers &amp; Accessories"/>
    <x v="66"/>
    <n v="100"/>
    <n v="499"/>
    <n v="0.8"/>
    <n v="3.5"/>
    <n v="9638"/>
    <s v="R2MSV2JRVJGRQN,R2N6TQ3N4XSSFR,R3Q36Y6U3YKG6B,R3B62FXQRPYCBF,R3DSCZL1XTGQAX,RQSHBH1TBP4AB,R18HLYU58YH1LI,RSKKY88AN663W"/>
    <s v="R2MSV2JRVJGRQN"/>
    <n v="4809362"/>
    <s v="Low"/>
    <s v="£200-£499"/>
    <n v="13.944111930949132"/>
    <x v="2"/>
  </r>
  <r>
    <s v="B07NTKGW45"/>
    <s v="Computers&amp;Accessories|Accessories&amp;Peripherals|HardDiskBags"/>
    <s v="Computers &amp; Accessories"/>
    <x v="36"/>
    <n v="397"/>
    <n v="899"/>
    <n v="0.56000000000000005"/>
    <n v="4"/>
    <n v="3025"/>
    <s v="R3D7XJFJ5YMCGX,R1XFCHMC5NZ1Y5,R1CKJ6H0A3FZI0,RX6GFI0WHX38M,R1AN2V2QZ2S8KM,R23KGXQ1Q93GB,RH9TQT6VOR6JJ,R3N6ZYBTC2LJVW"/>
    <s v="R3D7XJFJ5YMCGX"/>
    <n v="2719475"/>
    <s v="Lower-Mid"/>
    <s v="£500-£1,999"/>
    <n v="13.923475694748671"/>
    <x v="2"/>
  </r>
  <r>
    <s v="B09VZBGL1N"/>
    <s v="Electronics|Mobiles&amp;Accessories|MobileAccessories|Stands"/>
    <s v="Electronics"/>
    <x v="26"/>
    <n v="99"/>
    <n v="499"/>
    <n v="0.8"/>
    <n v="4.0999999999999996"/>
    <n v="2451"/>
    <s v="R1SWNKZP36AU1J,R2T4RPK1O46TBX,R1WBRQ50IN70OF,RE0HLO48TPM4O,R2V8WPXZSTAKKE,RMQ0XU5QGL5LV,R2URDJTQLPFEYH,R2P9AVX3K59AMP"/>
    <s v="R1SWNKZP36AU1J"/>
    <n v="1223049"/>
    <s v="Low"/>
    <s v="£200-£499"/>
    <n v="13.897033909970148"/>
    <x v="0"/>
  </r>
  <r>
    <s v="B09Y14JLP3"/>
    <s v="Electronics|Mobiles&amp;Accessories|MobileAccessories|Stands"/>
    <s v="Electronics"/>
    <x v="26"/>
    <n v="99"/>
    <n v="499"/>
    <n v="0.8"/>
    <n v="4.0999999999999996"/>
    <n v="2451"/>
    <s v="R1SWNKZP36AU1J,R2T4RPK1O46TBX,RE0HLO48TPM4O,R1WBRQ50IN70OF,R2V8WPXZSTAKKE,RMQ0XU5QGL5LV,R2URDJTQLPFEYH,R2P9AVX3K59AMP"/>
    <s v="R1SWNKZP36AU1J"/>
    <n v="1223049"/>
    <s v="Low"/>
    <s v="£200-£499"/>
    <n v="13.897033909970148"/>
    <x v="0"/>
  </r>
  <r>
    <s v="B01EJ5MM5M"/>
    <s v="Computers&amp;Accessories|Printers,Inks&amp;Accessories|Printers|InkjetPrinters"/>
    <s v="Computers &amp; Accessories"/>
    <x v="178"/>
    <n v="3498"/>
    <n v="3875"/>
    <n v="0.1"/>
    <n v="3.4"/>
    <n v="12185"/>
    <s v="RGQ39S8C5PP47,R3EJOUTC62KKUN,RJ8QD3DJEQ5JN,RW1HT9YU7JHSI,R1AP7ME9Q3JURN,R1TOT1Q6G43B7U,RH7QC8KMYJACT,R1HRQS0EW6WD1C"/>
    <s v="RGQ39S8C5PP47,"/>
    <n v="47216875"/>
    <s v="Mid"/>
    <s v="£2,000-£9,999"/>
    <n v="13.891927990880731"/>
    <x v="3"/>
  </r>
  <r>
    <s v="B01M5F614J"/>
    <s v="Home&amp;Kitchen|Heating,Cooling&amp;AirQuality|RoomHeaters"/>
    <s v="Home &amp; Kitchen"/>
    <x v="179"/>
    <n v="6549"/>
    <n v="13999"/>
    <n v="0.53"/>
    <n v="4"/>
    <n v="2961"/>
    <s v="R352VUE5QTHFFF,R2RC6R2E0OMNQ9,RJ12UME7RFM5D,R22YTLRMKBWQM,R3BTY7HUJDNKG8,R3R812J0VVBD0A,R32X1CLMKWWKDE,R12N4I2XRPP114"/>
    <s v="R352VUE5QTHFFF"/>
    <n v="41451039"/>
    <s v="Upper-Mid"/>
    <s v="£10,000-£19,999"/>
    <n v="13.886340216740759"/>
    <x v="2"/>
  </r>
  <r>
    <s v="B08YD264ZS"/>
    <s v="Computers&amp;Accessories|Accessories&amp;Peripherals|LaptopAccessories|Lapdesks"/>
    <s v="Computers &amp; Accessories"/>
    <x v="50"/>
    <n v="999"/>
    <n v="2499"/>
    <n v="0.6"/>
    <n v="4.3"/>
    <n v="1690"/>
    <s v="R236C7OLIIWMX1,R3PN1HMPH33439,RDW68UNQSWDHI,R36NXFD7X76116,RRXQSGPAF67RM,R1KNLZI3NA0IPB,R2KM3VBJ74IH5I,R1JE1EDZWAW8GG"/>
    <s v="R236C7OLIIWMX1"/>
    <n v="4223310"/>
    <s v="Mid"/>
    <s v="£2,000-£9,999"/>
    <n v="13.881017512670288"/>
    <x v="0"/>
  </r>
  <r>
    <s v="B08L879JSN"/>
    <s v="Computers&amp;Accessories|Monitors"/>
    <s v="Computers &amp; Accessories"/>
    <x v="167"/>
    <n v="6299"/>
    <n v="13750"/>
    <n v="0.54"/>
    <n v="4.2"/>
    <n v="2014"/>
    <s v="R12NQTT6JQ7IUU,RY86UV8SMZI90,R2AAYZE6G6UIAU,R39Q207BAEQQWR,RSZFFKU0IDHKS,R2GFFY2F5H41KG,R36TOBMRAZCRCQ,R2DCMA2LKZOX95"/>
    <s v="R12NQTT6JQ7IUU"/>
    <n v="27692500"/>
    <s v="Upper-Mid"/>
    <s v="£10,000-£19,999"/>
    <n v="13.87795521200394"/>
    <x v="0"/>
  </r>
  <r>
    <s v="B014HDJ7ZE"/>
    <s v="Home&amp;Kitchen|Heating,Cooling&amp;AirQuality|WaterHeaters&amp;Geysers|InstantWaterHeaters"/>
    <s v="Home &amp; Kitchen"/>
    <x v="4"/>
    <n v="5365"/>
    <n v="7445"/>
    <n v="0.28000000000000003"/>
    <n v="3.9"/>
    <n v="3584"/>
    <s v="R3573XWMBZ88LW,RYNFBD6U8G0VG,R2NLFJL73LNWXM,R1DOYFCE2U82WE,ROTYDHVA4QC9L,R314WOWD2JI7BC,RFMW7AV5SCYI4,R17OEBPM77XXFS"/>
    <s v="R3573XWMBZ88LW"/>
    <n v="26682880"/>
    <s v="Mid"/>
    <s v="£2,000-£9,999"/>
    <n v="13.862507724014893"/>
    <x v="2"/>
  </r>
  <r>
    <s v="B09G5TSGXV"/>
    <s v="Computers&amp;Accessories|Accessories&amp;Peripherals|Cables&amp;Accessories|Cables|USBCables"/>
    <s v="Computers &amp; Accessories"/>
    <x v="5"/>
    <n v="254"/>
    <n v="799"/>
    <n v="0.68"/>
    <n v="4"/>
    <n v="2905"/>
    <s v="R10KIZHSVBEP0U,R1DEOWB5K6A6Z2,R2GD8H370XJ574,R3L2R2YXGR6W4L,R2KKPS8UXC42G,RM2YVJE73LH91,R2IUG2Z4CXK0CC,RC6J6VCOUGA5C"/>
    <s v="R10KIZHSVBEP0U"/>
    <n v="2321095"/>
    <s v="Lower-Mid"/>
    <s v="£500-£1,999"/>
    <n v="13.853182439848011"/>
    <x v="2"/>
  </r>
  <r>
    <s v="B0B21XL94T"/>
    <s v="Electronics|HomeTheater,TV&amp;Video|Televisions|SmartTelevisions"/>
    <s v="Electronics"/>
    <x v="34"/>
    <n v="21990"/>
    <n v="34990"/>
    <n v="0.37"/>
    <n v="4.3"/>
    <n v="1657"/>
    <s v="R2XGDUS2ZEQO76,R1GYFU7950VBK7,R1XM35GH40FPTQ,R1P555HGXOI7HS,R2P1YCWVUVH14P,R1088Q72E1W0DN,R1DOYU0KALNQNK,ROYTJMQHK8TR"/>
    <s v="R2XGDUS2ZEQO76"/>
    <n v="57978430"/>
    <s v="High"/>
    <s v="£20,000-£49,999"/>
    <n v="13.844213462721294"/>
    <x v="0"/>
  </r>
  <r>
    <s v="B09GYBZPHF"/>
    <s v="Home&amp;Kitchen|Kitchen&amp;HomeAppliances|SmallKitchenAppliances|MixerGrinders"/>
    <s v="Home &amp; Kitchen"/>
    <x v="39"/>
    <n v="1149"/>
    <n v="2499"/>
    <n v="0.54"/>
    <n v="3.8"/>
    <n v="4383"/>
    <s v="R3LQ2TPKG42KG8,R1MWKBSQIK2J04,RWB0U0JJ3NG4J,R3PKUJGSWS6X6T,R2UVD7MDXJ06D6,R5JWWU7OUVRAK,R24PULBZDL0QM1,R1NZ6RZXK2W0S7"/>
    <s v="R3LQ2TPKG42KG8"/>
    <n v="10953117"/>
    <s v="Mid"/>
    <s v="£2,000-£9,999"/>
    <n v="13.839108072809989"/>
    <x v="2"/>
  </r>
  <r>
    <s v="B0989W6J2F"/>
    <s v="Home&amp;Kitchen|Kitchen&amp;HomeAppliances|SmallKitchenAppliances|VacuumSealers"/>
    <s v="Home &amp; Kitchen"/>
    <x v="69"/>
    <n v="1595"/>
    <n v="1799"/>
    <n v="0.11"/>
    <n v="4"/>
    <n v="2877"/>
    <s v="R2K6SJH759C5FH,R32T8N4D11SFYS,R2AJIRID0O5M69,R3AFS0Z7NAVP9Y,R1ASKR3Y6EFO9Y,R18WQH7TYX092,R21411AL26C3MR,RW5XWAMBITKJR"/>
    <s v="R2K6SJH759C5FH"/>
    <n v="5175723"/>
    <s v="Lower-Mid"/>
    <s v="£500-£1,999"/>
    <n v="13.836363158402346"/>
    <x v="2"/>
  </r>
  <r>
    <s v="B087JWLZ2K"/>
    <s v="Electronics|HomeTheater,TV&amp;Video|Televisions|SmartTelevisions"/>
    <s v="Electronics"/>
    <x v="34"/>
    <n v="24499"/>
    <n v="50000"/>
    <n v="0.51"/>
    <n v="3.9"/>
    <n v="3518"/>
    <s v="R24M24UKIB5KN3,R9MTYU83EHJ96"/>
    <s v="R24M24UKIB5KN3"/>
    <n v="175900000"/>
    <s v="Premium"/>
    <s v="£50,000-£99,999"/>
    <n v="13.831035140657246"/>
    <x v="2"/>
  </r>
  <r>
    <s v="B0B217Z5VK"/>
    <s v="Electronics|Headphones,Earbuds&amp;Accessories|Headphones|In-Ear"/>
    <s v="Electronics"/>
    <x v="3"/>
    <n v="1799"/>
    <n v="3999"/>
    <n v="0.55000000000000004"/>
    <n v="3.9"/>
    <n v="3517"/>
    <s v="R1H4NEOQ6UEAUO,R1EXCFKOXU8V4G,R26ZOQR926DPVQ,R29VVCLZZLXMKP,R1EQ6Z6IDFUDQU,R2OOANZHYPNGCF,R22ZFYL3I9O4CV,R3SHUZZHWO2W3P"/>
    <s v="R1H4NEOQ6UEAUO"/>
    <n v="14064483"/>
    <s v="Mid"/>
    <s v="£2,000-£9,999"/>
    <n v="13.830553756973625"/>
    <x v="2"/>
  </r>
  <r>
    <s v="B07Z51CGGH"/>
    <s v="Home&amp;Kitchen|Kitchen&amp;HomeAppliances|Vacuum,Cleaning&amp;Ironing|Vacuums&amp;FloorCare|Vacuums|Wet-DryVacuums"/>
    <s v="Home &amp; Kitchen"/>
    <x v="105"/>
    <n v="5499"/>
    <n v="9999"/>
    <n v="0.45"/>
    <n v="3.8"/>
    <n v="4353"/>
    <s v="R2IPVSKOO0624U,R358NA83FQL4AE,R2J3IJ37A0TYAL,R114CSTYEOW1ID,R1OFIM5CH5R92R,R26HJA1WW7OTY7,R1LTHOMTCR3MDP,R2U47H32CGIZL5"/>
    <s v="R2IPVSKOO0624U"/>
    <n v="43525647"/>
    <s v="Mid"/>
    <s v="£2,000-£9,999"/>
    <n v="13.827776013879287"/>
    <x v="2"/>
  </r>
  <r>
    <s v="B09Z6WH2N1"/>
    <s v="Electronics|Mobiles&amp;Accessories|MobileAccessories|D√©cor"/>
    <s v="Electronics"/>
    <x v="141"/>
    <n v="95"/>
    <n v="499"/>
    <n v="0.81"/>
    <n v="4.2"/>
    <n v="1949"/>
    <s v="R1EZC4VZXSJG4L,R1R39X4XI4GF5N,R2NR5VY4ULMZGZ,R1FGNEOQQOF3QC,R7BTN0BZCR0JG,R1IGYOAGJ9FW5U,R3B1Y0WDM2QS0U,R2KNU5Q3FUL54C"/>
    <s v="R1EZC4VZXSJG4L"/>
    <n v="972551"/>
    <s v="Low"/>
    <s v="£200-£499"/>
    <n v="13.818145367722575"/>
    <x v="0"/>
  </r>
  <r>
    <s v="B0B8ZWNR5T"/>
    <s v="Electronics|Mobiles&amp;Accessories|MobileAccessories|D√©cor"/>
    <s v="Electronics"/>
    <x v="141"/>
    <n v="79"/>
    <n v="499"/>
    <n v="0.84"/>
    <n v="4.2"/>
    <n v="1949"/>
    <s v="R1EZC4VZXSJG4L,R1R39X4XI4GF5N,R2NR5VY4ULMZGZ,R1FGNEOQQOF3QC,R7BTN0BZCR0JG,R1IGYOAGJ9FW5U,R3B1Y0WDM2QS0U,R2KNU5Q3FUL54C"/>
    <s v="R1EZC4VZXSJG4L"/>
    <n v="972551"/>
    <s v="Low"/>
    <s v="£200-£499"/>
    <n v="13.818145367722575"/>
    <x v="0"/>
  </r>
  <r>
    <s v="B07LFQLKFZ"/>
    <s v="OfficeProducts|OfficePaperProducts|Paper|Stationery|Pens,Pencils&amp;WritingSupplies|Pens&amp;Refills|LiquidInkRollerballPens"/>
    <s v="OfficeProducts"/>
    <x v="139"/>
    <n v="420"/>
    <n v="420"/>
    <n v="0"/>
    <n v="4.2"/>
    <n v="1926"/>
    <s v="R2CZ99K13VTGRS,R34J3428JVACPO,R2F41WQEBTUTFF,RD1MU2VG6M6UQ,R1SIJVA8560EVD,R21LU3V1GD14WH,R2F33G5FCPMU0I,R3BJSYU0KEIL4K"/>
    <s v="R2CZ99K13VTGRS"/>
    <n v="808920"/>
    <s v="Low"/>
    <s v="£200-£499"/>
    <n v="13.796503201552904"/>
    <x v="0"/>
  </r>
  <r>
    <s v="B07F366Z51"/>
    <s v="Home&amp;Kitchen|Kitchen&amp;HomeAppliances|SmallKitchenAppliances|Kettles&amp;HotWaterDispensers|ElectricKettles"/>
    <s v="Home &amp; Kitchen"/>
    <x v="29"/>
    <n v="949"/>
    <n v="2385"/>
    <n v="0.6"/>
    <n v="4.0999999999999996"/>
    <n v="2311"/>
    <s v="R2HOIOV2PZY6Y0,R16YJN41HAWT0T,R3V1KGX1M84MDL,R1MJS2XFJ5XTYU,R1QPQWXB4IZHD9,ROZB42OM5ZUZC,R17BVAUSS4GAE9,R2O4T61G3PT1SL"/>
    <s v="R2HOIOV2PZY6Y0"/>
    <n v="5511735"/>
    <s v="Mid"/>
    <s v="£2,000-£9,999"/>
    <n v="13.792350101968815"/>
    <x v="0"/>
  </r>
  <r>
    <s v="B0B9959XF3"/>
    <s v="Electronics|HomeTheater,TV&amp;Video|Televisions|SmartTelevisions"/>
    <s v="Electronics"/>
    <x v="34"/>
    <n v="12499"/>
    <n v="22990"/>
    <n v="0.46"/>
    <n v="4.3"/>
    <n v="1611"/>
    <s v="R19Q6OQ19PWL5K,RXWY3WK7QVN25,R10S2P5H6YODNY,R2ILGDHXO6XX4K,R2TWCN72P6DU1Y,ROTBOX5J8LVNW,R4PXSKQEZNJGO,R2DDR8ZR4YXV8M"/>
    <s v="R19Q6OQ19PWL5K"/>
    <n v="37036890"/>
    <s v="High"/>
    <s v="£20,000-£49,999"/>
    <n v="13.791669661117007"/>
    <x v="0"/>
  </r>
  <r>
    <s v="B0B997FBZT"/>
    <s v="Electronics|HomeTheater,TV&amp;Video|Televisions|SmartTelevisions"/>
    <s v="Electronics"/>
    <x v="34"/>
    <n v="35999"/>
    <n v="49990"/>
    <n v="0.28000000000000003"/>
    <n v="4.3"/>
    <n v="1611"/>
    <s v="R19Q6OQ19PWL5K,RXWY3WK7QVN25,R10S2P5H6YODNY,R2ILGDHXO6XX4K,R2TWCN72P6DU1Y,ROTBOX5J8LVNW,R4PXSKQEZNJGO,R2DDR8ZR4YXV8M"/>
    <s v="R19Q6OQ19PWL5K"/>
    <n v="80533890"/>
    <s v="High"/>
    <s v="£20,000-£49,999"/>
    <n v="13.791669661117007"/>
    <x v="0"/>
  </r>
  <r>
    <s v="B07D2NMTTV"/>
    <s v="Home&amp;Kitchen|Kitchen&amp;HomeAppliances|Vacuum,Cleaning&amp;Ironing|Irons,Steamers&amp;Accessories|Irons|SteamIrons"/>
    <s v="Home &amp; Kitchen"/>
    <x v="31"/>
    <n v="3199"/>
    <n v="3500"/>
    <n v="0.09"/>
    <n v="4.2"/>
    <n v="1899"/>
    <s v="RDXQHIOFK1PKR,R3SVTCGHMIRBEU,R1IZIEXJ4GIYSS,RDUMYFY75NN95,R2GX29CH20R2HN,R246JQ5OCCXV4C,R3OUB0HZCUEZBL,R2ZYHN8QERPN3K"/>
    <s v="RDXQHIOFK1PKR,"/>
    <n v="6646500"/>
    <s v="Mid"/>
    <s v="£2,000-£9,999"/>
    <n v="13.770765124001882"/>
    <x v="0"/>
  </r>
  <r>
    <s v="B094JNXNPV"/>
    <s v="Computers&amp;Accessories|Accessories&amp;Peripherals|Cables&amp;Accessories|Cables|USBCables"/>
    <s v="Computers &amp; Accessories"/>
    <x v="5"/>
    <n v="299"/>
    <n v="399"/>
    <n v="0.25"/>
    <n v="4"/>
    <n v="2766"/>
    <s v="R249YCZVKYR5XD,R1GHL3EYAQ4ZMT,R1M0NVGZXK8NGO,R3O3MTC9L2VAJ5,RS2B5ERC0SV1O,RY1GC09VYZQT8,R29MVX7H69YMY5,R2M6TTXAWRQT5G"/>
    <s v="R249YCZVKYR5XD"/>
    <n v="1103634"/>
    <s v="Low"/>
    <s v="£200-£499"/>
    <n v="13.768036636563808"/>
    <x v="2"/>
  </r>
  <r>
    <s v="B07QMRHWJD"/>
    <s v="Computers&amp;Accessories|Accessories&amp;Peripherals|USBGadgets|Lamps"/>
    <s v="Computers &amp; Accessories"/>
    <x v="159"/>
    <n v="298"/>
    <n v="999"/>
    <n v="0.7"/>
    <n v="4.3"/>
    <n v="1552"/>
    <s v="RTNU6RMF947TL,R2EDFUKTI01DH4,R2DXZK9Y1QZKSU,R1X0SKU3MLH5BS,R3RR7IUQGDTSNR,R2Z407G3IUP73E,R2JFEOGWTTUVMM,R3F3YRVOF923CK"/>
    <s v="RTNU6RMF947TL,"/>
    <n v="1550448"/>
    <s v="Lower-Mid"/>
    <s v="£500-£1,999"/>
    <n v="13.722037259632801"/>
    <x v="0"/>
  </r>
  <r>
    <s v="B07MSLTW8Z"/>
    <s v="Computers&amp;Accessories|Accessories&amp;Peripherals|LaptopAccessories|Lapdesks"/>
    <s v="Computers &amp; Accessories"/>
    <x v="50"/>
    <n v="549"/>
    <n v="1999"/>
    <n v="0.73"/>
    <n v="3.6"/>
    <n v="6422"/>
    <s v="R2YQPN91YO0X0O,R1LSBBVTFFMUBD,RM5YUP58CTVMN,R8D1M05NWS80B,R3BSHLY6DC169B,RPQSMIZYYZ5XY,RSN8CDJ5X1XI1,RBZWRPAGEE7YW"/>
    <s v="R2YQPN91YO0X0O"/>
    <n v="12837578"/>
    <s v="Lower-Mid"/>
    <s v="£500-£1,999"/>
    <n v="13.707856519250763"/>
    <x v="2"/>
  </r>
  <r>
    <s v="B0949FPSFY"/>
    <s v="Home&amp;Kitchen|Kitchen&amp;HomeAppliances|SmallKitchenAppliances|DigitalKitchenScales"/>
    <s v="Home &amp; Kitchen"/>
    <x v="67"/>
    <n v="799"/>
    <n v="1999"/>
    <n v="0.6"/>
    <n v="4.0999999999999996"/>
    <n v="2162"/>
    <s v="R1B9VBHIA1B6YJ,RTDFS7CJWZ7Z9,R1YP1C1QB10QCD,RWBH0HJW2II45,R1FWK8U9SNC5ZM,R3OQFNCN0XCNKV,R151B4W3HCJDLT,RCELKVG2GR6IG"/>
    <s v="R1B9VBHIA1B6YJ"/>
    <n v="4321838"/>
    <s v="Lower-Mid"/>
    <s v="£500-£1,999"/>
    <n v="13.673731729700274"/>
    <x v="0"/>
  </r>
  <r>
    <s v="B07NKNBTT3"/>
    <s v="Home&amp;Kitchen|Kitchen&amp;HomeAppliances|Vacuum,Cleaning&amp;Ironing|Irons,Steamers&amp;Accessories|LintShavers"/>
    <s v="Home &amp; Kitchen"/>
    <x v="137"/>
    <n v="799"/>
    <n v="1230"/>
    <n v="0.35"/>
    <n v="4.0999999999999996"/>
    <n v="2138"/>
    <s v="R1S5MM420VK5O,R256KIA5SVIYEY,R1G3NQY6VPZ0W2,R27PE0BR7AFI5K,R30IFO0Q1K73E9,R2AVU3XTD27ZHS,R2VKAANDZUB2TJ,R6GQW6RKQ9MK5"/>
    <s v="R1S5MM420VK5O,"/>
    <n v="2629740"/>
    <s v="Lower-Mid"/>
    <s v="£500-£1,999"/>
    <n v="13.653864216743264"/>
    <x v="0"/>
  </r>
  <r>
    <s v="B07WKBD37W"/>
    <s v="HomeImprovement|Electrical|Adapters&amp;Multi-Outlets"/>
    <s v="HomeImprovement"/>
    <x v="180"/>
    <n v="425"/>
    <n v="999"/>
    <n v="0.56999999999999995"/>
    <n v="4"/>
    <n v="2581"/>
    <s v="R186EFJU37UPS6,R2KC2H7A99Y8J6,R25FE16IQR653P,R1Q6E8EBLHDKEC,RNH0MZ907JI2S,R18J8NK2242FA2,RC7ZMZ000I0FQ,R3LF4N05QHM907"/>
    <s v="R186EFJU37UPS6"/>
    <n v="2578419"/>
    <s v="Lower-Mid"/>
    <s v="£500-£1,999"/>
    <n v="13.647824951721606"/>
    <x v="2"/>
  </r>
  <r>
    <s v="B097R4D42G"/>
    <s v="Home&amp;Kitchen|Heating,Cooling&amp;AirQuality|WaterHeaters&amp;Geysers|StorageWaterHeaters"/>
    <s v="Home &amp; Kitchen"/>
    <x v="98"/>
    <n v="4999"/>
    <n v="9650"/>
    <n v="0.48"/>
    <n v="4.2"/>
    <n v="1772"/>
    <s v="R6J12JP3JTH6C,R248K7KLOFX63T,R2L9NIJL2B64D6,R3ABOR236EQ7BG,R1UHIUJB5KVIQJ,R1LB16AI14U5D7,R2BB93LFDY6684,R2434EOFPB1SHN"/>
    <s v="R6J12JP3JTH6C,"/>
    <n v="17099800"/>
    <s v="Mid"/>
    <s v="£2,000-£9,999"/>
    <n v="13.644576689523856"/>
    <x v="0"/>
  </r>
  <r>
    <s v="B088WCFPQF"/>
    <s v="Home&amp;Kitchen|Kitchen&amp;HomeAppliances|Coffee,Tea&amp;Espresso|CoffeePresses"/>
    <s v="Home &amp; Kitchen"/>
    <x v="181"/>
    <n v="1099"/>
    <n v="1500"/>
    <n v="0.27"/>
    <n v="4.5"/>
    <n v="1065"/>
    <s v="R3EFB0EG66OLOX,RIND9MF93GBO0,R38ISD2RSB4M70,R3BS8IFOXK1DNW,R30SI7ZT69PI47,R3FQSJP7H5PAIP,R2ZPNHBNB2GKBC,R25DZIBJHUFV07"/>
    <s v="R3EFB0EG66OLOX"/>
    <n v="1597500"/>
    <s v="Lower-Mid"/>
    <s v="£500-£1,999"/>
    <n v="13.624907421107491"/>
    <x v="1"/>
  </r>
  <r>
    <s v="B07W4HTS8Q"/>
    <s v="Home&amp;Kitchen|Heating,Cooling&amp;AirQuality|WaterHeaters&amp;Geysers|InstantWaterHeaters"/>
    <s v="Home &amp; Kitchen"/>
    <x v="4"/>
    <n v="1899"/>
    <n v="3790"/>
    <n v="0.5"/>
    <n v="3.8"/>
    <n v="3842"/>
    <s v="R371P01X49V8QV,R3MMP5A1MKKZZP,R1VI6TV1VNY0H6,R2MLAH3IBE9WB6,R2CGNL0P1F07CF,R1SLP1FDAIRDIA,RTCE1LHDI5MSC,R2U1JC1BKWWUFG"/>
    <s v="R371P01X49V8QV"/>
    <n v="14561180"/>
    <s v="Mid"/>
    <s v="£2,000-£9,999"/>
    <n v="13.621747460964524"/>
    <x v="2"/>
  </r>
  <r>
    <s v="B09MY4W73Q"/>
    <s v="Electronics|Mobiles&amp;Accessories|MobileAccessories|Cases&amp;Covers|BasicCases"/>
    <s v="Electronics"/>
    <x v="166"/>
    <n v="474"/>
    <n v="1799"/>
    <n v="0.74"/>
    <n v="4.3"/>
    <n v="1454"/>
    <s v="R1B4DF1E33G2SC,R1EUC6Y0ZY18QE,R3BW81NGN6FTO4,R1LUISQ85F9MSU,R1J90WSEGDNEMJ,RI68W30TV8E76,R3BBHIDI76JIAY,R1V51JJ6JQXQU6"/>
    <s v="R1B4DF1E33G2SC"/>
    <n v="2615746"/>
    <s v="Lower-Mid"/>
    <s v="£500-£1,999"/>
    <n v="13.600310871284282"/>
    <x v="0"/>
  </r>
  <r>
    <s v="B08K36NZSV"/>
    <s v="Home&amp;Kitchen|Kitchen&amp;HomeAppliances|WaterPurifiers&amp;Accessories|WaterPurifierAccessories"/>
    <s v="Home &amp; Kitchen"/>
    <x v="113"/>
    <n v="499"/>
    <n v="999"/>
    <n v="0.5"/>
    <n v="4.3"/>
    <n v="1436"/>
    <s v="R1IW3BMCWR5WKN,R21W2URYUFT12Q,R24L6D938JXIVA,R3W2R17WXI3T8,R2P109ABFQR9L1,R18GKO5TQO1PXL,R79MJI0BFQHB3,R2YBSTEQSU2URL"/>
    <s v="R1IW3BMCWR5WKN"/>
    <n v="1434564"/>
    <s v="Lower-Mid"/>
    <s v="£500-£1,999"/>
    <n v="13.57706410297717"/>
    <x v="0"/>
  </r>
  <r>
    <s v="B07RY2X9MP"/>
    <s v="Electronics|HomeTheater,TV&amp;Video|Accessories|Cables|HDMICables"/>
    <s v="Electronics"/>
    <x v="0"/>
    <n v="609"/>
    <n v="1500"/>
    <n v="0.59"/>
    <n v="4.5"/>
    <n v="1029"/>
    <s v="R3H4IRBX721OIC,R20KZD07FRNQKL,R1PLCFQQFJ5O5X,R15J54ID6Y9FF4,R175ZT8BC8T0GJ,R34ALRVGYAYJDY,RBKV67DDOAO0H,R34RBTS6ZN4MQ0"/>
    <s v="R3H4IRBX721OIC"/>
    <n v="1543500"/>
    <s v="Lower-Mid"/>
    <s v="£500-£1,999"/>
    <n v="13.557767511173274"/>
    <x v="1"/>
  </r>
  <r>
    <s v="B009P2LK08"/>
    <s v="Home&amp;Kitchen|Heating,Cooling&amp;AirQuality|RoomHeaters|ElectricHeaters"/>
    <s v="Home &amp; Kitchen"/>
    <x v="161"/>
    <n v="749"/>
    <n v="1129"/>
    <n v="0.34"/>
    <n v="4"/>
    <n v="2446"/>
    <s v="R2Z21OHZH69ASO,R3SYP2PI42JEC,R2YFP1LKOMNN5J,R33NMVBM2NHVRJ,RQCGOLYO4S7UF,R3NI7GYUBF68Y7,R2XGVVTMBU4PQP,RC2P508NWBM5I"/>
    <s v="R2Z21OHZH69ASO"/>
    <n v="2761534"/>
    <s v="Lower-Mid"/>
    <s v="£500-£1,999"/>
    <n v="13.554535877407156"/>
    <x v="2"/>
  </r>
  <r>
    <s v="B09F5Z694W"/>
    <s v="Computers&amp;Accessories|Printers,Inks&amp;Accessories|Printers|InkjetPrinters"/>
    <s v="Computers &amp; Accessories"/>
    <x v="178"/>
    <n v="8349"/>
    <n v="9625"/>
    <n v="0.13"/>
    <n v="3.8"/>
    <n v="3652"/>
    <s v="R323N508KO5VMR,R1C2X37S59TO4B,R25UIJAM26JMGL,R3B7Y8E7QNUYOP,R1PH3YZVBU4KKT,R2WLFM05B2CXXU,R3DCHC8ODVBGAP,R36UJ8EW67NBJ8"/>
    <s v="R323N508KO5VMR"/>
    <n v="35150500"/>
    <s v="Mid"/>
    <s v="£2,000-£9,999"/>
    <n v="13.538068754405282"/>
    <x v="2"/>
  </r>
  <r>
    <s v="B099Z83VRC"/>
    <s v="Home&amp;Kitchen|Kitchen&amp;HomeAppliances|SmallKitchenAppliances|EggBoilers"/>
    <s v="Home &amp; Kitchen"/>
    <x v="107"/>
    <n v="1052"/>
    <n v="1790"/>
    <n v="0.41"/>
    <n v="4.3"/>
    <n v="1404"/>
    <s v="RCZZ3OE0HNTMR,RKY1OFMHN5A3D,R143FGMXO612N1,R37QUY4LLQBPG3,R2D85FE1SVH9R7,R1JEMHPSAGZKDW,RS2R19WDEHUNL,R1UW9TNRNUY15B"/>
    <s v="RCZZ3OE0HNTMR,"/>
    <n v="2513160"/>
    <s v="Lower-Mid"/>
    <s v="£500-£1,999"/>
    <n v="13.535008194236724"/>
    <x v="0"/>
  </r>
  <r>
    <s v="B08VGM3YMF"/>
    <s v="Home&amp;Kitchen|HomeStorage&amp;Organization|LaundryOrganization|LaundryBaskets"/>
    <s v="Home &amp; Kitchen"/>
    <x v="121"/>
    <n v="199"/>
    <n v="499"/>
    <n v="0.6"/>
    <n v="4.0999999999999996"/>
    <n v="1996"/>
    <s v="R1JIP74022FMDC,R31SG7WHIC9NCU,R3A3PKTJCGIGIL,RNS7CWZGDI8R0,R11GZVOGK994MO,R38Y84L9CYB7F8,R63Y7I2Q7B0RH,RWBU98UIH3EG4"/>
    <s v="R1JIP74022FMDC"/>
    <n v="996004"/>
    <s v="Low"/>
    <s v="£200-£499"/>
    <n v="13.53155006596988"/>
    <x v="0"/>
  </r>
  <r>
    <s v="B097JQ1J5G"/>
    <s v="Computers&amp;Accessories|Accessories&amp;Peripherals|USBHubs"/>
    <s v="Computers &amp; Accessories"/>
    <x v="165"/>
    <n v="179"/>
    <n v="499"/>
    <n v="0.64"/>
    <n v="3.4"/>
    <n v="9385"/>
    <s v="R2OTWTVJ7UBDIL,R3I2UK18RSKIIX,R3F9R8G9YHTF6,R2KV2L7KD9GGXJ,R3HJSJJMUWOH8Y,ROTCPLKO6UKDA,R3QONJCF8NKEWD,R1FEIDBQF2KF9N"/>
    <s v="R2OTWTVJ7UBDIL"/>
    <n v="4683115"/>
    <s v="Low"/>
    <s v="£200-£499"/>
    <n v="13.506433869580018"/>
    <x v="3"/>
  </r>
  <r>
    <s v="B009LJ2BXA"/>
    <s v="Computers&amp;Accessories|Accessories&amp;Peripherals|Audio&amp;VideoAccessories|PCHeadsets"/>
    <s v="Computers &amp; Accessories"/>
    <x v="182"/>
    <n v="649"/>
    <n v="999"/>
    <n v="0.35"/>
    <n v="3.5"/>
    <n v="7222"/>
    <s v="R392ZYXC6D3GY0,R1MJHZXZ09ETAE,R20PJKJTCF9RXN,RRBGOD13SHW3G,RFKGZ644H33WX,R21KI36AKNFJAM,R2641YZI4YBHDF,R15FO6TEAGIRJO"/>
    <s v="R392ZYXC6D3GY0"/>
    <n v="7214778"/>
    <s v="Lower-Mid"/>
    <s v="£500-£1,999"/>
    <n v="13.50551165201102"/>
    <x v="2"/>
  </r>
  <r>
    <s v="B07JZSG42Y"/>
    <s v="Home&amp;Kitchen|Kitchen&amp;HomeAppliances|SmallKitchenAppliances|SandwichMakers"/>
    <s v="Home &amp; Kitchen"/>
    <x v="42"/>
    <n v="1928"/>
    <n v="2590"/>
    <n v="0.26"/>
    <n v="4"/>
    <n v="2377"/>
    <s v="RN8Y9B2XGVMGI,R2HRBMPLK36A97,R2IXY6WFD01C5L,R24C42XCBRZQ3U,R353E48ZIM1PQV,R189724SD6LLWF,RNNWCGXGPM79N,R16DNFM9D0S57B"/>
    <s v="RN8Y9B2XGVMGI,"/>
    <n v="6156430"/>
    <s v="Mid"/>
    <s v="£2,000-£9,999"/>
    <n v="13.504847401130691"/>
    <x v="2"/>
  </r>
  <r>
    <s v="B09HSKYMB3"/>
    <s v="Electronics|Mobiles&amp;Accessories|Smartphones&amp;BasicMobiles|Smartphones"/>
    <s v="Electronics"/>
    <x v="7"/>
    <n v="7915"/>
    <n v="9999"/>
    <n v="0.21"/>
    <n v="4.3"/>
    <n v="1376"/>
    <s v="R1GS92IDBGXYCS,R8H8QTOWYMITR,RCSP9RH3A0VAE,R2S4F8S012C7RT,RVRXFESU2TRZK,RSKOVH69IL8VG,R2OUN5B9KJNAPN,R2EBVOLHYZ8SFR"/>
    <s v="R1GS92IDBGXYCS"/>
    <n v="13758624"/>
    <s v="Mid"/>
    <s v="£2,000-£9,999"/>
    <n v="13.497415943104771"/>
    <x v="0"/>
  </r>
  <r>
    <s v="B0B3XY5YT4"/>
    <s v="Electronics|HomeTheater,TV&amp;Video|Televisions|SmartTelevisions"/>
    <s v="Electronics"/>
    <x v="34"/>
    <n v="30990"/>
    <n v="49990"/>
    <n v="0.38"/>
    <n v="4.3"/>
    <n v="1376"/>
    <s v="RC3ZLDRM8GA9T,RMDN4PSDM8SKK,R1YFAMDJ7P0SY3,R2WX7G1LIQSEBM,R2L4UCJ30902KF,R2MCXM8TACTRFL,R1KFS9LDEOT49N,R29FE7S1YAMO8N"/>
    <s v="RC3ZLDRM8GA9T,"/>
    <n v="68786240"/>
    <s v="High"/>
    <s v="£20,000-£49,999"/>
    <n v="13.497415943104771"/>
    <x v="0"/>
  </r>
  <r>
    <s v="B0B3XXSB1K"/>
    <s v="Electronics|HomeTheater,TV&amp;Video|Televisions|SmartTelevisions"/>
    <s v="Electronics"/>
    <x v="34"/>
    <n v="47990"/>
    <n v="79990"/>
    <n v="0.4"/>
    <n v="4.3"/>
    <n v="1376"/>
    <s v="RC3ZLDRM8GA9T,RMDN4PSDM8SKK,R1YFAMDJ7P0SY3,R2WX7G1LIQSEBM,R2L4UCJ30902KF,R2MCXM8TACTRFL,R1KFS9LDEOT49N,R29FE7S1YAMO8N"/>
    <s v="RC3ZLDRM8GA9T,"/>
    <n v="110066240"/>
    <s v="Premium"/>
    <s v="£50,000-£99,999"/>
    <n v="13.497415943104771"/>
    <x v="0"/>
  </r>
  <r>
    <s v="B07P434WJY"/>
    <s v="Computers&amp;Accessories|Printers,Inks&amp;Accessories|Inks,Toners&amp;Cartridges|InkjetInkRefills&amp;Kits"/>
    <s v="Computers &amp; Accessories"/>
    <x v="183"/>
    <n v="549"/>
    <n v="1999"/>
    <n v="0.73"/>
    <n v="4.3"/>
    <n v="1367"/>
    <s v="R2LRRBAFN6I6AZ,R1FBE05UZD56IF,R1IRK5NMYFJN5T,R69JBU6LC4NYC,R1ZEDLFB9T6IJU,RN12RA7AP349F,R1OGL3O5NB3GXJ,R3JRPVNGDP2W8A"/>
    <s v="R2LRRBAFN6I6AZ"/>
    <n v="2732633"/>
    <s v="Lower-Mid"/>
    <s v="£500-£1,999"/>
    <n v="13.485170218751618"/>
    <x v="0"/>
  </r>
  <r>
    <s v="B07GLSKXS1"/>
    <s v="Home&amp;Kitchen|Kitchen&amp;HomeAppliances|SmallKitchenAppliances|Kettles&amp;HotWaterDispensers|Kettle&amp;ToasterSets"/>
    <s v="Home &amp; Kitchen"/>
    <x v="46"/>
    <n v="1199"/>
    <n v="1950"/>
    <n v="0.39"/>
    <n v="3.9"/>
    <n v="2832"/>
    <s v="R3JRCWMWKXH9IB,R3G026EMLP0VS7,R24JJEFAXZH2J6,R24WHQLDAXAB92,R21V0OVOI8IF8N,RC1OYQZGSAU8Y,R1R8U1O073H76A,R1NVGNWTYT0WZV"/>
    <s v="R3JRCWMWKXH9IB"/>
    <n v="5522400"/>
    <s v="Lower-Mid"/>
    <s v="£500-£1,999"/>
    <n v="13.463761640629704"/>
    <x v="2"/>
  </r>
  <r>
    <s v="B0B1F6GQPS"/>
    <s v="Electronics|Headphones,Earbuds&amp;Accessories|Headphones|In-Ear"/>
    <s v="Electronics"/>
    <x v="3"/>
    <n v="999"/>
    <n v="4499"/>
    <n v="0.78"/>
    <n v="3.8"/>
    <n v="3390"/>
    <s v="R2888CE3TDHQMW,R5OOQZ5ILIG7E,R3CCDJLE61ON18,R1YKND3U30I2MF,R25NCFO26L4LDR,R25Y3SKCCN76RT,R1IVPB2D1II1QZ,R2VTSB2I55FIV8"/>
    <s v="R2888CE3TDHQMW"/>
    <n v="15251610"/>
    <s v="Mid"/>
    <s v="£2,000-£9,999"/>
    <n v="13.415245601156727"/>
    <x v="2"/>
  </r>
  <r>
    <s v="B09ZK6THRR"/>
    <s v="Home&amp;Kitchen|Kitchen&amp;HomeAppliances|Vacuum,Cleaning&amp;Ironing|Irons,Steamers&amp;Accessories|Irons|DryIrons"/>
    <s v="Home &amp; Kitchen"/>
    <x v="32"/>
    <n v="479"/>
    <n v="1000"/>
    <n v="0.52"/>
    <n v="4.2"/>
    <n v="1559"/>
    <s v="RTBI29BIALOQ4,R2Q29R8EM2KDMM,R2OD88UTINAZSL,R32MZ6ODLN2H45,R21CNC8OVM396T,RUHJ2QE6OWH81,R2S56ZTRZ86VN0,R2G6SFWPU9FYII"/>
    <s v="RTBI29BIALOQ4,"/>
    <n v="1559000"/>
    <s v="Lower-Mid"/>
    <s v="£500-£1,999"/>
    <n v="13.411123313088739"/>
    <x v="0"/>
  </r>
  <r>
    <s v="B086199CWG"/>
    <s v="Home&amp;Kitchen|Kitchen&amp;HomeAppliances|SmallKitchenAppliances|JuicerMixerGrinders"/>
    <s v="Home &amp; Kitchen"/>
    <x v="81"/>
    <n v="3349"/>
    <n v="4799"/>
    <n v="0.3"/>
    <n v="3.7"/>
    <n v="4200"/>
    <s v="RGC8KIMM1CE9L,R16X8MLVQ82IY8,R2Q9RZ8N8CWTJU,R1LEUKJKGS4LB3,RHI91TJRIR95F,R2VC88TGIJ2M4Q,RSVPGFXI871XS,R22R9U3IN4DIN1"/>
    <s v="RGC8KIMM1CE9L,"/>
    <n v="20155800"/>
    <s v="Mid"/>
    <s v="£2,000-£9,999"/>
    <n v="13.406404921690571"/>
    <x v="2"/>
  </r>
  <r>
    <s v="B08TDJ5BVF"/>
    <s v="Computers&amp;Accessories|Accessories&amp;Peripherals|USBGadgets|Lamps"/>
    <s v="Computers &amp; Accessories"/>
    <x v="159"/>
    <n v="39"/>
    <n v="39"/>
    <n v="0"/>
    <n v="3.8"/>
    <n v="3344"/>
    <s v="R3163MRJDEJMN7,RSQGCR6V7H766,R39PS8UO1CZS2D,R2G3S1O4BOU5BM,R2OKTDJ57O6M8M,R2Y0AL3630YZ03,R3PUTU32IYSOX0,R1NV8Q97WIK4LE"/>
    <s v="R3163MRJDEJMN7"/>
    <n v="130416"/>
    <s v="Very Low"/>
    <s v="&lt;£200"/>
    <n v="13.3927052639946"/>
    <x v="2"/>
  </r>
  <r>
    <s v="B0B2PQL5N3"/>
    <s v="Computers&amp;Accessories|Accessories&amp;Peripherals|Keyboards,Mice&amp;InputDevices|Keyboard&amp;MiceAccessories|MousePads"/>
    <s v="Computers &amp; Accessories"/>
    <x v="88"/>
    <n v="230"/>
    <n v="999"/>
    <n v="0.77"/>
    <n v="4.2"/>
    <n v="1528"/>
    <s v="RDZVWJ2BSZH21,R2S2PTON4F7OCO,RUYKZDXCHIL0A,R1JEG3UOIZGFZW,R3D5HS0620V0R4,R3D0S9D7QZ3MLY,R2W1IP0RH2CLD2,R1DAI3K8QBX111"/>
    <s v="RDZVWJ2BSZH21,"/>
    <n v="1526472"/>
    <s v="Lower-Mid"/>
    <s v="£500-£1,999"/>
    <n v="13.374511438731746"/>
    <x v="0"/>
  </r>
  <r>
    <s v="B07VZYMQNZ"/>
    <s v="Home&amp;Kitchen|Kitchen&amp;HomeAppliances|SmallKitchenAppliances|Kettles&amp;HotWaterDispensers|ElectricKettles"/>
    <s v="Home &amp; Kitchen"/>
    <x v="29"/>
    <n v="1180"/>
    <n v="1440"/>
    <n v="0.18"/>
    <n v="4.2"/>
    <n v="1527"/>
    <s v="R3BXPMFHV4SWWY,R38TTJ6VHIUZWV,RWDME913KW45B,R1K3HET5H2KKAR,R2274AOJUMM3KD,R3TWY3L3AL5FYY,R3AUNSDP9VKTBV,R37L9U3PHOUSZ1"/>
    <s v="R3BXPMFHV4SWWY"/>
    <n v="2198880"/>
    <s v="Lower-Mid"/>
    <s v="£500-£1,999"/>
    <n v="13.373318087806618"/>
    <x v="0"/>
  </r>
  <r>
    <s v="B07T4D9FNY"/>
    <s v="Home&amp;Kitchen|Kitchen&amp;HomeAppliances|SmallKitchenAppliances|Kettles&amp;HotWaterDispensers|ElectricKettles"/>
    <s v="Home &amp; Kitchen"/>
    <x v="29"/>
    <n v="664"/>
    <n v="1490"/>
    <n v="0.55000000000000004"/>
    <n v="4"/>
    <n v="2198"/>
    <s v="R13QV6AOAYQU6G,R3L6R136L1ST2P,RF99IXGAWSCF8,R1XDPHF5KVF70,R1TR4LHDJK4QWM,RB564J68ZBB84,R1WXATOTR9V2BE,R36V83UCGEC2K2"/>
    <s v="R13QV6AOAYQU6G"/>
    <n v="3275020"/>
    <s v="Lower-Mid"/>
    <s v="£500-£1,999"/>
    <n v="13.368900917443161"/>
    <x v="2"/>
  </r>
  <r>
    <s v="B09DSXK8JX"/>
    <s v="Electronics|HomeTheater,TV&amp;Video|Televisions|SmartTelevisions"/>
    <s v="Electronics"/>
    <x v="34"/>
    <n v="10499"/>
    <n v="19499"/>
    <n v="0.46"/>
    <n v="4.2"/>
    <n v="1510"/>
    <s v="R1UFECRZY2H7ZR,R2L3OQHBC45T2X,R2IX8LIBU6MKPB,R35OUWDVRQF8R5,RHRVKXM6JJBX7,R1O89JBSE4EPL4,R364RHY5PGIWWH,R1EL7KUX3CVDVU"/>
    <s v="R1UFECRZY2H7ZR"/>
    <n v="29443490"/>
    <s v="Upper-Mid"/>
    <s v="£10,000-£19,999"/>
    <n v="13.352910750223907"/>
    <x v="0"/>
  </r>
  <r>
    <s v="B09PLD9TCD"/>
    <s v="Electronics|HomeTheater,TV&amp;Video|Televisions|SmartTelevisions"/>
    <s v="Electronics"/>
    <x v="34"/>
    <n v="26999"/>
    <n v="42999"/>
    <n v="0.37"/>
    <n v="4.2"/>
    <n v="1510"/>
    <s v="R1UFECRZY2H7ZR,R2L3OQHBC45T2X,R2IX8LIBU6MKPB,R35OUWDVRQF8R5,RHRVKXM6JJBX7,R1O89JBSE4EPL4,R364RHY5PGIWWH,R1EL7KUX3CVDVU"/>
    <s v="R1UFECRZY2H7ZR"/>
    <n v="64928490"/>
    <s v="High"/>
    <s v="£20,000-£49,999"/>
    <n v="13.352910750223907"/>
    <x v="0"/>
  </r>
  <r>
    <s v="B09ZPL5VYM"/>
    <s v="Electronics|Mobiles&amp;Accessories|MobileAccessories|Stands"/>
    <s v="Electronics"/>
    <x v="26"/>
    <n v="199"/>
    <n v="499"/>
    <n v="0.6"/>
    <n v="4.0999999999999996"/>
    <n v="1786"/>
    <s v="R34U56TMQL8B9J,R2SPWOVTNO9SQP,R1D39QP2DCGN5D,RP84GJ5M88XI,R16V2OB7NBKY0L,R22NOAMYT0PYEE,R1QAI2QLFV2ST1,RMXN9V3YLV8Q9"/>
    <s v="R34U56TMQL8B9J"/>
    <n v="891214"/>
    <s v="Low"/>
    <s v="£200-£499"/>
    <n v="13.33371066527314"/>
    <x v="0"/>
  </r>
  <r>
    <s v="B09RWZRCP1"/>
    <s v="Computers&amp;Accessories|Accessories&amp;Peripherals|Cables&amp;Accessories|Cables|USBCables"/>
    <s v="Computers &amp; Accessories"/>
    <x v="5"/>
    <n v="399"/>
    <n v="999"/>
    <n v="0.6"/>
    <n v="4.0999999999999996"/>
    <n v="1780"/>
    <s v="RMEKYV7XWTWKV,R1PYVXH6MGUQLU,R3FUT08S34HBHW,R2X57Q7030Q9DG,REPXGC5R2LG85,R399JBQZ8JKDKC,R1N2RQSGT02EZJ,R1NGVE16U4ZUIR"/>
    <s v="RMEKYV7XWTWKV,"/>
    <n v="1778220"/>
    <s v="Lower-Mid"/>
    <s v="£500-£1,999"/>
    <n v="13.327722069799298"/>
    <x v="0"/>
  </r>
  <r>
    <s v="B09RX1FK54"/>
    <s v="Computers&amp;Accessories|Accessories&amp;Peripherals|Cables&amp;Accessories|Cables|USBCables"/>
    <s v="Computers &amp; Accessories"/>
    <x v="5"/>
    <n v="399"/>
    <n v="999"/>
    <n v="0.6"/>
    <n v="4.0999999999999996"/>
    <n v="1780"/>
    <s v="RMEKYV7XWTWKV,R1PYVXH6MGUQLU,R3FUT08S34HBHW,R2X57Q7030Q9DG,REPXGC5R2LG85,R399JBQZ8JKDKC,R1N2RQSGT02EZJ,R1NGVE16U4ZUIR"/>
    <s v="RMEKYV7XWTWKV,"/>
    <n v="1778220"/>
    <s v="Lower-Mid"/>
    <s v="£500-£1,999"/>
    <n v="13.327722069799298"/>
    <x v="0"/>
  </r>
  <r>
    <s v="B09GFN8WZL"/>
    <s v="Computers&amp;Accessories|Accessories&amp;Peripherals|Keyboards,Mice&amp;InputDevices|GraphicTablets"/>
    <s v="Computers &amp; Accessories"/>
    <x v="66"/>
    <n v="378"/>
    <n v="999"/>
    <n v="0.62"/>
    <n v="4.0999999999999996"/>
    <n v="1779"/>
    <s v="R20Q4B16AEFTPT,R1BG411LZ5XP61,R1FHFXAGKZ127T,R1LFPZC0A29D8D,R1PIOZ70CD7P9D,R1ID5DTYN1L39B,RCKVFOB5KX6F3,R3PCRI9KDXF4QD"/>
    <s v="R20Q4B16AEFTPT"/>
    <n v="1777221"/>
    <s v="Lower-Mid"/>
    <s v="£500-£1,999"/>
    <n v="13.326722009466465"/>
    <x v="0"/>
  </r>
  <r>
    <s v="B07B5XJ572"/>
    <s v="Home&amp;Kitchen|Kitchen&amp;HomeAppliances|SmallKitchenAppliances|Kettles&amp;HotWaterDispensers|ElectricKettles"/>
    <s v="Home &amp; Kitchen"/>
    <x v="29"/>
    <n v="1456"/>
    <n v="3190"/>
    <n v="0.54"/>
    <n v="4.0999999999999996"/>
    <n v="1776"/>
    <s v="R1OSGTXB5R9DNV,R3LBIVLOABUIHD,R295X3QEGA7NS9,R2EHU8YIKILQCE,R2A5PNPNHKQH5X,R324Z6DBVNDHWF,R3T3W32BSFI2C3,RC8Q07HVOX1M1"/>
    <s v="R1OSGTXB5R9DNV"/>
    <n v="5665440"/>
    <s v="Mid"/>
    <s v="£2,000-£9,999"/>
    <n v="13.323718454001735"/>
    <x v="0"/>
  </r>
  <r>
    <s v="B00LUGTJGO"/>
    <s v="Home&amp;Kitchen|Heating,Cooling&amp;AirQuality|RoomHeaters|ElectricHeaters"/>
    <s v="Home &amp; Kitchen"/>
    <x v="161"/>
    <n v="1399"/>
    <n v="1549"/>
    <n v="0.1"/>
    <n v="3.9"/>
    <n v="2602"/>
    <s v="R2556DFD2ZXACT,RT20S82LT3HZF,R5PBZ2AGECCNG,R1XSSAS2EQFOVQ,R2HJ4MWS6TL6WQ,RVBQL14APCWFY,R2WCBDYBF6XI7R,R9MK42KRU62FP"/>
    <s v="R2556DFD2ZXACT"/>
    <n v="4030498"/>
    <s v="Lower-Mid"/>
    <s v="£500-£1,999"/>
    <n v="13.320349255626018"/>
    <x v="2"/>
  </r>
  <r>
    <s v="B07LG96SDB"/>
    <s v="Home&amp;Kitchen|Heating,Cooling&amp;AirQuality|WaterHeaters&amp;Geysers|ImmersionRods"/>
    <s v="Home &amp; Kitchen"/>
    <x v="56"/>
    <n v="335"/>
    <n v="510"/>
    <n v="0.34"/>
    <n v="3.8"/>
    <n v="3195"/>
    <s v="R205BUIEOZSB27,R3KAOEMO5MHN5A,R1DD7V7FUTYL3H,R5IQN4CBEDBAH,R1H10C8T2140MN,R1GE3ZFKDOX0KC,R3VTBRIS9BCUR4,R3EH023Z1ERZZB"/>
    <s v="R205BUIEOZSB27"/>
    <n v="1629450"/>
    <s v="Lower-Mid"/>
    <s v="£500-£1,999"/>
    <n v="13.317505728439423"/>
    <x v="2"/>
  </r>
  <r>
    <s v="B08YRMBK9R"/>
    <s v="Home&amp;Kitchen|Heating,Cooling&amp;AirQuality|WaterHeaters&amp;Geysers|StorageWaterHeaters"/>
    <s v="Home &amp; Kitchen"/>
    <x v="98"/>
    <n v="3249"/>
    <n v="6299"/>
    <n v="0.48"/>
    <n v="3.9"/>
    <n v="2569"/>
    <s v="R1XLQ3KU8NRG4P,RGVJ5KUUNIU77,R3FD9YGKRHM8LY,R2UNQBX57IZ6IJ,R18R5BIYTIVOX3,R16IEFUYCP8OE0,R2M04XPGQM0UGX,RYGVFM9ORV4JJ"/>
    <s v="R1XLQ3KU8NRG4P"/>
    <n v="16182131"/>
    <s v="Mid"/>
    <s v="£2,000-£9,999"/>
    <n v="13.298739180992049"/>
    <x v="2"/>
  </r>
  <r>
    <s v="B08PPHFXG3"/>
    <s v="Electronics|HomeTheater,TV&amp;Video|Accessories|Cables|HDMICables"/>
    <s v="Electronics"/>
    <x v="0"/>
    <n v="173"/>
    <n v="999"/>
    <n v="0.83"/>
    <n v="4.3"/>
    <n v="1237"/>
    <s v="R3H7ECG65NHSIZ,R33XIKQ7ZXFK0M,R14YWOUBGKOP9M,R3QI3EV1PDEDJT,RYRUD4M0M77U6,R32JNJANRO8KLT,RAJ3HLMLW5246,R3AOKWB5DJUZIT"/>
    <s v="R3H7ECG65NHSIZ"/>
    <n v="1235763"/>
    <s v="Lower-Mid"/>
    <s v="£500-£1,999"/>
    <n v="13.298698772141627"/>
    <x v="0"/>
  </r>
  <r>
    <s v="B0B56YRBNT"/>
    <s v="Electronics|Mobiles&amp;Accessories|Smartphones&amp;BasicMobiles|Smartphones"/>
    <s v="Electronics"/>
    <x v="7"/>
    <n v="8999"/>
    <n v="13499"/>
    <n v="0.33"/>
    <n v="3.8"/>
    <n v="3145"/>
    <s v="RBBUCW5C77081,R3OZNN0REGYW37,RPWJM0MSSSPKQ,RDOS8J6F5UUFR,R2FLPV0UUUZ7N9,R1V7G94DCYII33,R2JHT8YA8MKY6D,R2WB933QP966J7"/>
    <s v="RBBUCW5C77081,"/>
    <n v="42454355"/>
    <s v="Upper-Mid"/>
    <s v="£10,000-£19,999"/>
    <n v="13.291483129491619"/>
    <x v="2"/>
  </r>
  <r>
    <s v="B09XX51X2G"/>
    <s v="Computers&amp;Accessories|Accessories&amp;Peripherals|LaptopAccessories|Lapdesks"/>
    <s v="Computers &amp; Accessories"/>
    <x v="50"/>
    <n v="449"/>
    <n v="999"/>
    <n v="0.55000000000000004"/>
    <n v="4"/>
    <n v="2102"/>
    <s v="R1INL4UFJMHNYR,R1JKLP968JFII9,R1V4XNUIURS7GC,R3ADRUHE42WCJE,RS7H27GCGREXQ,R41ZM7UPJZQ8W,RXM4QJZX5M7Q4,RUWA5ZR9LSQBH"/>
    <s v="R1INL4UFJMHNYR"/>
    <n v="2099898"/>
    <s v="Lower-Mid"/>
    <s v="£500-£1,999"/>
    <n v="13.291357090745285"/>
    <x v="2"/>
  </r>
  <r>
    <s v="B07989VV5K"/>
    <s v="Home&amp;Kitchen|Kitchen&amp;HomeAppliances|Vacuum,Cleaning&amp;Ironing|Irons,Steamers&amp;Accessories|Irons|SteamIrons"/>
    <s v="Home &amp; Kitchen"/>
    <x v="31"/>
    <n v="999"/>
    <n v="1560"/>
    <n v="0.36"/>
    <n v="3.6"/>
    <n v="4881"/>
    <s v="R3LRZAZO84DZ6K,R2YW5LSIWDR1XE,R6ML5G46VYY0P,R11DL2AWM51JUU,R1B80KWS9LCB8X,RVX4OJQUR5ZVE,RPBCYAHF3NX4E,R14KVXYDLAEBHR"/>
    <s v="R3LRZAZO84DZ6K"/>
    <n v="7614360"/>
    <s v="Lower-Mid"/>
    <s v="£500-£1,999"/>
    <n v="13.27895199029221"/>
    <x v="2"/>
  </r>
  <r>
    <s v="B08J7VCT12"/>
    <s v="Home&amp;Kitchen|Kitchen&amp;HomeAppliances|Vacuum,Cleaning&amp;Ironing|Vacuums&amp;FloorCare|Vacuums|HandheldVacuums"/>
    <s v="Home &amp; Kitchen"/>
    <x v="111"/>
    <n v="6999"/>
    <n v="14999"/>
    <n v="0.53"/>
    <n v="4.0999999999999996"/>
    <n v="1728"/>
    <s v="R2IC3MR8NSZXMB,R9DLK5R9IBY7H,R3QAFK08KOEM4X,RX0A7QAF3B8I7,R3DM3S7H8XLU0,R2ZXJGVOZAF18U,R13OM9G76N34OR,R2I7KZEBT2RJPK"/>
    <s v="R2IC3MR8NSZXMB"/>
    <n v="25918272"/>
    <s v="Upper-Mid"/>
    <s v="£10,000-£19,999"/>
    <n v="13.274959472423083"/>
    <x v="0"/>
  </r>
  <r>
    <s v="B09KH58JZR"/>
    <s v="Computers&amp;Accessories|Accessories&amp;Peripherals|Cables&amp;Accessories|Cables|USBCables"/>
    <s v="Computers &amp; Accessories"/>
    <x v="5"/>
    <n v="210"/>
    <n v="399"/>
    <n v="0.47"/>
    <n v="4.0999999999999996"/>
    <n v="1717"/>
    <s v="R306AVQBBWQ1YE,R2QUKWK9SVJK5Y,R1DC9LG4LVK25,R2AUE6YKA26YXZ,R390FSCLMOWBPU,R2HMOFBLHZ3014,R1U4128PGOJW3J,R1LB6DVEJPMA1Q"/>
    <s v="R306AVQBBWQ1YE"/>
    <n v="685083"/>
    <s v="Low"/>
    <s v="£200-£499"/>
    <n v="13.263594953930417"/>
    <x v="0"/>
  </r>
  <r>
    <s v="B009P2LITG"/>
    <s v="Home&amp;Kitchen|Heating,Cooling&amp;AirQuality|RoomHeaters|ElectricHeaters"/>
    <s v="Home &amp; Kitchen"/>
    <x v="161"/>
    <n v="2169"/>
    <n v="3279"/>
    <n v="0.34"/>
    <n v="4.0999999999999996"/>
    <n v="1716"/>
    <s v="R3A1SIG9EP9AZE,R1L38OH40ISFFV,R2GOHLBL7K97JD,RL2BJ2CXUV5RX,RI4AALZTE7G17,R3M6UUHPBSVWBJ,RS9M0L1XRI2AT,R1IHK1MJBO1L8X"/>
    <s v="R3A1SIG9EP9AZE"/>
    <n v="5626764"/>
    <s v="Mid"/>
    <s v="£2,000-£9,999"/>
    <n v="13.262558210159757"/>
    <x v="0"/>
  </r>
  <r>
    <s v="B09MZ6WZ6V"/>
    <s v="Computers&amp;Accessories|Accessories&amp;Peripherals|Keyboards,Mice&amp;InputDevices|Keyboard&amp;MiceAccessories|MousePads"/>
    <s v="Computers &amp; Accessories"/>
    <x v="88"/>
    <n v="499"/>
    <n v="999"/>
    <n v="0.5"/>
    <n v="4.4000000000000004"/>
    <n v="1030"/>
    <s v="R116YMD72TSY5Z,R258CFU2YKTK58,R24DFHVPXSIU8W,R24XEY7CTDRFXZ,RRVW4AYAAM5V4,R1HRIY8O1PGOO5,R2CGJ2P2BBLM08,RK1J2BJVDS8SY"/>
    <s v="R116YMD72TSY5Z"/>
    <n v="1028970"/>
    <s v="Lower-Mid"/>
    <s v="£500-£1,999"/>
    <n v="13.258338127247475"/>
    <x v="0"/>
  </r>
  <r>
    <s v="B08CF4SCNP"/>
    <s v="Computers&amp;Accessories|Accessories&amp;Peripherals|Keyboards,Mice&amp;InputDevices|Keyboards"/>
    <s v="Computers &amp; Accessories"/>
    <x v="44"/>
    <n v="299"/>
    <n v="599"/>
    <n v="0.5"/>
    <n v="3.8"/>
    <n v="3066"/>
    <s v="R2L4XIZ518GOR1,RPVZZE1EB5RNS,RF4O6NIV5JCCW,R34V1K30QYA0OB,R3QB4RKKFY10JI,R19ZQCPYHQWLK7,R2XHVF9XQDSISL,R3JGGBNU2POS7K"/>
    <s v="R2L4XIZ518GOR1"/>
    <n v="1836534"/>
    <s v="Lower-Mid"/>
    <s v="£500-£1,999"/>
    <n v="13.249512348733443"/>
    <x v="2"/>
  </r>
  <r>
    <s v="B079Y6JZC8"/>
    <s v="Computers&amp;Accessories|Accessories&amp;Peripherals|Keyboards,Mice&amp;InputDevices|Mice"/>
    <s v="Computers &amp; Accessories"/>
    <x v="15"/>
    <n v="139"/>
    <n v="299"/>
    <n v="0.54"/>
    <n v="3.8"/>
    <n v="3044"/>
    <s v="R2SLVB4IDEDVF4,R2RV27ZD33RI6P,RADJ27GF3JOCA,R3EL9BC8AYLS8M,R3P1N9EPS61ITV,R3IXD6WLRFIN2Y,R3QEKYN8ZHH98T,R3RZ9TPNV34433"/>
    <s v="R2SLVB4IDEDVF4"/>
    <n v="910156"/>
    <s v="Low"/>
    <s v="£200-£499"/>
    <n v="13.237631728481798"/>
    <x v="2"/>
  </r>
  <r>
    <s v="B0B2DJ5RVQ"/>
    <s v="Electronics|Mobiles&amp;Accessories|MobileAccessories|Mounts|HandlebarMounts"/>
    <s v="Electronics"/>
    <x v="184"/>
    <n v="689"/>
    <n v="1999"/>
    <n v="0.66"/>
    <n v="4.3"/>
    <n v="1193"/>
    <s v="RMN6DAWRN6MNN,R1GQKFSLO6JQPG,R2D1O37R5BY6XH,R1WVLTHBMN7N0E,R8WN9F9D8U570,RPW50TOB01UYA,R11TIPQDVW2QS6,R3R2G8NOZZEM2R"/>
    <s v="RMN6DAWRN6MNN,"/>
    <n v="2384807"/>
    <s v="Lower-Mid"/>
    <s v="£500-£1,999"/>
    <n v="13.231118605211405"/>
    <x v="0"/>
  </r>
  <r>
    <s v="B06XGWRKYT"/>
    <s v="Electronics|HomeTheater,TV&amp;Video|Televisions|StandardTelevisions"/>
    <s v="Electronics"/>
    <x v="149"/>
    <n v="7999"/>
    <n v="15999"/>
    <n v="0.5"/>
    <n v="3.8"/>
    <n v="3022"/>
    <s v="R20Y7L8T8S0B2V,R19O1AZBIG1F5P,R1HA5IN5GZZEKJ,R3BGLBQWLQUBW0,R2GKH9JNW12AKY,RKEC16QEHA2WT,R1A9NXDM3RASAL,R25TUXKCEEATJ0"/>
    <s v="R20Y7L8T8S0B2V"/>
    <n v="48348978"/>
    <s v="Upper-Mid"/>
    <s v="£10,000-£19,999"/>
    <n v="13.225664959275704"/>
    <x v="2"/>
  </r>
  <r>
    <s v="B09163Q5CD"/>
    <s v="Computers&amp;Accessories|Accessories&amp;Peripherals|USBHubs"/>
    <s v="Computers &amp; Accessories"/>
    <x v="165"/>
    <n v="1187"/>
    <n v="1929"/>
    <n v="0.38"/>
    <n v="4.0999999999999996"/>
    <n v="1662"/>
    <s v="R2OQSICTGUIV9L,R972JSI8VWR33,R135GA3VHX1SD1,RCK3L91V5KB3H,R344OPOOMTSVT8,R2QZCWEELOUVY0,R1CSJT44WVD786,R3UFTGEYELMOS2"/>
    <s v="R2OQSICTGUIV9L"/>
    <n v="3205998"/>
    <s v="Lower-Mid"/>
    <s v="£500-£1,999"/>
    <n v="13.205658221800029"/>
    <x v="0"/>
  </r>
  <r>
    <s v="B07MP21WJD"/>
    <s v="Home&amp;Kitchen|Kitchen&amp;HomeAppliances|Vacuum,Cleaning&amp;Ironing|Irons,Steamers&amp;Accessories|LintShavers"/>
    <s v="Home &amp; Kitchen"/>
    <x v="137"/>
    <n v="245"/>
    <n v="299"/>
    <n v="0.18"/>
    <n v="4.0999999999999996"/>
    <n v="1660"/>
    <s v="R2KZ25NB09PATY,R1XF8C95D03EEC,R1GVL4PLXBCL2L,R2ZE7W8O3H9N0D,R3G7TLZ13MZLMX,R2K04Z11HTJYRK,R2FWJPPT7MVMW0,R3LFL6Y72YQGDZ"/>
    <s v="R2KZ25NB09PATY"/>
    <n v="496340"/>
    <s v="Low"/>
    <s v="£200-£499"/>
    <n v="13.203515493050716"/>
    <x v="0"/>
  </r>
  <r>
    <s v="B09CKSYBLR"/>
    <s v="Home&amp;Kitchen|Kitchen&amp;HomeAppliances|SmallKitchenAppliances|MiniFoodProcessors&amp;Choppers"/>
    <s v="Home &amp; Kitchen"/>
    <x v="96"/>
    <n v="999"/>
    <n v="1499"/>
    <n v="0.33"/>
    <n v="4.0999999999999996"/>
    <n v="1646"/>
    <s v="RUF8L2BWE5FXM,RO31NNHWLOQF4,RBSI4Y0V4BQ0A,R10UVB3K1LK8T6,RBPZ3TL6JUGB7,R2TVC6SLRPOAJU,R4UCVBMFQCOB2,ROWPNMWIGNJ78"/>
    <s v="RUF8L2BWE5FXM,"/>
    <n v="2467354"/>
    <s v="Lower-Mid"/>
    <s v="£500-£1,999"/>
    <n v="13.188443756595992"/>
    <x v="0"/>
  </r>
  <r>
    <s v="B07XJYYH7L"/>
    <s v="Computers&amp;Accessories|Accessories&amp;Peripherals|Cables&amp;Accessories|Cables|USBCables"/>
    <s v="Computers &amp; Accessories"/>
    <x v="5"/>
    <n v="333"/>
    <n v="999"/>
    <n v="0.67"/>
    <n v="3.3"/>
    <n v="9792"/>
    <s v="RWSHFGBE1WU3I,R1VBNTH3HSMVMB,RTATA9H2ELJ81,R1B0APD6HVOT8V,R99TNL1C7XQ5O,R37RT17N8YUWT4,R1WG1ARVL9YH61,R2UFM5PKO62Z5R"/>
    <s v="RWSHFGBE1WU3I,"/>
    <n v="9782208"/>
    <s v="Lower-Mid"/>
    <s v="£500-£1,999"/>
    <n v="13.170021989870078"/>
    <x v="3"/>
  </r>
  <r>
    <s v="B09MT94QLL"/>
    <s v="Home&amp;Kitchen|Heating,Cooling&amp;AirQuality|Fans|CeilingFans"/>
    <s v="Home &amp; Kitchen"/>
    <x v="45"/>
    <n v="1999"/>
    <n v="4775"/>
    <n v="0.57999999999999996"/>
    <n v="4.2"/>
    <n v="1353"/>
    <s v="R1DIZ1VVBM3XF3,R3RUTUF4VKRG87,R3BKZ1CNXYB14D,R3375SVOFCYTFF,R1EYL0456QZ6TD,R7Q0TY2ZGMMIN,R2TFE2JWK585DQ,ROSY5BMO160S8"/>
    <s v="R1DIZ1VVBM3XF3"/>
    <n v="6460575"/>
    <s v="Mid"/>
    <s v="£2,000-£9,999"/>
    <n v="13.152798390266328"/>
    <x v="0"/>
  </r>
  <r>
    <s v="B09CMM3VGK"/>
    <s v="Computers&amp;Accessories|Accessories&amp;Peripherals|Cables&amp;Accessories|Cables|USBCables"/>
    <s v="Computers &amp; Accessories"/>
    <x v="5"/>
    <n v="179"/>
    <n v="499"/>
    <n v="0.64"/>
    <n v="4"/>
    <n v="1934"/>
    <s v="R223OIZPTZ994S,RATMJ847EPDQX,RHWJXUIB7QJY4,RKKX7CGMNCZLA,RL8AFQ3JO8B1N,R152XS08W2OG38,R2RS0DMJ29X2W6,RLLQ8T7VXWR65"/>
    <s v="R223OIZPTZ994S"/>
    <n v="965066"/>
    <s v="Low"/>
    <s v="£200-£499"/>
    <n v="13.146723877419721"/>
    <x v="2"/>
  </r>
  <r>
    <s v="B09CMM3VGK"/>
    <s v="Computers&amp;Accessories|Accessories&amp;Peripherals|Cables&amp;Accessories|Cables|USBCables"/>
    <s v="Computers &amp; Accessories"/>
    <x v="5"/>
    <n v="179"/>
    <n v="499"/>
    <n v="0.64"/>
    <n v="4"/>
    <n v="1933"/>
    <s v="R223OIZPTZ994S,RATMJ847EPDQX,RHWJXUIB7QJY4,RKKX7CGMNCZLA,RL8AFQ3JO8B1N,R152XS08W2OG38,R2RS0DMJ29X2W6,RLLQ8T7VXWR65"/>
    <s v="R223OIZPTZ994S"/>
    <n v="964567"/>
    <s v="Low"/>
    <s v="£200-£499"/>
    <n v="13.145825878987932"/>
    <x v="2"/>
  </r>
  <r>
    <s v="B0B296NTFV"/>
    <s v="Computers&amp;Accessories|Accessories&amp;Peripherals|Keyboards,Mice&amp;InputDevices|Mice"/>
    <s v="Computers &amp; Accessories"/>
    <x v="15"/>
    <n v="299"/>
    <n v="599"/>
    <n v="0.5"/>
    <n v="4.0999999999999996"/>
    <n v="1597"/>
    <s v="R1Y9N553TGL8LN,R28ZACVW980ACH,R2SPQPMXFCB67B,R2L2KO1KH9FLRI,R37SFSAVVH051A,R15PGRIFZVLZLP,R3O0LVO6BNKANJ,R11LCNI4PZLK5B"/>
    <s v="R1Y9N553TGL8LN"/>
    <n v="956603"/>
    <s v="Lower-Mid"/>
    <s v="£500-£1,999"/>
    <n v="13.134664777409686"/>
    <x v="0"/>
  </r>
  <r>
    <s v="B09L835C3V"/>
    <s v="Electronics|HomeTheater,TV&amp;Video|Accessories|RemoteControls"/>
    <s v="Electronics"/>
    <x v="138"/>
    <n v="199"/>
    <n v="399"/>
    <n v="0.5"/>
    <n v="4.2"/>
    <n v="1335"/>
    <s v="RCI40FPILZN2J,R33GJM990WL2D,R2IZDWTSBD3OJD,R18JSUF6RUDBJK,R3IYD10K0ODOFQ,R1V2IV4QBCAWUG,R92Z4OC4KIRC5,R2HY1V6QTTUTAQ"/>
    <s v="RCI40FPILZN2J,"/>
    <n v="532665"/>
    <s v="Low"/>
    <s v="£200-£499"/>
    <n v="13.128387124186014"/>
    <x v="0"/>
  </r>
  <r>
    <s v="B09HK9JH4F"/>
    <s v="Electronics|HomeTheater,TV&amp;Video|Accessories|RemoteControls"/>
    <s v="Electronics"/>
    <x v="138"/>
    <n v="199"/>
    <n v="399"/>
    <n v="0.5"/>
    <n v="4.2"/>
    <n v="1335"/>
    <s v="RCI40FPILZN2J,R33GJM990WL2D,R2IZDWTSBD3OJD,R18JSUF6RUDBJK,R3IYD10K0ODOFQ,R1V2IV4QBCAWUG,R92Z4OC4KIRC5,R2HY1V6QTTUTAQ"/>
    <s v="RCI40FPILZN2J,"/>
    <n v="532665"/>
    <s v="Low"/>
    <s v="£200-£499"/>
    <n v="13.128387124186014"/>
    <x v="0"/>
  </r>
  <r>
    <s v="B09C6HXFC1"/>
    <s v="Computers&amp;Accessories|Accessories&amp;Peripherals|Cables&amp;Accessories|Cables|USBCables"/>
    <s v="Computers &amp; Accessories"/>
    <x v="5"/>
    <n v="970"/>
    <n v="1799"/>
    <n v="0.46"/>
    <n v="4.5"/>
    <n v="815"/>
    <s v="R12D1BZF9MU8TN,R32MNCWO5LGFCG,RZU3UK8OZKD6X,R3BSTKR3JUW6GY,R1ARVYPXS4XPB7,R1V6GDYE2IBX8O,R28EG2PXZTJL90,R2SQNU7OIOOLHT"/>
    <s v="R12D1BZF9MU8TN"/>
    <n v="1466185"/>
    <s v="Lower-Mid"/>
    <s v="£500-£1,999"/>
    <n v="13.102605714392375"/>
    <x v="1"/>
  </r>
  <r>
    <s v="B09XBJ1CTN"/>
    <s v="Electronics|Mobiles&amp;Accessories|MobileAccessories|Chargers|WallChargers"/>
    <s v="Electronics"/>
    <x v="63"/>
    <n v="649"/>
    <n v="999"/>
    <n v="0.35"/>
    <n v="4.2"/>
    <n v="1315"/>
    <s v="RWVCDTLWJRC3M,R3MJ0JMWK80XK8,R9ZFKUH0FBRMX,R21NL80UATYBKB,R1CUCX33DRNLV3,R2FI0QR1J4J704,R3RKJLBB11FNIO,R25C9QT8WYDZG9"/>
    <s v="RWVCDTLWJRC3M,"/>
    <n v="1313685"/>
    <s v="Lower-Mid"/>
    <s v="£500-£1,999"/>
    <n v="13.100874734967334"/>
    <x v="0"/>
  </r>
  <r>
    <s v="B0B2C5MJN6"/>
    <s v="Electronics|HomeTheater,TV&amp;Video|Televisions|SmartTelevisions"/>
    <s v="Electronics"/>
    <x v="34"/>
    <n v="32990"/>
    <n v="54990"/>
    <n v="0.4"/>
    <n v="4.0999999999999996"/>
    <n v="1555"/>
    <s v="R2QJLRRYLEJFIO,RC2JPYCTJRIWP,R2G6GUH2R64F4D,RRKKD7U3BYBEI,R2GMM9FNW2M5Z0,R194PI32Y48S87,R2I2156P73J3YL,R10LLYRO2Z4E2G"/>
    <s v="R2QJLRRYLEJFIO"/>
    <n v="85509450"/>
    <s v="Premium"/>
    <s v="£50,000-£99,999"/>
    <n v="13.087239329880047"/>
    <x v="0"/>
  </r>
  <r>
    <s v="B0B9RN5X8B"/>
    <s v="Home&amp;Kitchen|Heating,Cooling&amp;AirQuality|WaterHeaters&amp;Geysers|InstantWaterHeaters"/>
    <s v="Home &amp; Kitchen"/>
    <x v="4"/>
    <n v="2699"/>
    <n v="4700"/>
    <n v="0.43"/>
    <n v="4.2"/>
    <n v="1296"/>
    <s v="R1LI60GXHA0P4R,R3B6HW9V910CZO,RLHRRVTR54DUP,R28T406GWSUMTK,R1JKFY2MLYJM5Z,R27FGZ9C2NRC3J,R3CVRZ2P93GWFR,R21YSBO429830L"/>
    <s v="R1LI60GXHA0P4R"/>
    <n v="6091200"/>
    <s v="Mid"/>
    <s v="£2,000-£9,999"/>
    <n v="13.074347899553137"/>
    <x v="0"/>
  </r>
  <r>
    <s v="B078KRFWQB"/>
    <s v="Home&amp;Kitchen|Heating,Cooling&amp;AirQuality|RoomHeaters|ElectricHeaters"/>
    <s v="Home &amp; Kitchen"/>
    <x v="161"/>
    <n v="2499"/>
    <n v="3945"/>
    <n v="0.37"/>
    <n v="3.8"/>
    <n v="2732"/>
    <s v="R2CQXUNYCW3XME,R2KAKW6DIB247K,R2JS1CRHA1ZVXX,R22QERXUM2BL5Z,R383MV0MEIDU7H,R2SKAQP8H3C1JO,R2YFUOABG0IRC6,R2BOI1RPBGON4U"/>
    <s v="R2CQXUNYCW3XME"/>
    <n v="10777740"/>
    <s v="Mid"/>
    <s v="£2,000-£9,999"/>
    <n v="13.059230600432111"/>
    <x v="2"/>
  </r>
  <r>
    <s v="B08FTFXNNB"/>
    <s v="Electronics|Cameras&amp;Photography|VideoCameras"/>
    <s v="Electronics"/>
    <x v="185"/>
    <n v="499"/>
    <n v="1999"/>
    <n v="0.75"/>
    <n v="3.7"/>
    <n v="3369"/>
    <s v="RXPIU94G6Y8XR,RG8WXHVO3Q5BN,R2VKT81SI4UN3S,R1TH2LQCYPBXMS,R1XO0RGL2VW166,R2WSQJGLL679MI,R1CEANV7C25XJ6,R2SFO5ZGKFMA3A"/>
    <s v="RXPIU94G6Y8XR,"/>
    <n v="6734631"/>
    <s v="Lower-Mid"/>
    <s v="£500-£1,999"/>
    <n v="13.052230633223953"/>
    <x v="2"/>
  </r>
  <r>
    <s v="B08D9MNH4B"/>
    <s v="Computers&amp;Accessories|Printers,Inks&amp;Accessories|Printers"/>
    <s v="Computers &amp; Accessories"/>
    <x v="146"/>
    <n v="5899"/>
    <n v="7005"/>
    <n v="0.16"/>
    <n v="3.6"/>
    <n v="4199"/>
    <s v="R36ZW65JOPFS8L,RAEGRKQ26HAKB,R3U1GKVTCQ21OO,RAHRN3DS37LUC,R176NMLL4UKOG4,R1OZH39239I73K,RS9AG75KQ5ZWV,RSG6CEI9TVLPB"/>
    <s v="R36ZW65JOPFS8L"/>
    <n v="29413995"/>
    <s v="Mid"/>
    <s v="£2,000-£9,999"/>
    <n v="13.043697445432441"/>
    <x v="2"/>
  </r>
  <r>
    <s v="B09X1M3DHX"/>
    <s v="Electronics|HomeTheater,TV&amp;Video|Televisions|SmartTelevisions"/>
    <s v="Electronics"/>
    <x v="34"/>
    <n v="9999"/>
    <n v="27990"/>
    <n v="0.64"/>
    <n v="4.2"/>
    <n v="1269"/>
    <s v="R148TZG032T23O,R3NNEPKX2Y3RFA,R28AX5SR6R1EGR,R2CWMUCMP4HSPD,R1NMPVJYSJ118G,R1RPVBVR6TBTIP,RAZHKBDIIJ0NH,R248RAUMOHV8PU"/>
    <s v="R148TZG032T23O"/>
    <n v="35519310"/>
    <s v="High"/>
    <s v="£20,000-£49,999"/>
    <n v="13.035975628015018"/>
    <x v="0"/>
  </r>
  <r>
    <s v="B09Q8WQ5QJ"/>
    <s v="Computers&amp;Accessories|Accessories&amp;Peripherals|Cables&amp;Accessories|Cables|USBCables"/>
    <s v="Computers &amp; Accessories"/>
    <x v="5"/>
    <n v="249"/>
    <n v="499"/>
    <n v="0.5"/>
    <n v="4.0999999999999996"/>
    <n v="1508"/>
    <s v="RCXJF5CVRLCI4,R3V788MKGR7BT6,R26TE9PP1AORV7,R3B3S0D5B6B0T9,R2EO7OYSWLOBAW,R3L2IIFA8XR9G3,R3DHIYEVFB2Y64,R2G2OFHFR3409U"/>
    <s v="RCXJF5CVRLCI4,"/>
    <n v="752492"/>
    <s v="Low"/>
    <s v="£200-£499"/>
    <n v="13.032625883079918"/>
    <x v="0"/>
  </r>
  <r>
    <s v="B0BBFJ9M3X"/>
    <s v="Electronics|Mobiles&amp;Accessories|Smartphones&amp;BasicMobiles|Smartphones"/>
    <s v="Electronics"/>
    <x v="7"/>
    <n v="13999"/>
    <n v="15999"/>
    <n v="0.13"/>
    <n v="3.9"/>
    <n v="2180"/>
    <s v="R3KJZVGMCEDPKA,R1EU6W1X8DZQN1,R3L27Z1PJ76EKV,R1834GGPCPMNI7,R1UMU1N5S0KAZR,R1WXD21WPVTX5W,RKAXT22G5HS62,R30RLRRT0OJMVO"/>
    <s v="R3KJZVGMCEDPKA"/>
    <n v="34877820"/>
    <s v="Upper-Mid"/>
    <s v="£10,000-£19,999"/>
    <n v="13.020757095756931"/>
    <x v="2"/>
  </r>
  <r>
    <s v="B0BBFJLP21"/>
    <s v="Electronics|Mobiles&amp;Accessories|Smartphones&amp;BasicMobiles|Smartphones"/>
    <s v="Electronics"/>
    <x v="7"/>
    <n v="13999"/>
    <n v="15999"/>
    <n v="0.13"/>
    <n v="3.9"/>
    <n v="2180"/>
    <s v="R3KJZVGMCEDPKA,R1EU6W1X8DZQN1,RE8OSDUM47BMX,R3L27Z1PJ76EKV,R1834GGPCPMNI7,R1UMU1N5S0KAZR,R1WXD21WPVTX5W,RKAXT22G5HS62"/>
    <s v="R3KJZVGMCEDPKA"/>
    <n v="34877820"/>
    <s v="Upper-Mid"/>
    <s v="£10,000-£19,999"/>
    <n v="13.020757095756931"/>
    <x v="2"/>
  </r>
  <r>
    <s v="B085LPT5F4"/>
    <s v="Home&amp;Kitchen|Kitchen&amp;HomeAppliances|SmallKitchenAppliances|MixerGrinders"/>
    <s v="Home &amp; Kitchen"/>
    <x v="39"/>
    <n v="1649"/>
    <n v="2800"/>
    <n v="0.41"/>
    <n v="3.9"/>
    <n v="2162"/>
    <s v="R2F6HAXHI2E0QM,R3ARFHUPI2UTDN,R2NFBRLIKTBYX6,R1NQQIZHCDSRL8,RU6YHY3TNNV6U,R2F0F9H707NNWH,R32GR67TTDTEH,RMA358YLCTHG2"/>
    <s v="R2F6HAXHI2E0QM"/>
    <n v="6053600"/>
    <s v="Mid"/>
    <s v="£2,000-£9,999"/>
    <n v="13.006720425812457"/>
    <x v="2"/>
  </r>
  <r>
    <s v="B09NL4DCXK"/>
    <s v="Electronics|Mobiles&amp;Accessories|MobileAccessories|Chargers|WallChargers"/>
    <s v="Electronics"/>
    <x v="63"/>
    <n v="249"/>
    <n v="599"/>
    <n v="0.57999999999999996"/>
    <n v="3.9"/>
    <n v="2147"/>
    <s v="R2XF84DPH68G5Y,R272LVPQ9OGM0S,RBQF76FUWS8PH,RUV6A5DB7ROJU,R25Z9XP6UQKEBZ,R33QHW049WSWGB,R3QAWS03V5OYSG,R3407AFPL16VUS"/>
    <s v="R2XF84DPH68G5Y"/>
    <n v="1286053"/>
    <s v="Lower-Mid"/>
    <s v="£500-£1,999"/>
    <n v="12.994933680407319"/>
    <x v="2"/>
  </r>
  <r>
    <s v="B09T37CKQ5"/>
    <s v="Electronics|Mobiles&amp;Accessories|MobileAccessories|Chargers|WallChargers"/>
    <s v="Electronics"/>
    <x v="63"/>
    <n v="239"/>
    <n v="599"/>
    <n v="0.6"/>
    <n v="3.9"/>
    <n v="2147"/>
    <s v="R2XF84DPH68G5Y,R272LVPQ9OGM0S,RBQF76FUWS8PH,RUV6A5DB7ROJU,R25Z9XP6UQKEBZ,R33QHW049WSWGB,R3QAWS03V5OYSG,R3407AFPL16VUS"/>
    <s v="R2XF84DPH68G5Y"/>
    <n v="1286053"/>
    <s v="Lower-Mid"/>
    <s v="£500-£1,999"/>
    <n v="12.994933680407319"/>
    <x v="2"/>
  </r>
  <r>
    <s v="B096TWZRJC"/>
    <s v="Electronics|Mobiles&amp;Accessories|MobileAccessories|Mounts|Bedstand&amp;DeskMounts"/>
    <s v="Electronics"/>
    <x v="186"/>
    <n v="499"/>
    <n v="1899"/>
    <n v="0.74"/>
    <n v="4.0999999999999996"/>
    <n v="1475"/>
    <s v="R3IBC8ULMDZUKM,R347N3QN1A9C,RUY22A4DUCUEL,R11AIQ47T2I3TL,R3LJ607WFYPUQ4,R3COKVLLD9MI38,R295JPL1432HLX,RCIVIPD80E5T8"/>
    <s v="R3IBC8ULMDZUKM"/>
    <n v="2801025"/>
    <s v="Lower-Mid"/>
    <s v="£500-£1,999"/>
    <n v="12.993254065696792"/>
    <x v="0"/>
  </r>
  <r>
    <s v="B082KVTRW8"/>
    <s v="Home&amp;Kitchen|Kitchen&amp;HomeAppliances|SmallKitchenAppliances|Kettles&amp;HotWaterDispensers|Kettle&amp;ToasterSets"/>
    <s v="Home &amp; Kitchen"/>
    <x v="46"/>
    <n v="1199"/>
    <n v="1900"/>
    <n v="0.37"/>
    <n v="4"/>
    <n v="1765"/>
    <s v="R1J9OKSG2W4I8B,RNUAYGA4DMRC3,R2KEXCUZDLX4JM,R1JA8CJ88GCQBW,R3QZ5MNLOXLYOJ,RWVKTGUMXNHW6,R23Z4SCVPIU17S,R31840VH3LEY09"/>
    <s v="R1J9OKSG2W4I8B"/>
    <n v="3353500"/>
    <s v="Lower-Mid"/>
    <s v="£500-£1,999"/>
    <n v="12.987962796966199"/>
    <x v="2"/>
  </r>
  <r>
    <s v="B092JHPL72"/>
    <s v="Electronics|Mobiles&amp;Accessories|MobileAccessories|Mounts|Bedstand&amp;DeskMounts"/>
    <s v="Electronics"/>
    <x v="186"/>
    <n v="251"/>
    <n v="999"/>
    <n v="0.75"/>
    <n v="3.7"/>
    <n v="3234"/>
    <s v="R2U10LYYC10P7G,R247ATLN4EWIZW,R1MPFKYPRMO5YT,R1XY9CHD5RF3GK,RN7COQSQK4VHG,R77IUN9DGACP3,R1UEW20K7UFQ57,R1R38EQG1H6453"/>
    <s v="R2U10LYYC10P7G"/>
    <n v="3230766"/>
    <s v="Lower-Mid"/>
    <s v="£500-£1,999"/>
    <n v="12.986534854517462"/>
    <x v="2"/>
  </r>
  <r>
    <s v="B078XFKBZL"/>
    <s v="Home&amp;Kitchen|Kitchen&amp;HomeAppliances|WaterPurifiers&amp;Accessories|WaterCartridges"/>
    <s v="Home &amp; Kitchen"/>
    <x v="92"/>
    <n v="600"/>
    <n v="640"/>
    <n v="0.06"/>
    <n v="3.8"/>
    <n v="2593"/>
    <s v="R364MSHPSCBSZC,RKEUW208YEVV5,R1HDU0OEUM7U2H,RE3OPNCDGNAGC,R28G1EME0HSGGY,R1YR3D0NQE0YA6,R8VXX7ZVUBYGD,R2TDWGLITZUANO"/>
    <s v="R364MSHPSCBSZC"/>
    <n v="1659520"/>
    <s v="Lower-Mid"/>
    <s v="£500-£1,999"/>
    <n v="12.973085892642633"/>
    <x v="2"/>
  </r>
  <r>
    <s v="B08KS2KQTK"/>
    <s v="Home&amp;Kitchen|Kitchen&amp;HomeAppliances|Coffee,Tea&amp;Espresso|DripCoffeeMachines"/>
    <s v="Home &amp; Kitchen"/>
    <x v="160"/>
    <n v="293"/>
    <n v="499"/>
    <n v="0.41"/>
    <n v="4.0999999999999996"/>
    <n v="1456"/>
    <s v="R1TTVJ336C14LC,R327QF3X1RB0MK,R2HRVWXBERG050,R30OSVBH5LSPGK,RLX900TDISJGG,RG1W93HZ0LNQX,R86A6O666WPGN,R1DHC6KSI9M5AM"/>
    <s v="R1TTVJ336C14LC"/>
    <n v="726544"/>
    <s v="Low"/>
    <s v="£200-£499"/>
    <n v="12.970184162256958"/>
    <x v="0"/>
  </r>
  <r>
    <s v="B09YL9SN9B"/>
    <s v="Electronics|HomeTheater,TV&amp;Video|Televisions|SmartTelevisions"/>
    <s v="Electronics"/>
    <x v="34"/>
    <n v="15990"/>
    <n v="23990"/>
    <n v="0.33"/>
    <n v="4.3"/>
    <n v="1035"/>
    <s v="R2CS3O3RBOMTFP,R3H2SARN5OCYSA,R17IJUZWVYY9UP,R2BKMSGC49JIFQ,R3LM25KZJYPW7K,R3FXNMZ5WCRVBB,RQAJZR3HP1BF8,R1W0S8Y1MEZEOL"/>
    <s v="R2CS3O3RBOMTFP"/>
    <n v="24829650"/>
    <s v="High"/>
    <s v="£20,000-£49,999"/>
    <n v="12.966046948259621"/>
    <x v="0"/>
  </r>
  <r>
    <s v="B07GXPDLYQ"/>
    <s v="Home&amp;Kitchen|Kitchen&amp;HomeAppliances|SmallKitchenAppliances|HandBlenders"/>
    <s v="Home &amp; Kitchen"/>
    <x v="73"/>
    <n v="249"/>
    <n v="499"/>
    <n v="0.5"/>
    <n v="3.3"/>
    <n v="8427"/>
    <s v="RC4P64ZDVMZCM,R36FWR9CD7IDB9,RZIKHTHHFH1HV,R1TGDKQE54FA2J,RW5C887MDJQZV,R13SM3HJNFXCUQ,R28PNX6EWUIWHL,R28EVOHYE4S212"/>
    <s v="RC4P64ZDVMZCM,"/>
    <n v="4205073"/>
    <s v="Low"/>
    <s v="£200-£499"/>
    <n v="12.954890938889006"/>
    <x v="3"/>
  </r>
  <r>
    <s v="B09VKWGZD7"/>
    <s v="Home&amp;Kitchen|Kitchen&amp;HomeAppliances|Vacuum,Cleaning&amp;Ironing|PressureWashers,Steam&amp;WindowCleaners"/>
    <s v="Home &amp; Kitchen"/>
    <x v="187"/>
    <n v="4789"/>
    <n v="8990"/>
    <n v="0.47"/>
    <n v="4.3"/>
    <n v="1017"/>
    <s v="R29L0E3P64C6H5,R25VCXJ891RAYE,RG7LDRDT2XW44,R1F97CSIBQ7F3H,R35MC54M7PLU14,R1BBR0MU78BRXK,R39C4QE74H9OU6,R24VYXU03FZS0A"/>
    <s v="R29L0E3P64C6H5"/>
    <n v="9142830"/>
    <s v="Mid"/>
    <s v="£2,000-£9,999"/>
    <n v="12.933315445403181"/>
    <x v="0"/>
  </r>
  <r>
    <s v="B09FZ89DK6"/>
    <s v="Home&amp;Kitchen|Kitchen&amp;HomeAppliances|Vacuum,Cleaning&amp;Ironing|Vacuums&amp;FloorCare|Vacuums|CanisterVacuums"/>
    <s v="Home &amp; Kitchen"/>
    <x v="55"/>
    <n v="5999"/>
    <n v="9999"/>
    <n v="0.4"/>
    <n v="4.2"/>
    <n v="1191"/>
    <s v="R1ZCNUY4FGIBT4,R3PFYE8GPM1BM2,R1PLX62UCX8BEO,RPOJFOW2F49SE,R17TPTBCK87IBF,R3EOBXZZQZEMTI,RW9RTATRE2350,R25FU8ACFGF47V"/>
    <s v="R1ZCNUY4FGIBT4"/>
    <n v="11908809"/>
    <s v="Mid"/>
    <s v="£2,000-£9,999"/>
    <n v="12.920360272697716"/>
    <x v="0"/>
  </r>
  <r>
    <s v="B09KPXTZXN"/>
    <s v="Home&amp;Kitchen|Kitchen&amp;HomeAppliances|SmallKitchenAppliances|MiniFoodProcessors&amp;Choppers"/>
    <s v="Home &amp; Kitchen"/>
    <x v="96"/>
    <n v="949"/>
    <n v="1999"/>
    <n v="0.53"/>
    <n v="4"/>
    <n v="1679"/>
    <s v="RAYWMRZPZ14X1,R3DDSZWJ24VK4Z,R3SLQOT4AZDXOJ,R1XNL0XA54KUAZ,R144WYY5PBRA6,R3QCRFDNP1RZM5,R36H099OCB985O,R32C98BJ9DRL79"/>
    <s v="RAYWMRZPZ14X1,"/>
    <n v="3356321"/>
    <s v="Lower-Mid"/>
    <s v="£500-£1,999"/>
    <n v="12.901237126903451"/>
    <x v="2"/>
  </r>
  <r>
    <s v="B091V8HK8Z"/>
    <s v="Home&amp;Kitchen|Kitchen&amp;HomeAppliances|SmallKitchenAppliances|Kettles&amp;HotWaterDispensers|ElectricKettles"/>
    <s v="Home &amp; Kitchen"/>
    <x v="29"/>
    <n v="1345"/>
    <n v="1750"/>
    <n v="0.23"/>
    <n v="3.8"/>
    <n v="2466"/>
    <s v="R2WPRTHSHZCDS5,R2W0ORTQOGIIZF,RIBJBDPVX394D,R3933GDKAVC9EN,R29MO5VSDLP6NL,R3IE847XT3SPSB,R188KHDVSCEEY0,R1KYNNIQ0JW7C8"/>
    <s v="R2WPRTHSHZCDS5"/>
    <n v="4315500"/>
    <s v="Lower-Mid"/>
    <s v="£500-£1,999"/>
    <n v="12.890242768060997"/>
    <x v="2"/>
  </r>
  <r>
    <s v="B00ZRBWPA0"/>
    <s v="Electronics|GeneralPurposeBatteries&amp;BatteryChargers|DisposableBatteries"/>
    <s v="Electronics"/>
    <x v="27"/>
    <n v="159"/>
    <n v="180"/>
    <n v="0.12"/>
    <n v="4.3"/>
    <n v="989"/>
    <s v="R1VCGAPSS4LWYQ,R3DS8EL4VV5LS6,R28MH1Y6O92EOP,R2LSJ2G7AP9NOB,R1PQZNZQJTBMBQ,RWTE7DKXWTMG4,R28PL0MBBIPZ4K,RB89710Z7M8OV"/>
    <s v="R1VCGAPSS4LWYQ"/>
    <n v="178020"/>
    <s v="Very Low"/>
    <s v="&lt;£200"/>
    <n v="12.881231336769465"/>
    <x v="0"/>
  </r>
  <r>
    <s v="B01MRARGBW"/>
    <s v="Home&amp;Kitchen|Kitchen&amp;HomeAppliances|WaterPurifiers&amp;Accessories|WaterPurifierAccessories"/>
    <s v="Home &amp; Kitchen"/>
    <x v="113"/>
    <n v="199"/>
    <n v="400"/>
    <n v="0.5"/>
    <n v="4.0999999999999996"/>
    <n v="1379"/>
    <s v="R22ZQT5S2PIBQO,RP1O8SOYEEI2L,RUUA046AAE2O4,R9EFKXYBWPGEM,R3CVDJ2J9QIOBM,R23QZ7HVMFQB5P,R37GCUOM2FLA5S,R19K6RVW961VVG"/>
    <s v="R22ZQT5S2PIBQO"/>
    <n v="551600"/>
    <s v="Low"/>
    <s v="£200-£499"/>
    <n v="12.873504254245068"/>
    <x v="0"/>
  </r>
  <r>
    <s v="B07Q4NJQC5"/>
    <s v="Home&amp;Kitchen|Kitchen&amp;HomeAppliances|SmallKitchenAppliances|DigitalKitchenScales"/>
    <s v="Home &amp; Kitchen"/>
    <x v="67"/>
    <n v="295"/>
    <n v="599"/>
    <n v="0.51"/>
    <n v="4"/>
    <n v="1644"/>
    <s v="R34GKFJOAIA0ZM,R21T7HG6Q62LKN,R2UXMZPMNM3JGP,R3FRIGI0KXGVOD,R1ZNM3HOV64QED,R21SPI0C2CAAWN,R1HSU2YSMNNHKF,RYX7V566YA4IQ"/>
    <s v="R34GKFJOAIA0ZM"/>
    <n v="984756"/>
    <s v="Lower-Mid"/>
    <s v="£500-£1,999"/>
    <n v="12.864663609143973"/>
    <x v="2"/>
  </r>
  <r>
    <s v="B08QSC1XY8"/>
    <s v="Computers&amp;Accessories|Accessories&amp;Peripherals|Cables&amp;Accessories|Cables|USBCables"/>
    <s v="Computers &amp; Accessories"/>
    <x v="5"/>
    <n v="389"/>
    <n v="1099"/>
    <n v="0.65"/>
    <n v="4.3"/>
    <n v="974"/>
    <s v="R2S0AYWUV349HP,R35OW9CYQNAYHY,R3B3DDF1D5NULK,R3LZQDRMNS5CZO,RUGI31F4HDHOV,R24GFJRFT12S6S,R231AEG1IO02JM,RD31MI3UMAXP8"/>
    <s v="R2S0AYWUV349HP"/>
    <n v="1070426"/>
    <s v="Lower-Mid"/>
    <s v="£500-£1,999"/>
    <n v="12.852719847503709"/>
    <x v="0"/>
  </r>
  <r>
    <s v="B08QSDKFGQ"/>
    <s v="Computers&amp;Accessories|Accessories&amp;Peripherals|Cables&amp;Accessories|Cables|USBCables"/>
    <s v="Computers &amp; Accessories"/>
    <x v="5"/>
    <n v="339"/>
    <n v="1099"/>
    <n v="0.69"/>
    <n v="4.3"/>
    <n v="974"/>
    <s v="R2S0AYWUV349HP,R35OW9CYQNAYHY,R3B3DDF1D5NULK,R3LZQDRMNS5CZO,RUGI31F4HDHOV,R24GFJRFT12S6S,R231AEG1IO02JM,RD31MI3UMAXP8"/>
    <s v="R2S0AYWUV349HP"/>
    <n v="1070426"/>
    <s v="Lower-Mid"/>
    <s v="£500-£1,999"/>
    <n v="12.852719847503709"/>
    <x v="0"/>
  </r>
  <r>
    <s v="B00GGGOYEK"/>
    <s v="Computers&amp;Accessories|Accessories&amp;Peripherals|Cables&amp;Accessories|Cables|USBCables"/>
    <s v="Computers &amp; Accessories"/>
    <x v="5"/>
    <n v="259"/>
    <n v="699"/>
    <n v="0.63"/>
    <n v="3.8"/>
    <n v="2399"/>
    <s v="R7CW64V48YJHE,R185CPLU005RPS,R2R70NKW75DZAS,R35JH5KY58ZD3J,R2FP9LR97EC5QQ,R1O1AW1X4YELU8,R2SQF9ZS59MZZ3,R12CEDLFCKZMHZ"/>
    <s v="R7CW64V48YJHE,"/>
    <n v="1676901"/>
    <s v="Lower-Mid"/>
    <s v="£500-£1,999"/>
    <n v="12.844802718504102"/>
    <x v="2"/>
  </r>
  <r>
    <s v="B01N90RZ4M"/>
    <s v="Electronics|HomeTheater,TV&amp;Video|Accessories|RemoteControls"/>
    <s v="Electronics"/>
    <x v="138"/>
    <n v="230"/>
    <n v="499"/>
    <n v="0.54"/>
    <n v="3.7"/>
    <n v="2960"/>
    <s v="RJ19CW7WCSFUI,R3W3PK017U6SIG,RJB32KHP5D5O3,R3POHJCTG2XX71,R1EKLLUH4KRRS9,R2S00YTPGW362,R24N5IPVE7LGCM,R2ZOR8P02Z5J8F"/>
    <s v="RJ19CW7WCSFUI,"/>
    <n v="1477040"/>
    <s v="Low"/>
    <s v="£200-£499"/>
    <n v="12.844322107340407"/>
    <x v="2"/>
  </r>
  <r>
    <s v="B071VMP1Z4"/>
    <s v="Electronics|HomeTheater,TV&amp;Video|Accessories|RemoteControls"/>
    <s v="Electronics"/>
    <x v="138"/>
    <n v="399"/>
    <n v="399"/>
    <n v="0"/>
    <n v="3.9"/>
    <n v="1951"/>
    <s v="R17PVKPPX1FJYC,R34PJA3123VAT3,R1AYZQXNSM6U7F,RAWHBOZFQG4DA,R20LZMIZSXKAM8,RK1BO9M1S8VSI,R1XYZODV57P3LI,R12NL8VVWSST6Q"/>
    <s v="R17PVKPPX1FJYC"/>
    <n v="778449"/>
    <s v="Low"/>
    <s v="£200-£499"/>
    <n v="12.832871271989625"/>
    <x v="2"/>
  </r>
  <r>
    <s v="B09BF8JBWX"/>
    <s v="Electronics|Mobiles&amp;Accessories|Smartphones&amp;BasicMobiles|BasicMobiles"/>
    <s v="Electronics"/>
    <x v="22"/>
    <n v="1055"/>
    <n v="1249"/>
    <n v="0.16"/>
    <n v="3.8"/>
    <n v="2352"/>
    <s v="R2FRXUVIUPO3JD,R2S7JVQ4Z9GYLB,R2U2GZZ9ZUDTE1,R33GW8VLIA7TOI,R35DGD2XREWO5P,R17TQA9TZKL5LH,R15HVUSH6RX8V2,R3UME3PEOKCQ5B"/>
    <s v="R2FRXUVIUPO3JD"/>
    <n v="2937648"/>
    <s v="Lower-Mid"/>
    <s v="£500-£1,999"/>
    <n v="12.812163323268882"/>
    <x v="2"/>
  </r>
  <r>
    <s v="B07DL1KC3H"/>
    <s v="Electronics|HomeTheater,TV&amp;Video|Accessories|RemoteControls"/>
    <s v="Electronics"/>
    <x v="138"/>
    <n v="299"/>
    <n v="899"/>
    <n v="0.67"/>
    <n v="4"/>
    <n v="1588"/>
    <s v="R2W93BKACGQMYR,R3L9WB85IB0Y5O,R15PHQG6E08SRK,RGAGJH8NCQG57,R1I4MAFYK4CVTO,RVP0VF5HL82LG,R2P3J8JNKDB1SK,RD9IPXKRI6ZDY"/>
    <s v="R2W93BKACGQMYR"/>
    <n v="1427612"/>
    <s v="Lower-Mid"/>
    <s v="£500-£1,999"/>
    <n v="12.804495588829518"/>
    <x v="2"/>
  </r>
  <r>
    <s v="B0762HXMTF"/>
    <s v="Home&amp;Kitchen|Kitchen&amp;HomeAppliances|WaterPurifiers&amp;Accessories|WaterFilters&amp;Purifiers"/>
    <s v="Home &amp; Kitchen"/>
    <x v="89"/>
    <n v="1799"/>
    <n v="1950"/>
    <n v="0.08"/>
    <n v="3.9"/>
    <n v="1888"/>
    <s v="RN4RJMHA6Z17Z,R27O0FPVNG63DK,R1O1OR760KAMN2,R1KHM1E2FS5LHX,R2EDFZCXSNQL9Q,RWOZF184HDN45,R2S27KPO0VKWWA,R6NCDUG0BJSA9"/>
    <s v="RN4RJMHA6Z17Z,"/>
    <n v="3681600"/>
    <s v="Lower-Mid"/>
    <s v="£500-£1,999"/>
    <n v="12.777304635895151"/>
    <x v="2"/>
  </r>
  <r>
    <s v="B094DQWV9B"/>
    <s v="Computers&amp;Accessories|Accessories&amp;Peripherals|Adapters|USBtoUSBAdapters"/>
    <s v="Computers &amp; Accessories"/>
    <x v="135"/>
    <n v="149"/>
    <n v="399"/>
    <n v="0.63"/>
    <n v="4"/>
    <n v="1540"/>
    <s v="R1QIWMR6C3F3U0,R1MSGOZTOMZE4B,R20OZCEE82GU0W,RMKY6FED1DV2L,R3BYJ1ULP499GK,R3G93XCNRW5ZRM,R2AKI7N239TKC6,R1QCWFZKUGG13I"/>
    <s v="R1QIWMR6C3F3U0"/>
    <n v="614460"/>
    <s v="Low"/>
    <s v="£200-£499"/>
    <n v="12.751210554873678"/>
    <x v="2"/>
  </r>
  <r>
    <s v="B00P93X2H6"/>
    <s v="OfficeProducts|OfficePaperProducts|Paper|Stationery|Notebooks,WritingPads&amp;Diaries|CompositionNotebooks"/>
    <s v="OfficeProducts"/>
    <x v="95"/>
    <n v="67"/>
    <n v="75"/>
    <n v="0.11"/>
    <n v="4.0999999999999996"/>
    <n v="1269"/>
    <s v="R3QLOAFS794JE2,R3N8H6JX73IGQM,RR2G573NOMISE,R1710I0LBXO0RZ,RSAY82S1YEY1A,R3T3F038IAP2Z5,R2E19RVGQBXFIY,R20HG64QT9A05Z"/>
    <s v="R3QLOAFS794JE2"/>
    <n v="95175"/>
    <s v="Very Low"/>
    <s v="&lt;£200"/>
    <n v="12.725595255919421"/>
    <x v="0"/>
  </r>
  <r>
    <s v="B099K9ZX65"/>
    <s v="Electronics|HomeTheater,TV&amp;Video|Televisions|SmartTelevisions"/>
    <s v="Electronics"/>
    <x v="34"/>
    <n v="20990"/>
    <n v="44990"/>
    <n v="0.53"/>
    <n v="4.0999999999999996"/>
    <n v="1259"/>
    <s v="R1Z33CAT0B5EQM,R38KPAP35GXYOK,R26YGSNK20I13P,R2LRI9HDQ8EDA4,R1GGE338ZSBHFP,R195Z8O5JXM9OY,R11CX4EPU303P9,R27JZDVM9VS7Y5"/>
    <s v="R1Z33CAT0B5EQM"/>
    <n v="56642410"/>
    <s v="High"/>
    <s v="£20,000-£49,999"/>
    <n v="12.711519234982006"/>
    <x v="0"/>
  </r>
  <r>
    <s v="B07NRTCDS5"/>
    <s v="Home&amp;Kitchen|Kitchen&amp;HomeAppliances|SmallKitchenAppliances|JuicerMixerGrinders"/>
    <s v="Home &amp; Kitchen"/>
    <x v="81"/>
    <n v="1199"/>
    <n v="1499"/>
    <n v="0.2"/>
    <n v="3.8"/>
    <n v="2206"/>
    <s v="RXN6DPSJFAMLA,RNC0MI1CWR8H9,R4E5DYXHHGZTD,R5D0HBQWAXYEP,RM8086AZAWNQB,R1Q5I4OT08XBBP,R1N1J6DCG6LIYP,RMZG7RNEPFOII"/>
    <s v="RXN6DPSJFAMLA,"/>
    <n v="3306794"/>
    <s v="Lower-Mid"/>
    <s v="£500-£1,999"/>
    <n v="12.706448866014288"/>
    <x v="2"/>
  </r>
  <r>
    <s v="B09F6KL23R"/>
    <s v="Home&amp;Kitchen|Kitchen&amp;HomeAppliances|SmallKitchenAppliances|MiniFoodProcessors&amp;Choppers"/>
    <s v="Home &amp; Kitchen"/>
    <x v="96"/>
    <n v="1414"/>
    <n v="2799"/>
    <n v="0.49"/>
    <n v="4"/>
    <n v="1498"/>
    <s v="R3UIZ85E8RCFUT,R2S1HZIXB203EH,R272XKO2RCSBFJ,R2YTL99CZ1KY8F,R2Q3F8S96PYJK5,R3D0YV4YZWF58X,R3NU9GCTSLCR29,R2EX9GSKA1K6IA"/>
    <s v="R3UIZ85E8RCFUT"/>
    <n v="4192902"/>
    <s v="Mid"/>
    <s v="£2,000-£9,999"/>
    <n v="12.703206531393118"/>
    <x v="2"/>
  </r>
  <r>
    <s v="B0BNXFDTZ2"/>
    <s v="Electronics|WearableTechnology|SmartWatches"/>
    <s v="Electronics"/>
    <x v="24"/>
    <n v="2999"/>
    <n v="11999"/>
    <n v="0.75"/>
    <n v="4.4000000000000004"/>
    <n v="768"/>
    <s v="R1TK3BJ0V4TTCW,R3CM92MP896BSQ,R1T1NCJKM7VXA6,RAYIW8N256R4Z,R17618VX40XGBR,R2UJBOPZHRAM66,R183JTRIE1NM6Z,R13S4RGKBN47XW"/>
    <s v="R1TK3BJ0V4TTCW"/>
    <n v="9215232"/>
    <s v="Upper-Mid"/>
    <s v="£10,000-£19,999"/>
    <n v="12.698075895126298"/>
    <x v="0"/>
  </r>
  <r>
    <s v="B091KNVNS9"/>
    <s v="Home&amp;Kitchen|Kitchen&amp;HomeAppliances|SmallKitchenAppliances|EggBoilers"/>
    <s v="Home &amp; Kitchen"/>
    <x v="107"/>
    <n v="368"/>
    <n v="699"/>
    <n v="0.47"/>
    <n v="4.0999999999999996"/>
    <n v="1240"/>
    <s v="R29ILL57SN471R,R3CAGP76ZXUZZA,RIB8B25Y91N0Y,R1AAW2JH0C8ABZ,REO6KS9OTSOLA,R3D2RS12J4S2B1,R31SLKS6LD3XU1,R2NJHP9OAM0TRZ"/>
    <s v="R29ILL57SN471R"/>
    <n v="866760"/>
    <s v="Lower-Mid"/>
    <s v="£500-£1,999"/>
    <n v="12.684464304144791"/>
    <x v="0"/>
  </r>
  <r>
    <s v="B0B12K5BPM"/>
    <s v="Electronics|HomeAudio|Speakers|BluetoothSpeakers"/>
    <s v="Electronics"/>
    <x v="21"/>
    <n v="1049"/>
    <n v="2299"/>
    <n v="0.54"/>
    <n v="3.9"/>
    <n v="1779"/>
    <s v="R2F293IOSSP7QX,R35TMVD8F23NNK,R2RP81I94A906C,RB6PFQQVU7KUM,R37XBQ83OS51H0,R2XMCSACFNMHSM,R3OAPCUWZ6KJ0E,R369ID2WU66LI8"/>
    <s v="R2F293IOSSP7QX"/>
    <n v="4089921"/>
    <s v="Mid"/>
    <s v="£2,000-£9,999"/>
    <n v="12.676638009004687"/>
    <x v="2"/>
  </r>
  <r>
    <s v="B07DXRGWDJ"/>
    <s v="Home&amp;Kitchen|Kitchen&amp;HomeAppliances|Vacuum,Cleaning&amp;Ironing|Irons,Steamers&amp;Accessories|Irons|SteamIrons"/>
    <s v="Home &amp; Kitchen"/>
    <x v="31"/>
    <n v="4280"/>
    <n v="5995"/>
    <n v="0.28999999999999998"/>
    <n v="3.8"/>
    <n v="2112"/>
    <s v="R31T82ERD3ZMK4,R18IERM1VRE4RO,R94MCO9Z1XEG2,R288LHAQ8X9S9P,R1NW1X48RSET1Z,R2G5RVERUGUY9G,R16IY5HPEMSUGV,R1S5FD0D8T44R5"/>
    <s v="R31T82ERD3ZMK4"/>
    <n v="12661440"/>
    <s v="Mid"/>
    <s v="£2,000-£9,999"/>
    <n v="12.63461808879879"/>
    <x v="2"/>
  </r>
  <r>
    <s v="B09YLXYP7Y"/>
    <s v="Computers&amp;Accessories|Accessories&amp;Peripherals|Cables&amp;Accessories|Cables|USBCables"/>
    <s v="Computers &amp; Accessories"/>
    <x v="5"/>
    <n v="179"/>
    <n v="399"/>
    <n v="0.55000000000000004"/>
    <n v="4"/>
    <n v="1423"/>
    <s v="R8QBCR9MM1LGY,R3VN8XDH215N7I,R341EQRY87EZP,R3HHTVIHY2U1FO,RNA87JCGRTQJU,RZ12R7OYYP0KX,R2GZZ3WYE0JJYA,RHE3HXKSONROE"/>
    <s v="R8QBCR9MM1LGY,"/>
    <n v="567777"/>
    <s v="Low"/>
    <s v="£200-£499"/>
    <n v="12.614039957203349"/>
    <x v="2"/>
  </r>
  <r>
    <s v="B09YLYB9PB"/>
    <s v="Computers&amp;Accessories|Accessories&amp;Peripherals|Cables&amp;Accessories|Cables|USBCables"/>
    <s v="Computers &amp; Accessories"/>
    <x v="5"/>
    <n v="149"/>
    <n v="399"/>
    <n v="0.63"/>
    <n v="4"/>
    <n v="1423"/>
    <s v="R8QBCR9MM1LGY,R3VN8XDH215N7I,R341EQRY87EZP,R3HHTVIHY2U1FO,RNA87JCGRTQJU,RZ12R7OYYP0KX,R2GZZ3WYE0JJYA,RHE3HXKSONROE"/>
    <s v="R8QBCR9MM1LGY,"/>
    <n v="567777"/>
    <s v="Low"/>
    <s v="£200-£499"/>
    <n v="12.614039957203349"/>
    <x v="2"/>
  </r>
  <r>
    <s v="B09YLX91QR"/>
    <s v="Computers&amp;Accessories|Accessories&amp;Peripherals|Cables&amp;Accessories|Cables|USBCables"/>
    <s v="Computers &amp; Accessories"/>
    <x v="5"/>
    <n v="179"/>
    <n v="399"/>
    <n v="0.55000000000000004"/>
    <n v="4"/>
    <n v="1423"/>
    <s v="R8QBCR9MM1LGY,R3VN8XDH215N7I,R341EQRY87EZP,R3HHTVIHY2U1FO,RNA87JCGRTQJU,RZ12R7OYYP0KX,R2GZZ3WYE0JJYA,RHE3HXKSONROE"/>
    <s v="R8QBCR9MM1LGY,"/>
    <n v="567777"/>
    <s v="Low"/>
    <s v="£200-£499"/>
    <n v="12.614039957203349"/>
    <x v="2"/>
  </r>
  <r>
    <s v="B085HY1DGR"/>
    <s v="Computers&amp;Accessories|Accessories&amp;Peripherals|Cables&amp;Accessories|CableConnectionProtectors"/>
    <s v="Computers &amp; Accessories"/>
    <x v="123"/>
    <n v="99"/>
    <n v="999"/>
    <n v="0.9"/>
    <n v="4"/>
    <n v="1396"/>
    <s v="R3TQ32UCRS81WR,R2QPXXMX0YH89H,R2NBUIKICW6ASD,R3KIQZ1W9FWK3P,R1R9QY3F8M6CXP,R2DNZV0AH311P1,R2ZAGKBTL8IEMI,RGMYTIRB3LWEA"/>
    <s v="R3TQ32UCRS81WR"/>
    <n v="1394604"/>
    <s v="Lower-Mid"/>
    <s v="£500-£1,999"/>
    <n v="12.580785624456727"/>
    <x v="2"/>
  </r>
  <r>
    <s v="B09MDCZJXS"/>
    <s v="Computers&amp;Accessories|Accessories&amp;Peripherals|PCGamingPeripherals|Headsets"/>
    <s v="Computers &amp; Accessories"/>
    <x v="75"/>
    <n v="1199"/>
    <n v="5499"/>
    <n v="0.78"/>
    <n v="3.8"/>
    <n v="2043"/>
    <s v="R1WZU792ROLKVF,R1X4YGIN6CWPH4,R32Z0RYAEN1DFC,R1DN8SF3OFPFAQ,RNHRK657LGIDV,R1DOJAY4KQGAI6,RXQATD7YRR3TA,R3HP5GYAC6M219"/>
    <s v="R1WZU792ROLKVF"/>
    <n v="11234457"/>
    <s v="Mid"/>
    <s v="£2,000-£9,999"/>
    <n v="12.579827387558165"/>
    <x v="2"/>
  </r>
  <r>
    <s v="B08NW8GHCJ"/>
    <s v="Computers&amp;Accessories|Accessories&amp;Peripherals|Cables&amp;Accessories|Cables|USBCables"/>
    <s v="Computers &amp; Accessories"/>
    <x v="5"/>
    <n v="389"/>
    <n v="999"/>
    <n v="0.61"/>
    <n v="4.3"/>
    <n v="838"/>
    <s v="RYIE3APCBZO0M,RVVUYDXJQ5FWH,R2OD8G07SP3ATQ,RV4T2P1TSYP7C,RTUH4QIEPCZI2,R176EGN5WFKYMF,R2NF8CY7JSGPIJ,R1ZHN7T42QYEMK"/>
    <s v="RYIE3APCBZO0M,"/>
    <n v="837162"/>
    <s v="Lower-Mid"/>
    <s v="£500-£1,999"/>
    <n v="12.572176431563411"/>
    <x v="0"/>
  </r>
  <r>
    <s v="B08V9C4B1J"/>
    <s v="Computers&amp;Accessories|Accessories&amp;Peripherals|Cables&amp;Accessories|Cables|USBCables"/>
    <s v="Computers &amp; Accessories"/>
    <x v="5"/>
    <n v="349"/>
    <n v="999"/>
    <n v="0.65"/>
    <n v="4.3"/>
    <n v="838"/>
    <s v="RYIE3APCBZO0M,RVVUYDXJQ5FWH,R2OD8G07SP3ATQ,RV4T2P1TSYP7C,RTUH4QIEPCZI2,R176EGN5WFKYMF,R2NF8CY7JSGPIJ,R1ZHN7T42QYEMK"/>
    <s v="RYIE3APCBZO0M,"/>
    <n v="837162"/>
    <s v="Lower-Mid"/>
    <s v="£500-£1,999"/>
    <n v="12.572176431563411"/>
    <x v="0"/>
  </r>
  <r>
    <s v="B08LVVTGZK"/>
    <s v="Home&amp;Kitchen|Kitchen&amp;HomeAppliances|SmallKitchenAppliances|SandwichMakers"/>
    <s v="Home &amp; Kitchen"/>
    <x v="42"/>
    <n v="929"/>
    <n v="1300"/>
    <n v="0.28999999999999998"/>
    <n v="3.9"/>
    <n v="1672"/>
    <s v="R1BJTSW0Q3XBG2,R3LXL9MYPDNLQU,R1EMA2HNG6WLD0,RTH4IIS0NEMZB,R1PBGQY0ZXI2DD,RSK7Z8ESBQEUX,R3DV0SKGPJHAU2,R3NZXJDYJSIGBU"/>
    <s v="R1BJTSW0Q3XBG2"/>
    <n v="2173600"/>
    <s v="Lower-Mid"/>
    <s v="£500-£1,999"/>
    <n v="12.571634169753338"/>
    <x v="2"/>
  </r>
  <r>
    <s v="B083GQGT3Z"/>
    <s v="Electronics|HomeTheater,TV&amp;Video|Accessories|TVMounts,Stands&amp;Turntables|TVWall&amp;CeilingMounts"/>
    <s v="Electronics"/>
    <x v="172"/>
    <n v="399"/>
    <n v="799"/>
    <n v="0.5"/>
    <n v="4.0999999999999996"/>
    <n v="1161"/>
    <s v="R2CR72CAK85YA7,R1J7T1CF1601BH,R3IGDXE5UAOW8I,R13C8HGBSHKCE1,R2Y7FN8MCS4PT,R3ERLO7QTMAD3L,R3IEBGTGGSPM9N,R37YEXEGR87GSQ"/>
    <s v="R2CR72CAK85YA7"/>
    <n v="927639"/>
    <s v="Lower-Mid"/>
    <s v="£500-£1,999"/>
    <n v="12.567345125022678"/>
    <x v="0"/>
  </r>
  <r>
    <s v="B00GHL8VP2"/>
    <s v="Home&amp;Kitchen|Heating,Cooling&amp;AirQuality|RoomHeaters|ElectricHeaters"/>
    <s v="Home &amp; Kitchen"/>
    <x v="161"/>
    <n v="3487.77"/>
    <n v="4990"/>
    <n v="0.3"/>
    <n v="4.0999999999999996"/>
    <n v="1127"/>
    <s v="R1T19FVDX8Z7T2,R1E1AMYN17K7HJ,R20AXB80IQO0DK,R2N3QQAXIBYD1U,R23O6CFX5FQGEH,R28PM4P5ZGL5B9,R3I7005LCPIHBK,R14X0EVJHHB3B1"/>
    <s v="R1T19FVDX8Z7T2"/>
    <n v="5623730"/>
    <s v="Mid"/>
    <s v="£2,000-£9,999"/>
    <n v="12.514467308554025"/>
    <x v="0"/>
  </r>
  <r>
    <s v="B0B8CHJLWJ"/>
    <s v="Electronics|Mobiles&amp;Accessories|MobileAccessories|Maintenance,Upkeep&amp;Repairs|ScreenProtectors"/>
    <s v="Electronics"/>
    <x v="23"/>
    <n v="299"/>
    <n v="1199"/>
    <n v="0.75"/>
    <n v="4.5"/>
    <n v="596"/>
    <s v="R3SMBF0YI93Z13,R32MW4CZK929NC,R1SHQ7Y1O213S7,RFCIU1144956F,R29OJILEK4V1FH,R1MEGOIYHS8OLM,R1WY4BGMPQ0EYI,R2XGJ9GML1PUJO"/>
    <s v="R3SMBF0YI93Z13"/>
    <n v="714604"/>
    <s v="Lower-Mid"/>
    <s v="£500-£1,999"/>
    <n v="12.49188449008216"/>
    <x v="1"/>
  </r>
  <r>
    <s v="B00B7GKXMG"/>
    <s v="Home&amp;Kitchen|Kitchen&amp;HomeAppliances|Vacuum,Cleaning&amp;Ironing|Irons,Steamers&amp;Accessories|Irons|DryIrons"/>
    <s v="Home &amp; Kitchen"/>
    <x v="32"/>
    <n v="699"/>
    <n v="850"/>
    <n v="0.18"/>
    <n v="4.0999999999999996"/>
    <n v="1106"/>
    <s v="R1ZMYNJKIPID9R,R21HYR2IZWHCTU,RF3YHF01ASGWA,R10AUP1PXSZ48T,R2BF4IQECR3SFS,R1QSF7UGCDTRKX,R3DE0HC1JNBC6C,RLPLHEPRNO61J"/>
    <s v="R1ZMYNJKIPID9R"/>
    <n v="940100"/>
    <s v="Lower-Mid"/>
    <s v="£500-£1,999"/>
    <n v="12.481005245602763"/>
    <x v="0"/>
  </r>
  <r>
    <s v="B0994GFWBH"/>
    <s v="Computers&amp;Accessories|Accessories&amp;Peripherals|Cables&amp;Accessories|Cables|USBCables"/>
    <s v="Computers &amp; Accessories"/>
    <x v="5"/>
    <n v="139"/>
    <n v="999"/>
    <n v="0.86"/>
    <n v="4"/>
    <n v="1313"/>
    <s v="RZJR37WFGXR9B,R39X6O18GM16TM,R18ZQ09EKVWZ9R,R3NHUC9S00KIR8,R30ZSNYE78E0O2,R2LVRBREQ4EFDM,R1UJ8BCYXWICT8,R34RH86MGL4HFB"/>
    <s v="RZJR37WFGXR9B,"/>
    <n v="1311687"/>
    <s v="Lower-Mid"/>
    <s v="£500-£1,999"/>
    <n v="12.474381460895048"/>
    <x v="2"/>
  </r>
  <r>
    <s v="B0B4G2MWSB"/>
    <s v="Computers&amp;Accessories|Accessories&amp;Peripherals|Cables&amp;Accessories|Cables|USBCables"/>
    <s v="Computers &amp; Accessories"/>
    <x v="5"/>
    <n v="149"/>
    <n v="999"/>
    <n v="0.85"/>
    <n v="4"/>
    <n v="1313"/>
    <s v="RZJR37WFGXR9B,R39X6O18GM16TM,R18ZQ09EKVWZ9R,R3NHUC9S00KIR8,R30ZSNYE78E0O2,R2LVRBREQ4EFDM,R1UJ8BCYXWICT8,R34RH86MGL4HFB"/>
    <s v="RZJR37WFGXR9B,"/>
    <n v="1311687"/>
    <s v="Lower-Mid"/>
    <s v="£500-£1,999"/>
    <n v="12.474381460895048"/>
    <x v="2"/>
  </r>
  <r>
    <s v="B08RDWBYCQ"/>
    <s v="Home&amp;Kitchen|Kitchen&amp;HomeAppliances|SmallKitchenAppliances|HandBlenders"/>
    <s v="Home &amp; Kitchen"/>
    <x v="73"/>
    <n v="549"/>
    <n v="999"/>
    <n v="0.45"/>
    <n v="4"/>
    <n v="1313"/>
    <s v="R17R471IR13JMO,R13T7I5DKQIXSA,R9YYIK65OU16I,R1FB9GYR8LJQBN,R2W5WP4N12ADZW,R12UGEM1FH0OC6,R171KJ25LHOUKY,R22VVPUG7BPY0Z"/>
    <s v="R17R471IR13JMO"/>
    <n v="1311687"/>
    <s v="Lower-Mid"/>
    <s v="£500-£1,999"/>
    <n v="12.474381460895048"/>
    <x v="2"/>
  </r>
  <r>
    <s v="B0117H7GZ6"/>
    <s v="Computers&amp;Accessories|NetworkingDevices|NetworkAdapters|WirelessUSBAdapters"/>
    <s v="Computers &amp; Accessories"/>
    <x v="10"/>
    <n v="249"/>
    <n v="399"/>
    <n v="0.38"/>
    <n v="3.4"/>
    <n v="4642"/>
    <s v="RS38MZA2FG7HF,R16MYN6NAOIILL,R2ZFTAZ2P1OHB1,R1EBMHE2BXR1ZF,R2Z9OI179SYEC3,R1QYUQNHKB4A2N,R1DEIU4ZMKS7RY,R191UM8SYHWUQ1"/>
    <s v="RS38MZA2FG7HF,"/>
    <n v="1852158"/>
    <s v="Low"/>
    <s v="£200-£499"/>
    <n v="12.46711552446499"/>
    <x v="3"/>
  </r>
  <r>
    <s v="B07LFWP97N"/>
    <s v="Computers&amp;Accessories|Accessories&amp;Peripherals|LaptopAccessories|Bags&amp;Sleeves|LaptopSleeves&amp;Slipcases"/>
    <s v="Computers &amp; Accessories"/>
    <x v="62"/>
    <n v="269"/>
    <n v="1099"/>
    <n v="0.76"/>
    <n v="4.0999999999999996"/>
    <n v="1092"/>
    <s v="R306AT7RAPPB4F,R13JZJWRO3P3CG,R14BZPIXU4V009,R2OJGM7XU1KK02,R32XRJ1D68UAD7,R3681SST4J2Y3Q,R12QP5JRRTJNES,R1APJCJMBLJK5J"/>
    <s v="R306AT7RAPPB4F"/>
    <n v="1200108"/>
    <s v="Lower-Mid"/>
    <s v="£500-£1,999"/>
    <n v="12.458342663993781"/>
    <x v="0"/>
  </r>
  <r>
    <s v="B00KRCBA6E"/>
    <s v="Home&amp;Kitchen|Heating,Cooling&amp;AirQuality|RoomHeaters"/>
    <s v="Home &amp; Kitchen"/>
    <x v="179"/>
    <n v="2499"/>
    <n v="5000"/>
    <n v="0.5"/>
    <n v="3.8"/>
    <n v="1889"/>
    <s v="R3RNBI15LHZP4A,RISUZF7W6LE2K,R10FSXTXXK9XYF,R2BQKY1TVJYAS6,R3471IKLH5WNBP,RSL3RF7SXG9CZ,RT90DRDTG154I,RGXQJUL1WL355"/>
    <s v="R3RNBI15LHZP4A"/>
    <n v="9445000"/>
    <s v="Mid"/>
    <s v="£2,000-£9,999"/>
    <n v="12.450554855858329"/>
    <x v="2"/>
  </r>
  <r>
    <s v="B09CMQRQM6"/>
    <s v="Computers&amp;Accessories|Accessories&amp;Peripherals|Cables&amp;Accessories|Cables|USBCables"/>
    <s v="Computers &amp; Accessories"/>
    <x v="5"/>
    <n v="499"/>
    <n v="899"/>
    <n v="0.44"/>
    <n v="4.2"/>
    <n v="919"/>
    <s v="R3IUYQZ1BP7QPB,R3RCM1DK0EBGWB,R34I2C57PM5OA3,R50BAXXBZWYIE,R3FJLW84WDDV2Y,R37IQ5X53ZJC0B,R2V5FI682BEH55,R12NKL4CWR1GAZ"/>
    <s v="R3IUYQZ1BP7QPB"/>
    <n v="826181"/>
    <s v="Lower-Mid"/>
    <s v="£500-£1,999"/>
    <n v="12.447908874851333"/>
    <x v="0"/>
  </r>
  <r>
    <s v="B09NNHFSSF"/>
    <s v="Electronics|Cameras&amp;Photography|SecurityCameras|DomeCameras"/>
    <s v="Electronics"/>
    <x v="18"/>
    <n v="1999"/>
    <n v="4700"/>
    <n v="0.56999999999999995"/>
    <n v="3.8"/>
    <n v="1880"/>
    <s v="R3LRHEV5RKBZQH,R9P75XMCRRIIA,R2CONBLYQT7R1K,R2GAWVA9AW8ERQ,R38DWVOKKMHUBK,R2W4X1BRWCBV9U,R1X9VVCTEHSYMY,R1KS2EJEP1K3AO"/>
    <s v="R3LRHEV5RKBZQH"/>
    <n v="8836000"/>
    <s v="Mid"/>
    <s v="£2,000-£9,999"/>
    <n v="12.442677423091439"/>
    <x v="2"/>
  </r>
  <r>
    <s v="B08TM71L54"/>
    <s v="Home&amp;Kitchen|Kitchen&amp;HomeAppliances|Vacuum,Cleaning&amp;Ironing|Irons,Steamers&amp;Accessories|Irons|SteamIrons"/>
    <s v="Home &amp; Kitchen"/>
    <x v="31"/>
    <n v="3190"/>
    <n v="4195"/>
    <n v="0.24"/>
    <n v="4"/>
    <n v="1282"/>
    <s v="R1DFQV12SBF48C,R2ZGW8UHY6BQD,R2K40LX6HLG4KR,R2TWSF8LLSTBK3,R1SWDMF0MUV9S6,RPQO0HYCTUH5T,R3EGTJAA4SWQD1,R3DIL16GD1YVNB"/>
    <s v="R1DFQV12SBF48C"/>
    <n v="5377990"/>
    <s v="Mid"/>
    <s v="£2,000-£9,999"/>
    <n v="12.432906625499713"/>
    <x v="2"/>
  </r>
  <r>
    <s v="B0718ZN31Q"/>
    <s v="Electronics|HomeTheater,TV&amp;Video|Accessories|Cables|HDMICables"/>
    <s v="Electronics"/>
    <x v="0"/>
    <n v="598"/>
    <n v="4999"/>
    <n v="0.88"/>
    <n v="4.2"/>
    <n v="910"/>
    <s v="R26Z0O4978YU47,R13WAXAKPL2LIZ,RSOGJ8FAFL4E5,R3NS94CP1XBFL,R2GCTRSIEHHNXA,R2JI8EH2TR7BDR,RC9CBGOS4Y0ZA,R30MFJXWFH5IPS"/>
    <s v="R26Z0O4978YU47"/>
    <n v="4549090"/>
    <s v="Mid"/>
    <s v="£2,000-£9,999"/>
    <n v="12.429977183286594"/>
    <x v="0"/>
  </r>
  <r>
    <s v="B084N18QZY"/>
    <s v="Computers&amp;Accessories|Accessories&amp;Peripherals|Cables&amp;Accessories|Cables|USBCables"/>
    <s v="Computers &amp; Accessories"/>
    <x v="5"/>
    <n v="599"/>
    <n v="849"/>
    <n v="0.28999999999999998"/>
    <n v="4.5"/>
    <n v="577"/>
    <s v="RUU9CCQBQ59IY,RX8T7QUKKQ55A,RK3CT1IZJNZOT,RKQN29JW7LMHS,R1IJSUBZFGYZ3J,R1YL4JGE8C96OO,RZFN7UIGV6HRX,R1KXQ01LUEJWGE"/>
    <s v="RUU9CCQBQ59IY,"/>
    <n v="489873"/>
    <s v="Lower-Mid"/>
    <s v="£500-£1,999"/>
    <n v="12.428675272892381"/>
    <x v="1"/>
  </r>
  <r>
    <s v="B08PFSZ7FH"/>
    <s v="Computers&amp;Accessories|Accessories&amp;Peripherals|LaptopAccessories|NotebookComputerStands"/>
    <s v="Computers &amp; Accessories"/>
    <x v="51"/>
    <n v="299"/>
    <n v="1499"/>
    <n v="0.8"/>
    <n v="4.2"/>
    <n v="903"/>
    <s v="R1150W07XAD9VL,R3GGVC0WYVIRNV,R36CFZQPBAIJV8,R3T6U58L22D6SD,R39TOZVXSZ59VA,R2DHJONKVFGM3R,R1M7J8UDV9HJV9,RI4FDI27R40FR"/>
    <s v="R1150W07XAD9VL"/>
    <n v="1353597"/>
    <s v="Lower-Mid"/>
    <s v="£500-£1,999"/>
    <n v="12.415907407996526"/>
    <x v="0"/>
  </r>
  <r>
    <s v="B07TTSS5MP"/>
    <s v="Home&amp;Kitchen|Kitchen&amp;HomeAppliances|SmallKitchenAppliances|MixerGrinders"/>
    <s v="Home &amp; Kitchen"/>
    <x v="39"/>
    <n v="1799"/>
    <n v="3299"/>
    <n v="0.45"/>
    <n v="3.8"/>
    <n v="1846"/>
    <s v="R2PFNGIRCB6KB1,R3HOQIZQ2Y2P1E,RSMINHFUL02QE,RECSJ6GYWXJWE,R2M39R5NO51DBK,R1IKAF2X8JVXQS,R3D1X15POHDHKU,R1OKIDKNCYKZFS"/>
    <s v="R2PFNGIRCB6KB1"/>
    <n v="6089954"/>
    <s v="Mid"/>
    <s v="£2,000-£9,999"/>
    <n v="12.412574202672916"/>
    <x v="2"/>
  </r>
  <r>
    <s v="B0BK1K598K"/>
    <s v="Home&amp;Kitchen|Kitchen&amp;HomeAppliances|Vacuum,Cleaning&amp;Ironing|Irons,Steamers&amp;Accessories|LintShavers"/>
    <s v="Home &amp; Kitchen"/>
    <x v="137"/>
    <n v="678"/>
    <n v="1499"/>
    <n v="0.55000000000000004"/>
    <n v="4.2"/>
    <n v="900"/>
    <s v="R1EU51LVE60B7C,R18PRSQIFU4R7M,R19E4QY5JWKCDD,R3KJZPFCPU10HY,R7IC04YHLBUXZ,R1O3ABBLOBUAOQ,R3U5F3UJMK0DZP,RS0ZV034M4T2G"/>
    <s v="R1EU51LVE60B7C"/>
    <n v="1349100"/>
    <s v="Lower-Mid"/>
    <s v="£500-£1,999"/>
    <n v="12.409844122112064"/>
    <x v="0"/>
  </r>
  <r>
    <s v="B0981XSZJ7"/>
    <s v="Computers&amp;Accessories|Accessories&amp;Peripherals|Cables&amp;Accessories|Cables|USBCables"/>
    <s v="Computers &amp; Accessories"/>
    <x v="5"/>
    <n v="299"/>
    <n v="999"/>
    <n v="0.7"/>
    <n v="4.3"/>
    <n v="766"/>
    <s v="R2JXNH8KUWRZK5,R31JIXX5TZG1TQ,R2JSYRN50OK76N,R1D64K0KL2EG2Y,RJ2YNRIIONHOT,R38E1BUBY9DNVR,R2QV17ZAFB5D2E,RP16EV0JDQBKX"/>
    <s v="R2JXNH8KUWRZK5"/>
    <n v="765234"/>
    <s v="Lower-Mid"/>
    <s v="£500-£1,999"/>
    <n v="12.404620064980618"/>
    <x v="0"/>
  </r>
  <r>
    <s v="B095244Q22"/>
    <s v="Computers&amp;Accessories|Accessories&amp;Peripherals|Cables&amp;Accessories|Cables|USBCables"/>
    <s v="Computers &amp; Accessories"/>
    <x v="5"/>
    <n v="252"/>
    <n v="999"/>
    <n v="0.75"/>
    <n v="3.7"/>
    <n v="2249"/>
    <s v="RJ4G2WPEDZFK9,R26UEGFQE0CAHX,RS9X8J9FRZLXD,R3LX92PW7T1NM4,RE584E1HHMEB6,RKHB971WSLXO5,R2DQH059GA5LFM,R35JVF8Z4K6TFP"/>
    <s v="RJ4G2WPEDZFK9,"/>
    <n v="2246751"/>
    <s v="Lower-Mid"/>
    <s v="£500-£1,999"/>
    <n v="12.403075317012043"/>
    <x v="2"/>
  </r>
  <r>
    <s v="B0994GP1CX"/>
    <s v="Computers&amp;Accessories|Accessories&amp;Peripherals|Keyboards,Mice&amp;InputDevices|Keyboard&amp;MiceAccessories|DustCovers"/>
    <s v="Computers &amp; Accessories"/>
    <x v="168"/>
    <n v="115"/>
    <n v="999"/>
    <n v="0.88"/>
    <n v="3.3"/>
    <n v="5692"/>
    <s v="R26Z6SSJJ8MDIO,R15G5H4WP7FUQI,R1APGF7RYJ6OGH,RC2RF00D78VWN,R38AYQ8T47YGQK,RJ855UPV0ZZIX,RBUWQS3IU65ZP,R20GDL1J7ZSXHQ"/>
    <s v="R26Z6SSJJ8MDIO"/>
    <n v="5686308"/>
    <s v="Lower-Mid"/>
    <s v="£500-£1,999"/>
    <n v="12.392625906578106"/>
    <x v="3"/>
  </r>
  <r>
    <s v="B08D6RCM3Q"/>
    <s v="Home&amp;Kitchen|HomeStorage&amp;Organization|LaundryOrganization|LaundryBaskets"/>
    <s v="Home &amp; Kitchen"/>
    <x v="121"/>
    <n v="355"/>
    <n v="899"/>
    <n v="0.61"/>
    <n v="4.0999999999999996"/>
    <n v="1051"/>
    <s v="R3JQM04HFALWJX,R3DI9SP7OE34C9,R2RL7RJ6QY2YRW,R2OGLI7UQD4OD8,R3U8L7PHH3OIZC,R6KSB6ZQJ1N9,R26R5DS3LBXK1,R1VK57CI0VREP"/>
    <s v="R3JQM04HFALWJX"/>
    <n v="944849"/>
    <s v="Lower-Mid"/>
    <s v="£500-£1,999"/>
    <n v="12.390264533252651"/>
    <x v="0"/>
  </r>
  <r>
    <s v="B08CHKQ8D4"/>
    <s v="Computers&amp;Accessories|Accessories&amp;Peripherals|Cables&amp;Accessories|Cables|USBCables"/>
    <s v="Computers &amp; Accessories"/>
    <x v="5"/>
    <n v="719"/>
    <n v="1499"/>
    <n v="0.52"/>
    <n v="4.0999999999999996"/>
    <n v="1045"/>
    <s v="R3ROJ6AWGN2UFN,R3160KII7MBSDT,R8ZDM5P3NBJ6V,R2XYESNNUWI2DP,R1UHCZ5GEKZFZL,R2LUS6OIA1FUIY,R3TNBYI02BNXDP,R341FNER86M2NB"/>
    <s v="R3ROJ6AWGN2UFN"/>
    <n v="1566455"/>
    <s v="Lower-Mid"/>
    <s v="£500-£1,999"/>
    <n v="12.380079906578146"/>
    <x v="0"/>
  </r>
  <r>
    <s v="B09HV71RL1"/>
    <s v="Computers&amp;Accessories|Accessories&amp;Peripherals|Cables&amp;Accessories|Cables|USBCables"/>
    <s v="Computers &amp; Accessories"/>
    <x v="5"/>
    <n v="719"/>
    <n v="1499"/>
    <n v="0.52"/>
    <n v="4.0999999999999996"/>
    <n v="1045"/>
    <s v="R3ROJ6AWGN2UFN,R3160KII7MBSDT,R8ZDM5P3NBJ6V,R2XYESNNUWI2DP,R1UHCZ5GEKZFZL,R2LUS6OIA1FUIY,R3TNBYI02BNXDP,R341FNER86M2NB"/>
    <s v="R3ROJ6AWGN2UFN"/>
    <n v="1566455"/>
    <s v="Lower-Mid"/>
    <s v="£500-£1,999"/>
    <n v="12.380079906578146"/>
    <x v="0"/>
  </r>
  <r>
    <s v="B0B5RP43VN"/>
    <s v="Home&amp;Kitchen|Kitchen&amp;HomeAppliances|SmallKitchenAppliances|SandwichMakers"/>
    <s v="Home &amp; Kitchen"/>
    <x v="42"/>
    <n v="1474"/>
    <n v="4650"/>
    <n v="0.68"/>
    <n v="4.0999999999999996"/>
    <n v="1045"/>
    <s v="R2KA10FTGOHQYB,REYTAGJ74749P,R2K1HT3L3AA6YD,R2QPRH31E0VIXG,RB7KRXWWEVCNK,R21JTGL4FLUYFT,RCYHGGNFDK4S3,R28YJ8VEV2B2GS"/>
    <s v="R2KA10FTGOHQYB"/>
    <n v="4859250"/>
    <s v="Mid"/>
    <s v="£2,000-£9,999"/>
    <n v="12.380079906578146"/>
    <x v="0"/>
  </r>
  <r>
    <s v="B0758F7KK7"/>
    <s v="Electronics|HomeTheater,TV&amp;Video|Accessories|TVMounts,Stands&amp;Turntables|TVWall&amp;CeilingMounts"/>
    <s v="Electronics"/>
    <x v="172"/>
    <n v="399"/>
    <n v="999"/>
    <n v="0.6"/>
    <n v="4"/>
    <n v="1236"/>
    <s v="R3FOUBGTV1VUHP,R1O6LVSV52T4PJ,REU3XX3MNVWX9,R11PYCGN6PGQL9,R1XBA7N59GDUL8,R29QNQJHONGFEU,R2N7R1NZIKS9F5,R2J48N34WBDDGZ"/>
    <s v="R3FOUBGTV1VUHP"/>
    <n v="1234764"/>
    <s v="Lower-Mid"/>
    <s v="£500-£1,999"/>
    <n v="12.369478798516482"/>
    <x v="2"/>
  </r>
  <r>
    <s v="B07B275VN9"/>
    <s v="Electronics|HomeTheater,TV&amp;Video|Accessories|RemoteControls"/>
    <s v="Electronics"/>
    <x v="138"/>
    <n v="179"/>
    <n v="799"/>
    <n v="0.78"/>
    <n v="3.7"/>
    <n v="2201"/>
    <s v="R3MXMT6V18JJ1P,R1BQE9L2M5L12J,R369X3BEG4QPC4,R1ZBU0U8R5KBQD,R1A0NYJ6MOX3U3,R3RYEYCYNV47BZ,R28TZ1RZWX14PP,RNGN2ZRL685Z5"/>
    <s v="R3MXMT6V18JJ1P"/>
    <n v="1758599"/>
    <s v="Lower-Mid"/>
    <s v="£500-£1,999"/>
    <n v="12.368424064152213"/>
    <x v="2"/>
  </r>
  <r>
    <s v="B078JBK4GX"/>
    <s v="Home&amp;Kitchen|Heating,Cooling&amp;AirQuality|WaterHeaters&amp;Geysers|InstantWaterHeaters"/>
    <s v="Home &amp; Kitchen"/>
    <x v="4"/>
    <n v="2599"/>
    <n v="4560"/>
    <n v="0.43"/>
    <n v="4.4000000000000004"/>
    <n v="646"/>
    <s v="RGW48SIV6YSO8,R3UPD9POT3K5MD,RRT9OUXNV4IJU,R3JP8EI4SKB6TT,R36P6ISAFGCWW9,R1M33EDRD5XY8P,R19ILBYMSDBQAC,R2GS46H4UYEI4U"/>
    <s v="RGW48SIV6YSO8,"/>
    <n v="2945760"/>
    <s v="Mid"/>
    <s v="£2,000-£9,999"/>
    <n v="12.367978834942283"/>
    <x v="0"/>
  </r>
  <r>
    <s v="B07Q7561HD"/>
    <s v="Electronics|GeneralPurposeBatteries&amp;BatteryChargers|DisposableBatteries"/>
    <s v="Electronics"/>
    <x v="27"/>
    <n v="149"/>
    <n v="180"/>
    <n v="0.17"/>
    <n v="4.4000000000000004"/>
    <n v="644"/>
    <s v="R25BZYL3L6NDM3,R390YP32C9VB5V,REO2V9YOS1V6L,R11V9HX6ULC67,R2EY9BADLVG0NC,RTC6ZQC3MKS61,R3W19RHKGXE1OV,R2G6M5QQR22IYA"/>
    <s v="R25BZYL3L6NDM3"/>
    <n v="115920"/>
    <s v="Very Low"/>
    <s v="&lt;£200"/>
    <n v="12.362062744395178"/>
    <x v="0"/>
  </r>
  <r>
    <s v="B09NTHQRW3"/>
    <s v="Home&amp;Kitchen|Kitchen&amp;HomeAppliances|SmallKitchenAppliances|HandBlenders"/>
    <s v="Home &amp; Kitchen"/>
    <x v="73"/>
    <n v="1999"/>
    <n v="2499"/>
    <n v="0.2"/>
    <n v="4.0999999999999996"/>
    <n v="1034"/>
    <s v="R2DCP4Q11B1C32,R355OON0DQZ7G1,R3G1G06J7O6ZO7,R37AW7ZXTQ47JI,R2HA5H3EQB936G,RIEIASWD1PQYW,RRCUB6J7H9WK8,RKC66BZO3QSXE"/>
    <s v="R2DCP4Q11B1C32"/>
    <n v="2583966"/>
    <s v="Mid"/>
    <s v="£2,000-£9,999"/>
    <n v="12.361255434151039"/>
    <x v="0"/>
  </r>
  <r>
    <s v="B08CZHGHKH"/>
    <s v="Computers&amp;Accessories|Accessories&amp;Peripherals|Keyboards,Mice&amp;InputDevices|GraphicTablets"/>
    <s v="Computers &amp; Accessories"/>
    <x v="66"/>
    <n v="499"/>
    <n v="1399"/>
    <n v="0.64"/>
    <n v="3.9"/>
    <n v="1462"/>
    <s v="RXZ81N4MLYOJV,RSP3LVQQTLFHS,R2UXGNDYUTV459,R28D154XP60HC3,R2JGEMVYSCKSMJ,RTYO6OF7GIUIT,R1VM0YRY453I9F,R380AS2WJQL3HN"/>
    <s v="RXZ81N4MLYOJV,"/>
    <n v="2045338"/>
    <s v="Lower-Mid"/>
    <s v="£500-£1,999"/>
    <n v="12.344452871888711"/>
    <x v="2"/>
  </r>
  <r>
    <s v="B09VGS66FV"/>
    <s v="Home&amp;Kitchen|Kitchen&amp;HomeAppliances|SmallKitchenAppliances|Kettles&amp;HotWaterDispensers|Kettle&amp;ToasterSets"/>
    <s v="Home &amp; Kitchen"/>
    <x v="46"/>
    <n v="1349"/>
    <n v="1850"/>
    <n v="0.27"/>
    <n v="4.4000000000000004"/>
    <n v="638"/>
    <s v="R3K8P7GKLOHOW3,R968YTI3QLHUU,R2WLXSMP9D425C,R3JQEX1BFY9D39,R3FG2NLHXHGVP,R3HUBJJJS3DO4T,R2661I4M86YGDU,R34YWIBFYLRQ7S"/>
    <s v="R3K8P7GKLOHOW3"/>
    <n v="1180300"/>
    <s v="Lower-Mid"/>
    <s v="£500-£1,999"/>
    <n v="12.344203775896961"/>
    <x v="0"/>
  </r>
  <r>
    <s v="B08SKZ2RMG"/>
    <s v="Home&amp;Kitchen|Kitchen&amp;HomeAppliances|Vacuum,Cleaning&amp;Ironing|Irons,Steamers&amp;Accessories|LintShavers"/>
    <s v="Home &amp; Kitchen"/>
    <x v="137"/>
    <n v="475"/>
    <n v="999"/>
    <n v="0.52"/>
    <n v="4.0999999999999996"/>
    <n v="1021"/>
    <s v="R2TBG87E7UU7IT,R8OA8PY28PACZ,R3PAX3XE02N0SU,R1A1WNBXQ3ZV8U,R27MAAIUO0M5EU,R2EI5EUGGANOP4,RAGDDQU7ERLG3,R1091DNAFCQ1ML"/>
    <s v="R2TBG87E7UU7IT"/>
    <n v="1019979"/>
    <s v="Lower-Mid"/>
    <s v="£500-£1,999"/>
    <n v="12.338748672774644"/>
    <x v="0"/>
  </r>
  <r>
    <s v="B00GGGOYEU"/>
    <s v="Computers&amp;Accessories|Accessories&amp;Peripherals|Cables&amp;Accessories|Cables|USBCables"/>
    <s v="Computers &amp; Accessories"/>
    <x v="5"/>
    <n v="299"/>
    <n v="699"/>
    <n v="0.56999999999999995"/>
    <n v="3.9"/>
    <n v="1454"/>
    <s v="R2RT36U5W9GRK6,R35V054572FNTJ,R1INLMM4RCIDYQ,R32UWFLL51XWFR,R2E6JL1IPA492E,R37EXJUBHQPY55,RU09H6AAVSB29,R21KXH46RVA6RM"/>
    <s v="R2RT36U5W9GRK6"/>
    <n v="1016346"/>
    <s v="Lower-Mid"/>
    <s v="£500-£1,999"/>
    <n v="12.335165673955512"/>
    <x v="2"/>
  </r>
  <r>
    <s v="B01N1XVVLC"/>
    <s v="Home&amp;Kitchen|Heating,Cooling&amp;AirQuality|RoomHeaters|FanHeaters"/>
    <s v="Home &amp; Kitchen"/>
    <x v="99"/>
    <n v="9590"/>
    <n v="15999"/>
    <n v="0.4"/>
    <n v="4.0999999999999996"/>
    <n v="1017"/>
    <s v="R21ED050VWAF23,R3EA9NKMCKHQUN,R387DPEXYRMJVW,R37X1B6A8MRS2G,R34OFX5U5EEJNN,R2RAGNI18M2ZT9,R1ZKGW1E97R6UE,R1PWCV334TATWX"/>
    <s v="R21ED050VWAF23"/>
    <n v="16270983"/>
    <s v="Upper-Mid"/>
    <s v="£10,000-£19,999"/>
    <n v="12.331765889803034"/>
    <x v="0"/>
  </r>
  <r>
    <s v="B08WD18LJZ"/>
    <s v="Computers&amp;Accessories|Accessories&amp;Peripherals|Keyboards,Mice&amp;InputDevices|GraphicTablets"/>
    <s v="Computers &amp; Accessories"/>
    <x v="66"/>
    <n v="249"/>
    <n v="600"/>
    <n v="0.59"/>
    <n v="4"/>
    <n v="1208"/>
    <s v="R3SIBLYM5T5AFY,R1YQKXTIBLGEMJ,R2XT2VFFBQ2UR1,R2ONCZT1YUWAWU,R3OTWNGHV08YRV,R3B9Q9MFSBVIRZ,R1LDGC41ZEL8NC,R3KE4RPQT1E3NR"/>
    <s v="R3SIBLYM5T5AFY"/>
    <n v="724800"/>
    <s v="Lower-Mid"/>
    <s v="£500-£1,999"/>
    <n v="12.329705203443087"/>
    <x v="2"/>
  </r>
  <r>
    <s v="B0B3G5XZN5"/>
    <s v="Home&amp;Kitchen|Kitchen&amp;HomeAppliances|SmallKitchenAppliances|HandBlenders"/>
    <s v="Home &amp; Kitchen"/>
    <x v="73"/>
    <n v="2799"/>
    <n v="3499"/>
    <n v="0.2"/>
    <n v="4.5"/>
    <n v="546"/>
    <s v="R27BUVT5CYDJ4X,R1G8GRI01F5Q5F,R3FDZTVK38PZJW,RD4E7SRKUIIAA,R21HKT5W7PTQ6N,RM9IAPXXFI5L,RAK9U4VEYZCB7,R2WJ7II930TLUO"/>
    <s v="R27BUVT5CYDJ4X"/>
    <n v="1910454"/>
    <s v="Mid"/>
    <s v="£2,000-£9,999"/>
    <n v="12.320942968500439"/>
    <x v="1"/>
  </r>
  <r>
    <s v="B0B5YBGCKD"/>
    <s v="Electronics|Mobiles&amp;Accessories|MobileAccessories|Maintenance,Upkeep&amp;Repairs|ScreenProtectors"/>
    <s v="Electronics"/>
    <x v="23"/>
    <n v="150"/>
    <n v="599"/>
    <n v="0.75"/>
    <n v="4.3"/>
    <n v="714"/>
    <s v="RM88OEEDBGL7E,RA49OAQBPGOY1,R1P18CRYE9Z987,R1NE7OSB0O86A5,R2CN1JTT7L1C7H,R20OTH46ZTVPQN,RDXU0X5IQVEFY,R1F0IEQUUDWM18"/>
    <s v="RM88OEEDBGL7E,"/>
    <n v="427686"/>
    <s v="Lower-Mid"/>
    <s v="£500-£1,999"/>
    <n v="12.273515979744646"/>
    <x v="0"/>
  </r>
  <r>
    <s v="B0B61DSF17"/>
    <s v="Home&amp;Kitchen|Kitchen&amp;HomeAppliances|SmallKitchenAppliances|DigitalKitchenScales"/>
    <s v="Home &amp; Kitchen"/>
    <x v="67"/>
    <n v="199"/>
    <n v="1999"/>
    <n v="0.9"/>
    <n v="3.7"/>
    <n v="2031"/>
    <s v="R3RYMJ2WU0SE6K,R227GDWBCUSPRB,R286TLT09XAP0T,RIM7DE0ZQWVZC,R25KRHUD4YX0FP,R213I1AK7MT44H,R7MF48JTCLE3I,R35SELFZYYMUZP"/>
    <s v="R3RYMJ2WU0SE6K"/>
    <n v="4059969"/>
    <s v="Lower-Mid"/>
    <s v="£500-£1,999"/>
    <n v="12.239317703363964"/>
    <x v="2"/>
  </r>
  <r>
    <s v="B09SGGRKV8"/>
    <s v="Electronics|Headphones,Earbuds&amp;Accessories|Headphones|In-Ear"/>
    <s v="Electronics"/>
    <x v="3"/>
    <n v="199"/>
    <n v="499"/>
    <n v="0.6"/>
    <n v="3.6"/>
    <n v="2492"/>
    <s v="R3H500MXJWRGI,R23WZ2PU1E2ZTM,R26VZERXGYOH61,R6BH0WP7AU7K5,R3Q5DCTI9MGLIN,RKLM5089QQVNH,R12GPK5AS5ZUZN,R1DMSSN400Y30K"/>
    <s v="R3H500MXJWRGI,"/>
    <n v="1243508"/>
    <s v="Low"/>
    <s v="£200-£499"/>
    <n v="12.228200202613584"/>
    <x v="2"/>
  </r>
  <r>
    <s v="B0B31FR4Y2"/>
    <s v="Electronics|Headphones,Earbuds&amp;Accessories|Headphones|In-Ear"/>
    <s v="Electronics"/>
    <x v="3"/>
    <n v="1999"/>
    <n v="9999"/>
    <n v="0.8"/>
    <n v="3.7"/>
    <n v="1986"/>
    <s v="R2IMML4LPCQ5C0,R24NQRDGFWSFO8,R2ONXP5WQXARB6,RIEIIOVX84JE9,R1IU46EQPTHDU,R3QWLI0TRYXK2S,R9Z8ZA620SXJR,R33PT3WKA3D15Q"/>
    <s v="R2IMML4LPCQ5C0"/>
    <n v="19858014"/>
    <s v="Mid"/>
    <s v="£2,000-£9,999"/>
    <n v="12.203332108306316"/>
    <x v="2"/>
  </r>
  <r>
    <s v="B093QCY6YJ"/>
    <s v="Computers&amp;Accessories|NetworkingDevices|NetworkAdapters|WirelessUSBAdapters"/>
    <s v="Computers &amp; Accessories"/>
    <x v="10"/>
    <n v="290"/>
    <n v="349"/>
    <n v="0.17"/>
    <n v="3.7"/>
    <n v="1977"/>
    <s v="R32XZQTB1BP0J8,R2NHRHTL743ZMA,R10FKRAEORI9L,REVEDLADDDB1V,R36GKVZB8QEVRH,R2GVIPC51M5OO6,R353OSCK8VF5E3,R30ADKRID5GLDX"/>
    <s v="R32XZQTB1BP0J8"/>
    <n v="689973"/>
    <s v="Low"/>
    <s v="£200-£499"/>
    <n v="12.196037262866295"/>
    <x v="2"/>
  </r>
  <r>
    <s v="B089BDBDGM"/>
    <s v="Home&amp;Kitchen|HomeStorage&amp;Organization|LaundryOrganization|LaundryBaskets"/>
    <s v="Home &amp; Kitchen"/>
    <x v="121"/>
    <n v="219"/>
    <n v="249"/>
    <n v="0.12"/>
    <n v="4"/>
    <n v="1108"/>
    <s v="R3E5WJVPAKKEF1,R35VC2K2S2FQGC,R1AIDBLOPDFHFK,R1GQXAGB604WC1,RORXQ24THT5LS,R240THZS4YWK4R,R31H48RDL3O4K9,R3B3A9EA9DKDXN"/>
    <s v="R3E5WJVPAKKEF1"/>
    <n v="275892"/>
    <s v="Low"/>
    <s v="£200-£499"/>
    <n v="12.179726184596641"/>
    <x v="2"/>
  </r>
  <r>
    <s v="B09TT6BFDX"/>
    <s v="Electronics|HomeTheater,TV&amp;Video|Accessories|RemoteControls"/>
    <s v="Electronics"/>
    <x v="138"/>
    <n v="399"/>
    <n v="1999"/>
    <n v="0.8"/>
    <n v="4.5"/>
    <n v="505"/>
    <s v="R175A66P22YRW5,R1UO8F94EK9479,R10MKW1UG3KEPV,R1LK4Q221ZFEZJ,RIDD37MLHUPMC,R3PMLB832O0JFF,R2MQKPT7ABOBFJ,R26NZETS68YSC5"/>
    <s v="R175A66P22YRW5"/>
    <n v="1009495"/>
    <s v="Lower-Mid"/>
    <s v="£500-£1,999"/>
    <n v="12.168677325779097"/>
    <x v="1"/>
  </r>
  <r>
    <s v="B08C7TYHPB"/>
    <s v="Home&amp;Kitchen|Kitchen&amp;HomeAppliances|SmallKitchenAppliances|Kettles&amp;HotWaterDispensers|Kettle&amp;ToasterSets"/>
    <s v="Home &amp; Kitchen"/>
    <x v="46"/>
    <n v="664"/>
    <n v="1490"/>
    <n v="0.55000000000000004"/>
    <n v="4.0999999999999996"/>
    <n v="925"/>
    <s v="R1785DO8M4HFFD,R348X4GTO6PQU9,R1VCNIW9SC311F,R2D84AXLIIYENV,R1CW2N7FWCQ2E9,R8KYBGAM1VF8Y,R33F0EVLTMR7Q0,R3P48DOOF0CDJ8"/>
    <s v="R1785DO8M4HFFD"/>
    <n v="1378250"/>
    <s v="Lower-Mid"/>
    <s v="£500-£1,999"/>
    <n v="12.163105045395929"/>
    <x v="0"/>
  </r>
  <r>
    <s v="B0BNDRK886"/>
    <s v="Home&amp;Kitchen|Kitchen&amp;HomeAppliances|WaterPurifiers&amp;Accessories|WaterPurifierAccessories"/>
    <s v="Home &amp; Kitchen"/>
    <x v="113"/>
    <n v="185"/>
    <n v="599"/>
    <n v="0.69"/>
    <n v="3.9"/>
    <n v="1306"/>
    <s v="RPVB28C2TPEDX,R2K5ME2J0C1A30,R15G6PDX7J8A9A,R2Q84ODLPM7DG9,R4UWGPOL1PSZZ,R2U04XI700Y4ST,R2EMG0GIWX7GP5,R1W5S1B40S9QFL"/>
    <s v="RPVB28C2TPEDX,"/>
    <n v="782294"/>
    <s v="Lower-Mid"/>
    <s v="£500-£1,999"/>
    <n v="12.153474791564122"/>
    <x v="2"/>
  </r>
  <r>
    <s v="B08L7J3T31"/>
    <s v="Home&amp;Kitchen|Kitchen&amp;HomeAppliances|WaterPurifiers&amp;Accessories|WaterPurifierAccessories"/>
    <s v="Home &amp; Kitchen"/>
    <x v="113"/>
    <n v="379"/>
    <n v="919"/>
    <n v="0.59"/>
    <n v="4"/>
    <n v="1090"/>
    <s v="R3G3XFHPBFF0E8,R3C0BZCD32EIGW,R2EBVBCN9QPD9R,R9SAQHLVMF9ON,R3P4WQ85WREE09,RE1AN3DMA316N,R3BKQ2HLTYB0G4,R28M0VG1XQJLQ3"/>
    <s v="R3G3XFHPBFF0E8"/>
    <n v="1001710"/>
    <s v="Lower-Mid"/>
    <s v="£500-£1,999"/>
    <n v="12.151299002353367"/>
    <x v="2"/>
  </r>
  <r>
    <s v="B07YCBSCYB"/>
    <s v="Home&amp;Kitchen|Kitchen&amp;HomeAppliances|SmallKitchenAppliances|InductionCooktop"/>
    <s v="Home &amp; Kitchen"/>
    <x v="43"/>
    <n v="1999"/>
    <n v="3300"/>
    <n v="0.39"/>
    <n v="4.2"/>
    <n v="780"/>
    <s v="R2PK3LURGV7XMK,R17NQ1RVQ187WB,RBRUS2N936FP7,R32Z3826SCWBZC,R3N8TTZEOCVIC9,R397WT8ZINS4R3,R38K7QGV2GYAXT,RL5X2D0KMAID9"/>
    <s v="R2PK3LURGV7XMK"/>
    <n v="2574000"/>
    <s v="Mid"/>
    <s v="£2,000-£9,999"/>
    <n v="12.149134342284663"/>
    <x v="0"/>
  </r>
  <r>
    <s v="B00H0B29DI"/>
    <s v="Home&amp;Kitchen|Heating,Cooling&amp;AirQuality|RoomHeaters|HeatConvectors"/>
    <s v="Home &amp; Kitchen"/>
    <x v="188"/>
    <n v="2199"/>
    <n v="2990"/>
    <n v="0.26"/>
    <n v="3.8"/>
    <n v="1558"/>
    <s v="R2B84AYCEVIUNW,RMWY1UTR0CJR3,RMA1TQHKE89WV,R2FS78A2WRAN90,R15E6DDVQN9C2,R2UWUP980GHPEU,RAG8BKBQRDKAD,R34270LQWK88DA"/>
    <s v="R2B84AYCEVIUNW"/>
    <n v="4658420"/>
    <s v="Mid"/>
    <s v="£2,000-£9,999"/>
    <n v="12.132815237717599"/>
    <x v="2"/>
  </r>
  <r>
    <s v="B09YLFHFDW"/>
    <s v="Electronics|Headphones,Earbuds&amp;Accessories|Headphones|In-Ear"/>
    <s v="Electronics"/>
    <x v="3"/>
    <n v="1599"/>
    <n v="2790"/>
    <n v="0.43"/>
    <n v="3.6"/>
    <n v="2272"/>
    <s v="R3F2RGMVGXBBAW,R1QF8TBA1FDIL8,R3PQ1KGTPP89XV,RV46F0P6E6UXD,R39L5C9XC2E993,R3UGNLBXR6LUNT,R1F5TB9ITVZPUQ,R15YXHS43BMUK1"/>
    <s v="R3F2RGMVGXBBAW"/>
    <n v="6338880"/>
    <s v="Mid"/>
    <s v="£2,000-£9,999"/>
    <n v="12.083757968609895"/>
    <x v="2"/>
  </r>
  <r>
    <s v="B09939XJX8"/>
    <s v="Computers&amp;Accessories|Accessories&amp;Peripherals|Keyboards,Mice&amp;InputDevices|GraphicTablets"/>
    <s v="Computers &amp; Accessories"/>
    <x v="66"/>
    <n v="354"/>
    <n v="1500"/>
    <n v="0.76"/>
    <n v="4"/>
    <n v="1026"/>
    <s v="R374DNITJO308B,R39OSBCH26FDGW,RFTP6BKBX70WI,R1VHLDAFRQLBMI,R36AIOIL7WO6HZ,RIVLIRNSSO3M1,R3BIRKRJLDWL46,R1N8K5CG19N1KY"/>
    <s v="R374DNITJO308B"/>
    <n v="1539000"/>
    <s v="Lower-Mid"/>
    <s v="£500-£1,999"/>
    <n v="12.046281774389113"/>
    <x v="2"/>
  </r>
  <r>
    <s v="B084MZYBTV"/>
    <s v="Computers&amp;Accessories|Accessories&amp;Peripherals|Cables&amp;Accessories|Cables|USBCables"/>
    <s v="Computers &amp; Accessories"/>
    <x v="5"/>
    <n v="599"/>
    <n v="849"/>
    <n v="0.28999999999999998"/>
    <n v="4.5"/>
    <n v="474"/>
    <s v="RJX93LCK9FMRS,R14T5CARLGB2KJ,R31ADVYIHSBKCJ,RJ2RFRYTSYWQ6,R1NT2YXBX91W6Z,R1CN84T7CDAFE,RIZF30TNXEI0C,R3MOOJUBKCJ0VR"/>
    <s v="RJX93LCK9FMRS,"/>
    <n v="402426"/>
    <s v="Lower-Mid"/>
    <s v="£500-£1,999"/>
    <n v="12.045121243311899"/>
    <x v="1"/>
  </r>
  <r>
    <s v="B0B25DJ352"/>
    <s v="Home&amp;Kitchen|Kitchen&amp;HomeAppliances|SmallKitchenAppliances|EggBoilers"/>
    <s v="Home &amp; Kitchen"/>
    <x v="107"/>
    <n v="353"/>
    <n v="1199"/>
    <n v="0.71"/>
    <n v="4.3"/>
    <n v="629"/>
    <s v="R3B2VNS1Q5M7NI,R2FKC4BNR12YR,R2QL8IDEY4CYMQ,R29W5GFT7N67BK,R52TPUGTJPEEN,R1VMPT5F3R92O1,R2XIY1Q0JEYNIH,RHJOMDBO7WS73"/>
    <s v="R3B2VNS1Q5M7NI"/>
    <n v="754171"/>
    <s v="Lower-Mid"/>
    <s v="£500-£1,999"/>
    <n v="12.037164362650401"/>
    <x v="0"/>
  </r>
  <r>
    <s v="B08VRMK55F"/>
    <s v="Electronics|Headphones,Earbuds&amp;Accessories|Headphones|In-Ear"/>
    <s v="Electronics"/>
    <x v="3"/>
    <n v="399"/>
    <n v="699"/>
    <n v="0.43"/>
    <n v="3.4"/>
    <n v="3454"/>
    <s v="R14UKNZTUGMLYJ,R1W6GXERH9XYVJ,R2XFIAZAPHYP3B,R2NKYQY8W7X4HQ,R1JJLPIVVGYYVD,R34HN1WQOVXABP,R1CFS1H3NYJT22,R2LARKDVN5VEA6"/>
    <s v="R14UKNZTUGMLYJ"/>
    <n v="2414346"/>
    <s v="Lower-Mid"/>
    <s v="£500-£1,999"/>
    <n v="12.030723375814738"/>
    <x v="3"/>
  </r>
  <r>
    <s v="B0B53QFZPY"/>
    <s v="Electronics|WearableTechnology|SmartWatches"/>
    <s v="Electronics"/>
    <x v="24"/>
    <n v="1299"/>
    <n v="5999"/>
    <n v="0.78"/>
    <n v="3.3"/>
    <n v="4415"/>
    <s v="RZ7HZPPMZP6NJ,R3UU1TR7386E57,R3IX0H9MIZUJNR,R14GI2JBIZGJ61,R1U84J3FQUIM6L,R2ENIZDLLQ21KM,R2XNZ6AHVRFG25,R1JHP7LI8PMNM"/>
    <s v="RZ7HZPPMZP6NJ,"/>
    <n v="26485585"/>
    <s v="Mid"/>
    <s v="£2,000-£9,999"/>
    <n v="12.028595913579769"/>
    <x v="3"/>
  </r>
  <r>
    <s v="B0B53NXFFR"/>
    <s v="Electronics|WearableTechnology|SmartWatches"/>
    <s v="Electronics"/>
    <x v="24"/>
    <n v="1399"/>
    <n v="5999"/>
    <n v="0.77"/>
    <n v="3.3"/>
    <n v="4415"/>
    <s v="RZ7HZPPMZP6NJ,R3UU1TR7386E57,R3IX0H9MIZUJNR,R14GI2JBIZGJ61,R1U84J3FQUIM6L,R2ENIZDLLQ21KM,R2XNZ6AHVRFG25,R1JHP7LI8PMNM"/>
    <s v="RZ7HZPPMZP6NJ,"/>
    <n v="26485585"/>
    <s v="Mid"/>
    <s v="£2,000-£9,999"/>
    <n v="12.028595913579769"/>
    <x v="3"/>
  </r>
  <r>
    <s v="B0B53QLB9H"/>
    <s v="Electronics|WearableTechnology|SmartWatches"/>
    <s v="Electronics"/>
    <x v="24"/>
    <n v="1299"/>
    <n v="5999"/>
    <n v="0.78"/>
    <n v="3.3"/>
    <n v="4415"/>
    <s v="RZ7HZPPMZP6NJ,R3UU1TR7386E57,R3IX0H9MIZUJNR,R14GI2JBIZGJ61,R1U84J3FQUIM6L,R2ENIZDLLQ21KM,R2XNZ6AHVRFG25,R1JHP7LI8PMNM"/>
    <s v="RZ7HZPPMZP6NJ,"/>
    <n v="26485585"/>
    <s v="Mid"/>
    <s v="£2,000-£9,999"/>
    <n v="12.028595913579769"/>
    <x v="3"/>
  </r>
  <r>
    <s v="B015GX9Y0W"/>
    <s v="Home&amp;Kitchen|Kitchen&amp;HomeAppliances|SmallKitchenAppliances|WaffleMakers&amp;Irons"/>
    <s v="Home &amp; Kitchen"/>
    <x v="189"/>
    <n v="1199"/>
    <n v="2400"/>
    <n v="0.5"/>
    <n v="3.9"/>
    <n v="1202"/>
    <s v="R20SPV6WPX1ZU1,RXRM37GL3SHHH,R1LU6AOHGKF97O,R15V75C4M038Q1,R1Q4Q235B1LFNX,R38UQB68VZ4SUY,R2YTO8AY71C7JE,R35LRIA95CG65D"/>
    <s v="R20SPV6WPX1ZU1"/>
    <n v="2884800"/>
    <s v="Mid"/>
    <s v="£2,000-£9,999"/>
    <n v="12.013035946625394"/>
    <x v="2"/>
  </r>
  <r>
    <s v="B0B7FJNSZR"/>
    <s v="Home&amp;Kitchen|Kitchen&amp;HomeAppliances|WaterPurifiers&amp;Accessories|WaterFilters&amp;Purifiers"/>
    <s v="Home &amp; Kitchen"/>
    <x v="89"/>
    <n v="5395"/>
    <n v="19990"/>
    <n v="0.73"/>
    <n v="4.4000000000000004"/>
    <n v="535"/>
    <s v="R1BRNGXN1P2SNY,R1MLFHXV5FZHKJ,R3JDJSYI7QMMXW,R1SO4U2YQ4QVI7,RNKC5XGEH5NV2,R2FZGTY0F38C1H,R240P2TKGWDYW0,R2I902T88OZJ4E"/>
    <s v="R1BRNGXN1P2SNY"/>
    <n v="10694650"/>
    <s v="Upper-Mid"/>
    <s v="£10,000-£19,999"/>
    <n v="12.008325074648189"/>
    <x v="0"/>
  </r>
  <r>
    <s v="B0B7B9V9QP"/>
    <s v="Electronics|HomeTheater,TV&amp;Video|Televisions|SmartTelevisions"/>
    <s v="Electronics"/>
    <x v="34"/>
    <n v="18999"/>
    <n v="35000"/>
    <n v="0.46"/>
    <n v="4"/>
    <n v="1001"/>
    <s v="R22OHRDXFQ2O98,RSAB4HSG5ZH9H,R3FC8NLEZ4DJ8N,R1RTOHK5EM9WPX,RFVPFUT2AVH9A,R232XWKJREFG9M,RZAZ7VZRRHLFH,R1CEPOZCGKCSWH"/>
    <s v="R22OHRDXFQ2O98"/>
    <n v="35035000"/>
    <s v="High"/>
    <s v="£20,000-£49,999"/>
    <n v="12.003470886124907"/>
    <x v="2"/>
  </r>
  <r>
    <s v="B081NHWT6Z"/>
    <s v="Electronics|HomeTheater,TV&amp;Video|Accessories|RemoteControls"/>
    <s v="Electronics"/>
    <x v="138"/>
    <n v="299"/>
    <n v="1199"/>
    <n v="0.75"/>
    <n v="3.9"/>
    <n v="1193"/>
    <s v="RMWWVT8FORZQU,R1UFG84I7N9718,RBUHQYPP4PK87,RDELRZF6J9JBU,R2Z87EX8J8LDLZ,R1NQ7H9M8N8EVK,R31KHWPY0W4RI9,R1Q4TKNZ1AO3CT"/>
    <s v="RMWWVT8FORZQU,"/>
    <n v="1430407"/>
    <s v="Lower-Mid"/>
    <s v="£500-£1,999"/>
    <n v="12.000316874494066"/>
    <x v="2"/>
  </r>
  <r>
    <s v="B09MTLG4TP"/>
    <s v="Home&amp;Kitchen|Kitchen&amp;HomeAppliances|Vacuum,Cleaning&amp;Ironing|Irons,Steamers&amp;Accessories|LintShavers"/>
    <s v="Home &amp; Kitchen"/>
    <x v="137"/>
    <n v="453"/>
    <n v="999"/>
    <n v="0.55000000000000004"/>
    <n v="4.3"/>
    <n v="610"/>
    <s v="R2CZP30I91CUT0,RXZL00UV67477,R6ZMVE3VFMOTC,R2I6TTT5KYXNTV,R2GN5SX03J3GX6,R2GOTOGR1W1XL9,R2U3WOI0TIDIEB,R35L3DFIR2VJXK"/>
    <s v="R2CZP30I91CUT0"/>
    <n v="609390"/>
    <s v="Lower-Mid"/>
    <s v="£500-£1,999"/>
    <n v="11.979977204042981"/>
    <x v="0"/>
  </r>
  <r>
    <s v="B091JF2TFD"/>
    <s v="Electronics|Headphones,Earbuds&amp;Accessories|Headphones|In-Ear"/>
    <s v="Electronics"/>
    <x v="3"/>
    <n v="499"/>
    <n v="1299"/>
    <n v="0.62"/>
    <n v="3.9"/>
    <n v="1173"/>
    <s v="R3BZHVNU56YYR,R3JMZ9FQ4EE6ZQ,RCREBFSXZQ9JF,R1L60WAZORSA1X,R1WB0TXVLEXMUH,R3I31OWBU6CU10,R16KH7YOYW7TU,R3ETTCKO1FPQCK"/>
    <s v="R3BZHVNU56YYR,"/>
    <n v="1523727"/>
    <s v="Lower-Mid"/>
    <s v="£500-£1,999"/>
    <n v="11.971705577955223"/>
    <x v="2"/>
  </r>
  <r>
    <s v="B09FPP3R1D"/>
    <s v="Home&amp;Kitchen|Kitchen&amp;HomeAppliances|SmallKitchenAppliances|EggBoilers"/>
    <s v="Home &amp; Kitchen"/>
    <x v="107"/>
    <n v="1624"/>
    <n v="2495"/>
    <n v="0.35"/>
    <n v="4.0999999999999996"/>
    <n v="827"/>
    <s v="R2RZLLFU5FVGY3,R2EGRR8ALL59DZ,R1JP2R3R8V3AVL,R142MAX2YBGVW4,R2C592PD3BYYQH,R3H91016XYXVY3,RTFWIHNYBS6OX,RW7Y9OWPKFCNF"/>
    <s v="R2RZLLFU5FVGY3"/>
    <n v="2063365"/>
    <s v="Mid"/>
    <s v="£2,000-£9,999"/>
    <n v="11.963924380818009"/>
    <x v="0"/>
  </r>
  <r>
    <s v="B07WVQG8WZ"/>
    <s v="Home&amp;Kitchen|Kitchen&amp;HomeAppliances|Vacuum,Cleaning&amp;Ironing|Irons,Steamers&amp;Accessories|Irons|SteamIrons"/>
    <s v="Home &amp; Kitchen"/>
    <x v="31"/>
    <n v="3299"/>
    <n v="4995"/>
    <n v="0.34"/>
    <n v="3.8"/>
    <n v="1393"/>
    <s v="R11V5OCJYQY6WC,RIR8457ELA3D6,R2GWHK7KGBQ6DM,R1EV61F6P7A11I,R2DEONSP7S2QXE,R1ROPAJBYWFX3L,R3RP22I8F1KJ3G,RS323H3S7TUW3"/>
    <s v="R11V5OCJYQY6WC"/>
    <n v="6958035"/>
    <s v="Mid"/>
    <s v="£2,000-£9,999"/>
    <n v="11.948198540295564"/>
    <x v="2"/>
  </r>
  <r>
    <s v="B0B16KD737"/>
    <s v="Electronics|HomeTheater,TV&amp;Video|Televisions|SmartTelevisions"/>
    <s v="Electronics"/>
    <x v="34"/>
    <n v="8499"/>
    <n v="15999"/>
    <n v="0.47"/>
    <n v="4.3"/>
    <n v="592"/>
    <s v="R6H0LMQOYOUPR,RNP5KTHVIELH4,RQSOPFFP2W9UH,R28G1GQ4YWOYOX,R1ASISF519P4CO,R3VF5DEKULWSKF,RLQPU8GARVD9A,R5A7COKUGSUIQ"/>
    <s v="R6H0LMQOYOUPR,"/>
    <n v="9471408"/>
    <s v="Upper-Mid"/>
    <s v="£10,000-£19,999"/>
    <n v="11.924135181466328"/>
    <x v="0"/>
  </r>
  <r>
    <s v="B082ZQ4479"/>
    <s v="Home&amp;Kitchen|Kitchen&amp;HomeAppliances|SmallKitchenAppliances|Mills&amp;Grinders|WetGrinders"/>
    <s v="Home &amp; Kitchen"/>
    <x v="126"/>
    <n v="3710"/>
    <n v="4330"/>
    <n v="0.14000000000000001"/>
    <n v="3.7"/>
    <n v="1662"/>
    <s v="R138ITHIJ8RJ6M,R1KZ4GHZKT2TPA,R1SUUZASWMKX38,R1UZWXA61RMVAG,R1ITYM212PMU7Y,R3GAC6LEDQRXWV,RCD1ZRKX9XILR,R1JOZFF0PN5PHU"/>
    <s v="R138ITHIJ8RJ6M"/>
    <n v="7196460"/>
    <s v="Mid"/>
    <s v="£2,000-£9,999"/>
    <n v="11.917301322112221"/>
    <x v="2"/>
  </r>
  <r>
    <s v="B084BR3QX8"/>
    <s v="Computers&amp;Accessories|Accessories&amp;Peripherals|LaptopAccessories|LaptopChargers&amp;PowerSupplies"/>
    <s v="Computers &amp; Accessories"/>
    <x v="114"/>
    <n v="149"/>
    <n v="999"/>
    <n v="0.85"/>
    <n v="3.5"/>
    <n v="2523"/>
    <s v="RTD1L3LGGMBG3,R1C6Z9AXP9ICQM,R3IAQHMHSD92O6,R1SH5KG6YVLJ0H,R2ST8W6PO0TBDR,R1SD1W9T3GM23X,R3J5HRLH5MG85E,R302A87U6XE21L"/>
    <s v="RTD1L3LGGMBG3,"/>
    <n v="2520477"/>
    <s v="Lower-Mid"/>
    <s v="£500-£1,999"/>
    <n v="11.907312727002338"/>
    <x v="2"/>
  </r>
  <r>
    <s v="B08XMG618K"/>
    <s v="Computers&amp;Accessories|Accessories&amp;Peripherals|Cables&amp;Accessories|Cables|USBCables"/>
    <s v="Computers &amp; Accessories"/>
    <x v="5"/>
    <n v="225"/>
    <n v="499"/>
    <n v="0.55000000000000004"/>
    <n v="4.0999999999999996"/>
    <n v="789"/>
    <s v="R1XOLM25PDOJSP,R2WR96LDJRZQXL,R371DWJKXPJFFL,R12YIJ3OV5GIBY,R8U2QMRFNCD7Y,R3E7OKC86ZL6QN,R1W0BCUHO313HC,R1F825IH6SWCFF"/>
    <s v="R1XOLM25PDOJSP"/>
    <n v="393711"/>
    <s v="Low"/>
    <s v="£200-£499"/>
    <n v="11.880271074290809"/>
    <x v="0"/>
  </r>
  <r>
    <s v="B08CGW4GYR"/>
    <s v="Home&amp;Kitchen|Kitchen&amp;HomeAppliances|SmallKitchenAppliances|HandBlenders"/>
    <s v="Home &amp; Kitchen"/>
    <x v="73"/>
    <n v="375"/>
    <n v="999"/>
    <n v="0.62"/>
    <n v="3.6"/>
    <n v="1988"/>
    <s v="R38F8NXSXYDTXY,RVHJAX9LZXL81,R2E2LEW31FG8SL,RR4N76OXC0SFK,R3RUZMOBCK3L6O,RLT5ZN2J9CR4R,RE3SOUOHD3XN5,R1A4SOUGDN8TRQ"/>
    <s v="R38F8NXSXYDTXY"/>
    <n v="1986012"/>
    <s v="Lower-Mid"/>
    <s v="£500-£1,999"/>
    <n v="11.875085219247968"/>
    <x v="2"/>
  </r>
  <r>
    <s v="B0BCVJ3PVP"/>
    <s v="Computers&amp;Accessories|Accessories&amp;Peripherals|LaptopAccessories|Lapdesks"/>
    <s v="Computers &amp; Accessories"/>
    <x v="50"/>
    <n v="499"/>
    <n v="1299"/>
    <n v="0.62"/>
    <n v="4.5"/>
    <n v="434"/>
    <s v="RIDGDE0K9RNRA,R2CZAG8WC0MD86,R35BM4THHJHAUB,R20902QQAPEVUE,R33GS11AUPGB40,R3GVTF10HD3160,R35KXOR5W6GU19,R3NSG8LKQJ0JJB"/>
    <s v="RIDGDE0K9RNRA,"/>
    <n v="563766"/>
    <s v="Lower-Mid"/>
    <s v="£500-£1,999"/>
    <n v="11.873201656295869"/>
    <x v="1"/>
  </r>
  <r>
    <s v="B09NNGHG22"/>
    <s v="Electronics|HomeTheater,TV&amp;Video|Televisions|SmartTelevisions"/>
    <s v="Electronics"/>
    <x v="34"/>
    <n v="32990"/>
    <n v="56790"/>
    <n v="0.42"/>
    <n v="4.3"/>
    <n v="567"/>
    <s v="R2XFHXT7SOGU38,R18IKG6HRO7KHV,RL2GYO9N48DA1,R1GE4SBKIMYD21,R28HO0PSXETDRY,RSOK1DI5JASHZ,R74OCT3MJO4BX,R2Z3IYVCJ69HJ"/>
    <s v="R2XFHXT7SOGU38"/>
    <n v="32199930"/>
    <s v="Premium"/>
    <s v="£50,000-£99,999"/>
    <n v="11.843697843557381"/>
    <x v="0"/>
  </r>
  <r>
    <s v="B09Z28BQZT"/>
    <s v="Computers&amp;Accessories|Accessories&amp;Peripherals|LaptopAccessories|Lapdesks"/>
    <s v="Computers &amp; Accessories"/>
    <x v="50"/>
    <n v="599"/>
    <n v="3999"/>
    <n v="0.85"/>
    <n v="3.9"/>
    <n v="1087"/>
    <s v="R1IF6OX5EMCHRA,R11D9Q1R128JAS,RYHX3VX289G1,R19FHZ8XC2J59F,R30VMLL7S21LYI,R2SB7CBS0DFSTW,RQWYUTNJ2RA2L,R1TM8DUKLOEWBV"/>
    <s v="R1IF6OX5EMCHRA"/>
    <n v="4346913"/>
    <s v="Mid"/>
    <s v="£2,000-£9,999"/>
    <n v="11.842852691912428"/>
    <x v="2"/>
  </r>
  <r>
    <s v="B09ZDVL7L8"/>
    <s v="Home&amp;Kitchen|Kitchen&amp;HomeAppliances|SmallKitchenAppliances|MixerGrinders"/>
    <s v="Home &amp; Kitchen"/>
    <x v="39"/>
    <n v="2199"/>
    <n v="3895"/>
    <n v="0.44"/>
    <n v="3.9"/>
    <n v="1085"/>
    <s v="R1KN9SD017A7RE,R3CEOM0J1JBDOT,R1AEDQ9CAI6XXW,R2XIO0KMHIEO1F,RFVSFZCU692EX,R3A5RFPX4FKUDV,R3M6T8MOF5GD27,R19Y9YVBF318KF"/>
    <s v="R1KN9SD017A7RE"/>
    <n v="4226075"/>
    <s v="Mid"/>
    <s v="£2,000-£9,999"/>
    <n v="11.839736318486029"/>
    <x v="2"/>
  </r>
  <r>
    <s v="B0B4DT8MKT"/>
    <s v="Computers&amp;Accessories|Accessories&amp;Peripherals|Cables&amp;Accessories|Cables|USBCables"/>
    <s v="Computers &amp; Accessories"/>
    <x v="5"/>
    <n v="348"/>
    <n v="1499"/>
    <n v="0.77"/>
    <n v="4.2"/>
    <n v="656"/>
    <s v="R25WW5K08CGVXV,R1229K72SC8VW6,R3G7X6LSJFGFXP,R19IPICAE9A24Q,R1J0JL7TOG1YNE,R37NLAA34276Y9,R13G1K0IPVB3EA,R188FGJWORTDSC"/>
    <s v="R25WW5K08CGVXV"/>
    <n v="983344"/>
    <s v="Lower-Mid"/>
    <s v="£500-£1,999"/>
    <n v="11.833774552151079"/>
    <x v="0"/>
  </r>
  <r>
    <s v="B09XRBJ94N"/>
    <s v="Home&amp;Kitchen|Kitchen&amp;HomeAppliances|SmallKitchenAppliances|SandwichMakers"/>
    <s v="Home &amp; Kitchen"/>
    <x v="42"/>
    <n v="2092"/>
    <n v="4600"/>
    <n v="0.55000000000000004"/>
    <n v="4.3"/>
    <n v="562"/>
    <s v="R2P85TVQQPR3XX,R3IGUN8ESO1GE5,RAO29VFIR7Y20,R21E4GVF798QBC,R2600ZN2HS1KVZ,R44ZNSYWMMKWH,R5E0YEMP9TLPD,R11PAFU64U5LGV"/>
    <s v="R2P85TVQQPR3XX"/>
    <n v="2585200"/>
    <s v="Mid"/>
    <s v="£2,000-£9,999"/>
    <n v="11.827186097860789"/>
    <x v="0"/>
  </r>
  <r>
    <s v="B0B4T6MR8N"/>
    <s v="Computers&amp;Accessories|Accessories&amp;Peripherals|Cables&amp;Accessories|Cables|USBCables"/>
    <s v="Computers &amp; Accessories"/>
    <x v="5"/>
    <n v="89"/>
    <n v="800"/>
    <n v="0.89"/>
    <n v="3.9"/>
    <n v="1075"/>
    <s v="R1Q323BB35OP30,RJ0CSQUUWFF9W,R23OB4XMH3S9QD,R1K5FQR6CYMQAV,R3QMD6JDUGQUCI,R1R5LTMWOXI38M,R241G3F07D3OBH,R1O7BQ61DXRVWW"/>
    <s v="R1Q323BB35OP30"/>
    <n v="860000"/>
    <s v="Lower-Mid"/>
    <s v="£500-£1,999"/>
    <n v="11.824067858188444"/>
    <x v="2"/>
  </r>
  <r>
    <s v="B0B4T8RSJ1"/>
    <s v="Computers&amp;Accessories|Accessories&amp;Peripherals|Cables&amp;Accessories|Cables|USBCables"/>
    <s v="Computers &amp; Accessories"/>
    <x v="5"/>
    <n v="99"/>
    <n v="800"/>
    <n v="0.88"/>
    <n v="3.9"/>
    <n v="1075"/>
    <s v="R1Q323BB35OP30,RJ0CSQUUWFF9W,R23OB4XMH3S9QD,R1K5FQR6CYMQAV,R3QMD6JDUGQUCI,R1R5LTMWOXI38M,R241G3F07D3OBH,R1O7BQ61DXRVWW"/>
    <s v="R1Q323BB35OP30"/>
    <n v="860000"/>
    <s v="Lower-Mid"/>
    <s v="£500-£1,999"/>
    <n v="11.824067858188444"/>
    <x v="2"/>
  </r>
  <r>
    <s v="B0B4HKH19N"/>
    <s v="Computers&amp;Accessories|Accessories&amp;Peripherals|Cables&amp;Accessories|Cables|USBCables"/>
    <s v="Computers &amp; Accessories"/>
    <x v="5"/>
    <n v="249"/>
    <n v="931"/>
    <n v="0.73"/>
    <n v="3.9"/>
    <n v="1075"/>
    <s v="R1Q323BB35OP30,RJ0CSQUUWFF9W,R23OB4XMH3S9QD,R1K5FQR6CYMQAV,R3QMD6JDUGQUCI,R1R5LTMWOXI38M,R241G3F07D3OBH,R1O7BQ61DXRVWW"/>
    <s v="R1Q323BB35OP30"/>
    <n v="1000825"/>
    <s v="Lower-Mid"/>
    <s v="£500-£1,999"/>
    <n v="11.824067858188444"/>
    <x v="2"/>
  </r>
  <r>
    <s v="B0B4HJNPV4"/>
    <s v="Computers&amp;Accessories|Accessories&amp;Peripherals|Cables&amp;Accessories|Cables|USBCables"/>
    <s v="Computers &amp; Accessories"/>
    <x v="5"/>
    <n v="199"/>
    <n v="999"/>
    <n v="0.8"/>
    <n v="3.9"/>
    <n v="1075"/>
    <s v="R1Q323BB35OP30,RJ0CSQUUWFF9W,R23OB4XMH3S9QD,R1K5FQR6CYMQAV,R3QMD6JDUGQUCI,R1R5LTMWOXI38M,R241G3F07D3OBH,R1O7BQ61DXRVWW"/>
    <s v="R1Q323BB35OP30"/>
    <n v="1073925"/>
    <s v="Lower-Mid"/>
    <s v="£500-£1,999"/>
    <n v="11.824067858188444"/>
    <x v="2"/>
  </r>
  <r>
    <s v="B0978V2CP6"/>
    <s v="Electronics|HomeTheater,TV&amp;Video|AVReceivers&amp;Amplifiers"/>
    <s v="Electronics"/>
    <x v="190"/>
    <n v="1990"/>
    <n v="3100"/>
    <n v="0.36"/>
    <n v="4"/>
    <n v="897"/>
    <s v="R1OK31HXJ4T85Y,R3TVRE3301FSM8,R2BU1GS5HQQY33,R201OWMIXG3WK2,R1M5GUL7S1N7EK,R39AGUAG2FMUR1,R3VX2X08SUPGXI,R1HBDBX7X0PPVY"/>
    <s v="R1OK31HXJ4T85Y"/>
    <n v="2780700"/>
    <s v="Mid"/>
    <s v="£2,000-£9,999"/>
    <n v="11.813105346669218"/>
    <x v="2"/>
  </r>
  <r>
    <s v="B08ZXZ362Z"/>
    <s v="Home&amp;Kitchen|Kitchen&amp;HomeAppliances|SewingMachines&amp;Accessories|Sewing&amp;EmbroideryMachines"/>
    <s v="Home &amp; Kitchen"/>
    <x v="78"/>
    <n v="1563"/>
    <n v="3098"/>
    <n v="0.5"/>
    <n v="3.5"/>
    <n v="2283"/>
    <s v="R35122PFZXLW77,R20F9Z88XI969Z,R32BCA8W6W1KIF,R8IJQ4BCU3EYB,R1U0ELVGODA4FE,RK6G1OA2NXLKX,RSPH5EIECZOR0,R39210FVK81Z0W"/>
    <s v="R35122PFZXLW77"/>
    <n v="7072734"/>
    <s v="Mid"/>
    <s v="£2,000-£9,999"/>
    <n v="11.755436348508336"/>
    <x v="2"/>
  </r>
  <r>
    <s v="B0977CGNJJ"/>
    <s v="Home&amp;Kitchen|Kitchen&amp;HomeAppliances|SmallKitchenAppliances|StandMixers"/>
    <s v="Home &amp; Kitchen"/>
    <x v="191"/>
    <n v="5999"/>
    <n v="11495"/>
    <n v="0.48"/>
    <n v="4.3"/>
    <n v="534"/>
    <s v="R13Q2BLBWFPEJF,R3FVMXIFTJ8J70,RE4J9O3GFANNE,RBDZELVBRCEKZ,RKUIUH511UFQ,R6M4QYFXEWFW0,R13CCSI2Y1TWIV,R1AN2NIKVZM6JO"/>
    <s v="R13Q2BLBWFPEJF"/>
    <n v="6138330"/>
    <s v="Upper-Mid"/>
    <s v="£10,000-£19,999"/>
    <n v="11.731921262691282"/>
    <x v="0"/>
  </r>
  <r>
    <s v="B09DSQXCM8"/>
    <s v="Home&amp;Kitchen|Kitchen&amp;HomeAppliances|Vacuum,Cleaning&amp;Ironing|Irons,Steamers&amp;Accessories|LintShavers"/>
    <s v="Home &amp; Kitchen"/>
    <x v="137"/>
    <n v="299"/>
    <n v="499"/>
    <n v="0.4"/>
    <n v="3.9"/>
    <n v="1015"/>
    <s v="R2XK30UZ0P7UXJ,R3NQKJO364XETX,R1CYYHWHYX2NX1,R3KATRBZJYOAFW,R1GZC1U1UELK8E,RNQ8FWEZB09XX,RYW158D6ZC85D,RHI3BSTRUG006"/>
    <s v="R2XK30UZ0P7UXJ"/>
    <n v="506485"/>
    <s v="Low"/>
    <s v="£200-£499"/>
    <n v="11.726885460996812"/>
    <x v="2"/>
  </r>
  <r>
    <s v="B09W9V2PXG"/>
    <s v="Home&amp;Kitchen|Kitchen&amp;HomeAppliances|SmallKitchenAppliances|DigitalKitchenScales"/>
    <s v="Home &amp; Kitchen"/>
    <x v="67"/>
    <n v="759"/>
    <n v="1999"/>
    <n v="0.62"/>
    <n v="4.3"/>
    <n v="532"/>
    <s v="R27B01SC9QAZKK,R1PCNR9B02HU9B,R2VVVYOKKK8OZA,R334FKVINA14QI,R3B8A6JCBLRUGC,R3GI30K6SI7HQR,R26WYNQ8661K6,R36HQ7DOFZO43R"/>
    <s v="R27B01SC9QAZKK"/>
    <n v="1063468"/>
    <s v="Lower-Mid"/>
    <s v="£500-£1,999"/>
    <n v="11.724926998814261"/>
    <x v="0"/>
  </r>
  <r>
    <s v="B09J4YQYX3"/>
    <s v="Home&amp;Kitchen|Kitchen&amp;HomeAppliances|SmallKitchenAppliances|EggBoilers"/>
    <s v="Home &amp; Kitchen"/>
    <x v="107"/>
    <n v="1399"/>
    <n v="2290"/>
    <n v="0.39"/>
    <n v="4.4000000000000004"/>
    <n v="461"/>
    <s v="R2UIJV14OIMCZV,R1458J40NJSVIT,RXW8PLIUVJ2OE,R9A1OF3EW7MGN,R28WD8ETADFIKR,R1PELVV3KOBO73,R3P3AYLYQSCIHC,R218TWEQR99LCG"/>
    <s v="R2UIJV14OIMCZV"/>
    <n v="1055690"/>
    <s v="Mid"/>
    <s v="£2,000-£9,999"/>
    <n v="11.724424692446954"/>
    <x v="0"/>
  </r>
  <r>
    <s v="B0814LP6S9"/>
    <s v="Home&amp;Kitchen|HomeStorage&amp;Organization|LaundryOrganization|LaundryBaskets"/>
    <s v="Home &amp; Kitchen"/>
    <x v="121"/>
    <n v="351"/>
    <n v="1099"/>
    <n v="0.68"/>
    <n v="3.7"/>
    <n v="1470"/>
    <s v="R1O4RWDUJDLH8G,R3BHQM50VHKHN1,RZZBLKLCKMBIO,R33B3888A0I1MF,R27C7F23ZUFG99,R3J5SC94G7LHOG,R31TAZ4NSJ9QJU,R2OO48A4CJ6ZWL"/>
    <s v="R1O4RWDUJDLH8G"/>
    <n v="1615530"/>
    <s v="Lower-Mid"/>
    <s v="£500-£1,999"/>
    <n v="11.720166889091862"/>
    <x v="2"/>
  </r>
  <r>
    <s v="B07VVXJ2P5"/>
    <s v="Electronics|HomeTheater,TV&amp;Video|Accessories|TVMounts,Stands&amp;Turntables|TVWall&amp;CeilingMounts"/>
    <s v="Electronics"/>
    <x v="172"/>
    <n v="96"/>
    <n v="399"/>
    <n v="0.76"/>
    <n v="3.6"/>
    <n v="1796"/>
    <s v="R27SWYIOUU9JGH,R3CV6G8SG8GVG0,R3FH44SD2VCUCM,R24U6J35ZGRJVD,RXSYAGW0AG5GO,RNRX90QGDJCVW,R25VGDOTPHFDDQ,R3AUZEPO4WZLD3"/>
    <s v="R27SWYIOUU9JGH"/>
    <n v="716604"/>
    <s v="Low"/>
    <s v="£200-£499"/>
    <n v="11.716373077592305"/>
    <x v="2"/>
  </r>
  <r>
    <s v="B09JFR8H3Q"/>
    <s v="Home&amp;Kitchen|Kitchen&amp;HomeAppliances|WaterPurifiers&amp;Accessories|WaterPurifierAccessories"/>
    <s v="Home &amp; Kitchen"/>
    <x v="113"/>
    <n v="215"/>
    <n v="1499"/>
    <n v="0.86"/>
    <n v="3.9"/>
    <n v="1004"/>
    <s v="R2FG5ZQ7455JA9,R3E79I7H5JT248,R27NGUPGDT5O90,R2GIXW3HN4LKA4,R12ESRILVR6D2C,R1TJWF170RZB5I,R3K70V1SGG8WZ6,RA1RQZLLULLS"/>
    <s v="R2FG5ZQ7455JA9"/>
    <n v="1504996"/>
    <s v="Lower-Mid"/>
    <s v="£500-£1,999"/>
    <n v="11.70844764085038"/>
    <x v="2"/>
  </r>
  <r>
    <s v="B09PDZNSBG"/>
    <s v="Home&amp;Kitchen|Kitchen&amp;HomeAppliances|Vacuum,Cleaning&amp;Ironing|Irons,Steamers&amp;Accessories|Irons|SteamIrons"/>
    <s v="Home &amp; Kitchen"/>
    <x v="31"/>
    <n v="2575"/>
    <n v="6700"/>
    <n v="0.62"/>
    <n v="4.2"/>
    <n v="611"/>
    <s v="R28OJFR9T45794,R1Q7JAGLTGSLIR,R17RCVE0E6A6XA,R280FE6OS8V8I4,RMC53XMIQL6LY,R1TL181OM5ZWSJ,RL6IWO0F5BP3F,R2VCXQVEFYZWR8"/>
    <s v="R28OJFR9T45794"/>
    <n v="4093700"/>
    <s v="Mid"/>
    <s v="£2,000-£9,999"/>
    <n v="11.704355973011358"/>
    <x v="0"/>
  </r>
  <r>
    <s v="B09C635BMM"/>
    <s v="Electronics|HomeTheater,TV&amp;Video|Accessories|RemoteControls"/>
    <s v="Electronics"/>
    <x v="138"/>
    <n v="349"/>
    <n v="999"/>
    <n v="0.65"/>
    <n v="4"/>
    <n v="839"/>
    <s v="R1PO9JZJI1SP0V,RFURJKL6POOC5,RBHSTO6P5WKLZ,R1TAJ9HUYXKRQY,RQ1YIKCGI9IPB,R3CP5PO9W7VMQK,R23KLGKME9RK9T,R29BRGAUN8KQJN"/>
    <s v="R1PO9JZJI1SP0V"/>
    <n v="838161"/>
    <s v="Lower-Mid"/>
    <s v="£500-£1,999"/>
    <n v="11.697117144247526"/>
    <x v="2"/>
  </r>
  <r>
    <s v="B09LH32678"/>
    <s v="Home&amp;Kitchen|Kitchen&amp;HomeAppliances|SmallKitchenAppliances|WaffleMakers&amp;Irons"/>
    <s v="Home &amp; Kitchen"/>
    <x v="189"/>
    <n v="899"/>
    <n v="1999"/>
    <n v="0.55000000000000004"/>
    <n v="4"/>
    <n v="832"/>
    <s v="R1DVAMEM902WBM,R1R4DU6U8Z5A9C,R3R2TJZ3XDR2N9,RFCKXSEJOQX6W,R1Q6MS7EA3RQY5,R3JZS3OD2HDHCY,R29RVFGNYHN850,RO3Q0361RMHT8"/>
    <s v="R1DVAMEM902WBM"/>
    <n v="1663168"/>
    <s v="Lower-Mid"/>
    <s v="£500-£1,999"/>
    <n v="11.68258000562715"/>
    <x v="2"/>
  </r>
  <r>
    <s v="B07Y1RCCW5"/>
    <s v="Home&amp;Kitchen|Heating,Cooling&amp;AirQuality|WaterHeaters&amp;Geysers|InstantWaterHeaters"/>
    <s v="Home &amp; Kitchen"/>
    <x v="4"/>
    <n v="1190"/>
    <n v="2550"/>
    <n v="0.53"/>
    <n v="3.8"/>
    <n v="1181"/>
    <s v="R1O343U978W7T3,RTT7TYSICUSK7,RNJ28HCJAVS7P,R65UG8VBWZ9FO,R1NYFIH8430TSL,R2XETJ09ENS8YK,RZ2ITHHJJCWZS,R9L25UA45NALQ"/>
    <s v="R1O343U978W7T3"/>
    <n v="3011550"/>
    <s v="Mid"/>
    <s v="£2,000-£9,999"/>
    <n v="11.6759464108719"/>
    <x v="2"/>
  </r>
  <r>
    <s v="B09P564ZTJ"/>
    <s v="Computers&amp;Accessories|Accessories&amp;Peripherals|Keyboards,Mice&amp;InputDevices|GraphicTablets"/>
    <s v="Computers &amp; Accessories"/>
    <x v="66"/>
    <n v="235"/>
    <n v="1599"/>
    <n v="0.85"/>
    <n v="3.8"/>
    <n v="1173"/>
    <s v="R1CJX9OC7AG847,R3ATBUNL84UH5W,RP4NUVUGYLM25,R2U6XBEYSG8MMM,R17I7S12FBOI63,R3KY6XKRALU1LR,R33ESF798DW0KS,R39ZX8VQLNEF80"/>
    <s v="R1CJX9OC7AG847"/>
    <n v="1875627"/>
    <s v="Lower-Mid"/>
    <s v="£500-£1,999"/>
    <n v="11.664738768264064"/>
    <x v="2"/>
  </r>
  <r>
    <s v="B09LQH3SD9"/>
    <s v="Home&amp;Kitchen|Heating,Cooling&amp;AirQuality|RoomHeaters|ElectricHeaters"/>
    <s v="Home &amp; Kitchen"/>
    <x v="161"/>
    <n v="999"/>
    <n v="2000"/>
    <n v="0.5"/>
    <n v="3.8"/>
    <n v="1163"/>
    <s v="R2OBP2X45UMKY,R1G8BV220OV6QB,RSCD0432EVS8F,R2UUNBV2RXZFTV,R19ESU0Z989JZ,R20ZKROW9KONFG,R16LDZIOWBV5AK,R2A0LOXVERHXL7"/>
    <s v="R2OBP2X45UMKY,"/>
    <n v="2326000"/>
    <s v="Mid"/>
    <s v="£2,000-£9,999"/>
    <n v="11.650621325192706"/>
    <x v="2"/>
  </r>
  <r>
    <s v="B07F1T31ZZ"/>
    <s v="Home&amp;Kitchen|Kitchen&amp;HomeAppliances|Coffee,Tea&amp;Espresso|DripCoffeeMachines"/>
    <s v="Home &amp; Kitchen"/>
    <x v="160"/>
    <n v="249"/>
    <n v="400"/>
    <n v="0.38"/>
    <n v="4.0999999999999996"/>
    <n v="693"/>
    <s v="R1HD4L4O8FYBVJ,R1DSP7AK9O1EG0,R3F6O9LJWF9UGP,R1WGQ33LIJEOSH,R3NQC64D2P7Q16,R1H44VOQWJQYKK,RVLTVX5PB83WB,R372RHOH38PJ9W"/>
    <s v="R1HD4L4O8FYBVJ"/>
    <n v="277200"/>
    <s v="Low"/>
    <s v="£200-£499"/>
    <n v="11.649573828864904"/>
    <x v="0"/>
  </r>
  <r>
    <s v="B095K14P86"/>
    <s v="Home&amp;Kitchen|Kitchen&amp;HomeAppliances|Coffee,Tea&amp;Espresso|StovetopEspressoPots"/>
    <s v="Home &amp; Kitchen"/>
    <x v="192"/>
    <n v="599"/>
    <n v="1299"/>
    <n v="0.54"/>
    <n v="4.2"/>
    <n v="590"/>
    <s v="R1BLYOBTCRQS4K,R1VVLMK1TC1KVO,R1FU65T3QMAHXJ,R2CXQLO9ZQRV83,R39X6B5DPGVQLW,R1TXSJNPJK3GGM,R2NOAG9D9PY1MD,R10D7UXTTY2ZIC"/>
    <s v="R1BLYOBTCRQS4K"/>
    <n v="766410"/>
    <s v="Lower-Mid"/>
    <s v="£500-£1,999"/>
    <n v="11.640667419701273"/>
    <x v="0"/>
  </r>
  <r>
    <s v="B09N3BFP4M"/>
    <s v="Home&amp;Kitchen|Heating,Cooling&amp;AirQuality|WaterHeaters&amp;Geysers|StorageWaterHeaters"/>
    <s v="Home &amp; Kitchen"/>
    <x v="98"/>
    <n v="5499"/>
    <n v="11500"/>
    <n v="0.52"/>
    <n v="3.9"/>
    <n v="959"/>
    <s v="R23G8LLBD9D4H3,R2SU25E3ZH4JEH,RCOH95A6KJB8J,RR11J9T0OGAT7,R3HMJ84LRX3RFE,R1PA4J2DPWMUX4,R1ULQ43S9KU1K1,R2T4O0DRQL3QIP"/>
    <s v="R23G8LLBD9D4H3"/>
    <n v="11028500"/>
    <s v="Upper-Mid"/>
    <s v="£10,000-£19,999"/>
    <n v="11.630857808854316"/>
    <x v="2"/>
  </r>
  <r>
    <s v="B00RFWNJMC"/>
    <s v="Electronics|HomeTheater,TV&amp;Video|Accessories|RemoteControls"/>
    <s v="Electronics"/>
    <x v="138"/>
    <n v="195"/>
    <n v="499"/>
    <n v="0.61"/>
    <n v="3.7"/>
    <n v="1383"/>
    <s v="R2RV2M8NMHN3R6,R39R9NAW42YGZ7,R1P3SC4CEA50V1,R3KY61SBMDJ6HG,R1BGEH7KGHJ9CN,RDTNEEMI8KLO0,RMYMTG7HATYTR,R39FEOFYNQ8VY"/>
    <s v="R2RV2M8NMHN3R6"/>
    <n v="690117"/>
    <s v="Low"/>
    <s v="£200-£499"/>
    <n v="11.622203533446735"/>
    <x v="2"/>
  </r>
  <r>
    <s v="B0BCKJJN8R"/>
    <s v="Home&amp;Kitchen|Heating,Cooling&amp;AirQuality|WaterHeaters&amp;Geysers|InstantWaterHeaters"/>
    <s v="Home &amp; Kitchen"/>
    <x v="4"/>
    <n v="3599"/>
    <n v="7290"/>
    <n v="0.51"/>
    <n v="3.9"/>
    <n v="942"/>
    <s v="R2B3FENTTL8FY5,R2LLTOR4VYRSUP,R38QJJ3J9FUKGT,R1F6I0EPG64UKU,R1RMEFMJ2K9U77,R2N6SGIK0RA7CZ,RVMWQ6RR0C1HY,R3UBFGKNSPP1T"/>
    <s v="R2B3FENTTL8FY5"/>
    <n v="6867180"/>
    <s v="Mid"/>
    <s v="£2,000-£9,999"/>
    <n v="11.600595601675581"/>
    <x v="2"/>
  </r>
  <r>
    <s v="B0B2CPVXHX"/>
    <s v="Computers&amp;Accessories|Accessories&amp;Peripherals|TabletAccessories|ScreenProtectors"/>
    <s v="Computers &amp; Accessories"/>
    <x v="23"/>
    <n v="379"/>
    <n v="1499"/>
    <n v="0.75"/>
    <n v="4.0999999999999996"/>
    <n v="670"/>
    <s v="R1FUZJ0GWDCLUS,R3VJ1YSW5XZI0D,R2659C1LEZY2BE,R2SCWNAAVSIAY,RUV07628Q4D75,RZ10G9SIHUWRY,R1I8JVDSJD2ODS,R3NGRQVZQY9RYR"/>
    <s v="R1FUZJ0GWDCLUS"/>
    <n v="1004330"/>
    <s v="Lower-Mid"/>
    <s v="£500-£1,999"/>
    <n v="11.589562332692866"/>
    <x v="0"/>
  </r>
  <r>
    <s v="B0912WJ87V"/>
    <s v="Car&amp;Motorbike|CarAccessories|InteriorAccessories|AirPurifiers&amp;Ionizers"/>
    <s v="Car &amp; Motorbike"/>
    <x v="193"/>
    <n v="2339"/>
    <n v="4000"/>
    <n v="0.42"/>
    <n v="3.8"/>
    <n v="1118"/>
    <s v="R3TOOFPX256D59,R1PR50BDQOEIIO,R392FI4QWXWOX5,R85UZWVZHVWQF,R67DCS6U6YAX1,R1D0FB7K1UOFSJ,R24HHC45FGAWV3,R26PXJ8P5Q5FHH"/>
    <s v="R3TOOFPX256D59"/>
    <n v="4472000"/>
    <s v="Mid"/>
    <s v="£2,000-£9,999"/>
    <n v="11.58555432880773"/>
    <x v="2"/>
  </r>
  <r>
    <s v="B09MFR93KS"/>
    <s v="Home&amp;Kitchen|Kitchen&amp;HomeAppliances|SmallKitchenAppliances|MixerGrinders"/>
    <s v="Home &amp; Kitchen"/>
    <x v="39"/>
    <n v="3041.67"/>
    <n v="5999"/>
    <n v="0.49"/>
    <n v="4"/>
    <n v="777"/>
    <s v="R3JBAT4PI4PLO0,R3PJIYCNWQ8Y2L,RWBQ359RY77PV,R1JDR1FHLPPOX7,RAA54PH39YEPK,RCMMD8QLTRHS3,RPVSPK4695JRQ,R3BYL6OMCFQ6H4"/>
    <s v="R3JBAT4PI4PLO0"/>
    <n v="4661223"/>
    <s v="Mid"/>
    <s v="£2,000-£9,999"/>
    <n v="11.563918387958756"/>
    <x v="2"/>
  </r>
  <r>
    <s v="B08Y57TPDM"/>
    <s v="Electronics|GeneralPurposeBatteries&amp;BatteryChargers"/>
    <s v="Electronics"/>
    <x v="35"/>
    <n v="116"/>
    <n v="200"/>
    <n v="0.42"/>
    <n v="4.3"/>
    <n v="485"/>
    <s v="RKDNXHI6GT6UZ,R2665SN6A29V01,R2J30R8O3UHZRI,R35EO3S4EWYA5S,R2LI2GPYRBO35C,R1JYP2Y4BB5L6K,R2MQ6PENPS15K6,R4ZVFDLVBQV07"/>
    <s v="RKDNXHI6GT6UZ,"/>
    <n v="97000"/>
    <s v="Low"/>
    <s v="£200-£499"/>
    <n v="11.55253595782786"/>
    <x v="0"/>
  </r>
  <r>
    <s v="B078JF6X9B"/>
    <s v="Home&amp;Kitchen|Heating,Cooling&amp;AirQuality|WaterHeaters&amp;Geysers|InstantWaterHeaters"/>
    <s v="Home &amp; Kitchen"/>
    <x v="4"/>
    <n v="3645"/>
    <n v="6070"/>
    <n v="0.4"/>
    <n v="4.2"/>
    <n v="561"/>
    <s v="R3TCEP7588ZBZ,R2I5P8LAU0IX8X,R19Q8ONLFVVDNG,RTAB1NOENZ16O,R2088N9Y90R4IZ,R3R8TSL66Y6E6F,R29WIAZC4ETAX2,R2J8KC6I69DKED"/>
    <s v="R3TCEP7588ZBZ,"/>
    <n v="3405270"/>
    <s v="Mid"/>
    <s v="£2,000-£9,999"/>
    <n v="11.548892525390057"/>
    <x v="0"/>
  </r>
  <r>
    <s v="B093ZNQZ2Y"/>
    <s v="Electronics|HomeTheater,TV&amp;Video|Accessories|RemoteControls"/>
    <s v="Electronics"/>
    <x v="138"/>
    <n v="249"/>
    <n v="799"/>
    <n v="0.69"/>
    <n v="3.8"/>
    <n v="1079"/>
    <s v="R1MTTFP4GWHWC8,R2A03DS956BN4T,R21TRTA1VGGCD3,R1UJJ36GMAT8P8,RLLTRV5LUMPGQ,R1A3XYRF4ESBLP,RIOC9B1740DPI,R12CWR7TITHMF8"/>
    <s v="R1MTTFP4GWHWC8"/>
    <n v="862121"/>
    <s v="Lower-Mid"/>
    <s v="£500-£1,999"/>
    <n v="11.527010270850409"/>
    <x v="2"/>
  </r>
  <r>
    <s v="B08WWKM5HQ"/>
    <s v="Home&amp;Kitchen|Heating,Cooling&amp;AirQuality|Fans|CeilingFans"/>
    <s v="Home &amp; Kitchen"/>
    <x v="45"/>
    <n v="2599"/>
    <n v="4780"/>
    <n v="0.46"/>
    <n v="3.9"/>
    <n v="898"/>
    <s v="R7UIR1SQ3MQ7C,RSHEPWEKELRFO,R1I98SU56895RX,R3QY58980PL4G7,R3SP1VLD2ICGHM,R2HI4MKCC9V5CH,R1GWIC0YK34JRS,RD6Q3K7ATDOMX"/>
    <s v="R7UIR1SQ3MQ7C,"/>
    <n v="4292440"/>
    <s v="Mid"/>
    <s v="£2,000-£9,999"/>
    <n v="11.519662797759592"/>
    <x v="2"/>
  </r>
  <r>
    <s v="B0B2931FCV"/>
    <s v="Electronics|Headphones,Earbuds&amp;Accessories|Headphones|In-Ear"/>
    <s v="Electronics"/>
    <x v="3"/>
    <n v="999"/>
    <n v="4199"/>
    <n v="0.76"/>
    <n v="3.5"/>
    <n v="1913"/>
    <s v="R3TGQK7IIJLS03,RUOMB8W6YK7QR,R3CFBAHDNZG57Q,R1C5UGJUKUS15H,R3ERTH3R5JIJFV,RPRA1IC9U989B,R2WCM1JXL4364G,R1UCY8XB55U6XH"/>
    <s v="R3TGQK7IIJLS03"/>
    <n v="8032687"/>
    <s v="Mid"/>
    <s v="£2,000-£9,999"/>
    <n v="11.486796767042886"/>
    <x v="2"/>
  </r>
  <r>
    <s v="B08HDCWDXD"/>
    <s v="Home&amp;Kitchen|Kitchen&amp;HomeAppliances|Vacuum,Cleaning&amp;Ironing|Vacuums&amp;FloorCare|Vacuums|HandheldVacuums"/>
    <s v="Home &amp; Kitchen"/>
    <x v="111"/>
    <n v="3179"/>
    <n v="6999"/>
    <n v="0.55000000000000004"/>
    <n v="4"/>
    <n v="743"/>
    <s v="R1EOXYGHBYOOB9,R2MQLUR661FKOA,R235YDZ5Q9LII7,R26GBAZJ5NKP2J,R170382TYOYO5I,RJHX6V54VZFP4,R5YSMPE1H316Q,R3021SP9CQ8U4W"/>
    <s v="R1EOXYGHBYOOB9"/>
    <n v="5200257"/>
    <s v="Mid"/>
    <s v="£2,000-£9,999"/>
    <n v="11.486291742183514"/>
    <x v="2"/>
  </r>
  <r>
    <s v="B07G147SZD"/>
    <s v="Home&amp;Kitchen|Heating,Cooling&amp;AirQuality|WaterHeaters&amp;Geysers|InstantWaterHeaters"/>
    <s v="Home &amp; Kitchen"/>
    <x v="4"/>
    <n v="2699"/>
    <n v="3799"/>
    <n v="0.28999999999999998"/>
    <n v="4"/>
    <n v="727"/>
    <s v="R2ON03LZDME2KG,R3GEWALK7AZ64O,R277DIP6RNNLR7,RH39YOGKX760V,R2W2Q565AZ4296,RFY606NHN2Z3N,R1KL1PIXVKYROE,R37KB1BSN1FO5Q"/>
    <s v="R2ON03LZDME2KG"/>
    <n v="2761873"/>
    <s v="Mid"/>
    <s v="£2,000-£9,999"/>
    <n v="11.448525517252149"/>
    <x v="2"/>
  </r>
  <r>
    <s v="B086GVRP63"/>
    <s v="Home&amp;Kitchen|Kitchen&amp;HomeAppliances|Coffee,Tea&amp;Espresso|DripCoffeeMachines"/>
    <s v="Home &amp; Kitchen"/>
    <x v="160"/>
    <n v="1189"/>
    <n v="2400"/>
    <n v="0.5"/>
    <n v="4.0999999999999996"/>
    <n v="618"/>
    <s v="R3NLWGZTKSITSC,R1NCNL2F8KAM4L,R32I8HG9OTUY0V,R1Y6YHN4M285CN,RIR2EVLB3KG1Q,R2KUZ1CLHNTJAY,R27RDEPJ1W7VOQ,RQWPQXKORWT5I"/>
    <s v="R3NLWGZTKSITSC"/>
    <n v="1483200"/>
    <s v="Mid"/>
    <s v="£2,000-£9,999"/>
    <n v="11.445931660982483"/>
    <x v="0"/>
  </r>
  <r>
    <s v="B0B9XN9S3W"/>
    <s v="Electronics|HomeTheater,TV&amp;Video|Televisions|StandardTelevisions"/>
    <s v="Electronics"/>
    <x v="149"/>
    <n v="7999"/>
    <n v="14990"/>
    <n v="0.47"/>
    <n v="4.3"/>
    <n v="457"/>
    <s v="R3FTW5HNPCX66C,RM7IFDV9KNC2O,RK9JKA9U9LZ49,R15UN38LGPS71W,RCBVF30PUU6UT,R1I75CYBWWYB2G,R2Z5R4CWX4B3KB,RX4O8WQ6VY2AS"/>
    <s v="R3FTW5HNPCX66C"/>
    <n v="6850430"/>
    <s v="Upper-Mid"/>
    <s v="£10,000-£19,999"/>
    <n v="11.441721555416636"/>
    <x v="0"/>
  </r>
  <r>
    <s v="B09HCH3JZG"/>
    <s v="Electronics|HomeTheater,TV&amp;Video|Accessories|Cables|HDMICables"/>
    <s v="Electronics"/>
    <x v="0"/>
    <n v="699"/>
    <n v="1899"/>
    <n v="0.63"/>
    <n v="4.4000000000000004"/>
    <n v="390"/>
    <s v="R2M315YGOB9RN3,R1NBOC4RGKIP9G,R3QJXYS4TXWZUF,R2JIHF1A7NTH40,R169VPW28GOZKX,R3DKX32F8OC3XE,R2CTTQK8YU774X,R240OADCOPMHWE"/>
    <s v="R2M315YGOB9RN3"/>
    <n v="740610"/>
    <s v="Lower-Mid"/>
    <s v="£500-£1,999"/>
    <n v="11.405577732541815"/>
    <x v="0"/>
  </r>
  <r>
    <s v="B09CMP1SC8"/>
    <s v="Computers&amp;Accessories|Accessories&amp;Peripherals|Cables&amp;Accessories|Cables|USBCables"/>
    <s v="Computers &amp; Accessories"/>
    <x v="5"/>
    <n v="199"/>
    <n v="499"/>
    <n v="0.6"/>
    <n v="4.0999999999999996"/>
    <n v="602"/>
    <s v="R37D7HJR4MR520,RPXR67LNCQALE,R1K9WE1GDB2PP0,R34PZ2AX727RPD,R2HALNEM14EW7P,R3D6EV6X38WU4Q,R2NCR8UX28VRH4,R3PTXRLR7MPN25"/>
    <s v="R37D7HJR4MR520"/>
    <n v="300398"/>
    <s v="Low"/>
    <s v="£200-£499"/>
    <n v="11.399300979774619"/>
    <x v="0"/>
  </r>
  <r>
    <s v="B018SJJ0GE"/>
    <s v="Home&amp;Kitchen|Kitchen&amp;HomeAppliances|SmallKitchenAppliances|RotiMakers"/>
    <s v="Home &amp; Kitchen"/>
    <x v="194"/>
    <n v="1999"/>
    <n v="2999"/>
    <n v="0.33"/>
    <n v="4.4000000000000004"/>
    <n v="388"/>
    <s v="R3MO3QMPSUEAFJ,R37HBU7GG0NMAJ,RH2BUJWJ3T5M0,R2RVGCZP1PX921,R1WXGPSPH00BY2,RE95R60UIR3E4,R38ZY743BJSLS4,RZ8SZSYKJ5VFG"/>
    <s v="R3MO3QMPSUEAFJ"/>
    <n v="1163612"/>
    <s v="Mid"/>
    <s v="£2,000-£9,999"/>
    <n v="11.395778245833116"/>
    <x v="0"/>
  </r>
  <r>
    <s v="B098LCVYPW"/>
    <s v="Electronics|HomeTheater,TV&amp;Video|Accessories|RemoteControls"/>
    <s v="Electronics"/>
    <x v="138"/>
    <n v="349"/>
    <n v="999"/>
    <n v="0.65"/>
    <n v="4.2"/>
    <n v="513"/>
    <s v="R78BFK5PTL1N8,R23GLC7BOL1YAO,R36HIFX1JD7NM3,R33UMDW7NR862,R3UISEQJ70M7M4,R3K4G3XSX4HVZY,R3RYDW0O1D5PYI,R3B100WGK90YXX"/>
    <s v="R78BFK5PTL1N8,"/>
    <n v="512487"/>
    <s v="Lower-Mid"/>
    <s v="£500-£1,999"/>
    <n v="11.386045099780159"/>
    <x v="0"/>
  </r>
  <r>
    <s v="B08HD7JQHX"/>
    <s v="Computers&amp;Accessories|Accessories&amp;Peripherals|Audio&amp;VideoAccessories|PCMicrophones"/>
    <s v="Computers &amp; Accessories"/>
    <x v="118"/>
    <n v="199"/>
    <n v="499"/>
    <n v="0.6"/>
    <n v="3.3"/>
    <n v="2804"/>
    <s v="REQ74ZVYY2I01,R15RS7QIKMBY5Z,RCYHKHTW0MAL8,R1AB17ZPSW1AE1,R145BZJOMF3WT1,R11AYTN6DNN25S,R17NRPNYVC5XVK,R2U218ZDN8D849"/>
    <s v="REQ74ZVYY2I01,"/>
    <n v="1399196"/>
    <s v="Low"/>
    <s v="£200-£499"/>
    <n v="11.378178456454195"/>
    <x v="3"/>
  </r>
  <r>
    <s v="B09Q3M3WLJ"/>
    <s v="Computers&amp;Accessories|Accessories&amp;Peripherals|TabletAccessories|ScreenProtectors"/>
    <s v="Computers &amp; Accessories"/>
    <x v="23"/>
    <n v="399"/>
    <n v="1499"/>
    <n v="0.73"/>
    <n v="4"/>
    <n v="691"/>
    <s v="R2I07NZ3TO67ZS,R1TFPBGO0PT14P,R7XWY4BKE5UP3,R2O91G56I5D5YG,R2AXSATZZSSY51,R1V45KR4JDINGH,R28IIWM1MJ40FD,R1T583O5CK7Y4T"/>
    <s v="R2I07NZ3TO67ZS"/>
    <n v="1035809"/>
    <s v="Lower-Mid"/>
    <s v="£500-£1,999"/>
    <n v="11.360424377827032"/>
    <x v="2"/>
  </r>
  <r>
    <s v="B09F3PDDRF"/>
    <s v="Computers&amp;Accessories|Accessories&amp;Peripherals|Cables&amp;Accessories|Cables|SATACables"/>
    <s v="Computers &amp; Accessories"/>
    <x v="195"/>
    <n v="349"/>
    <n v="999"/>
    <n v="0.65"/>
    <n v="3.9"/>
    <n v="817"/>
    <s v="R1CJ0MB11B1FIY,RIDJYDQN13E73,R34VA5BFT3PL9D,R1P01XZPNVOUL6,RZBWQXTRZLTAQ,R3TR96F911X3VY,R1UJODUANPA0J0,R2JQLH3JBPGEJ7"/>
    <s v="R1CJ0MB11B1FIY"/>
    <n v="816183"/>
    <s v="Lower-Mid"/>
    <s v="£500-£1,999"/>
    <n v="11.359737884318159"/>
    <x v="2"/>
  </r>
  <r>
    <s v="B0B9LDCX89"/>
    <s v="Computers&amp;Accessories|Accessories&amp;Peripherals|Keyboards,Mice&amp;InputDevices|Keyboard&amp;MiceAccessories|MousePads"/>
    <s v="Computers &amp; Accessories"/>
    <x v="88"/>
    <n v="129"/>
    <n v="999"/>
    <n v="0.87"/>
    <n v="4.2"/>
    <n v="491"/>
    <s v="R3ET8JTEIDTNU0,R1FAH4M3BSL55F,R3I8GGSZJCEUGV,R2GKER5LJ744AO,R3OF9WES5OOK6,R2QSNY4PHB2LDU,R24EFZ4RGA54HI,R2XNIDW8U1KWC1"/>
    <s v="R3ET8JTEIDTNU0"/>
    <n v="490509"/>
    <s v="Lower-Mid"/>
    <s v="£500-£1,999"/>
    <n v="11.306253431622913"/>
    <x v="0"/>
  </r>
  <r>
    <s v="B0841KQR1Z"/>
    <s v="Electronics|HomeTheater,TV&amp;Video|Accessories|RemoteControls"/>
    <s v="Electronics"/>
    <x v="138"/>
    <n v="299"/>
    <n v="999"/>
    <n v="0.7"/>
    <n v="3.8"/>
    <n v="928"/>
    <s v="R1H0YNK5FI6IM9,RRVOLO108F914,R18D45T6ZYK9SS,R9IGOHDBCYFME,R5MA8UQ3PF9SN,RXY4DQWAVYWF6,R3M7PQLBYULEGY,R3PI3E0VLZY2C3"/>
    <s v="R1H0YNK5FI6IM9"/>
    <n v="927072"/>
    <s v="Lower-Mid"/>
    <s v="£500-£1,999"/>
    <n v="11.278459713175838"/>
    <x v="2"/>
  </r>
  <r>
    <s v="B09G2VTHQM"/>
    <s v="Home&amp;Kitchen|Kitchen&amp;HomeAppliances|SmallKitchenAppliances|YogurtMakers"/>
    <s v="Home &amp; Kitchen"/>
    <x v="196"/>
    <n v="587"/>
    <n v="1295"/>
    <n v="0.55000000000000004"/>
    <n v="4.0999999999999996"/>
    <n v="557"/>
    <s v="R243ZL6I5OCPFC,RMRDDMYPHJVVP,R3T10OKWTH8OE8,RMG3T7RJ48ZLD,R3UFE6QT0QHH7G,R3X13NSZ9R7V8,RDV1T7ZH0FK06,RUQIUJ24RX540"/>
    <s v="R243ZL6I5OCPFC"/>
    <n v="721315"/>
    <s v="Lower-Mid"/>
    <s v="£500-£1,999"/>
    <n v="11.261200215644072"/>
    <x v="0"/>
  </r>
  <r>
    <s v="B0B7DHSKS7"/>
    <s v="Electronics|Mobiles&amp;Accessories|Smartphones&amp;BasicMobiles|BasicMobiles"/>
    <s v="Electronics"/>
    <x v="22"/>
    <n v="3799"/>
    <n v="5299"/>
    <n v="0.28000000000000003"/>
    <n v="3.5"/>
    <n v="1641"/>
    <s v="R3T70N2JGTAPV2,R1LWQEOFIRU2NO,R1YDTGG09KKA7E,R2I90G9MLZ2RUP,RBQKKFWRS8SOH,R223TL7W5MX14P,R3S3ER956A091,RHWFJRSKL5O8R"/>
    <s v="R3T70N2JGTAPV2"/>
    <n v="8695659"/>
    <s v="Mid"/>
    <s v="£2,000-£9,999"/>
    <n v="11.253806034741977"/>
    <x v="2"/>
  </r>
  <r>
    <s v="B08LKS3LSP"/>
    <s v="Computers&amp;Accessories|Accessories&amp;Peripherals|Cables&amp;Accessories|Cables|USBCables"/>
    <s v="Computers &amp; Accessories"/>
    <x v="5"/>
    <n v="345"/>
    <n v="999"/>
    <n v="0.65"/>
    <n v="3.7"/>
    <n v="1097"/>
    <s v="R168J8VQSY0OH5,R18LTVF8A76SR3,RVRLO0A6SRBIU,R3VH49P53CT04T,RSEQE3YO0NKC0,R3A8QATMFQYP3W,R374YBV58QVZRY,R233DLMRTKEDS4"/>
    <s v="R168J8VQSY0OH5"/>
    <n v="1095903"/>
    <s v="Lower-Mid"/>
    <s v="£500-£1,999"/>
    <n v="11.250228658422071"/>
    <x v="2"/>
  </r>
  <r>
    <s v="B08JV91JTK"/>
    <s v="Home&amp;Kitchen|Kitchen&amp;HomeAppliances|SmallKitchenAppliances|HandMixers"/>
    <s v="Home &amp; Kitchen"/>
    <x v="83"/>
    <n v="474"/>
    <n v="1299"/>
    <n v="0.64"/>
    <n v="4.0999999999999996"/>
    <n v="550"/>
    <s v="R3OF7DKU80WNEX,R2D3JX3CMCDYQ7,R2NDSGQUOW1UFI,R39U97UD4PTKP0,R1R7Q9BYUN7EJM,R7PB9YYX02O1S,R407TEVC3CYBY,R1TQ2SCBEDK1NZ"/>
    <s v="R3OF7DKU80WNEX"/>
    <n v="714450"/>
    <s v="Lower-Mid"/>
    <s v="£500-£1,999"/>
    <n v="11.238721555292317"/>
    <x v="0"/>
  </r>
  <r>
    <s v="B08Y5QJTVK"/>
    <s v="Electronics|GeneralPurposeBatteries&amp;BatteryChargers"/>
    <s v="Electronics"/>
    <x v="35"/>
    <n v="116"/>
    <n v="200"/>
    <n v="0.42"/>
    <n v="4.4000000000000004"/>
    <n v="357"/>
    <s v="R3P3UORQU1RBUS,R2HBDV18FAU41T,R8K9J0PO0U7SZ,R3DVQHUR48AQ50,R299I3R11BG6DW,RB4G46R1235AZ,R2BTB8CU6EX1ZM,R3BRKYAMSBIRZI"/>
    <s v="R3P3UORQU1RBUS"/>
    <n v="71400"/>
    <s v="Low"/>
    <s v="£200-£499"/>
    <n v="11.237085317233049"/>
    <x v="0"/>
  </r>
  <r>
    <s v="B08498H13H"/>
    <s v="Computers&amp;Accessories|Accessories&amp;Peripherals|PCGamingPeripherals|GamingKeyboards"/>
    <s v="Computers &amp; Accessories"/>
    <x v="131"/>
    <n v="1519"/>
    <n v="3499"/>
    <n v="0.56999999999999995"/>
    <n v="4.3"/>
    <n v="408"/>
    <s v="R3I9XKM92J6MPP,R3LL7D9XJ1KM17,RYLP8P4MU9IXE,R33MZE2UWBBE68,R1R07DE8BH5DW4,RR4IXFU8KX870,R32JIC0LIX3QC8,R33RK3EZHCIJ1U"/>
    <s v="R3I9XKM92J6MPP"/>
    <n v="1427592"/>
    <s v="Mid"/>
    <s v="£2,000-£9,999"/>
    <n v="11.230410224431569"/>
    <x v="0"/>
  </r>
  <r>
    <s v="B0BCKWZ884"/>
    <s v="Electronics|HomeTheater,TV&amp;Video|Accessories|RemoteControls"/>
    <s v="Electronics"/>
    <x v="138"/>
    <n v="547"/>
    <n v="2999"/>
    <n v="0.82"/>
    <n v="4.3"/>
    <n v="407"/>
    <s v="RMC18YA95OV3J,R1Q2CQ1NAM4TCN,R82P639AU9R6Z,R2D6A4CJSX81YP,RXZJVNNH9UTO7,R2YQLYQBK2TJXI,R14QI012PHPXKI,R7F0OBTD3SPH3"/>
    <s v="RMC18YA95OV3J,"/>
    <n v="1220593"/>
    <s v="Mid"/>
    <s v="£2,000-£9,999"/>
    <n v="11.225838701286484"/>
    <x v="0"/>
  </r>
  <r>
    <s v="B09R83SFYV"/>
    <s v="Home&amp;Kitchen|Kitchen&amp;HomeAppliances|SewingMachines&amp;Accessories|Sewing&amp;EmbroideryMachines"/>
    <s v="Home &amp; Kitchen"/>
    <x v="78"/>
    <n v="1484"/>
    <n v="2499"/>
    <n v="0.41"/>
    <n v="3.7"/>
    <n v="1067"/>
    <s v="R4TD9COGBSNUW,R1N9BISDU5DUKY,R2WUK4CHR50M6P,R3Q3J9ZCQW08SJ,R3R09SQ3LQZWP0,ROG94W9K5IZPP,R19LU5HO0C5G6R,R2SI5AOVPWRB0D"/>
    <s v="R4TD9COGBSNUW,"/>
    <n v="2666433"/>
    <s v="Mid"/>
    <s v="£2,000-£9,999"/>
    <n v="11.20571363496239"/>
    <x v="2"/>
  </r>
  <r>
    <s v="B09C6HWG18"/>
    <s v="Computers&amp;Accessories|Accessories&amp;Peripherals|Cables&amp;Accessories|Cables|USBCables"/>
    <s v="Computers &amp; Accessories"/>
    <x v="5"/>
    <n v="970"/>
    <n v="1999"/>
    <n v="0.51"/>
    <n v="4.2"/>
    <n v="462"/>
    <s v="R32JZC43P990BL,R3H7SAJ305WZL4,R37X6NTSTYLVQA,R2D7LP2EBIX3W8,R3C7TL9CMBKBQK,R3UI3Z6GBVW39Z,R331DK9D3GC0XJ,R2G3RRE7N560V7"/>
    <s v="R32JZC43P990BL"/>
    <n v="923538"/>
    <s v="Lower-Mid"/>
    <s v="£500-£1,999"/>
    <n v="11.195440162275405"/>
    <x v="0"/>
  </r>
  <r>
    <s v="B095X38CJS"/>
    <s v="OfficeProducts|OfficePaperProducts|Paper|Copy&amp;PrintingPaper|ColouredPaper"/>
    <s v="OfficeProducts"/>
    <x v="197"/>
    <n v="99"/>
    <n v="99"/>
    <n v="0"/>
    <n v="4.3"/>
    <n v="388"/>
    <s v="R2ETD6AVA4AFF1,R3CUOW1DUP8N92,R3NYD5UBRVJDWP,ROK6ZCMA5J3HR,R3GWUP5VQM4PIW,R2DBDFFUMF72A7,R3CTPZMQDFCSGL,RDDDVU6EMW3OP"/>
    <s v="R2ETD6AVA4AFF1"/>
    <n v="38412"/>
    <s v="Very Low"/>
    <s v="&lt;£200"/>
    <n v="11.136783285700544"/>
    <x v="0"/>
  </r>
  <r>
    <s v="B09NL7LBWT"/>
    <s v="Home&amp;Kitchen|Kitchen&amp;HomeAppliances|Vacuum,Cleaning&amp;Ironing|Irons,Steamers&amp;Accessories|LintShavers"/>
    <s v="Home &amp; Kitchen"/>
    <x v="137"/>
    <n v="1099"/>
    <n v="1999"/>
    <n v="0.45"/>
    <n v="4"/>
    <n v="604"/>
    <s v="R72U42YTSBK1O,R10B9A5RIHMWPY,R1ATLW10SEN45D,RHLZDSUTN4WQ,R2CREC0HRFEXPQ,R3BW6OLRVHFFWR,R1HUWMLHIVMIKD,R2S8FH6HRDDSCF"/>
    <s v="R72U42YTSBK1O,"/>
    <n v="1207396"/>
    <s v="Lower-Mid"/>
    <s v="£500-£1,999"/>
    <n v="11.127021498609876"/>
    <x v="2"/>
  </r>
  <r>
    <s v="B07SYYVP69"/>
    <s v="Home&amp;Kitchen|Kitchen&amp;HomeAppliances|SmallKitchenAppliances|Kettles&amp;HotWaterDispensers|ElectricKettles"/>
    <s v="Home &amp; Kitchen"/>
    <x v="29"/>
    <n v="809"/>
    <n v="1950"/>
    <n v="0.59"/>
    <n v="3.9"/>
    <n v="710"/>
    <s v="R1OQ97JT4BL5EI,R3RR2895R9O2DS,R2462S5LXK8PF8,RMJH8X11LNM88,R3QVXCO0WYM84N,R3H120Q4D5UPZ5,R2QR3OKR575Z8H,R210Y022QTMB31"/>
    <s v="R1OQ97JT4BL5EI"/>
    <n v="1384500"/>
    <s v="Lower-Mid"/>
    <s v="£500-£1,999"/>
    <n v="11.122291442846088"/>
    <x v="2"/>
  </r>
  <r>
    <s v="B0BJ6P3LSK"/>
    <s v="Home&amp;Kitchen|Kitchen&amp;HomeAppliances|WaterPurifiers&amp;Accessories|WaterFilters&amp;Purifiers"/>
    <s v="Home &amp; Kitchen"/>
    <x v="89"/>
    <n v="4999"/>
    <n v="24999"/>
    <n v="0.8"/>
    <n v="4.5"/>
    <n v="287"/>
    <s v="R3PB7I71NCM2LX,R3GDZTWTAD4D5O,R1VOJ065EWW8BS,RHL803DXBI13J,R3SSR4ROJ92G30,R3DL0H9U8GEQNJ,RCKKIEW0YW52N,R3PCVDWZGC3I2B"/>
    <s v="R3PB7I71NCM2LX"/>
    <n v="7174713"/>
    <s v="High"/>
    <s v="£20,000-£49,999"/>
    <n v="11.06726619491654"/>
    <x v="1"/>
  </r>
  <r>
    <s v="B09Y5FZK9N"/>
    <s v="Home&amp;Kitchen|Kitchen&amp;HomeAppliances|SmallKitchenAppliances|Kettles&amp;HotWaterDispensers|Kettle&amp;ToasterSets"/>
    <s v="Home &amp; Kitchen"/>
    <x v="46"/>
    <n v="809"/>
    <n v="1545"/>
    <n v="0.48"/>
    <n v="3.7"/>
    <n v="976"/>
    <s v="RBEG7QZLRCJDN,R28QMPIJNBM5OK,R14J3NXQ5NAC7R,RKRTDX4HUEL24,RHALLXNBV1RXU,R3D6738NEAKY6,R37JRTFT78JQZP,R6IZF0GLY43S"/>
    <s v="RBEG7QZLRCJDN,"/>
    <n v="1507920"/>
    <s v="Lower-Mid"/>
    <s v="£500-£1,999"/>
    <n v="11.062609885759461"/>
    <x v="2"/>
  </r>
  <r>
    <s v="B09RZS1NQT"/>
    <s v="Computers&amp;Accessories|Accessories&amp;Peripherals|Cables&amp;Accessories|Cables|USBCables"/>
    <s v="Computers &amp; Accessories"/>
    <x v="5"/>
    <n v="199"/>
    <n v="999"/>
    <n v="0.8"/>
    <n v="4"/>
    <n v="576"/>
    <s v="RW294SCHB5QTK,R24AGC1O5RVWYI,R3NT7AA2V3I2FB,R2WGLZMFMUHY4G,R34ZQBSQFAGSQB,R26YQ2I8VG8AXE,R1M1FEBTZ4UHXZ,R1QV3OMDYZ42VP"/>
    <s v="RW294SCHB5QTK,"/>
    <n v="575424"/>
    <s v="Lower-Mid"/>
    <s v="£500-£1,999"/>
    <n v="11.044703252622925"/>
    <x v="2"/>
  </r>
  <r>
    <s v="B09RZS1NQT"/>
    <s v="Computers&amp;Accessories|Accessories&amp;Peripherals|Cables&amp;Accessories|Cables|USBCables"/>
    <s v="Computers &amp; Accessories"/>
    <x v="5"/>
    <n v="199"/>
    <n v="999"/>
    <n v="0.8"/>
    <n v="4"/>
    <n v="575"/>
    <s v="RW294SCHB5QTK,R24AGC1O5RVWYI,R3NT7AA2V3I2FB,R2WGLZMFMUHY4G,R34ZQBSQFAGSQB,R26YQ2I8VG8AXE,R1M1FEBTZ4UHXZ,R1QV3OMDYZ42VP"/>
    <s v="RW294SCHB5QTK,"/>
    <n v="574425"/>
    <s v="Lower-Mid"/>
    <s v="£500-£1,999"/>
    <n v="11.041689933692847"/>
    <x v="2"/>
  </r>
  <r>
    <s v="B09C6FML9B"/>
    <s v="Computers&amp;Accessories|Accessories&amp;Peripherals|Cables&amp;Accessories|Cables|USBCables"/>
    <s v="Computers &amp; Accessories"/>
    <x v="5"/>
    <n v="320"/>
    <n v="599"/>
    <n v="0.47"/>
    <n v="4.0999999999999996"/>
    <n v="491"/>
    <s v="R3H60TG402OZD8,R2CJE6HW5IT8NP,R15OCQTCIZTAM2,R189FSK478PCLU,R3CG5XECVMORBQ,RGT4RR0V5DWT3,R20NRWZ90XNLVG,R28JW2A6JPGERW"/>
    <s v="R3H60TG402OZD8"/>
    <n v="294109"/>
    <s v="Lower-Mid"/>
    <s v="£500-£1,999"/>
    <n v="11.037056921346176"/>
    <x v="0"/>
  </r>
  <r>
    <s v="B09BL2KHQW"/>
    <s v="Home&amp;Kitchen|Kitchen&amp;HomeAppliances|WaterPurifiers&amp;Accessories|WaterPurifierAccessories"/>
    <s v="Home &amp; Kitchen"/>
    <x v="113"/>
    <n v="231"/>
    <n v="260"/>
    <n v="0.11"/>
    <n v="4.0999999999999996"/>
    <n v="490"/>
    <s v="R2MP3ZHMZJIHPO,RMTBPDSRHUOO0,R1ZJ2RU3C1TION,R3H5OE1VNUKGEV,R17IUC88WS63E5,R1NWPQN902104,R3QSZKBK7BXCOP,RRJES0SUCXLVP"/>
    <s v="R2MP3ZHMZJIHPO"/>
    <n v="127400"/>
    <s v="Low"/>
    <s v="£200-£499"/>
    <n v="11.03343411770417"/>
    <x v="0"/>
  </r>
  <r>
    <s v="B099S26HWG"/>
    <s v="OfficeProducts|OfficePaperProducts|Paper|Stationery|Notebooks,WritingPads&amp;Diaries|CompositionNotebooks"/>
    <s v="OfficeProducts"/>
    <x v="95"/>
    <n v="300"/>
    <n v="300"/>
    <n v="0"/>
    <n v="4.2"/>
    <n v="419"/>
    <s v="R3I568NWPF5187,R19KS9NAHZME09,R384JBLG7VAYNP,R3T6PJ40WKL2M2,R2HOVG7RABKNQ7,R2PVJY6ZKTLSAS,R2PIAZDEUTARUA,R8S61DB3WGBVT"/>
    <s v="R3I568NWPF5187"/>
    <n v="125700"/>
    <s v="Low"/>
    <s v="£200-£499"/>
    <n v="11.017647019671182"/>
    <x v="0"/>
  </r>
  <r>
    <s v="B0B9BXKBC7"/>
    <s v="Electronics|Mobiles&amp;Accessories|MobileAccessories|Photo&amp;VideoAccessories|SelfieSticks"/>
    <s v="Electronics"/>
    <x v="100"/>
    <n v="1799"/>
    <n v="3999"/>
    <n v="0.55000000000000004"/>
    <n v="4.5999999999999996"/>
    <n v="245"/>
    <s v="R2MI4KSWYUEMDR,R2MNYKDL2UII1M,R2C6TUBM6IVLB0,R3VJF3LZ7XK3WV,R351DYT9RZYVC0,R2127U989S6ZZU,R29GQ8L9MVSU6H,R2H35ITTKGQLBH"/>
    <s v="R2MI4KSWYUEMDR"/>
    <n v="979755"/>
    <s v="Mid"/>
    <s v="£2,000-£9,999"/>
    <n v="10.998301492675544"/>
    <x v="1"/>
  </r>
  <r>
    <s v="B08TT63N58"/>
    <s v="Home&amp;Kitchen|Kitchen&amp;HomeAppliances|SmallKitchenAppliances|Juicers"/>
    <s v="Home &amp; Kitchen"/>
    <x v="162"/>
    <n v="499"/>
    <n v="2199"/>
    <n v="0.77"/>
    <n v="3.1"/>
    <n v="3527"/>
    <s v="RUIKGKRD5Y2WM,RS2SWNB31NQTZ,R1F2SW4YE5GUXJ,R1FYDS9NWE2BJN,R6QHEB7AVI99H,RPO0OE319VG3R,R3O98DZ74AMK81,R1UHYB97GFXYMT"/>
    <s v="RUIKGKRD5Y2WM,"/>
    <n v="7755873"/>
    <s v="Mid"/>
    <s v="£2,000-£9,999"/>
    <n v="10.997338587025324"/>
    <x v="3"/>
  </r>
  <r>
    <s v="B01M265AAK"/>
    <s v="Home&amp;Kitchen|Heating,Cooling&amp;AirQuality|RoomHeaters|ElectricHeaters"/>
    <s v="Home &amp; Kitchen"/>
    <x v="161"/>
    <n v="3711"/>
    <n v="4495"/>
    <n v="0.17"/>
    <n v="4.3"/>
    <n v="356"/>
    <s v="R1RIXV8K7LNZPG,RV401DJ0XBW51,RXUB8YDK5V29B,R39J7BNAZRV82W,R19LI8LD47VTRC,R2MH08WHCZODCE,R3FSG9EKSAV3RH,RLS3Q3GQ6V9X5"/>
    <s v="R1RIXV8K7LNZPG"/>
    <n v="1600220"/>
    <s v="Mid"/>
    <s v="£2,000-£9,999"/>
    <n v="10.976473329282431"/>
    <x v="0"/>
  </r>
  <r>
    <s v="B07HK53XM4"/>
    <s v="Home&amp;Kitchen|Kitchen&amp;HomeAppliances|Vacuum,Cleaning&amp;Ironing|Irons,Steamers&amp;Accessories|LintShavers"/>
    <s v="Home &amp; Kitchen"/>
    <x v="137"/>
    <n v="279"/>
    <n v="599"/>
    <n v="0.53"/>
    <n v="3.5"/>
    <n v="1367"/>
    <s v="R2T39I2ZEKM9PL,R1ZBMWBRCRX6M1,R14ROZ9SPSVA1C,R1DM63YLI499R0,R35NUHSRXCQ4I6,R1Q3L7BERE4C6,R1334GMRXCJFLO,R1ZN9HBT8L7C6Z"/>
    <s v="R2T39I2ZEKM9PL"/>
    <n v="818833"/>
    <s v="Lower-Mid"/>
    <s v="£500-£1,999"/>
    <n v="10.976301340844341"/>
    <x v="2"/>
  </r>
  <r>
    <s v="B008FWZGSG"/>
    <s v="Computers&amp;Accessories|Accessories&amp;Peripherals|Cables&amp;Accessories|Cables|USBCables"/>
    <s v="Computers &amp; Accessories"/>
    <x v="5"/>
    <n v="599"/>
    <n v="599"/>
    <n v="0"/>
    <n v="4.3"/>
    <n v="355"/>
    <s v="R2Z9ENI1BK4EAB,R2JTBG4GO7WPMG,R3GKCN4UH999M8,R3EGXE69JQH9AG,RCX9JVSY2ISRL,R1UVGU3RQMOG49,R2VQFSALVKRALF,R1M45F72399D3L"/>
    <s v="R2Z9ENI1BK4EAB"/>
    <n v="212645"/>
    <s v="Lower-Mid"/>
    <s v="£500-£1,999"/>
    <n v="10.971234991283364"/>
    <x v="0"/>
  </r>
  <r>
    <s v="B0BD92GDQH"/>
    <s v="Electronics|WearableTechnology|SmartWatches"/>
    <s v="Electronics"/>
    <x v="24"/>
    <n v="4999"/>
    <n v="6999"/>
    <n v="0.28999999999999998"/>
    <n v="3.8"/>
    <n v="758"/>
    <s v="R2E39V9PQNSKB2,R3UPIMMS24KIKB,RM0KONA0D7IDQ,R72MOQ4D28G1E,R1X07P7FPU0WD8,R7VI24QL64CL,RE10WZDEARA78,R5P9JRFHZZ909"/>
    <s v="R2E39V9PQNSKB2"/>
    <n v="5305242"/>
    <s v="Mid"/>
    <s v="£2,000-£9,999"/>
    <n v="10.944918748402824"/>
    <x v="2"/>
  </r>
  <r>
    <s v="B0BBW521YC"/>
    <s v="Electronics|Mobiles&amp;Accessories|MobileAccessories|D√©cor|PhoneCharms"/>
    <s v="Electronics"/>
    <x v="198"/>
    <n v="99"/>
    <n v="999"/>
    <n v="0.9"/>
    <n v="4.4000000000000004"/>
    <n v="305"/>
    <s v="R173QPQASTIM5E,R2RU5623DZ9ZWI,R16QI7DHVXJVCI,R3JNLJTK4WJSKY,RLJ5VUW87FE0G,R3VFYJ2WAD73ZC,R37T2ABX4GMGHX,RAR3D2XLJPVF7"/>
    <s v="R173QPQASTIM5E"/>
    <n v="304695"/>
    <s v="Lower-Mid"/>
    <s v="£500-£1,999"/>
    <n v="10.937174276518954"/>
    <x v="0"/>
  </r>
  <r>
    <s v="B096YCN3SD"/>
    <s v="Home&amp;Kitchen|Kitchen&amp;HomeAppliances|SmallKitchenAppliances|Kettles&amp;HotWaterDispensers|Kettle&amp;ToasterSets"/>
    <s v="Home &amp; Kitchen"/>
    <x v="46"/>
    <n v="549"/>
    <n v="1000"/>
    <n v="0.45"/>
    <n v="3.6"/>
    <n v="1074"/>
    <s v="R2QR5PM0ELMWD3,RZFX345XRS4V2,R352PKGSDAV1AW,R1ADWIR5IE7VTW,R3MBQFNM21T9KF,R1SOOON7GH1FJU,R3JFY66W19993Z,R2T4620MS8F12N"/>
    <s v="R2QR5PM0ELMWD3"/>
    <n v="1074000"/>
    <s v="Lower-Mid"/>
    <s v="£500-£1,999"/>
    <n v="10.913070471305847"/>
    <x v="2"/>
  </r>
  <r>
    <s v="B09Q8HMKZX"/>
    <s v="Computers&amp;Accessories|Accessories&amp;Peripherals|Cables&amp;Accessories|Cables|USBCables"/>
    <s v="Computers &amp; Accessories"/>
    <x v="5"/>
    <n v="263"/>
    <n v="699"/>
    <n v="0.62"/>
    <n v="4.0999999999999996"/>
    <n v="450"/>
    <s v="R1LG3XV2XYCQQB,RPVNHPEU1HG9F,R1MD4LW015PP00,R5RCZRA2XSJVU,R1TPVT7TXNNW2,R1GYI0Y69RU13,R3S5U7BJ1KTKAU,R3F02OAHFU646V"/>
    <s v="R1LG3XV2XYCQQB"/>
    <n v="314550"/>
    <s v="Lower-Mid"/>
    <s v="£500-£1,999"/>
    <n v="10.882123821699636"/>
    <x v="0"/>
  </r>
  <r>
    <s v="B09C6H53KH"/>
    <s v="Computers&amp;Accessories|Accessories&amp;Peripherals|Cables&amp;Accessories|Cables|USBCables"/>
    <s v="Computers &amp; Accessories"/>
    <x v="5"/>
    <n v="368"/>
    <n v="699"/>
    <n v="0.47"/>
    <n v="4.2"/>
    <n v="387"/>
    <s v="R10G3GXLZIE38O,R806LMS8MHN8Y,R10XDKD7Z4R4WL,R1WTLGHP5CFLH,R1JU8Q6B3XA8CB,R3VN34M1FH4YAZ,R11NPIORD8W3HB,RHOJTWXKPNHNT"/>
    <s v="R10G3GXLZIE38O"/>
    <n v="270513"/>
    <s v="Lower-Mid"/>
    <s v="£500-£1,999"/>
    <n v="10.873093247495671"/>
    <x v="0"/>
  </r>
  <r>
    <s v="B09474JWN6"/>
    <s v="Home&amp;Kitchen|Kitchen&amp;HomeAppliances|Vacuum,Cleaning&amp;Ironing|Irons,Steamers&amp;Accessories|LintShavers"/>
    <s v="Home &amp; Kitchen"/>
    <x v="137"/>
    <n v="999"/>
    <n v="1500"/>
    <n v="0.33"/>
    <n v="4.2"/>
    <n v="386"/>
    <s v="RVV3VEBYM65XS,R25CPGMH2YOEGC,RL1N0IR94UURO,RJDDXBOXLND1S,R1RIAS936O3KJB,R2HJLACK6M123R,R37WC2OOJ7EH00,R552K8E1PGVSB"/>
    <s v="RVV3VEBYM65XS,"/>
    <n v="579000"/>
    <s v="Lower-Mid"/>
    <s v="£500-£1,999"/>
    <n v="10.868386053079428"/>
    <x v="0"/>
  </r>
  <r>
    <s v="B09DL9978Y"/>
    <s v="Home&amp;Kitchen|Heating,Cooling&amp;AirQuality|WaterHeaters&amp;Geysers|InstantWaterHeaters"/>
    <s v="Home &amp; Kitchen"/>
    <x v="4"/>
    <n v="2399"/>
    <n v="4590"/>
    <n v="0.48"/>
    <n v="4.0999999999999996"/>
    <n v="444"/>
    <s v="R3DYK05V939SQQ,R3KM8XQNWHJ7SW,R1SJ4CTWGTJ76Q,R2U2FM7CGUNYST,R315NLYKTWFJX2,R2D852O0DSZ1EG,R1QTNL2ADP427,R30ZEL9WYE5DVP"/>
    <s v="R3DYK05V939SQQ"/>
    <n v="2037960"/>
    <s v="Mid"/>
    <s v="£2,000-£9,999"/>
    <n v="10.858276045021819"/>
    <x v="0"/>
  </r>
  <r>
    <s v="B09SFRNKSR"/>
    <s v="Home&amp;Kitchen|Kitchen&amp;HomeAppliances|Vacuum,Cleaning&amp;Ironing|Irons,Steamers&amp;Accessories|LintShavers"/>
    <s v="Home &amp; Kitchen"/>
    <x v="137"/>
    <n v="298"/>
    <n v="499"/>
    <n v="0.4"/>
    <n v="4.4000000000000004"/>
    <n v="290"/>
    <s v="R3CXWGXJIO3QD4,R317WT80E3F4I2,R2TEW122AFHO0N,R2L87VHBYI2A1V,R2NO3GT7CX9TX1,R1H7XDUE2AFTOJ,RW5LMN5G0IGL3,R38ZOGEKGSJBCV"/>
    <s v="R3CXWGXJIO3QD4"/>
    <n v="144710"/>
    <s v="Low"/>
    <s v="£200-£499"/>
    <n v="10.841129151537993"/>
    <x v="0"/>
  </r>
  <r>
    <s v="B077BTLQ67"/>
    <s v="Home&amp;Kitchen|Heating,Cooling&amp;AirQuality|WaterHeaters&amp;Geysers|InstantWaterHeaters"/>
    <s v="Home &amp; Kitchen"/>
    <x v="4"/>
    <n v="2790"/>
    <n v="4890"/>
    <n v="0.43"/>
    <n v="3.9"/>
    <n v="588"/>
    <s v="R3MTH1DRIEXJ4M,R29A6Q7HZ6EA5U,R3TD9LHIZPOJZZ,R2PFDWJXL0R5KK,R1FKF3ZE0DND0Q,R3KUJV3XYVM4Z6,RD8XDFHPQTF6M,R2JZWY45ZK4FS3"/>
    <s v="R3MTH1DRIEXJ4M"/>
    <n v="2875320"/>
    <s v="Mid"/>
    <s v="£2,000-£9,999"/>
    <n v="10.803449649669696"/>
    <x v="2"/>
  </r>
  <r>
    <s v="B0B5GF6DQD"/>
    <s v="Electronics|WearableTechnology|SmartWatches"/>
    <s v="Electronics"/>
    <x v="24"/>
    <n v="2499"/>
    <n v="5999"/>
    <n v="0.57999999999999996"/>
    <n v="3.7"/>
    <n v="828"/>
    <s v="RPGI8FD8L5XJ6,R36XGTWLTTWPKY,R11S82IA4CCOBF,R2N5BCWW3L6N61,R368GSXQQ4XZOQ,R2IX7Y214VQ393,R3E53UMP67OLFQ,R1A09WDPBYAYY5"/>
    <s v="RPGI8FD8L5XJ6,"/>
    <n v="4967172"/>
    <s v="Mid"/>
    <s v="£2,000-£9,999"/>
    <n v="10.798651763036013"/>
    <x v="2"/>
  </r>
  <r>
    <s v="B09SDDQQKP"/>
    <s v="Home&amp;Kitchen|Kitchen&amp;HomeAppliances|Vacuum,Cleaning&amp;Ironing|Vacuums&amp;FloorCare|Vacuums|HandheldVacuums"/>
    <s v="Home &amp; Kitchen"/>
    <x v="111"/>
    <n v="1799"/>
    <n v="3295"/>
    <n v="0.45"/>
    <n v="3.8"/>
    <n v="687"/>
    <s v="RHK81ZNE4PTND,R1APOT5W7NCQ0K,R2TC26RQAISV2N,R29YF4D5Q0NB7T,RUNNMDT7UQU00,RU90SRND4C6NC,R2RM3RN5D9HC4M,RC89DCR0F7SCA"/>
    <s v="RHK81ZNE4PTND,"/>
    <n v="2263665"/>
    <s v="Mid"/>
    <s v="£2,000-£9,999"/>
    <n v="10.782836065294942"/>
    <x v="2"/>
  </r>
  <r>
    <s v="B09VT6JKRP"/>
    <s v="Computers&amp;Accessories|Accessories&amp;Peripherals|Cables&amp;Accessories|Cables|USBCables"/>
    <s v="Computers &amp; Accessories"/>
    <x v="5"/>
    <n v="199"/>
    <n v="999"/>
    <n v="0.8"/>
    <n v="4.0999999999999996"/>
    <n v="425"/>
    <s v="R3ET6IRJTU70BS,R3589B83QJ7IR8,R19UEB6ST57UVR,RG7D4BZAWAW7I,R32C8DOWXVBIQP,R14MFGZY1ZD0M6,RD2T9Z6AG9GBY,ROTSX1QO0ZBS6"/>
    <s v="R3ET6IRJTU70BS"/>
    <n v="424575"/>
    <s v="Lower-Mid"/>
    <s v="£500-£1,999"/>
    <n v="10.780579356321146"/>
    <x v="0"/>
  </r>
  <r>
    <s v="B09H3BXWTK"/>
    <s v="Home&amp;Kitchen|Kitchen&amp;HomeAppliances|SmallKitchenAppliances|DigitalKitchenScales"/>
    <s v="Home &amp; Kitchen"/>
    <x v="67"/>
    <n v="599"/>
    <n v="2799"/>
    <n v="0.79"/>
    <n v="3.9"/>
    <n v="578"/>
    <s v="R4B8YJ4015C8C,R2XKAK7JRBGM2C,RJ6E5TLJP5Z7S,R21Y12O2T0TTRL,R1A5CC17IZ91M2,R1BO82C1MOQXP,R2I0URMKJL9FJX,R3V5CR48TYWKVC"/>
    <s v="R4B8YJ4015C8C,"/>
    <n v="1617822"/>
    <s v="Mid"/>
    <s v="£2,000-£9,999"/>
    <n v="10.774446398537"/>
    <x v="2"/>
  </r>
  <r>
    <s v="B0BDS8MY8J"/>
    <s v="Computers&amp;Accessories|Components|InternalHardDrives"/>
    <s v="Computers &amp; Accessories"/>
    <x v="199"/>
    <n v="199"/>
    <n v="999"/>
    <n v="0.8"/>
    <n v="4.2"/>
    <n v="362"/>
    <s v="R1WLBATEAWUA8W,R39NO1SN8E0IFY,R2HHNNLIN82NKF,RDL2RYETBREO3,R27PDPH941DJ28,RT7VNN6MKVQIW,R3ZUCD78I2REL,R2AHEFOKBSIJZ9"/>
    <s v="R1WLBATEAWUA8W"/>
    <n v="361638"/>
    <s v="Lower-Mid"/>
    <s v="£500-£1,999"/>
    <n v="10.751607825151673"/>
    <x v="0"/>
  </r>
  <r>
    <s v="B09RFB2SJQ"/>
    <s v="Electronics|WearableTechnology|SmartWatches"/>
    <s v="Electronics"/>
    <x v="24"/>
    <n v="499"/>
    <n v="1899"/>
    <n v="0.74"/>
    <n v="4.0999999999999996"/>
    <n v="412"/>
    <s v="R31BGTIUFLQNT5,R1OQRF5LZIEHR4,R29Q5SDNP9JWZB,R1AZR3AI0IHB30,R13H3ADGD1MXRT,RBWFP5OHEVKRS,R1M1HGIX59ETCA,R1IVSKQW9YSH7V"/>
    <s v="R31BGTIUFLQNT5"/>
    <n v="782388"/>
    <s v="Lower-Mid"/>
    <s v="£500-£1,999"/>
    <n v="10.725395211791243"/>
    <x v="0"/>
  </r>
  <r>
    <s v="B08DCVRW98"/>
    <s v="Electronics|HomeTheater,TV&amp;Video|Accessories|RemoteControls"/>
    <s v="Electronics"/>
    <x v="138"/>
    <n v="209"/>
    <n v="499"/>
    <n v="0.57999999999999996"/>
    <n v="4"/>
    <n v="479"/>
    <s v="R2U46UVD4IRLY7,RCZUJPVI3RK1S,R3LXC8533HTPVS,R34H8D7WJ570X3,R71E1FO9JA0SZ,R2EQ2SIE31EKP,R181JO933138UE,R16SAN9HROV4HS"/>
    <s v="R2U46UVD4IRLY7"/>
    <n v="239021"/>
    <s v="Low"/>
    <s v="£200-£499"/>
    <n v="10.724964949502349"/>
    <x v="2"/>
  </r>
  <r>
    <s v="B009P2LK80"/>
    <s v="Home&amp;Kitchen|Heating,Cooling&amp;AirQuality|RoomHeaters|HalogenHeaters"/>
    <s v="Home &amp; Kitchen"/>
    <x v="200"/>
    <n v="1409"/>
    <n v="1639"/>
    <n v="0.14000000000000001"/>
    <n v="3.7"/>
    <n v="787"/>
    <s v="R46KBLJ4XGT53,R3MF95QMC31H35,ROL6AMVOS7M31,RQ5130GKWN0HP,R32BWJB87WA6L9,R2MGDWN8G3RSC2,R388CGQNXAHDE2,R265Q8SU92ZX8Q"/>
    <s v="R46KBLJ4XGT53,"/>
    <n v="1289893"/>
    <s v="Lower-Mid"/>
    <s v="£500-£1,999"/>
    <n v="10.717147004711356"/>
    <x v="2"/>
  </r>
  <r>
    <s v="B0BBMPH39N"/>
    <s v="Computers&amp;Accessories|Accessories&amp;Peripherals|Keyboards,Mice&amp;InputDevices|GraphicTablets"/>
    <s v="Computers &amp; Accessories"/>
    <x v="66"/>
    <n v="289"/>
    <n v="999"/>
    <n v="0.71"/>
    <n v="4.0999999999999996"/>
    <n v="401"/>
    <s v="R37B1CGX8LWLNS,RUFFDMZAXAV0E,R1FUPYVQBR42LV,R283XBLNQ2SZ1E,REJ2BDZ46X1UX,R1I8OS16C2AHO1,R3JWC2LKUMZBD3,R1F3K6BW2IEZBJ"/>
    <s v="R37B1CGX8LWLNS"/>
    <n v="400599"/>
    <s v="Lower-Mid"/>
    <s v="£500-£1,999"/>
    <n v="10.677326817646325"/>
    <x v="0"/>
  </r>
  <r>
    <s v="B08RP2L2NL"/>
    <s v="Computers&amp;Accessories|Accessories&amp;Peripherals|Cables&amp;Accessories|Cables|USBCables"/>
    <s v="Computers &amp; Accessories"/>
    <x v="5"/>
    <n v="347"/>
    <n v="999"/>
    <n v="0.65"/>
    <n v="3.5"/>
    <n v="1121"/>
    <s v="R1B1J4358749FT,R1BF5SS2AD8WCT,R3M2ZIVIR8KIFB,R4FCBHSKL92PJ,R2XO77R7XKY30O,RS96LTGI8BWQ7,RKYSZQWYQIFBV,R284MA5RVLO6CF"/>
    <s v="R1B1J4358749FT"/>
    <n v="1119879"/>
    <s v="Lower-Mid"/>
    <s v="£500-£1,999"/>
    <n v="10.674974999220499"/>
    <x v="2"/>
  </r>
  <r>
    <s v="B0B8VQ7KDS"/>
    <s v="Electronics|HomeTheater,TV&amp;Video|SatelliteEquipment|SatelliteReceivers"/>
    <s v="Electronics"/>
    <x v="109"/>
    <n v="1299"/>
    <n v="2499"/>
    <n v="0.48"/>
    <n v="4.3"/>
    <n v="301"/>
    <s v="R1SLOPXHKI14S6,R1OXLNAD6QN3PK,R4RAOBEKJMT1E,R2DJOU9710152I,R3FXVCBQCGNPLW,R12LALSYGQEMTT,R2XY6WL3YCCBBU,R2VRNRRSOHXHYW"/>
    <s v="R1SLOPXHKI14S6"/>
    <n v="752199"/>
    <s v="Mid"/>
    <s v="£2,000-£9,999"/>
    <n v="10.664029854715746"/>
    <x v="0"/>
  </r>
  <r>
    <s v="B09ZPM4C2C"/>
    <s v="Electronics|HomeTheater,TV&amp;Video|Televisions|SmartTelevisions"/>
    <s v="Electronics"/>
    <x v="34"/>
    <n v="10901"/>
    <n v="30990"/>
    <n v="0.65"/>
    <n v="4.0999999999999996"/>
    <n v="398"/>
    <s v="R95AYORS91NWX,R345JC4508EPTU,R20E3IUW7O236Z,R2QP52L8FNG8EN,RS73FA8EPYION,R134725GEKQE0F,RSQ14DVNFLV3C,R2OSJ4YOGUTXNR"/>
    <s v="R95AYORS91NWX,"/>
    <n v="12334020"/>
    <s v="High"/>
    <s v="£20,000-£49,999"/>
    <n v="10.663988872315667"/>
    <x v="0"/>
  </r>
  <r>
    <s v="B0B2DJDCPX"/>
    <s v="Computers&amp;Accessories|Accessories&amp;Peripherals|Cables&amp;Accessories|Cables|USBCables"/>
    <s v="Computers &amp; Accessories"/>
    <x v="5"/>
    <n v="209"/>
    <n v="499"/>
    <n v="0.57999999999999996"/>
    <n v="3.9"/>
    <n v="536"/>
    <s v="R2LX1M52C4KNJA,R2BXIXVBJUUUEC,R19EYLO6N0AKLG,R2PGJZAQVR5XQE,R20A9E5E100YPR,RTSX75DFGY3VC,R1WGYKGMT7EHPY,R1ZXKR6UFH5VNW"/>
    <s v="R2LX1M52C4KNJA"/>
    <n v="267464"/>
    <s v="Low"/>
    <s v="£200-£499"/>
    <n v="10.646899714228265"/>
    <x v="2"/>
  </r>
  <r>
    <s v="B09PTT8DZF"/>
    <s v="Computers&amp;Accessories|Accessories&amp;Peripherals|Cables&amp;Accessories|Cables|USBCables"/>
    <s v="Computers &amp; Accessories"/>
    <x v="5"/>
    <n v="417.44"/>
    <n v="670"/>
    <n v="0.38"/>
    <n v="3.9"/>
    <n v="523"/>
    <s v="R3OI9NIP86EJMK,R19REKQNB6DHVK,RN8PZREKYVUCU,R7H07OI7LETQC,RFNCQH476BUID,RBRBI3TZWFXW7,R2ZR75W02IPC5C,RPUDZMSMR65WV"/>
    <s v="R3OI9NIP86EJMK"/>
    <n v="350410"/>
    <s v="Lower-Mid"/>
    <s v="£500-£1,999"/>
    <n v="10.605392019236533"/>
    <x v="2"/>
  </r>
  <r>
    <s v="B09LQQYNZQ"/>
    <s v="Electronics|HomeAudio|MediaStreamingDevices|StreamingClients"/>
    <s v="Electronics"/>
    <x v="201"/>
    <n v="4699"/>
    <n v="4699"/>
    <n v="0"/>
    <n v="4.5"/>
    <n v="224"/>
    <s v="R1PBLR66RA2JLZ,R2Q6NGR94WBB6N,R2DIHIFERXYMB,R3C50JNQ3ZC6R9"/>
    <s v="R1PBLR66RA2JLZ"/>
    <n v="1052576"/>
    <s v="Mid"/>
    <s v="£2,000-£9,999"/>
    <n v="10.584821331501132"/>
    <x v="1"/>
  </r>
  <r>
    <s v="B08TZD7FQN"/>
    <s v="Electronics|HomeTheater,TV&amp;Video|Accessories|RemoteControls"/>
    <s v="Electronics"/>
    <x v="138"/>
    <n v="299"/>
    <n v="599"/>
    <n v="0.5"/>
    <n v="3.7"/>
    <n v="708"/>
    <s v="R3UKHBPPXQOJ7Q,R1P646TWS98DH3,R2FXWK6LTYKG4J,R3QV31R1SXLLW8,R3FJ8OR7KJB5ZP,R1665NO7B2DXWD,R1WFNBBN36KYRH,R1LTO3BLRTV1QR"/>
    <s v="R3UKHBPPXQOJ7Q"/>
    <n v="424092"/>
    <s v="Lower-Mid"/>
    <s v="£500-£1,999"/>
    <n v="10.547391070177348"/>
    <x v="2"/>
  </r>
  <r>
    <s v="B08X77LM8C"/>
    <s v="Electronics|Headphones,Earbuds&amp;Accessories|Earpads"/>
    <s v="Electronics"/>
    <x v="202"/>
    <n v="99"/>
    <n v="999"/>
    <n v="0.9"/>
    <n v="3.8"/>
    <n v="594"/>
    <s v="R2NZAVDD3V0QHH,RH94RL6QTX9ZG,RPERYOA7LX9AI,R1TOKDZGUZS111,R1JDICDMH5NNRY,R1VM1MXG5JB9MB,R19JHRALQ1YOQ3,RT2PBCZXFIDGN"/>
    <s v="R2NZAVDD3V0QHH"/>
    <n v="593406"/>
    <s v="Lower-Mid"/>
    <s v="£500-£1,999"/>
    <n v="10.543164469768488"/>
    <x v="2"/>
  </r>
  <r>
    <s v="B08XLR6DSB"/>
    <s v="Home&amp;Kitchen|Kitchen&amp;HomeAppliances|SewingMachines&amp;Accessories|Sewing&amp;EmbroideryMachines"/>
    <s v="Home &amp; Kitchen"/>
    <x v="78"/>
    <n v="721"/>
    <n v="1499"/>
    <n v="0.52"/>
    <n v="3.1"/>
    <n v="2449"/>
    <s v="RYO77QIQ3J77O,RTT5VLIVBXJ9G,RDVYDNR6YE0P9,R2N4W7YVIYXMD4,R1DZ7H2MK3UDMT,R23LLGX9FMWWT3,R39UMH72QKWB0W,R67UM0U4KH8C0"/>
    <s v="RYO77QIQ3J77O,"/>
    <n v="3671051"/>
    <s v="Lower-Mid"/>
    <s v="£500-£1,999"/>
    <n v="10.506414861530052"/>
    <x v="3"/>
  </r>
  <r>
    <s v="B09X76VL5L"/>
    <s v="Electronics|Headphones,Earbuds&amp;Accessories|Headphones|In-Ear"/>
    <s v="Electronics"/>
    <x v="3"/>
    <n v="1599"/>
    <n v="3490"/>
    <n v="0.54"/>
    <n v="3.7"/>
    <n v="676"/>
    <s v="R3HH89QPKPPH0N,R1RDMIVEKQR627,RA53P1TSFESWJ,R1YDORG7TANTE7,R2K9RPCJJ2IR5W,RLPU6DY334IHA,R35VO8VW4L2KA4,R1JJS4OLQE80Q4"/>
    <s v="R3HH89QPKPPH0N"/>
    <n v="2359240"/>
    <s v="Mid"/>
    <s v="£2,000-£9,999"/>
    <n v="10.473178074135035"/>
    <x v="2"/>
  </r>
  <r>
    <s v="B09VC2D2WG"/>
    <s v="Computers&amp;Accessories|Accessories&amp;Peripherals|Keyboards,Mice&amp;InputDevices|GraphicTablets"/>
    <s v="Computers &amp; Accessories"/>
    <x v="66"/>
    <n v="469"/>
    <n v="1499"/>
    <n v="0.69"/>
    <n v="4.0999999999999996"/>
    <n v="352"/>
    <s v="R2IVS0EXZ8BPG6,R2QAT75MT7S765,R383L7XTQG2UD9,R1NGVP9RH0O5FM,RGCUCD1BJZ3QB,R11NVDOMRAN1N9,R4JGI2NFX4AOT,RL8266FZ4TCDG"/>
    <s v="R2IVS0EXZ8BPG6"/>
    <n v="527648"/>
    <s v="Lower-Mid"/>
    <s v="£500-£1,999"/>
    <n v="10.445876292090071"/>
    <x v="0"/>
  </r>
  <r>
    <s v="B09SZ5TWHW"/>
    <s v="Home&amp;Kitchen|Kitchen&amp;HomeAppliances|Vacuum,Cleaning&amp;Ironing|Vacuums&amp;FloorCare|Vacuums|HandheldVacuums"/>
    <s v="Home &amp; Kitchen"/>
    <x v="111"/>
    <n v="1547"/>
    <n v="2890"/>
    <n v="0.46"/>
    <n v="3.9"/>
    <n v="463"/>
    <s v="R2DY63XZUWM7SE,R1PZLXZL2ME6XT,R2VZRY72JJLPH3,R15RBOQE6F587T,R1ABQ9XJSD1B9N,RM0HKLK17HGWT,R6D68WWCYXIE6,R5Z1TDHJJTBCN"/>
    <s v="R2DY63XZUWM7SE"/>
    <n v="1338070"/>
    <s v="Mid"/>
    <s v="£2,000-£9,999"/>
    <n v="10.399420124164035"/>
    <x v="2"/>
  </r>
  <r>
    <s v="B09WF4Q7B3"/>
    <s v="Home&amp;Kitchen|Kitchen&amp;HomeAppliances|Vacuum,Cleaning&amp;Ironing|Irons,Steamers&amp;Accessories|Irons|SteamIrons"/>
    <s v="Home &amp; Kitchen"/>
    <x v="31"/>
    <n v="1799"/>
    <n v="2599"/>
    <n v="0.31"/>
    <n v="3.6"/>
    <n v="771"/>
    <s v="R3VVDILPFTB4N,R33D06F6025R9G,R2I3H0WMODAWBP,R1AF6E3N2B9CB2,R36R7R03G3ZTT9,R26LX5GA0LIZA8,R376OUGP5M5AHS,R1MC6HR3Y1OZWE"/>
    <s v="R3VVDILPFTB4N,"/>
    <n v="2003829"/>
    <s v="Mid"/>
    <s v="£2,000-£9,999"/>
    <n v="10.395422281208649"/>
    <x v="2"/>
  </r>
  <r>
    <s v="B081B1JL35"/>
    <s v="Home&amp;Kitchen|Heating,Cooling&amp;AirQuality|WaterHeaters&amp;Geysers|InstantWaterHeaters"/>
    <s v="Home &amp; Kitchen"/>
    <x v="4"/>
    <n v="1049"/>
    <n v="2499"/>
    <n v="0.57999999999999996"/>
    <n v="3.7"/>
    <n v="638"/>
    <s v="RWIX4QGK0HB47,R2U607V82KC6LR,R34XJ1XQ2W72IB,R1IGS6R7QZHIL3,R24GH90H9QAC3X,R2CGSX3HLMIJZL,R1N6Y6SLVTC950,R2HZOPWZKCIJXD"/>
    <s v="RWIX4QGK0HB47,"/>
    <n v="1594362"/>
    <s v="Mid"/>
    <s v="£2,000-£9,999"/>
    <n v="10.380353175186082"/>
    <x v="2"/>
  </r>
  <r>
    <s v="B08BG4M4N7"/>
    <s v="Electronics|HomeTheater,TV&amp;Video|Accessories|RemoteControls"/>
    <s v="Electronics"/>
    <x v="138"/>
    <n v="199"/>
    <n v="499"/>
    <n v="0.6"/>
    <n v="3.8"/>
    <n v="538"/>
    <s v="RSAWD2O7MGQHQ,R2J3NNEKB8K98B,R2JDMID7WPBPGA,RPZQ7HTHUEAQM,RAWY8DHIK1ZUO,RKLEZ22TP2OC,R7CBANEBW241L,RRLSH7AHH6XLU"/>
    <s v="RSAWD2O7MGQHQ,"/>
    <n v="268462"/>
    <s v="Low"/>
    <s v="£200-£499"/>
    <n v="10.380037307709607"/>
    <x v="2"/>
  </r>
  <r>
    <s v="B0B8ZM9RVV"/>
    <s v="Home&amp;Kitchen|Kitchen&amp;HomeAppliances|SmallKitchenAppliances|EggBoilers"/>
    <s v="Home &amp; Kitchen"/>
    <x v="107"/>
    <n v="419"/>
    <n v="999"/>
    <n v="0.57999999999999996"/>
    <n v="4.4000000000000004"/>
    <n v="227"/>
    <s v="R3LK3T3R4O8FU7,RGKDXCG824W5,R32ISLP60XI7WG,R3HCQZ8VAQXLAM,R21NKRX5SKSE3,R1JCAOH6CT4ZDX,RBPCGQGUPOSY,R23PLPS8OE8OR6"/>
    <s v="R3LK3T3R4O8FU7"/>
    <n v="226773"/>
    <s v="Lower-Mid"/>
    <s v="£500-£1,999"/>
    <n v="10.374913326801998"/>
    <x v="0"/>
  </r>
  <r>
    <s v="B09RF2QXGX"/>
    <s v="Computers&amp;Accessories|Accessories&amp;Peripherals|LaptopAccessories|CameraPrivacyCovers"/>
    <s v="Computers &amp; Accessories"/>
    <x v="90"/>
    <n v="69"/>
    <n v="299"/>
    <n v="0.77"/>
    <n v="4.3"/>
    <n v="255"/>
    <s v="R73A6T8MRDZIC,R2JEX8R7VL6Y0W,R11E62NE328JVS,R3A3FOYWKUNHMM,RIQXPCOM8RRPS,R3VCIW3UM7QMO0,R1KGLT77FP3X13,R375ZRISQJ6XN5"/>
    <s v="R73A6T8MRDZIC,"/>
    <n v="76245"/>
    <s v="Low"/>
    <s v="£200-£499"/>
    <n v="10.355431850840953"/>
    <x v="0"/>
  </r>
  <r>
    <s v="B09LHXNZLR"/>
    <s v="Computers&amp;Accessories|NetworkingDevices|NetworkAdapters|WirelessUSBAdapters"/>
    <s v="Computers &amp; Accessories"/>
    <x v="10"/>
    <n v="199"/>
    <n v="499"/>
    <n v="0.6"/>
    <n v="3.7"/>
    <n v="612"/>
    <s v="R3U57AW0L6O5C6,R3FCLH5G7XVDU4,R39PNKDT86WK5V,RINNKP59LVQ2F,R2NMOPMWX8DV8,R2ZFSEQ2HU3CY1,RHS9HYJMJGCAN,R1SN2CUL4M8ZMG"/>
    <s v="R3U57AW0L6O5C6"/>
    <n v="305388"/>
    <s v="Low"/>
    <s v="£200-£499"/>
    <n v="10.313603755718136"/>
    <x v="2"/>
  </r>
  <r>
    <s v="B09MM6P76N"/>
    <s v="Electronics|HomeTheater,TV&amp;Video|Accessories|RemoteControls"/>
    <s v="Electronics"/>
    <x v="138"/>
    <n v="349"/>
    <n v="599"/>
    <n v="0.42"/>
    <n v="4.2"/>
    <n v="284"/>
    <s v="R13ILSZ9UIVWZM,R3U8Q4IBUKCLZV,R3350GX4GSKBOU,R22N3TMJEOR2L9,RFGESZVO4TD3R,RBWH0KVFX695F,R19SVOH9M0O5AZ,R81UJPCPDBR41"/>
    <s v="R13ILSZ9UIVWZM"/>
    <n v="170116"/>
    <s v="Lower-Mid"/>
    <s v="£500-£1,999"/>
    <n v="10.310348412035744"/>
    <x v="0"/>
  </r>
  <r>
    <s v="B0BMGB3CH9"/>
    <s v="Electronics|Mobiles&amp;Accessories|Smartphones&amp;BasicMobiles|Smartphones"/>
    <s v="Electronics"/>
    <x v="7"/>
    <n v="9499"/>
    <n v="11999"/>
    <n v="0.21"/>
    <n v="4.2"/>
    <n v="284"/>
    <s v="R2RDC6R09NZ0TZ,R16LV4RNJLN09N,R3RKDGFWWFXK6U,R25FVBLAFKIAJU,R34P8ODO8FUBK6,RWO7FXQAVPEXH,R1Y7NG3L23T92Q,R2ESL9C3ALANVE"/>
    <s v="R2RDC6R09NZ0TZ"/>
    <n v="3407716"/>
    <s v="Upper-Mid"/>
    <s v="£10,000-£19,999"/>
    <n v="10.310348412035744"/>
    <x v="0"/>
  </r>
  <r>
    <s v="B0BMGB2TPR"/>
    <s v="Electronics|Mobiles&amp;Accessories|Smartphones&amp;BasicMobiles|Smartphones"/>
    <s v="Electronics"/>
    <x v="7"/>
    <n v="9499"/>
    <n v="11999"/>
    <n v="0.21"/>
    <n v="4.2"/>
    <n v="284"/>
    <s v="R2RDC6R09NZ0TZ,R16LV4RNJLN09N,R3RKDGFWWFXK6U,R25FVBLAFKIAJU,R34P8ODO8FUBK6,RWO7FXQAVPEXH,R1Y7NG3L23T92Q,R2ESL9C3ALANVE"/>
    <s v="R2RDC6R09NZ0TZ"/>
    <n v="3407716"/>
    <s v="Upper-Mid"/>
    <s v="£10,000-£19,999"/>
    <n v="10.310348412035744"/>
    <x v="0"/>
  </r>
  <r>
    <s v="B0BMGG6NKT"/>
    <s v="Electronics|Mobiles&amp;Accessories|Smartphones&amp;BasicMobiles|Smartphones"/>
    <s v="Electronics"/>
    <x v="7"/>
    <n v="10499"/>
    <n v="13499"/>
    <n v="0.22"/>
    <n v="4.2"/>
    <n v="284"/>
    <s v="R2RDC6R09NZ0TZ,R16LV4RNJLN09N,R3RKDGFWWFXK6U,R25FVBLAFKIAJU,R34P8ODO8FUBK6,RWO7FXQAVPEXH,R1Y7NG3L23T92Q,R2ESL9C3ALANVE"/>
    <s v="R2RDC6R09NZ0TZ"/>
    <n v="3833716"/>
    <s v="Upper-Mid"/>
    <s v="£10,000-£19,999"/>
    <n v="10.310348412035744"/>
    <x v="0"/>
  </r>
  <r>
    <s v="B097RN7BBK"/>
    <s v="Home&amp;Kitchen|Kitchen&amp;HomeAppliances|SmallKitchenAppliances|Kettles&amp;HotWaterDispensers|Kettle&amp;ToasterSets"/>
    <s v="Home &amp; Kitchen"/>
    <x v="46"/>
    <n v="479"/>
    <n v="1999"/>
    <n v="0.76"/>
    <n v="3.4"/>
    <n v="1066"/>
    <s v="RR0XZNLNGQQUU,ROZ7GLYC4255J,R39BNXWIK6E894,RO5MNH2EETV7Y,RQESDHNQG4JEE,R1ARLE60GL6DTT,R39SJDQ1BMFLRZ,R74664PDS2LKO"/>
    <s v="RR0XZNLNGQQUU,"/>
    <n v="2130934"/>
    <s v="Lower-Mid"/>
    <s v="£500-£1,999"/>
    <n v="10.295759026043196"/>
    <x v="3"/>
  </r>
  <r>
    <s v="B08MZNT7GP"/>
    <s v="Home&amp;Kitchen|Heating,Cooling&amp;AirQuality|RoomHeaters|FanHeaters"/>
    <s v="Home &amp; Kitchen"/>
    <x v="99"/>
    <n v="12499"/>
    <n v="19825"/>
    <n v="0.37"/>
    <n v="4.0999999999999996"/>
    <n v="322"/>
    <s v="R27CJ1292FG4JG,R1M9SWXRIZJVWU,RVITAAYFIMZKT,RNQDSVULD4JIE,R2D1S7Q52J4VXW,R25IJXPUWT8LFK,R3RITYKX4MWYCK,RP43KMMRPV2Q3"/>
    <s v="R27CJ1292FG4JG"/>
    <n v="6383650"/>
    <s v="Upper-Mid"/>
    <s v="£10,000-£19,999"/>
    <n v="10.287730341557522"/>
    <x v="0"/>
  </r>
  <r>
    <s v="B09GBBJV72"/>
    <s v="Computers&amp;Accessories|Accessories&amp;Peripherals|Keyboards,Mice&amp;InputDevices|Keyboard&amp;MouseSets"/>
    <s v="Computers &amp; Accessories"/>
    <x v="47"/>
    <n v="1409"/>
    <n v="2199"/>
    <n v="0.36"/>
    <n v="3.9"/>
    <n v="427"/>
    <s v="R2RDB07DGL4GM9,R3H2WY92CQUJMX,R2LDUGW3VRNHAB,R1LRB29GJ35245,R2S4Q38HCR9GEQ,R34PYQGTCYUFYB,R2FNNM6IUQZGWK,R3GR8P4J5HK9VV"/>
    <s v="R2RDB07DGL4GM9"/>
    <n v="938973"/>
    <s v="Mid"/>
    <s v="£2,000-£9,999"/>
    <n v="10.262630699151371"/>
    <x v="2"/>
  </r>
  <r>
    <s v="B0BFWGBX61"/>
    <s v="Computers&amp;Accessories|Accessories&amp;Peripherals|Cables&amp;Accessories|Cables|USBCables"/>
    <s v="Computers &amp; Accessories"/>
    <x v="5"/>
    <n v="199"/>
    <n v="349"/>
    <n v="0.43"/>
    <n v="4.0999999999999996"/>
    <n v="314"/>
    <s v="RQAF3Q7KCEGHP,R3CBLDFSRTKKYA,R3PZ3ENFIS7IJG,R2ACW4FTIVQJ77,R3K8YFINS1P9XN,R16G76XSWF9WTZ,R3O8ZTH4RRO02J,RXCDPPX5ZV2WX"/>
    <s v="RQAF3Q7KCEGHP,"/>
    <n v="109586"/>
    <s v="Low"/>
    <s v="£200-£499"/>
    <n v="10.24307327053736"/>
    <x v="0"/>
  </r>
  <r>
    <s v="B0BMVWKZ8G"/>
    <s v="Electronics|WearableTechnology|SmartWatches"/>
    <s v="Electronics"/>
    <x v="24"/>
    <n v="1999"/>
    <n v="8499"/>
    <n v="0.76"/>
    <n v="4.3"/>
    <n v="240"/>
    <s v="R3673WOUZQ8VY4,R3129KHZHX9V13,RDPHA1Q2BUYT2,R1Z655ELTMOH4N,R1J3D9HLJQKZTS,R2B7BEQ6YQOWVO,R2SF8G03AVZDBK,R9UEQQ3FCV3UD"/>
    <s v="R3673WOUZQ8VY4"/>
    <n v="2039760"/>
    <s v="Mid"/>
    <s v="£2,000-£9,999"/>
    <n v="10.242673283071934"/>
    <x v="0"/>
  </r>
  <r>
    <s v="B09J2QCKKM"/>
    <s v="Home&amp;Kitchen|Heating,Cooling&amp;AirQuality|WaterHeaters&amp;Geysers|ImmersionRods"/>
    <s v="Home &amp; Kitchen"/>
    <x v="56"/>
    <n v="1499"/>
    <n v="3500"/>
    <n v="0.56999999999999995"/>
    <n v="4.0999999999999996"/>
    <n v="303"/>
    <s v="R2PDTLV982BZ70,R2DG09GG88T9WZ,R2FI87586PEKJ8,R3BT931YPQDPLF,R2609G1V725LV1,R29G2BHEEMZ8TK,R12M631S82DWX9,R3HBBWJEZQNBH4"/>
    <s v="R2PDTLV982BZ70"/>
    <n v="1060500"/>
    <s v="Mid"/>
    <s v="£2,000-£9,999"/>
    <n v="10.17978169279589"/>
    <x v="0"/>
  </r>
  <r>
    <s v="B09NNZ1GF7"/>
    <s v="Home&amp;Kitchen|Kitchen&amp;HomeAppliances|Vacuum,Cleaning&amp;Ironing|Irons,Steamers&amp;Accessories|LintShavers"/>
    <s v="Home &amp; Kitchen"/>
    <x v="137"/>
    <n v="445"/>
    <n v="999"/>
    <n v="0.55000000000000004"/>
    <n v="4.3"/>
    <n v="229"/>
    <s v="R26RPJGPU2YT4M,R3QTAOTV6O9TGA,R2376RVNIQR2EU,R1KC6358QHQUG6,R1P61XNPIFGZLF,R1PD5KYOWDRSRF,R30SUJFMTAMCL2,R2ITYTNUV06OJE"/>
    <s v="R26RPJGPU2YT4M"/>
    <n v="228771"/>
    <s v="Lower-Mid"/>
    <s v="£500-£1,999"/>
    <n v="10.15542969487565"/>
    <x v="0"/>
  </r>
  <r>
    <s v="B09JKNF147"/>
    <s v="Electronics|HomeTheater,TV&amp;Video|Accessories|RemoteControls"/>
    <s v="Electronics"/>
    <x v="138"/>
    <n v="339"/>
    <n v="1999"/>
    <n v="0.83"/>
    <n v="4"/>
    <n v="343"/>
    <s v="RHS375RK0RRAQ,R2OLOBJVH48MQN,RL1RO7M4UDHQ3,R1KWLMO9CERVVU,R388XN4X4H2PXE,RADPOOEFMJQBU,R1D5KHBDG240AT,R1EZ4UBKOJYKKC"/>
    <s v="RHS375RK0RRAQ,"/>
    <n v="685657"/>
    <s v="Lower-Mid"/>
    <s v="£500-£1,999"/>
    <n v="10.14623377028612"/>
    <x v="2"/>
  </r>
  <r>
    <s v="B0BBWJFK5C"/>
    <s v="Home&amp;Kitchen|Kitchen&amp;HomeAppliances|Vacuum,Cleaning&amp;Ironing|PressureWashers,Steam&amp;WindowCleaners"/>
    <s v="Home &amp; Kitchen"/>
    <x v="187"/>
    <n v="4899"/>
    <n v="8999"/>
    <n v="0.46"/>
    <n v="4.0999999999999996"/>
    <n v="297"/>
    <s v="R1LEGNMFUU1PIG,RFVNS7HLYCWLS,R1YW7MKK4NW4V9,R1DWLT7YCZATFU,R1K3LZVZXMPW97,R2O0B1GRCH3RY3,RXDVRYTKOH8TS,R10POPC8HU427E"/>
    <s v="R1LEGNMFUU1PIG"/>
    <n v="2672703"/>
    <s v="Mid"/>
    <s v="£2,000-£9,999"/>
    <n v="10.144286682712647"/>
    <x v="0"/>
  </r>
  <r>
    <s v="B09XHXXCFH"/>
    <s v="Home&amp;Kitchen|Kitchen&amp;HomeAppliances|SmallKitchenAppliances|Rice&amp;PastaCookers"/>
    <s v="Home &amp; Kitchen"/>
    <x v="147"/>
    <n v="3685"/>
    <n v="5495"/>
    <n v="0.33"/>
    <n v="4.0999999999999996"/>
    <n v="290"/>
    <s v="R1FV12XCLPA07M,RR4FYBIUQQF0S,R3IGJPGKZS06NZ,R33OLTLASD1YIK,R27G7C06S1UGAV,R10P8JU3ISASFZ,R3QOZ26RJV3Y3Q,RVAOC66XONJBJ"/>
    <s v="R1FV12XCLPA07M"/>
    <n v="1593550"/>
    <s v="Mid"/>
    <s v="£2,000-£9,999"/>
    <n v="10.10196125484222"/>
    <x v="0"/>
  </r>
  <r>
    <s v="B08VGDBF3B"/>
    <s v="Home&amp;Kitchen|HomeStorage&amp;Organization|LaundryOrganization|LaundryBaskets"/>
    <s v="Home &amp; Kitchen"/>
    <x v="121"/>
    <n v="395"/>
    <n v="499"/>
    <n v="0.21"/>
    <n v="4"/>
    <n v="330"/>
    <s v="R1STWXMMXCIH5R,R2NMOFESF8XUH0,R1ZCZPBQQ9KJK5,R1ENHRHV4PYK80,R3JYYAE7E8XMB7,R23AXNSZOR242M,RS4EISO2SVH41,R19H4V5VDOUHHC"/>
    <s v="R1STWXMMXCIH5R"/>
    <n v="164670"/>
    <s v="Low"/>
    <s v="£200-£499"/>
    <n v="10.079311975102875"/>
    <x v="2"/>
  </r>
  <r>
    <s v="B0B935YNR7"/>
    <s v="Home&amp;Kitchen|Kitchen&amp;HomeAppliances|SmallKitchenAppliances|MiniFoodProcessors&amp;Choppers"/>
    <s v="Home &amp; Kitchen"/>
    <x v="96"/>
    <n v="1349"/>
    <n v="2999"/>
    <n v="0.55000000000000004"/>
    <n v="3.8"/>
    <n v="441"/>
    <s v="R131UUX5RGGPM6,R1QT715X5TOYH0,R3GOHZPUGY57VL,R2X5IYZIUB4MVE,R964KPPOLNHFJ,R2X77NBYOU06B5,RDRCHM3EVHLZP,R1QKKV15C79IXH"/>
    <s v="R131UUX5RGGPM6"/>
    <n v="1322559"/>
    <s v="Mid"/>
    <s v="£2,000-£9,999"/>
    <n v="10.052604623526548"/>
    <x v="2"/>
  </r>
  <r>
    <s v="B0B2DD8BQ8"/>
    <s v="Home&amp;Kitchen|Kitchen&amp;HomeAppliances|SmallKitchenAppliances|SandwichMakers"/>
    <s v="Home &amp; Kitchen"/>
    <x v="42"/>
    <n v="2079"/>
    <n v="3099"/>
    <n v="0.33"/>
    <n v="4.0999999999999996"/>
    <n v="282"/>
    <s v="R21NO0SUPFUAO5,R2GPXUN1O93HXF,R1DWVFYYKKIK74,R3I6NJUB4QS3U6,RBQO4ZTLRXA60,R7ESCSWWQ9CMY,R2XS80YVEE2VLG,R20M9438YP7Z2E"/>
    <s v="R21NO0SUPFUAO5"/>
    <n v="873918"/>
    <s v="Mid"/>
    <s v="£2,000-£9,999"/>
    <n v="10.052324385649589"/>
    <x v="0"/>
  </r>
  <r>
    <s v="B08QX1CC14"/>
    <s v="Electronics|HomeTheater,TV&amp;Video|Televisions|SmartTelevisions"/>
    <s v="Electronics"/>
    <x v="34"/>
    <n v="7299"/>
    <n v="19125"/>
    <n v="0.62"/>
    <n v="3.4"/>
    <n v="902"/>
    <s v="R3MHRRK05RD01A,R14A3U8XTK1D7X,R1F10MFQBXZA8W,RAT511FHTC8Q4,R11FM1DRG1FNOI,R1RZDRQI3RD780,RJS87YIWGG7GF,R2JI1L2FTMA3ZW"/>
    <s v="R3MHRRK05RD01A"/>
    <n v="17250750"/>
    <s v="Upper-Mid"/>
    <s v="£10,000-£19,999"/>
    <n v="10.04933835106592"/>
    <x v="3"/>
  </r>
  <r>
    <s v="B0B2RBP83P"/>
    <s v="Computers&amp;Accessories|Laptops|TraditionalLaptops"/>
    <s v="Computers &amp; Accessories"/>
    <x v="203"/>
    <n v="37247"/>
    <n v="59890"/>
    <n v="0.38"/>
    <n v="4"/>
    <n v="323"/>
    <s v="R2WGS6Q7F9F4Y5,R1VS2WU12H9Z2C,RMPKJJKZC848Y,R4AMYK7Z8U971,R2RU2H3FY7R8JW,R2BQB4B9QNZ12P,R1B7GP3CDJYWX3,R1XRDM19EARF9P"/>
    <s v="R2WGS6Q7F9F4Y5"/>
    <n v="19344470"/>
    <s v="Premium"/>
    <s v="£50,000-£99,999"/>
    <n v="10.042180040826448"/>
    <x v="2"/>
  </r>
  <r>
    <s v="B09N6TTHT6"/>
    <s v="Computers&amp;Accessories|Accessories&amp;Peripherals|USBGadgets|Lamps"/>
    <s v="Computers &amp; Accessories"/>
    <x v="159"/>
    <n v="89"/>
    <n v="99"/>
    <n v="0.1"/>
    <n v="4.2"/>
    <n v="241"/>
    <s v="R1YVU5NMCJDX8M,R3MG5C14NRKOHR,R1T3DO26SFI3TL,R2MM0U3FL0ZO3T,R36Y3XNBK12QV8,R23WOLPX6D4VDT,R8BJJZVA7O7SE,R1P2BGW89EV4L3"/>
    <s v="R1YVU5NMCJDX8M"/>
    <n v="23859"/>
    <s v="Very Low"/>
    <s v="&lt;£200"/>
    <n v="10.012024537117812"/>
    <x v="0"/>
  </r>
  <r>
    <s v="B07YQ5SN4H"/>
    <s v="Home&amp;Kitchen|Kitchen&amp;HomeAppliances|SmallKitchenAppliances|SandwichMakers"/>
    <s v="Home &amp; Kitchen"/>
    <x v="42"/>
    <n v="299"/>
    <n v="595"/>
    <n v="0.5"/>
    <n v="4"/>
    <n v="314"/>
    <s v="R2P5LLM3NUTV98,R2T24WJDYF97OT,R1H22LPZ4C01LF,R2Q0K2ZG4X5GOR,RMKFA51N2GL3C,R25ABQM4CM6CPA,R1JXDDZO9EMZD4,R1IBNDHUOM6FD6"/>
    <s v="R2P5LLM3NUTV98"/>
    <n v="186830"/>
    <s v="Lower-Mid"/>
    <s v="£500-£1,999"/>
    <n v="9.9932422151584017"/>
    <x v="2"/>
  </r>
  <r>
    <s v="B09127FZCK"/>
    <s v="Electronics|HomeTheater,TV&amp;Video|Accessories|RemoteControls"/>
    <s v="Electronics"/>
    <x v="138"/>
    <n v="299"/>
    <n v="899"/>
    <n v="0.67"/>
    <n v="3.8"/>
    <n v="425"/>
    <s v="R1SGO9WPFCHYNN,R1RRH5FRHDD5BO,RFXQZHQJTAHZ0,R3EVQJSY23T8P1,R22WRBGK72Y12Z,R1BJGSXI1QZJ1E,RY57UJXJ6PFU9,RLGRM2EQJBC20"/>
    <s v="R1SGO9WPFCHYNN"/>
    <n v="382075"/>
    <s v="Lower-Mid"/>
    <s v="£500-£1,999"/>
    <n v="9.9917564765903304"/>
    <x v="2"/>
  </r>
  <r>
    <s v="B09DDCQFMT"/>
    <s v="Electronics|HomeTheater,TV&amp;Video|Accessories|RemoteControls"/>
    <s v="Electronics"/>
    <x v="138"/>
    <n v="1299"/>
    <n v="1999"/>
    <n v="0.35"/>
    <n v="3.6"/>
    <n v="590"/>
    <s v="R2OMPDR9UR512Z,R17E6HA16QAPSB,R1WWYE6UETR0U5,RTK0O34YU9CJW,R1TLCKD66VSYHG,RVSKWY5IP3JQB,R3R6UOU1IUUI8Z,RBHGRXXSWSZY0"/>
    <s v="R2OMPDR9UR512Z"/>
    <n v="1179410"/>
    <s v="Lower-Mid"/>
    <s v="£500-£1,999"/>
    <n v="9.9777149311725193"/>
    <x v="2"/>
  </r>
  <r>
    <s v="B09W5XR9RT"/>
    <s v="Computers&amp;Accessories|Accessories&amp;Peripherals|Cables&amp;Accessories|Cables|USBCables"/>
    <s v="Computers &amp; Accessories"/>
    <x v="5"/>
    <n v="970"/>
    <n v="1999"/>
    <n v="0.51"/>
    <n v="4.4000000000000004"/>
    <n v="184"/>
    <s v="R1Y30KU04V3QF4,RK3DSUGKIZT8Z,R3BIG7J6V2JZTU,R1QI1HTJPGLS5O,R3SETXTOZ47CM4,R10SL1Q7F6CHBK,R1CBYX6RCGU739,R3PGNXSPA35NB3"/>
    <s v="R1Y30KU04V3QF4"/>
    <n v="367816"/>
    <s v="Lower-Mid"/>
    <s v="£500-£1,999"/>
    <n v="9.9755556049732608"/>
    <x v="0"/>
  </r>
  <r>
    <s v="B08GJNM9N7"/>
    <s v="Electronics|HomeTheater,TV&amp;Video|Accessories|RemoteControls"/>
    <s v="Electronics"/>
    <x v="138"/>
    <n v="299"/>
    <n v="1199"/>
    <n v="0.75"/>
    <n v="3.7"/>
    <n v="490"/>
    <s v="R3C1N7WDNPKXMU,R13QZ3G3Z2NKZW,RYCABKJLDMHG2,R2AMKG0A1IR98W,R1GIHFG8L6RSW2,R3I3FTSTI3YBTA,RJTM1AE1IP9JL,R3G3MJTILP63AK"/>
    <s v="R3C1N7WDNPKXMU"/>
    <n v="587510"/>
    <s v="Lower-Mid"/>
    <s v="£500-£1,999"/>
    <n v="9.957001520854984"/>
    <x v="2"/>
  </r>
  <r>
    <s v="B09JSW16QD"/>
    <s v="Computers&amp;Accessories|Accessories&amp;Peripherals|Cables&amp;Accessories|Cables|USBCables"/>
    <s v="Computers &amp; Accessories"/>
    <x v="5"/>
    <n v="848.99"/>
    <n v="1490"/>
    <n v="0.43"/>
    <n v="3.9"/>
    <n v="356"/>
    <s v="R2BSJW1NHF0ZF2,R3CAZGSJ16RU2X,R222GCN4UA2IL5,R29YB9SHNRANAH,R1CLB7L1MCFLZ5,R1JYZM5JZE1ZCZ,R2VODN64HRU6XL,R15PFT9ZSOZ1T5"/>
    <s v="R2BSJW1NHF0ZF2"/>
    <n v="530440"/>
    <s v="Lower-Mid"/>
    <s v="£500-£1,999"/>
    <n v="9.9554060428375539"/>
    <x v="2"/>
  </r>
  <r>
    <s v="B09SB6SJB4"/>
    <s v="Computers&amp;Accessories|Accessories&amp;Peripherals|Cables&amp;Accessories|Cables|USBCables"/>
    <s v="Computers &amp; Accessories"/>
    <x v="5"/>
    <n v="129"/>
    <n v="599"/>
    <n v="0.78"/>
    <n v="4.0999999999999996"/>
    <n v="265"/>
    <s v="R2P1ZOKUIQWNZH,R3FBKF9RCYD42V,R2JPDSDJBPCPVG,RWAZG6R4PYQD8,R1VWPJ2GCK1V4P,R3SM2QDMLBGDIK,RUNP3LOY40PFP,RGLXWU5W86L32"/>
    <s v="R2P1ZOKUIQWNZH"/>
    <n v="158735"/>
    <s v="Lower-Mid"/>
    <s v="£500-£1,999"/>
    <n v="9.9420147101873741"/>
    <x v="0"/>
  </r>
  <r>
    <s v="B0B72BSW7K"/>
    <s v="Computers&amp;Accessories|Accessories&amp;Peripherals|LaptopAccessories|Lapdesks"/>
    <s v="Computers &amp; Accessories"/>
    <x v="50"/>
    <n v="263"/>
    <n v="699"/>
    <n v="0.62"/>
    <n v="3.5"/>
    <n v="690"/>
    <s v="R2TD3N245ZRZKA,R2I93780O12B86,R3VTLQFO4KMHHC,R1T0W8Y2RD3FQP,RUL4CK8TAFSM6,R10TVE5WRTUL6T,R1CT7PUFT9SH87,R119BACSU1D5W0"/>
    <s v="R2TD3N245ZRZKA"/>
    <n v="482310"/>
    <s v="Lower-Mid"/>
    <s v="£500-£1,999"/>
    <n v="9.9381731658096939"/>
    <x v="2"/>
  </r>
  <r>
    <s v="B0B466C3G4"/>
    <s v="Electronics|HomeTheater,TV&amp;Video|Televisions|SmartTelevisions"/>
    <s v="Electronics"/>
    <x v="34"/>
    <n v="8990"/>
    <n v="18990"/>
    <n v="0.53"/>
    <n v="3.9"/>
    <n v="350"/>
    <s v="RXZP61J92DA6M,RUXK9STZWSV93,R34PAL55K2YM9U,R1LZ27Y25RX1VL,R2C4N2ZWWBBNEY,RKBS5BN6STD7C,R3FDJRYC776MZR,R1DT640UVVDQCJ"/>
    <s v="RXZP61J92DA6M,"/>
    <n v="6646500"/>
    <s v="Upper-Mid"/>
    <s v="£10,000-£19,999"/>
    <n v="9.926697754216713"/>
    <x v="2"/>
  </r>
  <r>
    <s v="B09KNMLH4Y"/>
    <s v="Home&amp;Kitchen|Kitchen&amp;HomeAppliances|Vacuum,Cleaning&amp;Ironing|Irons,Steamers&amp;Accessories|LintShavers"/>
    <s v="Home &amp; Kitchen"/>
    <x v="137"/>
    <n v="398"/>
    <n v="1999"/>
    <n v="0.8"/>
    <n v="4.0999999999999996"/>
    <n v="257"/>
    <s v="R27SHBAT3K3F1R,R3EMA46KP56OXK,R2D7V4YKNKCXD4,R3UHV5AN1DF5H3,RV77H2T0BJN4V,R3O7GL8KXFAPBF,R2HXBI1ECJPV3J,R2QICML7QBXEC0"/>
    <s v="R27SHBAT3K3F1R"/>
    <n v="513743"/>
    <s v="Lower-Mid"/>
    <s v="£500-£1,999"/>
    <n v="9.8876407944492417"/>
    <x v="0"/>
  </r>
  <r>
    <s v="B09VL9KFDB"/>
    <s v="Home&amp;Kitchen|Heating,Cooling&amp;AirQuality|Fans|TableFans"/>
    <s v="Home &amp; Kitchen"/>
    <x v="157"/>
    <n v="2399"/>
    <n v="4200"/>
    <n v="0.43"/>
    <n v="3.8"/>
    <n v="397"/>
    <s v="R1B00RU3SHI9Q9,RHQJ6BFGU8S7I,RG5NSLD24104J,R3JPZAMX1OKWEU,RR77HDAK29S5E,RI9OJ89Z7HZ5F,R3T0U6U3J4PDPY,R2FFZ4RWVYRVJO"/>
    <s v="R1B00RU3SHI9Q9"/>
    <n v="1667400"/>
    <s v="Mid"/>
    <s v="£2,000-£9,999"/>
    <n v="9.879555673880013"/>
    <x v="2"/>
  </r>
  <r>
    <s v="B0B298D54H"/>
    <s v="Electronics|WearableTechnology|SmartWatches"/>
    <s v="Electronics"/>
    <x v="24"/>
    <n v="265"/>
    <n v="999"/>
    <n v="0.73"/>
    <n v="3.7"/>
    <n v="465"/>
    <s v="R1A8VRVLZEPPCO,R1G1WGHDY6EN6V,RDPRCGL4SELOQ,R14VFIZGF8DVCC,R3L5E72O2NPWAX,R1H6XVMAKGROHM,RL8QQ5LOOTC1B,R2USFYNMVOB95A"/>
    <s v="R1A8VRVLZEPPCO"/>
    <n v="464535"/>
    <s v="Lower-Mid"/>
    <s v="£500-£1,999"/>
    <n v="9.8730278917530008"/>
    <x v="2"/>
  </r>
  <r>
    <s v="B07J9KXQCC"/>
    <s v="Home&amp;Kitchen|Heating,Cooling&amp;AirQuality|RoomHeaters|ElectricHeaters"/>
    <s v="Home &amp; Kitchen"/>
    <x v="161"/>
    <n v="949"/>
    <n v="2299"/>
    <n v="0.59"/>
    <n v="3.6"/>
    <n v="550"/>
    <s v="R363CESXF8MX1J,RPFBIUJQY7U8J,R1RANSDWMZLOFX,R2KRLWEGK8WRUV,RJT2AYA3VYJKW,RED9KLRCGWVCA,R8AVX9DP1CA8T,R27B8CDIU1PSLD"/>
    <s v="R363CESXF8MX1J"/>
    <n v="1264450"/>
    <s v="Mid"/>
    <s v="£2,000-£9,999"/>
    <n v="9.8681457558664256"/>
    <x v="2"/>
  </r>
  <r>
    <s v="B0B1MDZV9C"/>
    <s v="Home&amp;Kitchen|Kitchen&amp;HomeAppliances|Vacuum,Cleaning&amp;Ironing|Vacuums&amp;FloorCare|Vacuums|HandheldVacuums"/>
    <s v="Home &amp; Kitchen"/>
    <x v="111"/>
    <n v="2286"/>
    <n v="4495"/>
    <n v="0.49"/>
    <n v="3.9"/>
    <n v="326"/>
    <s v="RN9FDFWKUWE27,R9ERTYK7DPN51,R17LPFA7PQVV2Q,R1VIJFIRWTTF1F,R30ZXKRSMH8MBC,R3V395NK0BE964,R30BJ29AF18U6C,R2HZN4EOJBDZU2"/>
    <s v="RN9FDFWKUWE27,"/>
    <n v="1465370"/>
    <s v="Mid"/>
    <s v="£2,000-£9,999"/>
    <n v="9.8067362353751157"/>
    <x v="2"/>
  </r>
  <r>
    <s v="B0B86CDHL1"/>
    <s v="Computers&amp;Accessories|Accessories&amp;Peripherals|Cables&amp;Accessories|Cables|USBCables"/>
    <s v="Computers &amp; Accessories"/>
    <x v="5"/>
    <n v="349"/>
    <n v="899"/>
    <n v="0.61"/>
    <n v="4.5"/>
    <n v="149"/>
    <s v="RDFETF8YFDP96,R3604ERFM30Q4D,R1CB3GDRVBHAIG,R29H4558OA57RW,R2C4V03DG7EDWE,R20CNK6VJGER17,RXZLH38FGBU9K,R3E6TE6HH92GC3"/>
    <s v="RDFETF8YFDP96,"/>
    <n v="133951"/>
    <s v="Lower-Mid"/>
    <s v="£500-£1,999"/>
    <n v="9.7924106657505661"/>
    <x v="1"/>
  </r>
  <r>
    <s v="B0B5KZ3C53"/>
    <s v="Home&amp;Kitchen|Kitchen&amp;HomeAppliances|SmallKitchenAppliances|Rice&amp;PastaCookers"/>
    <s v="Home &amp; Kitchen"/>
    <x v="147"/>
    <n v="1599"/>
    <n v="2900"/>
    <n v="0.45"/>
    <n v="3.7"/>
    <n v="441"/>
    <s v="RVJJVCMWN8Y41,R14A126YKLIWX,RJC5HHN4FL2JC,R1APUQA31CW43L,R2K9GKKR6MR93W,R11HJ548X7I0KV,R3GDVPN872JGGU,RJ3JAJU16YNQM"/>
    <s v="RVJJVCMWN8Y41,"/>
    <n v="1278900"/>
    <s v="Mid"/>
    <s v="£2,000-£9,999"/>
    <n v="9.7880623965916396"/>
    <x v="2"/>
  </r>
  <r>
    <s v="B097JVLW3L"/>
    <s v="Electronics|HomeTheater,TV&amp;Video|Accessories|3DGlasses"/>
    <s v="Electronics"/>
    <x v="204"/>
    <n v="2699"/>
    <n v="3500"/>
    <n v="0.23"/>
    <n v="3.5"/>
    <n v="621"/>
    <s v="R2RS5DJTMPR9KH,R3K8N1Z38YX4QZ,R1D0W9ZGHTA55S,R1OPHG3293Q2SZ,R27TICJZP0IJZT,RU7Q1JVSNZAP7,R16Y48G8PM36BL,RB5E6IQ420JLF"/>
    <s v="R2RS5DJTMPR9KH"/>
    <n v="2173500"/>
    <s v="Mid"/>
    <s v="£2,000-£9,999"/>
    <n v="9.7782663464178654"/>
    <x v="2"/>
  </r>
  <r>
    <s v="B09KRHXTLN"/>
    <s v="Home&amp;Kitchen|Heating,Cooling&amp;AirQuality|RoomHeaters|FanHeaters"/>
    <s v="Home &amp; Kitchen"/>
    <x v="99"/>
    <n v="1069"/>
    <n v="1699"/>
    <n v="0.37"/>
    <n v="3.9"/>
    <n v="313"/>
    <s v="R2H4C76KXFUF5N,R2X2MGZJI8JOV5,R2PHMY74SQMCM4,R2EOV466KP2TSZ,R3HO5I93IRXGK4,R1IKS35P0F8TAJ,R3GCXN4RSB3T4Z,R3GM1KFHUQJ886"/>
    <s v="R2H4C76KXFUF5N"/>
    <n v="531787"/>
    <s v="Lower-Mid"/>
    <s v="£500-£1,999"/>
    <n v="9.7380256274855377"/>
    <x v="2"/>
  </r>
  <r>
    <s v="B07QZ3CZ48"/>
    <s v="Electronics|Headphones,Earbuds&amp;Accessories|Headphones|In-Ear"/>
    <s v="Electronics"/>
    <x v="3"/>
    <n v="399"/>
    <n v="1290"/>
    <n v="0.69"/>
    <n v="4.2"/>
    <n v="206"/>
    <s v="RUVNSVGR3C0ZK,R3IZIBJ48U0KDN,REZOPKFLKI7YE,R3G7FE8ICIL8K5,R1G7WNTY9MC6H4,RV51Y63DBOCWS,RSYBU38UVWSP6,RADZV5UTZTYWO"/>
    <s v="RUVNSVGR3C0ZK,"/>
    <n v="265740"/>
    <s v="Lower-Mid"/>
    <s v="£500-£1,999"/>
    <n v="9.727075450919056"/>
    <x v="0"/>
  </r>
  <r>
    <s v="B08S74GTBT"/>
    <s v="Electronics|HomeAudio|Speakers|OutdoorSpeakers"/>
    <s v="Electronics"/>
    <x v="61"/>
    <n v="799"/>
    <n v="1999"/>
    <n v="0.6"/>
    <n v="3.7"/>
    <n v="418"/>
    <s v="R1PUDD2V2KQP06,R1LRN5EFJ0Y717,R1S7Q7UW9FO9LY,R3J9HR69Y4XKV5,RQ6P92L8AVQVW,R3L08DWQKGHDK7,R2EUWEVREWQ4SL,R1POJ3SHK8MNS0"/>
    <s v="R1PUDD2V2KQP06"/>
    <n v="835582"/>
    <s v="Lower-Mid"/>
    <s v="£500-£1,999"/>
    <n v="9.7021918849752922"/>
    <x v="2"/>
  </r>
  <r>
    <s v="B09L8DSSFH"/>
    <s v="Electronics|HomeTheater,TV&amp;Video|Accessories|RemoteControls"/>
    <s v="Electronics"/>
    <x v="138"/>
    <n v="399"/>
    <n v="999"/>
    <n v="0.6"/>
    <n v="3.6"/>
    <n v="493"/>
    <s v="RVEWH0LAEO3NH,R3E42NTD6HXN1Q,R3IC0VLPIDBPTY,R1F0O9EAQGRSQS,R2B02VD2RPE2SE,RO2E58ZA8YH7E,R10AUMHF2MJRRU,R1BBQYI4QO69ID"/>
    <s v="RVEWH0LAEO3NH,"/>
    <n v="492507"/>
    <s v="Lower-Mid"/>
    <s v="£500-£1,999"/>
    <n v="9.6974170161251294"/>
    <x v="2"/>
  </r>
  <r>
    <s v="B09JN37WBX"/>
    <s v="Home&amp;Kitchen|Kitchen&amp;HomeAppliances|Vacuum,Cleaning&amp;Ironing|Irons,Steamers&amp;Accessories|LintShavers"/>
    <s v="Home &amp; Kitchen"/>
    <x v="137"/>
    <n v="319"/>
    <n v="749"/>
    <n v="0.56999999999999995"/>
    <n v="4.5999999999999996"/>
    <n v="124"/>
    <s v="R1XULCDQK9G8I7,RHPQ553ZWQIME,RNQB4SFH4DX7B,RMGGBMIVVTPJU,RDJVGMEMJEEZM,R11I303S1BQCT9,R1H7KY4OIM4XC3,R13OEY5VD2OOR7"/>
    <s v="R1XULCDQK9G8I7"/>
    <n v="92876"/>
    <s v="Lower-Mid"/>
    <s v="£500-£1,999"/>
    <n v="9.6457860598370573"/>
    <x v="1"/>
  </r>
  <r>
    <s v="B0BJ966M5K"/>
    <s v="Home&amp;Kitchen|Kitchen&amp;HomeAppliances|WaterPurifiers&amp;Accessories|WaterFilters&amp;Purifiers"/>
    <s v="Home &amp; Kitchen"/>
    <x v="89"/>
    <n v="4999"/>
    <n v="24999"/>
    <n v="0.8"/>
    <n v="4.5999999999999996"/>
    <n v="124"/>
    <s v="R410I44U1ORFS,R2EL6RDO42L8HA,R2LMSC4S998NYI,R2RVMZV1I42LGA,ROS3I3HXBLAYE,R2V70PAEVT1EYU,R1GYY0PDUBZVOK,R2180U6SP2A0B1"/>
    <s v="R410I44U1ORFS,"/>
    <n v="3099876"/>
    <s v="High"/>
    <s v="£20,000-£49,999"/>
    <n v="9.6457860598370573"/>
    <x v="1"/>
  </r>
  <r>
    <s v="B08W9BK4MD"/>
    <s v="Home&amp;Kitchen|HomeStorage&amp;Organization|LaundryOrganization|LaundryBaskets"/>
    <s v="Home &amp; Kitchen"/>
    <x v="121"/>
    <n v="351"/>
    <n v="899"/>
    <n v="0.61"/>
    <n v="3.9"/>
    <n v="296"/>
    <s v="R2OA6WLUYP9I0P,R2HMQ0VOKWQ62Y,R2HSP5VBSX6NB1,R5R3XSEYG901F,R127MA65JNSOWI,RYSCU07717MB5,REWASLCJXLZ0P,R3LMQYP4S3TZ1D"/>
    <s v="R2OA6WLUYP9I0P"/>
    <n v="266104"/>
    <s v="Lower-Mid"/>
    <s v="£500-£1,999"/>
    <n v="9.6437501523371285"/>
    <x v="2"/>
  </r>
  <r>
    <s v="B09BW2GP18"/>
    <s v="Computers&amp;Accessories|Accessories&amp;Peripherals|Cables&amp;Accessories|Cables|USBCables"/>
    <s v="Computers &amp; Accessories"/>
    <x v="5"/>
    <n v="129"/>
    <n v="1000"/>
    <n v="0.87"/>
    <n v="3.9"/>
    <n v="295"/>
    <s v="R1TBHUMR0RV7AZ,R2BN9ZX0H3ZQV2,R2PMUD745GQT3E,RR9I6SN1YILLK,R307WJGWC40TMF,RNVPA6MFR64PA,RL9O5LBT420FW,R1JEUHJMZ3O6MW"/>
    <s v="R1TBHUMR0RV7AZ"/>
    <n v="295000"/>
    <s v="Lower-Mid"/>
    <s v="£500-£1,999"/>
    <n v="9.63803767312986"/>
    <x v="2"/>
  </r>
  <r>
    <s v="B0B8CB7MHW"/>
    <s v="Home&amp;Kitchen|Kitchen&amp;HomeAppliances|SmallKitchenAppliances|HandBlenders"/>
    <s v="Home &amp; Kitchen"/>
    <x v="73"/>
    <n v="426"/>
    <n v="999"/>
    <n v="0.56999999999999995"/>
    <n v="4.0999999999999996"/>
    <n v="222"/>
    <s v="R18ND09BJJWOI1,R35PEU0UI25EJQ,R1PUXDH1YJ1C7P,R3MYQMWYBPFNCE,R27R9HRO9LGATW,R6VNO2JYF3N4U,R23OWJ2539E2YY,R20Z8QRT7O6F3H"/>
    <s v="R18ND09BJJWOI1"/>
    <n v="221778"/>
    <s v="Lower-Mid"/>
    <s v="£500-£1,999"/>
    <n v="9.6280499384974583"/>
    <x v="0"/>
  </r>
  <r>
    <s v="B009P2LIL4"/>
    <s v="Home&amp;Kitchen|Heating,Cooling&amp;AirQuality|RoomHeaters|HeatConvectors"/>
    <s v="Home &amp; Kitchen"/>
    <x v="188"/>
    <n v="2219"/>
    <n v="3080"/>
    <n v="0.28000000000000003"/>
    <n v="3.6"/>
    <n v="468"/>
    <s v="R1TLRJVW4STY5I,R2O455KRN493R1,R3Q5MVGBRIAS2G,RDUWK5R7MYO0F,R2PLXU82PLNOS,R3OGEQWZH4DYFA,R5I0WH8YY7K9V,R1MC4M4R6ZDUBE"/>
    <s v="R1TLRJVW4STY5I"/>
    <n v="1441440"/>
    <s v="Mid"/>
    <s v="£2,000-£9,999"/>
    <n v="9.6162222337743"/>
    <x v="2"/>
  </r>
  <r>
    <s v="B09P182Z2H"/>
    <s v="Home&amp;Kitchen|Heating,Cooling&amp;AirQuality|Humidifiers"/>
    <s v="Home &amp; Kitchen"/>
    <x v="173"/>
    <n v="3290"/>
    <n v="5799"/>
    <n v="0.43"/>
    <n v="4.3"/>
    <n v="168"/>
    <s v="R31MJTM38BI4DT,RI02F8V2VWZ0P,RDC47YGUQAJF0,R1S44OPPSOZH8F,RK6BDZJW30UE1,R10J6JPDPTB5ED,R2H0C10WNGAU00,R1DQZ8A8C7WBD8"/>
    <s v="R31MJTM38BI4DT"/>
    <n v="974232"/>
    <s v="Mid"/>
    <s v="£2,000-£9,999"/>
    <n v="9.5799128298387952"/>
    <x v="0"/>
  </r>
  <r>
    <s v="B09LMMFW3S"/>
    <s v="Home&amp;Kitchen|Kitchen&amp;HomeAppliances|Coffee,Tea&amp;Espresso|MilkFrothers"/>
    <s v="Home &amp; Kitchen"/>
    <x v="155"/>
    <n v="229"/>
    <n v="399"/>
    <n v="0.43"/>
    <n v="3.6"/>
    <n v="451"/>
    <s v="R1K0ML8QPZZSH7,R1VJZH5L1SRLPA,R2TTZ6Y61C1955,RYRQ7HQ4WDD0R,R24V2VP33R7Q4Z,R1F215HE3H6ZGT,R1YT2C41FFR9NG,R2UR2X3ZHZC5MU"/>
    <s v="R1K0ML8QPZZSH7"/>
    <n v="179949"/>
    <s v="Low"/>
    <s v="£200-£499"/>
    <n v="9.5584983653209754"/>
    <x v="2"/>
  </r>
  <r>
    <s v="B09FHHTL8L"/>
    <s v="Home&amp;Kitchen|HomeStorage&amp;Organization|LaundryOrganization|IroningAccessories|SprayBottles"/>
    <s v="Home &amp; Kitchen"/>
    <x v="171"/>
    <n v="85"/>
    <n v="199"/>
    <n v="0.56999999999999995"/>
    <n v="4.0999999999999996"/>
    <n v="212"/>
    <s v="RI4YLH4V4IERV,R2THKSNJBC1AYW,R17K7CV4XKY9NU,RZHKJKK72JDBZ,R3GR6V9CYLXCTA,R2GO7U6SPLE8AJ,R2DJXMAU9UMPGI,R2FIRLO44T48YT"/>
    <s v="RI4YLH4V4IERV,"/>
    <n v="42188"/>
    <s v="Very Low"/>
    <s v="&lt;£200"/>
    <n v="9.5463563740988242"/>
    <x v="0"/>
  </r>
  <r>
    <s v="B0B5F3YZY4"/>
    <s v="Computers&amp;Accessories|Accessories&amp;Peripherals|Cables&amp;Accessories|Cables|USBCables"/>
    <s v="Computers &amp; Accessories"/>
    <x v="5"/>
    <n v="449"/>
    <n v="1099"/>
    <n v="0.59"/>
    <n v="4"/>
    <n v="242"/>
    <s v="RWKQG2WMXYN20,R3S53R4I0ZE364,R2VB4D1AFFZK9Y,R2GUTP55B1ZKUM,R2UNJAOWGLCURY,R2WJ1F3SRK5MZ8,R21F459NA4RRVJ,R3CR68E62EC8M3"/>
    <s v="RWKQG2WMXYN20,"/>
    <n v="265958"/>
    <s v="Lower-Mid"/>
    <s v="£500-£1,999"/>
    <n v="9.5424250943932485"/>
    <x v="2"/>
  </r>
  <r>
    <s v="B0BB3CBFBM"/>
    <s v="Electronics|HomeTheater,TV&amp;Video|Televisions|SmartTelevisions"/>
    <s v="Electronics"/>
    <x v="34"/>
    <n v="29990"/>
    <n v="65000"/>
    <n v="0.54"/>
    <n v="4.0999999999999996"/>
    <n v="211"/>
    <s v="RG3VFGY4HM38X,R957RND66RVWX,R1YR2TZI534FFY,R3V2ZQIOIWA0PL,R38QJJVHQYT7R3,RA3AN81AVMPTR,R3DH79YH44AXOV,R3G3ZGNRSQXXLA"/>
    <s v="RG3VFGY4HM38X,"/>
    <n v="13715000"/>
    <s v="Premium"/>
    <s v="£50,000-£99,999"/>
    <n v="9.5379770298078785"/>
    <x v="0"/>
  </r>
  <r>
    <s v="B0B5ZF3NRK"/>
    <s v="Computers&amp;Accessories|Accessories&amp;Peripherals|Cables&amp;Accessories|Cables|USBCables"/>
    <s v="Computers &amp; Accessories"/>
    <x v="5"/>
    <n v="349"/>
    <n v="599"/>
    <n v="0.42"/>
    <n v="4.0999999999999996"/>
    <n v="210"/>
    <s v="R27HJ954EMEOQK,R2EPGPZGPWXR4I,R1KUXERHI948E7,R1YRGKI6652QR,R3DCUTJ6CQCASZ,R11TECZ2LD0OKP,R276HYHWQ5B09O,R2HOVRWP63K3OL"/>
    <s v="R27HJ954EMEOQK"/>
    <n v="125790"/>
    <s v="Lower-Mid"/>
    <s v="£500-£1,999"/>
    <n v="9.5295580667205382"/>
    <x v="0"/>
  </r>
  <r>
    <s v="B09NY6TRXG"/>
    <s v="Electronics|Mobiles&amp;Accessories|Smartphones&amp;BasicMobiles|Smartphones"/>
    <s v="Electronics"/>
    <x v="7"/>
    <n v="8499"/>
    <n v="11999"/>
    <n v="0.28999999999999998"/>
    <n v="3.9"/>
    <n v="276"/>
    <s v="R2FHGVLNMCEDS3,R1AHSDM5M325MM,R3E7Z6ZZCWNVTP,R2ARI9ILETH6A0,R1KRTG4TU6MUCU,R3SBJYLLR84FNM,R10IL98NTGTQH1,R2MS0CPATDN53O"/>
    <s v="R2FHGVLNMCEDS3"/>
    <n v="3311724"/>
    <s v="Upper-Mid"/>
    <s v="£10,000-£19,999"/>
    <n v="9.5256710993513494"/>
    <x v="2"/>
  </r>
  <r>
    <s v="B09CGLY5CX"/>
    <s v="Home&amp;Kitchen|Heating,Cooling&amp;AirQuality|RoomHeaters|ElectricHeaters"/>
    <s v="Home &amp; Kitchen"/>
    <x v="161"/>
    <n v="1959"/>
    <n v="2400"/>
    <n v="0.18"/>
    <n v="4"/>
    <n v="237"/>
    <s v="R7X2SNIY1SC15,RG8BSIGRIQFID,R3BN90I5BQ14ZV,R131YF9XI5CCEX,R3O40F4X6UJHEZ,R8K4AKD25TGGM,R1G7J0WCVPAH6R,RASSFJPXJD0WU"/>
    <s v="R7X2SNIY1SC15,"/>
    <n v="568800"/>
    <s v="Mid"/>
    <s v="£2,000-£9,999"/>
    <n v="9.5063078282260474"/>
    <x v="2"/>
  </r>
  <r>
    <s v="B09L8DT7D6"/>
    <s v="Electronics|HomeTheater,TV&amp;Video|Accessories|RemoteControls"/>
    <s v="Electronics"/>
    <x v="138"/>
    <n v="205"/>
    <n v="499"/>
    <n v="0.59"/>
    <n v="3.8"/>
    <n v="313"/>
    <s v="R2KTG5VU8MVNEC,R3RN7ISB50U4FU,R2X5AXRM450ZG6,R2GQRTFL155XI7,R1EUIL016YP3DX,R10OJHKOU9XFU1,RYLINO7NGDMUI,RINUCCBLHOP73"/>
    <s v="R2KTG5VU8MVNEC"/>
    <n v="156187"/>
    <s v="Low"/>
    <s v="£200-£499"/>
    <n v="9.4883326626782161"/>
    <x v="2"/>
  </r>
  <r>
    <s v="B0BMXMLSMM"/>
    <s v="Computers&amp;Accessories|Accessories&amp;Peripherals|Cables&amp;Accessories|Cables|USBCables"/>
    <s v="Computers &amp; Accessories"/>
    <x v="5"/>
    <n v="199"/>
    <n v="999"/>
    <n v="0.8"/>
    <n v="4.5"/>
    <n v="127"/>
    <s v="R14ZOPYFHOYYRQ,R1GQH74NUCJZZ7,R1BNWIYBRSI1Z6,R347KU67LE6JEH,RMGA8IGV2WQDX,R2782FIPC5T4KM,R220M468LVHIE1,RA1PNAU355MLG"/>
    <s v="R14ZOPYFHOYYRQ"/>
    <n v="126873"/>
    <s v="Lower-Mid"/>
    <s v="£500-£1,999"/>
    <n v="9.4824448634154077"/>
    <x v="1"/>
  </r>
  <r>
    <s v="B0B2CZTCL2"/>
    <s v="Home&amp;Kitchen|Kitchen&amp;HomeAppliances|SmallKitchenAppliances|Kettles&amp;HotWaterDispensers|Kettle&amp;ToasterSets"/>
    <s v="Home &amp; Kitchen"/>
    <x v="46"/>
    <n v="1299"/>
    <n v="1999"/>
    <n v="0.35"/>
    <n v="3.8"/>
    <n v="311"/>
    <s v="R1C4CJG4YFPOQZ,RQHLZKD65C2,R1LPNPFT8RUFN7,R1QAZXMA5885V5,RZW6HFWRZFZSM,R3HJO9H24LZ86,RP49KRXSTSAZO,R2C43NGT4YSFCZ"/>
    <s v="R1C4CJG4YFPOQZ"/>
    <n v="621689"/>
    <s v="Lower-Mid"/>
    <s v="£500-£1,999"/>
    <n v="9.4777874572700824"/>
    <x v="2"/>
  </r>
  <r>
    <s v="B099FDW2ZF"/>
    <s v="Home&amp;Kitchen|Heating,Cooling&amp;AirQuality|RoomHeaters|ElectricHeaters"/>
    <s v="Home &amp; Kitchen"/>
    <x v="161"/>
    <n v="1235"/>
    <n v="1499"/>
    <n v="0.18"/>
    <n v="4.0999999999999996"/>
    <n v="203"/>
    <s v="R380FB13JOT72K,R2RNY0K3PT2PAU,R2KEZ6LFKH1BOT,RJ1FQK256DKD5,R3TXMZ9OL1L7MI,RI4DLEXTUDQ8,R2SR5699KY8T7X,RY24YLHPCI7XM"/>
    <s v="R380FB13JOT72K"/>
    <n v="304297"/>
    <s v="Lower-Mid"/>
    <s v="£500-£1,999"/>
    <n v="9.4694836864461838"/>
    <x v="0"/>
  </r>
  <r>
    <s v="B094G9L9LT"/>
    <s v="Home&amp;Kitchen|Kitchen&amp;HomeAppliances|SmallKitchenAppliances|Kettles&amp;HotWaterDispensers|ElectricKettles"/>
    <s v="Home &amp; Kitchen"/>
    <x v="29"/>
    <n v="999"/>
    <n v="1950"/>
    <n v="0.49"/>
    <n v="3.8"/>
    <n v="305"/>
    <s v="R18T6LNT4V3WIK,R3J5KJWXWZ9BTL,R27KT7RSJUJ9WK,R24X9LMOOX690Y,RUN0V9GG0NY3K,R898UMT5A5N06,R3EGALHA5I1H5M,RHNR43R07U1HL"/>
    <s v="R18T6LNT4V3WIK"/>
    <n v="594750"/>
    <s v="Lower-Mid"/>
    <s v="£500-£1,999"/>
    <n v="9.4457414206300037"/>
    <x v="2"/>
  </r>
  <r>
    <s v="B09XTQFFCG"/>
    <s v="Home&amp;Kitchen|Kitchen&amp;HomeAppliances|Vacuum,Cleaning&amp;Ironing|Vacuums&amp;FloorCare|Vacuums|HandheldVacuums"/>
    <s v="Home &amp; Kitchen"/>
    <x v="111"/>
    <n v="2669"/>
    <n v="3199"/>
    <n v="0.17"/>
    <n v="3.9"/>
    <n v="260"/>
    <s v="RV24IG0ESY0QQ,RT6Q1RSJWHH0A,RI1QYUZU94RKT,R16FKQNXTMPBRV,R1RBGFBH1U37L,RJGJ2HUWX9GSC,R3PY9TXJSQ085F,R3N0OO6FHZAE2I"/>
    <s v="RV24IG0ESY0QQ,"/>
    <n v="831740"/>
    <s v="Mid"/>
    <s v="£2,000-£9,999"/>
    <n v="9.4248979786192955"/>
    <x v="2"/>
  </r>
  <r>
    <s v="B08RWCZ6SY"/>
    <s v="Electronics|HomeTheater,TV&amp;Video|Accessories|RemoteControls"/>
    <s v="Electronics"/>
    <x v="138"/>
    <n v="399"/>
    <n v="899"/>
    <n v="0.56000000000000005"/>
    <n v="3.9"/>
    <n v="254"/>
    <s v="RX043807PIUYL,R2Y6E9RL4GT9RI,R3I4LP5SLS20FW,RG0TXUBVZEKZD,R3BZ3JNNCQY871,R1GLNKHFKXA0CK,R16MGSPZZXR9Y6,R3H37CXE15EIR1"/>
    <s v="RX043807PIUYL,"/>
    <n v="228346"/>
    <s v="Lower-Mid"/>
    <s v="£500-£1,999"/>
    <n v="9.3855067036924247"/>
    <x v="2"/>
  </r>
  <r>
    <s v="B0B2CWRDB1"/>
    <s v="Home&amp;Kitchen|Kitchen&amp;HomeAppliances|Vacuum,Cleaning&amp;Ironing|PressureWashers,Steam&amp;WindowCleaners"/>
    <s v="Home &amp; Kitchen"/>
    <x v="187"/>
    <n v="5999"/>
    <n v="9999"/>
    <n v="0.4"/>
    <n v="4.2"/>
    <n v="170"/>
    <s v="RWSKUEMV0AS0P,R2YZOJVWTFMYAH,R17E9QT7OVVJVX,R3KPQIECAK271I,R2UJ9SFJ6B6U93,R1670TIBLR378H,R14R0I9YVONH86,R1FIR49JO1CT41"/>
    <s v="RWSKUEMV0AS0P,"/>
    <n v="1699830"/>
    <s v="Mid"/>
    <s v="£2,000-£9,999"/>
    <n v="9.3785836636470457"/>
    <x v="0"/>
  </r>
  <r>
    <s v="B09HS1NDRQ"/>
    <s v="Home&amp;Kitchen|HomeStorage&amp;Organization|LaundryOrganization|LaundryBaskets"/>
    <s v="Home &amp; Kitchen"/>
    <x v="121"/>
    <n v="390"/>
    <n v="799"/>
    <n v="0.51"/>
    <n v="3.8"/>
    <n v="287"/>
    <s v="R3V8S0ESHRPDBO,R12W72FFLIE3W5,RTP8C0IEC8HOG,R12R4AASHS28DY,R2GO349RJ2IVKJ,R2HYWH5XCPCXT4,R1LKZJQ84LWHYF,R1A2ZK71J84RUU"/>
    <s v="R3V8S0ESHRPDBO"/>
    <n v="229313"/>
    <s v="Lower-Mid"/>
    <s v="£500-£1,999"/>
    <n v="9.3456914534850775"/>
    <x v="2"/>
  </r>
  <r>
    <s v="B07V5YF4ND"/>
    <s v="Electronics|HomeTheater,TV&amp;Video|Accessories|RemoteControls"/>
    <s v="Electronics"/>
    <x v="138"/>
    <n v="299"/>
    <n v="1199"/>
    <n v="0.75"/>
    <n v="3.5"/>
    <n v="466"/>
    <s v="RDCJBFGUBZWFJ,R3F0Y39XWNLO8Z,R38S8FL4YF9JD0,R1MCQ2MLQ7C4DU,RMVTEJJSA64Y1,R35XHV3UC3PEXZ,R2MQ9H1NKP4BDO,R2HOVLX6WT4I6J"/>
    <s v="RDCJBFGUBZWFJ,"/>
    <n v="558734"/>
    <s v="Lower-Mid"/>
    <s v="£500-£1,999"/>
    <n v="9.3426090819813936"/>
    <x v="2"/>
  </r>
  <r>
    <s v="B09LRZYBH1"/>
    <s v="Electronics|HomeAudio|Speakers|TowerSpeakers"/>
    <s v="Electronics"/>
    <x v="205"/>
    <n v="2299"/>
    <n v="3999"/>
    <n v="0.43"/>
    <n v="3.8"/>
    <n v="282"/>
    <s v="R1IFSFNW29TL7R,R92FUN7UWEVOW,R3S0IIYYQMXKF,RP412MHJT3TXO,R25XRX2PFVSE01,R2DAUOO2F29H20,R3477DOFU8L9AH,R344OTWVD49JUP"/>
    <s v="R1IFSFNW29TL7R"/>
    <n v="1127718"/>
    <s v="Mid"/>
    <s v="£2,000-£9,999"/>
    <n v="9.3167884549923023"/>
    <x v="2"/>
  </r>
  <r>
    <s v="B0BDG6QDYD"/>
    <s v="Home&amp;Kitchen|Heating,Cooling&amp;AirQuality|RoomHeaters|FanHeaters"/>
    <s v="Home &amp; Kitchen"/>
    <x v="99"/>
    <n v="899"/>
    <n v="1990"/>
    <n v="0.55000000000000004"/>
    <n v="4.0999999999999996"/>
    <n v="185"/>
    <s v="RSV9TZFCZGNJM,R2OQAPQPWJ13ZS,R145ESVWL5NKD8,RKVEH58EIOD7R,RPYQ3EMAHHNIH,R2706B6WB0LN1M,R10DZEZJUT4T6K,R3LIDV3FE4WP2U"/>
    <s v="RSV9TZFCZGNJM,"/>
    <n v="368150"/>
    <s v="Lower-Mid"/>
    <s v="£500-£1,999"/>
    <n v="9.3050030712934575"/>
    <x v="0"/>
  </r>
  <r>
    <s v="B08G43CCLC"/>
    <s v="Computers&amp;Accessories|NetworkingDevices|NetworkAdapters|WirelessUSBAdapters"/>
    <s v="Computers &amp; Accessories"/>
    <x v="10"/>
    <n v="218"/>
    <n v="999"/>
    <n v="0.78"/>
    <n v="4.2"/>
    <n v="163"/>
    <s v="R34OST6S1F8457,R6Z0QUUTZU58T,R3QNKPNSUIZP59,R3R9Y258UAOCTI,R2NB1AHZCTD44B,R1IPFAF5DDZQ57,R2WSQL1YCAREKS,RCDYRGDMI1WOA"/>
    <s v="R34OST6S1F8457"/>
    <n v="162837"/>
    <s v="Lower-Mid"/>
    <s v="£500-£1,999"/>
    <n v="9.3023441618003311"/>
    <x v="0"/>
  </r>
  <r>
    <s v="B0BL11S5QK"/>
    <s v="Home&amp;Kitchen|Kitchen&amp;HomeAppliances|SmallKitchenAppliances|InductionCooktop"/>
    <s v="Home &amp; Kitchen"/>
    <x v="43"/>
    <n v="1601"/>
    <n v="3890"/>
    <n v="0.59"/>
    <n v="4.2"/>
    <n v="156"/>
    <s v="R3UZ9QELD4SGH9,R26LJ3T0R1C2OW,R10OPU90E2KOS8,R368PRLFS9U4NM,R2DG70LW5AVK2U,RX8N5J1JQM4W5,R2L5GQ8S1BOJX8,R3GVWLF89Q0HCU"/>
    <s v="R3UZ9QELD4SGH9"/>
    <n v="606840"/>
    <s v="Mid"/>
    <s v="£2,000-£9,999"/>
    <n v="9.2227785401187816"/>
    <x v="0"/>
  </r>
  <r>
    <s v="B0B84KSH3X"/>
    <s v="Home&amp;Kitchen|Kitchen&amp;HomeAppliances|Vacuum,Cleaning&amp;Ironing|Irons,Steamers&amp;Accessories|Irons|DryIrons"/>
    <s v="Home &amp; Kitchen"/>
    <x v="32"/>
    <n v="1049"/>
    <n v="1950"/>
    <n v="0.46"/>
    <n v="3.8"/>
    <n v="250"/>
    <s v="R2HFE6XNQS0UP8,R2BSCK1PAXQ5NH,RZPZS0APQWNRT,R1C19Z7Y860MKY,RZRHOS2N9ZVJM,RUC6VSV4LU9P4,RN8096LY7UFUJ,R355G76ECUQ7GN"/>
    <s v="R2HFE6XNQS0UP8"/>
    <n v="487500"/>
    <s v="Lower-Mid"/>
    <s v="£500-£1,999"/>
    <n v="9.1187601416279431"/>
    <x v="2"/>
  </r>
  <r>
    <s v="B08CKW1KH9"/>
    <s v="Electronics|HomeTheater,TV&amp;Video|Accessories|RemoteControls"/>
    <s v="Electronics"/>
    <x v="138"/>
    <n v="204"/>
    <n v="599"/>
    <n v="0.66"/>
    <n v="3.6"/>
    <n v="339"/>
    <s v="R23VU14H85GINN,RD8Y8FJWLK3XY,RU5K3FZ0CXHM7,R17Q98YONHJWHJ,R3TFFDWEHT3NTP,R2OSACKU5SYG47,RWWWFTZ9CN3TK,R10A14SK3WPO23"/>
    <s v="R23VU14H85GINN"/>
    <n v="203061"/>
    <s v="Lower-Mid"/>
    <s v="£500-£1,999"/>
    <n v="9.1133241013521182"/>
    <x v="2"/>
  </r>
  <r>
    <s v="B08XMSKKMM"/>
    <s v="Electronics|HomeTheater,TV&amp;Video|Accessories|RemoteControls"/>
    <s v="Electronics"/>
    <x v="138"/>
    <n v="799"/>
    <n v="1999"/>
    <n v="0.6"/>
    <n v="3.3"/>
    <n v="576"/>
    <s v="R19HSC60H637CV,RAJ9NOUFV1DOY,R3UVDDIPCFBZMK,R1LQLK7CAVMIWT,R122YI86MCVKBA,R2Y4A89LGC1W8,R48118BKXJTKZ,R83MIUSADRAJZ"/>
    <s v="R19HSC60H637CV"/>
    <n v="1151424"/>
    <s v="Lower-Mid"/>
    <s v="£500-£1,999"/>
    <n v="9.1118801834139127"/>
    <x v="3"/>
  </r>
  <r>
    <s v="B09MMD1FDN"/>
    <s v="Electronics|HomeTheater,TV&amp;Video|Accessories|RemoteControls"/>
    <s v="Electronics"/>
    <x v="138"/>
    <n v="349"/>
    <n v="699"/>
    <n v="0.5"/>
    <n v="3.9"/>
    <n v="214"/>
    <s v="R1T3FLH3DTF6HS,R2AHAAVTJIDTY,R1N42PBKDI68TK,RR91VSJ4DDBZ6,R1TPXU0SVYZPZK,R3O12UIKHXRVOG,R2QA83CPNE21C8,RY7XGBVY0116M"/>
    <s v="R1T3FLH3DTF6HS"/>
    <n v="149586"/>
    <s v="Lower-Mid"/>
    <s v="£500-£1,999"/>
    <n v="9.0965099936708604"/>
    <x v="2"/>
  </r>
  <r>
    <s v="B09HN7LD5L"/>
    <s v="Electronics|HomeTheater,TV&amp;Video|Accessories|TVMounts,Stands&amp;Turntables|TVWall&amp;CeilingMounts"/>
    <s v="Electronics"/>
    <x v="172"/>
    <n v="1850"/>
    <n v="4500"/>
    <n v="0.59"/>
    <n v="4"/>
    <n v="184"/>
    <s v="R34S7CW9IYNOUR,RI06LTB0D8TP,R1677YPJIH6H3F,R3MT3F6SGDQJH9,R385ELCSDCDIZF,R3URBXHQ9H8DAF,R27YXZVKCB0BHO,R1925KJ9EPGG39"/>
    <s v="R34S7CW9IYNOUR"/>
    <n v="828000"/>
    <s v="Mid"/>
    <s v="£2,000-£9,999"/>
    <n v="9.0686869136120549"/>
    <x v="2"/>
  </r>
  <r>
    <s v="B09YHLPQYT"/>
    <s v="Electronics|HomeTheater,TV&amp;Video|Accessories|RemoteControls"/>
    <s v="Electronics"/>
    <x v="138"/>
    <n v="246"/>
    <n v="600"/>
    <n v="0.59"/>
    <n v="4.2"/>
    <n v="143"/>
    <s v="R3JYRL1ACWZKKY,R32Q6QP914FG3A,R3IEH4PJW488UX,R37IXVPK58NJQ4,R2Y54968M42AHJ,R2SN886QABQ5AF,R2FF1108INS5GV,R390GAYBGW7786"/>
    <s v="R3JYRL1ACWZKKY"/>
    <n v="85800"/>
    <s v="Lower-Mid"/>
    <s v="£500-£1,999"/>
    <n v="9.0651224668000498"/>
    <x v="0"/>
  </r>
  <r>
    <s v="B0836JGZ74"/>
    <s v="Home&amp;Kitchen|Heating,Cooling&amp;AirQuality|WaterHeaters&amp;Geysers|InstantWaterHeaters"/>
    <s v="Home &amp; Kitchen"/>
    <x v="4"/>
    <n v="1049"/>
    <n v="2499"/>
    <n v="0.57999999999999996"/>
    <n v="3.6"/>
    <n v="328"/>
    <s v="R1EHLWVCNS1GYC,R12TMIZDRWREBE,R77IQG19KY16L,R3V9KCNAJ0PXQ,R2MAC7AI6X08LW,R17D4S6KU2SOBU,R1QO6EVD5EQ2MJ,R3FUW4VZQRFKQ5"/>
    <s v="R1EHLWVCNS1GYC"/>
    <n v="819672"/>
    <s v="Mid"/>
    <s v="£2,000-£9,999"/>
    <n v="9.0619052326199085"/>
    <x v="2"/>
  </r>
  <r>
    <s v="B09B125CFJ"/>
    <s v="Electronics|HomeTheater,TV&amp;Video|Accessories|RemoteControls"/>
    <s v="Electronics"/>
    <x v="138"/>
    <n v="349"/>
    <n v="799"/>
    <n v="0.56000000000000005"/>
    <n v="3.6"/>
    <n v="323"/>
    <s v="R3FAPESPH3491Y,R1OD5NFQAXPGR0,RJ4G42V45QKKS,R2IZ8HZT8AOA4W,R2WDDYGKMU51DE,R12WIEV98SWMNB,R2WXBH0GEG4H1Q,R3VORTRB8TWN89"/>
    <s v="R3FAPESPH3491Y"/>
    <n v="258077"/>
    <s v="Lower-Mid"/>
    <s v="£500-£1,999"/>
    <n v="9.0379620367438029"/>
    <x v="2"/>
  </r>
  <r>
    <s v="B09H7JDJCW"/>
    <s v="Home&amp;Kitchen|Kitchen&amp;HomeAppliances|Coffee,Tea&amp;Espresso|DripCoffeeMachines"/>
    <s v="Home &amp; Kitchen"/>
    <x v="160"/>
    <n v="2999"/>
    <n v="3595"/>
    <n v="0.17"/>
    <n v="4"/>
    <n v="178"/>
    <s v="R1DRVWDPCVUHMK,R23XQ10QUS68QY,R2KDJ8P8S6G9O3,R3H5V5Q927ZRI7,R31AIVLTBLTZZL,R17RUD99JNP3QE,R2B2ZOL2SLVIWS,R2DPWOUGJP73L1"/>
    <s v="R1DRVWDPCVUHMK"/>
    <n v="639910"/>
    <s v="Mid"/>
    <s v="£2,000-£9,999"/>
    <n v="9.0114121239195732"/>
    <x v="2"/>
  </r>
  <r>
    <s v="B08YXJJW8H"/>
    <s v="Electronics|HomeTheater,TV&amp;Video|Accessories|RemoteControls"/>
    <s v="Electronics"/>
    <x v="138"/>
    <n v="247"/>
    <n v="399"/>
    <n v="0.38"/>
    <n v="3.9"/>
    <n v="200"/>
    <s v="R2KMA1FW2QZLZX,RCE8NJ5IXR7Y0,R34OI72B1EV5GJ,R1OXPIKY99VS78,R1DOIQMYQSIX2Z,R55NBBAP45T6G,R32QZKQVJYCE4S,R26OBSY88ZCS89"/>
    <s v="R2KMA1FW2QZLZX"/>
    <n v="79800"/>
    <s v="Low"/>
    <s v="£200-£499"/>
    <n v="8.982464623939908"/>
    <x v="2"/>
  </r>
  <r>
    <s v="B0BNV7JM5Y"/>
    <s v="Electronics|WearableTechnology|SmartWatches"/>
    <s v="Electronics"/>
    <x v="24"/>
    <n v="2999"/>
    <n v="7990"/>
    <n v="0.62"/>
    <n v="4.0999999999999996"/>
    <n v="154"/>
    <s v="R2IIY08QX4SR46,R267DLLCKGD15M,R31P4MQH7YLP4I,R42A5QTEMPPGQ,RHE6HF6ZA5R2W,R1YAD59EAWIPJS,RYH2UHSWNFEWJ,R23524DWSS2QQ3"/>
    <s v="R2IIY08QX4SR46"/>
    <n v="1230460"/>
    <s v="Mid"/>
    <s v="£2,000-£9,999"/>
    <n v="8.9803599624981931"/>
    <x v="0"/>
  </r>
  <r>
    <s v="B0BNVBJW2S"/>
    <s v="Electronics|WearableTechnology|SmartWatches"/>
    <s v="Electronics"/>
    <x v="24"/>
    <n v="2499"/>
    <n v="7990"/>
    <n v="0.69"/>
    <n v="4.0999999999999996"/>
    <n v="154"/>
    <s v="R2IIY08QX4SR46,R267DLLCKGD15M,R31P4MQH7YLP4I,R42A5QTEMPPGQ,RHE6HF6ZA5R2W,R1YAD59EAWIPJS,RYH2UHSWNFEWJ,R23524DWSS2QQ3"/>
    <s v="R2IIY08QX4SR46"/>
    <n v="1230460"/>
    <s v="Mid"/>
    <s v="£2,000-£9,999"/>
    <n v="8.9803599624981931"/>
    <x v="0"/>
  </r>
  <r>
    <s v="B0B8XNPQPN"/>
    <s v="Home&amp;Kitchen|Kitchen&amp;HomeAppliances|SmallKitchenAppliances|DeepFatFryers|AirFryers"/>
    <s v="Home &amp; Kitchen"/>
    <x v="93"/>
    <n v="3599"/>
    <n v="7950"/>
    <n v="0.55000000000000004"/>
    <n v="4.2"/>
    <n v="136"/>
    <s v="R12B5CYZJNMJ8U,R32EKF5FX50T0C,R3IN47V9QGF1K8,R3CL181R3N0TCN,R2ZR4F1TUAY3MT,RF70HM6O98GV9,RN4L9AGI1M35U,R3QISO0RQ0Q3Y9"/>
    <s v="R12B5CYZJNMJ8U"/>
    <n v="1081200"/>
    <s v="Mid"/>
    <s v="£2,000-£9,999"/>
    <n v="8.9742263820569086"/>
    <x v="0"/>
  </r>
  <r>
    <s v="B097ZQTDVZ"/>
    <s v="Electronics|HomeTheater,TV&amp;Video|Accessories|RemoteControls"/>
    <s v="Electronics"/>
    <x v="138"/>
    <n v="399"/>
    <n v="899"/>
    <n v="0.56000000000000005"/>
    <n v="3.4"/>
    <n v="431"/>
    <s v="R16NWYD2LYHNFJ,R2Y32IVRENIANJ,R3BBJ9AXA1ZOSC,RD5EMW1UBYKX6,R3NFOY58N9GMK5,RLWBE1NALLDFQ,R3IO7HFD3TGRO1,R4NCD2RDWQWZ0"/>
    <s v="R16NWYD2LYHNFJ"/>
    <n v="387469"/>
    <s v="Lower-Mid"/>
    <s v="£500-£1,999"/>
    <n v="8.9606447391707"/>
    <x v="3"/>
  </r>
  <r>
    <s v="B07VJ9ZTXS"/>
    <s v="Electronics|HomeTheater,TV&amp;Video|Accessories|Cables|HDMICables"/>
    <s v="Electronics"/>
    <x v="0"/>
    <n v="299"/>
    <n v="599"/>
    <n v="0.5"/>
    <n v="4"/>
    <n v="171"/>
    <s v="RGV3TPWIES7KM,R3P69DNOICR8GR,RMVYCEXD67P7Y,R1IZL1YZY4XUKJ,R1PZBQBPYS1J63,R3FTVZYWY8ESQF,R3VL4SYCU5AQ1X,R1SHRXW0RRW5A8"/>
    <s v="RGV3TPWIES7KM,"/>
    <n v="102429"/>
    <s v="Lower-Mid"/>
    <s v="£500-£1,999"/>
    <n v="8.9421137876301948"/>
    <x v="2"/>
  </r>
  <r>
    <s v="B09Y358DZQ"/>
    <s v="Home&amp;Kitchen|Kitchen&amp;HomeAppliances|SmallKitchenAppliances|MixerGrinders"/>
    <s v="Home &amp; Kitchen"/>
    <x v="39"/>
    <n v="2033"/>
    <n v="4295"/>
    <n v="0.53"/>
    <n v="3.4"/>
    <n v="422"/>
    <s v="R1HFQQWKU1B7T9,R3HPSXLWX2RSHO,R2ZFEFLH2H6BOJ,RGRLYUCCNW475,R3V539LPWIH3CD,R2XI5MDOB81641,R22CGQQGZP9IJE,R1UL38ZEBW713N"/>
    <s v="R1HFQQWKU1B7T9"/>
    <n v="1812490"/>
    <s v="Mid"/>
    <s v="£2,000-£9,999"/>
    <n v="8.9295572490751436"/>
    <x v="3"/>
  </r>
  <r>
    <s v="B09LV1CMGH"/>
    <s v="Home&amp;Kitchen|Heating,Cooling&amp;AirQuality|RoomHeaters|FanHeaters"/>
    <s v="Home &amp; Kitchen"/>
    <x v="99"/>
    <n v="899"/>
    <n v="2000"/>
    <n v="0.55000000000000004"/>
    <n v="3.6"/>
    <n v="291"/>
    <s v="R2GKWK7SWXRZHR,R3ME9LEM264R7O,R2B4QC6Z8AM7H1,RZLN7G4GGELUS,R26JLYEZYUE691,R2ZHISR958ZRRA,R2GXFJHTKM6SQ5,R29Z3ZW915UAB9"/>
    <s v="R2GKWK7SWXRZHR"/>
    <n v="582000"/>
    <s v="Mid"/>
    <s v="£2,000-£9,999"/>
    <n v="8.8753782652143069"/>
    <x v="2"/>
  </r>
  <r>
    <s v="B09MB3DKG1"/>
    <s v="Home&amp;Kitchen|Heating,Cooling&amp;AirQuality|RoomHeaters|HalogenHeaters"/>
    <s v="Home &amp; Kitchen"/>
    <x v="200"/>
    <n v="2199"/>
    <n v="3999"/>
    <n v="0.45"/>
    <n v="3.5"/>
    <n v="340"/>
    <s v="R1DID47Y3SOM8N,RDR64CJXIU14Q,R35FYRYXQJUQKR,R2ICWHHEJJKM14,R27C6A2VQ1DCPT,R3IUDCLTBUPUIQ,R3VFX06LEJWEGM,R3KYBU80FW4GW4"/>
    <s v="R1DID47Y3SOM8N"/>
    <n v="1359660"/>
    <s v="Mid"/>
    <s v="£2,000-£9,999"/>
    <n v="8.8646403264737419"/>
    <x v="2"/>
  </r>
  <r>
    <s v="B09H39KTTB"/>
    <s v="Electronics|HomeTheater,TV&amp;Video|Accessories|RemoteControls"/>
    <s v="Electronics"/>
    <x v="138"/>
    <n v="213"/>
    <n v="499"/>
    <n v="0.56999999999999995"/>
    <n v="3.7"/>
    <n v="246"/>
    <s v="R344C7U6JUIR8M,R1H13BW2E325NO,R1LB6DCH3CVZ4M,R1CZD6C0CHJ2A9,R1Z01G5G30GIQ3,R1VMGF3IL5KE9D,RT44HXN50X2AN,R3E4TI9911D1M6"/>
    <s v="R344C7U6JUIR8M"/>
    <n v="122754"/>
    <s v="Low"/>
    <s v="£200-£499"/>
    <n v="8.8529787270607638"/>
    <x v="2"/>
  </r>
  <r>
    <s v="B0B4KPCBSH"/>
    <s v="Home&amp;Kitchen|Kitchen&amp;HomeAppliances|Coffee,Tea&amp;Espresso|CoffeeGrinders|ElectricGrinders"/>
    <s v="Home &amp; Kitchen"/>
    <x v="206"/>
    <n v="244"/>
    <n v="499"/>
    <n v="0.51"/>
    <n v="3.3"/>
    <n v="478"/>
    <s v="R31M7C08CPXCB3,R25R4S2V6XLP70,RCOR7R8N8DCVR,R30CBX7NG9VUZ6,RT55L3CO3TSZ6,RRO6AFAOOQJAK,R3D0ONOZPIAWS9,R1ZOXK6L3BJ049"/>
    <s v="R31M7C08CPXCB3"/>
    <n v="238522"/>
    <s v="Low"/>
    <s v="£200-£499"/>
    <n v="8.8451071942680581"/>
    <x v="3"/>
  </r>
  <r>
    <s v="B08XXVXP3J"/>
    <s v="Computers&amp;Accessories|Accessories&amp;Peripherals|Cables&amp;Accessories|Cables|USBCables"/>
    <s v="Computers &amp; Accessories"/>
    <x v="5"/>
    <n v="249"/>
    <n v="999"/>
    <n v="0.75"/>
    <n v="4.3"/>
    <n v="112"/>
    <s v="RDLKA670FVMKY,RZZB1IDY3USBP,R30B6VRIVHWOIP,R31A5RDIAY3O0R,R26RJ6WBBMVVXJ,R1PZ0SMCXPJO9C,R3QLX0DTF1C3J7,R23GQW7DPSVOA0"/>
    <s v="RDLKA670FVMKY,"/>
    <n v="111888"/>
    <s v="Lower-Mid"/>
    <s v="£500-£1,999"/>
    <n v="8.8282373069787035"/>
    <x v="0"/>
  </r>
  <r>
    <s v="B0BN6M3TCM"/>
    <s v="Home&amp;Kitchen|Kitchen&amp;HomeAppliances|Vacuum,Cleaning&amp;Ironing|Irons,Steamers&amp;Accessories|LintShavers"/>
    <s v="Home &amp; Kitchen"/>
    <x v="137"/>
    <n v="499"/>
    <n v="999"/>
    <n v="0.5"/>
    <n v="4.5999999999999996"/>
    <n v="79"/>
    <s v="R2QT3QBL25HBTG,R3E449S1ZWR7F9,RLHERK8U1LREO,R1NHGLXW1QKLBC,R2MQH21SEZOIUM,R31ZE4UADPDRG4,R3B8J75DKKAPIZ,RYXRDTE7LINT1"/>
    <s v="R2QT3QBL25HBTG"/>
    <n v="78921"/>
    <s v="Lower-Mid"/>
    <s v="£500-£1,999"/>
    <n v="8.7542139401629395"/>
    <x v="1"/>
  </r>
  <r>
    <s v="B08G1RW2Q3"/>
    <s v="Computers&amp;Accessories|Accessories&amp;Peripherals|Cables&amp;Accessories|Cables|USBCables"/>
    <s v="Computers &amp; Accessories"/>
    <x v="5"/>
    <n v="299"/>
    <n v="799"/>
    <n v="0.63"/>
    <n v="4"/>
    <n v="151"/>
    <s v="RHUH1KUO9N3LB,R2OCEV9PHCLFUS,R50IDO4SB3AFN,R2QJNGU56FGL5G,R355RN0CHT6Z4Z,R1CFZQYTT6QE90,RIN87V1ZT8M2F,R14EGSF85GZV2Q"/>
    <s v="RHUH1KUO9N3LB,"/>
    <n v="120649"/>
    <s v="Lower-Mid"/>
    <s v="£500-£1,999"/>
    <n v="8.7273743517790905"/>
    <x v="2"/>
  </r>
  <r>
    <s v="B098TV3L96"/>
    <s v="Electronics|HomeTheater,TV&amp;Video|Accessories|RemoteControls"/>
    <s v="Electronics"/>
    <x v="138"/>
    <n v="349"/>
    <n v="1999"/>
    <n v="0.83"/>
    <n v="3.8"/>
    <n v="197"/>
    <s v="R2LH0W21RI2HB3,R2NTYGKM6R1PXH,R2TR5PF6IUMOXH,R3MX15QTIQ0BXG,ROKY7UXCNAYLZ,R3JWZ3QRTVLQ14,R7MVBDVHW7FGJ,R1BGEUL7PDFQ3"/>
    <s v="R2LH0W21RI2HB3"/>
    <n v="393803"/>
    <s v="Lower-Mid"/>
    <s v="£500-£1,999"/>
    <n v="8.7273277229938166"/>
    <x v="2"/>
  </r>
  <r>
    <s v="B0B8ZKWGKD"/>
    <s v="Electronics|HomeTheater,TV&amp;Video|Accessories|TVMounts,Stands&amp;Turntables|TVWall&amp;CeilingMounts"/>
    <s v="Electronics"/>
    <x v="172"/>
    <n v="893"/>
    <n v="1052"/>
    <n v="0.15"/>
    <n v="4.3"/>
    <n v="106"/>
    <s v="R122PZXYO9V78,RUTL2J228W4N,R3CNU5WSZQK21Z,R11LLDBWK3KHUS,R2J3E39AIHUX3U,RZQQP8IHS7A65,R21GEGH10XV0ZL,R2Z5OEPE3ETYSP"/>
    <s v="R122PZXYO9V78,"/>
    <n v="111512"/>
    <s v="Lower-Mid"/>
    <s v="£500-£1,999"/>
    <n v="8.7263502440464009"/>
    <x v="0"/>
  </r>
  <r>
    <s v="B07K19NYZ8"/>
    <s v="Home&amp;Kitchen|Heating,Cooling&amp;AirQuality|RoomHeaters|FanHeaters"/>
    <s v="Home &amp; Kitchen"/>
    <x v="99"/>
    <n v="2320"/>
    <n v="3290"/>
    <n v="0.28999999999999998"/>
    <n v="3.8"/>
    <n v="195"/>
    <s v="RYWL8U25UKVRN,R2OZKOAWL1O0AK,R20H2HQK57AY6M,R8D71Z6FT69SZ,R1SHRMSVKCLPBV,RL642290VV0FY,RY9QSE50DS1XF,R3G6DENLSHD8FG"/>
    <s v="RYWL8U25UKVRN,"/>
    <n v="641550"/>
    <s v="Mid"/>
    <s v="£2,000-£9,999"/>
    <n v="8.7105730711546077"/>
    <x v="2"/>
  </r>
  <r>
    <s v="B09MQ9PDHR"/>
    <s v="Home&amp;Kitchen|Heating,Cooling&amp;AirQuality|RoomHeaters|FanHeaters"/>
    <s v="Home &amp; Kitchen"/>
    <x v="99"/>
    <n v="979"/>
    <n v="1999"/>
    <n v="0.51"/>
    <n v="3.9"/>
    <n v="157"/>
    <s v="R3EH3U82O1X3NA,RFZS8GTC3FBL5,RPXUHUM30UTOQ,R1AI9WFQ3G1DHX,RW7GLU8WKBE0M,R8JGWFB8APIP2,R2WSL4EHLPOXQ6,R1B73QMNM4YS1Q"/>
    <s v="R3EH3U82O1X3NA"/>
    <n v="313843"/>
    <s v="Lower-Mid"/>
    <s v="£500-£1,999"/>
    <n v="8.5747626391222482"/>
    <x v="2"/>
  </r>
  <r>
    <s v="B0BCYQY9X5"/>
    <s v="Home&amp;Kitchen|Kitchen&amp;HomeAppliances|WaterPurifiers&amp;Accessories|WaterFilters&amp;Purifiers"/>
    <s v="Home &amp; Kitchen"/>
    <x v="89"/>
    <n v="8499"/>
    <n v="16490"/>
    <n v="0.48"/>
    <n v="4.3"/>
    <n v="97"/>
    <s v="R2ZPWCXL5SRL4K,RZQBPVMZ63GKC,R3PZ9M9NRLFCBK,R2VMQ0VVXS5IEG,R2C46FNV1C79UY,R3BAG45K66JWS0,R2L5BXFZ44VH08,R1DNIFUE8H5EEW"/>
    <s v="R2ZPWCXL5SRL4K"/>
    <n v="1599530"/>
    <s v="Upper-Mid"/>
    <s v="£10,000-£19,999"/>
    <n v="8.5622721254777279"/>
    <x v="0"/>
  </r>
  <r>
    <s v="B0B82YGCF6"/>
    <s v="Electronics|WearableTechnology|SmartWatches"/>
    <s v="Electronics"/>
    <x v="24"/>
    <n v="899"/>
    <n v="3499"/>
    <n v="0.74"/>
    <n v="3"/>
    <n v="681"/>
    <s v="RGEDIZCX7LB34,R19GGFEAAXAUKK,R3L3EFRRM8X2IY,REN3MEL7IYDKT,R2H176Z5380NWJ,R1AFCXRUZ8KCCK,R16381PP969JBP,RFDKRGYGQB7U6"/>
    <s v="RGEDIZCX7LB34,"/>
    <n v="2382819"/>
    <s v="Mid"/>
    <s v="£2,000-£9,999"/>
    <n v="8.5013531239694373"/>
    <x v="4"/>
  </r>
  <r>
    <s v="B09H34V36W"/>
    <s v="Home&amp;Kitchen|Heating,Cooling&amp;AirQuality|RoomHeaters|FanHeaters"/>
    <s v="Home &amp; Kitchen"/>
    <x v="99"/>
    <n v="1349"/>
    <n v="2495"/>
    <n v="0.46"/>
    <n v="3.8"/>
    <n v="166"/>
    <s v="R1QHY0304RCZS6,RV3GIBR7FUXWH,R3M83QIXOQMO9J,R227LWX8C4MTYQ,R1B938V5HN71BQ,R2K9QFBTB6FYEF,R2K0ND1WP31RYH,R35YG940TYIGK5"/>
    <s v="R1QHY0304RCZS6"/>
    <n v="414170"/>
    <s v="Mid"/>
    <s v="£2,000-£9,999"/>
    <n v="8.4463225903608166"/>
    <x v="2"/>
  </r>
  <r>
    <s v="B08QHLXWV3"/>
    <s v="Home&amp;Kitchen|Heating,Cooling&amp;AirQuality|RoomHeaters|FanHeaters"/>
    <s v="Home &amp; Kitchen"/>
    <x v="99"/>
    <n v="6850"/>
    <n v="11990"/>
    <n v="0.43"/>
    <n v="3.9"/>
    <n v="144"/>
    <s v="ROG35PUVPRISM,RHMZ3T3WZDDMY,R1XMM783W6HJM9,R16YT7DTQMBX3D,R3S2TJNZAZMVLI,R385Q4NWD7KZ02,R15GMMIQGLF7KU,R2ITKFEBWVWQGC"/>
    <s v="ROG35PUVPRISM,"/>
    <n v="1726560"/>
    <s v="Upper-Mid"/>
    <s v="£10,000-£19,999"/>
    <n v="8.4293352087164024"/>
    <x v="2"/>
  </r>
  <r>
    <s v="B09RQRZW2X"/>
    <s v="Electronics|HomeTheater,TV&amp;Video|Accessories|RemoteControls"/>
    <s v="Electronics"/>
    <x v="138"/>
    <n v="499"/>
    <n v="899"/>
    <n v="0.44"/>
    <n v="3.7"/>
    <n v="185"/>
    <s v="RW9LHUMO78TE2,R2OXFV06J64YNH,R1U3JI1Q9O92SE,R2XM48FX5POEKX,RP9JIO6DPGAL,R2F1YTVX9WS0TS,R2TIBHRS9UKUU1,R2P3JI1EJ9IXM3"/>
    <s v="RW9LHUMO78TE2,"/>
    <n v="166315"/>
    <s v="Lower-Mid"/>
    <s v="£500-£1,999"/>
    <n v="8.3971978936062914"/>
    <x v="2"/>
  </r>
  <r>
    <s v="B0B97D658R"/>
    <s v="Home&amp;Kitchen|Heating,Cooling&amp;AirQuality|Humidifiers"/>
    <s v="Home &amp; Kitchen"/>
    <x v="173"/>
    <n v="499"/>
    <n v="799"/>
    <n v="0.38"/>
    <n v="3.6"/>
    <n v="212"/>
    <s v="RP44N8NRPVZ64,R1FETO75Q18Y6N,R3QS7GCDG4CKQ5,R1OAWG0HEQ62FT,R32BTYN4QF56J9,R1D0MOCMENKIT1,R3V1DRV00BSNS5,R2CVEAXB0MKT2Q"/>
    <s v="RP44N8NRPVZ64,"/>
    <n v="169388"/>
    <s v="Lower-Mid"/>
    <s v="£500-£1,999"/>
    <n v="8.3821665723794556"/>
    <x v="2"/>
  </r>
  <r>
    <s v="B08YK7BBD2"/>
    <s v="Home&amp;Kitchen|Kitchen&amp;HomeAppliances|SmallKitchenAppliances|VacuumSealers"/>
    <s v="Home &amp; Kitchen"/>
    <x v="69"/>
    <n v="429"/>
    <n v="999"/>
    <n v="0.56999999999999995"/>
    <n v="3"/>
    <n v="617"/>
    <s v="R24VRMVVKTZXZU,R2SZR29UV8HPIJ,R34NPCR94RTTCU,REPOE3PIM6ZRN,R2RF6XPVSOG2R2,RHE4AF3VC0YG,RQ8DJGRM0OVUA,R2AX7J603OWTJ3"/>
    <s v="R24VRMVVKTZXZU"/>
    <n v="616383"/>
    <s v="Lower-Mid"/>
    <s v="£500-£1,999"/>
    <n v="8.3729654252664467"/>
    <x v="4"/>
  </r>
  <r>
    <s v="B0B61GCHC1"/>
    <s v="Computers&amp;Accessories|Accessories&amp;Peripherals|Cables&amp;Accessories|Cables|USBCables"/>
    <s v="Computers &amp; Accessories"/>
    <x v="5"/>
    <n v="199"/>
    <n v="999"/>
    <n v="0.8"/>
    <n v="4.3"/>
    <n v="87"/>
    <s v="R111DGF0O8W1N8,R1GA29NLMK5T1,R1RAVFTKKIOGQ6,R12RIAF7LEVYRN,R1TK93TBAVEFG6,R2VED6OCTD3DK8,R3K8JF3L64IV9B,R3T6IUBAYZZ3KO"/>
    <s v="R111DGF0O8W1N8"/>
    <n v="86913"/>
    <s v="Lower-Mid"/>
    <s v="£500-£1,999"/>
    <n v="8.3612754902457258"/>
    <x v="0"/>
  </r>
  <r>
    <s v="B0B2DZ5S6R"/>
    <s v="Home&amp;Kitchen|Kitchen&amp;HomeAppliances|SmallKitchenAppliances|Kettles&amp;HotWaterDispensers|Kettle&amp;ToasterSets"/>
    <s v="Home &amp; Kitchen"/>
    <x v="46"/>
    <n v="749"/>
    <n v="1299"/>
    <n v="0.42"/>
    <n v="4"/>
    <n v="119"/>
    <s v="R13JNSWNKVVI9T,R2JSC7U8B4MA2C,RRNJOTGQVMBP9,R2IEKQ2HBHTPYC,R3PJHP1S75AYAW,R12BP3F974Z6HW,R39E7VJSOOBTO8,RAB464T30GKBZ"/>
    <s v="R13JNSWNKVVI9T"/>
    <n v="154581"/>
    <s v="Lower-Mid"/>
    <s v="£500-£1,999"/>
    <n v="8.3167249841904987"/>
    <x v="2"/>
  </r>
  <r>
    <s v="B0BP18W8TM"/>
    <s v="Electronics|WearableTechnology|SmartWatches"/>
    <s v="Electronics"/>
    <x v="24"/>
    <n v="3999"/>
    <n v="9999"/>
    <n v="0.6"/>
    <n v="4.4000000000000004"/>
    <n v="73"/>
    <s v="R3LPK5GH31P4HW,R3E0GB12MWJZZX,R2CLET51I4B6OT,RHAXM6WBH7UXK,R192P7ADK9SGET,R1F57B71LOMGVR,R1TJUP2ZEUKJZF,R2QWZND34KWAUL"/>
    <s v="R3LPK5GH31P4HW"/>
    <n v="729927"/>
    <s v="Mid"/>
    <s v="£2,000-£9,999"/>
    <n v="8.2246195668162958"/>
    <x v="0"/>
  </r>
  <r>
    <s v="B09VPH38JS"/>
    <s v="Home&amp;Kitchen|Kitchen&amp;HomeAppliances|SmallKitchenAppliances|InductionCooktop"/>
    <s v="Home &amp; Kitchen"/>
    <x v="43"/>
    <n v="697"/>
    <n v="1499"/>
    <n v="0.54"/>
    <n v="3.8"/>
    <n v="144"/>
    <s v="R8P1LH1QES7X5,R3P0F39HVQX1F2,R1F4WX53SB8ZKQ,RU9DOPO6AYDMQ,R8GI3QXXT6HDE,R14LR72Y74A8AE,R146T7C5DJS2HC,RAZSYIJNF6OTY"/>
    <s v="R8P1LH1QES7X5,"/>
    <n v="215856"/>
    <s v="Lower-Mid"/>
    <s v="£500-£1,999"/>
    <n v="8.2131984084929037"/>
    <x v="2"/>
  </r>
  <r>
    <s v="B0BLC2BYPX"/>
    <s v="Home&amp;Kitchen|Kitchen&amp;HomeAppliances|SmallKitchenAppliances|HandBlenders"/>
    <s v="Home &amp; Kitchen"/>
    <x v="73"/>
    <n v="499"/>
    <n v="1299"/>
    <n v="0.62"/>
    <n v="4.7"/>
    <n v="54"/>
    <s v="R1M11VMLH6I3TN,R2OLOOGNHQ37ZA,R3PIVKT8BNMA4G,R3IEB79VMJ4KUB,R2FW55EB4WH4HM,RKHYI4QXIDG0B,RR30YFP5QKZZZ,R13ATADDWQX8CT"/>
    <s v="R1M11VMLH6I3TN"/>
    <n v="70146"/>
    <s v="Lower-Mid"/>
    <s v="£500-£1,999"/>
    <n v="8.1797046406229459"/>
    <x v="1"/>
  </r>
  <r>
    <s v="B07H5PBN54"/>
    <s v="Home&amp;Kitchen|Heating,Cooling&amp;AirQuality|WaterHeaters&amp;Geysers|InstantWaterHeaters"/>
    <s v="Home &amp; Kitchen"/>
    <x v="4"/>
    <n v="999"/>
    <n v="2600"/>
    <n v="0.62"/>
    <n v="3.4"/>
    <n v="252"/>
    <s v="RCFFXI7HE5S1O,R3DIB02TOTSYSE,R2LUFMT90IY4QA,RXT32QTE7RUQ1,R2HOQ536IJUJM4,R1DSBS8TI7TATL,RWQ5WXJM5SYQM,R1QYJE3308FNC3"/>
    <s v="RCFFXI7HE5S1O,"/>
    <n v="655200"/>
    <s v="Mid"/>
    <s v="£2,000-£9,999"/>
    <n v="8.1706097719977802"/>
    <x v="3"/>
  </r>
  <r>
    <s v="B0B694PXQJ"/>
    <s v="Home&amp;Kitchen|Kitchen&amp;HomeAppliances|SmallKitchenAppliances|DigitalKitchenScales"/>
    <s v="Home &amp; Kitchen"/>
    <x v="67"/>
    <n v="799"/>
    <n v="2999"/>
    <n v="0.73"/>
    <n v="4.5"/>
    <n v="63"/>
    <s v="RV3NO42W0C95H,R1JQHFJM4G2WI6,R2P9PNOUDS613K,RN3HT9PBUD3NZ,R3JA7B5ISXAC5G,R1KJ8O69J9KEI2,R3FWP3NBL54127,R2KTH8A4IY9ZZQ"/>
    <s v="RV3NO42W0C95H,"/>
    <n v="188937"/>
    <s v="Mid"/>
    <s v="£2,000-£9,999"/>
    <n v="8.1278098829274921"/>
    <x v="1"/>
  </r>
  <r>
    <s v="B0B61HYR92"/>
    <s v="Computers&amp;Accessories|Accessories&amp;Peripherals|Cables&amp;Accessories|Cables|USBCables"/>
    <s v="Computers &amp; Accessories"/>
    <x v="5"/>
    <n v="199"/>
    <n v="999"/>
    <n v="0.8"/>
    <n v="4.2"/>
    <n v="85"/>
    <s v="R3ELQTJOXZNXTV,R3GJXEPLJKBJL5,R2U3H4FR5RI757,R2XK6I1NM00NTD,R7YRJ5LC06RF1,R39R4HSMGQW4PR,R1W4Z589RU74EY,RUKK2PZV0ZTGD"/>
    <s v="R3ELQTJOXZNXTV"/>
    <n v="84915"/>
    <s v="Lower-Mid"/>
    <s v="£500-£1,999"/>
    <n v="8.1248934952229845"/>
    <x v="0"/>
  </r>
  <r>
    <s v="B08PKBMJKS"/>
    <s v="Electronics|HomeTheater,TV&amp;Video|Accessories|RemoteControls"/>
    <s v="Electronics"/>
    <x v="138"/>
    <n v="197"/>
    <n v="499"/>
    <n v="0.61"/>
    <n v="3.8"/>
    <n v="136"/>
    <s v="R2ZBBYSOYN3KBL,R2DMLU5SLI59HR,R2TALY28IA40HU,R3I8OBYQHMK5AG,R2LNUR3W2TOTL,R3W1MUYN039NGZ,RH9I43YOGMCU5,R2T1VOM1S6TMET"/>
    <s v="R2ZBBYSOYN3KBL"/>
    <n v="67864"/>
    <s v="Low"/>
    <s v="£200-£499"/>
    <n v="8.1195381551943449"/>
    <x v="2"/>
  </r>
  <r>
    <s v="B0BDZWMGZ1"/>
    <s v="Home&amp;Kitchen|Kitchen&amp;HomeAppliances|SmallKitchenAppliances|MixerGrinders"/>
    <s v="Home &amp; Kitchen"/>
    <x v="39"/>
    <n v="1199"/>
    <n v="2990"/>
    <n v="0.6"/>
    <n v="3.8"/>
    <n v="133"/>
    <s v="R9G633VF65R7,R1QYOV6VB55XDP,R10DO46U5X7BFU,R1LRIP1E8ZWQHM,R2FZMTECL2LFIB,R3L17NRMB2AJKW,RKAF5JOIWID2G,R28BGB7K15JUSW"/>
    <s v="R9G633VF65R7,R"/>
    <n v="397670"/>
    <s v="Mid"/>
    <s v="£2,000-£9,999"/>
    <n v="8.0829982337862685"/>
    <x v="2"/>
  </r>
  <r>
    <s v="B0B21C4BMX"/>
    <s v="Computers&amp;Accessories|Accessories&amp;Peripherals|Cables&amp;Accessories|Cables|USBCables"/>
    <s v="Computers &amp; Accessories"/>
    <x v="5"/>
    <n v="228"/>
    <n v="899"/>
    <n v="0.75"/>
    <n v="3.8"/>
    <n v="132"/>
    <s v="R15R4BV0MI9SH1,R3L67FMAFHYG6H,R1GR1N3BCB3VVZ,R1E0GBU7BQ6CSV,R28IGDF71QMQZO,R3NFH3J30CCSO9,R3VCM9XQOZO7IX,RD2MZ0Y1MQGF2"/>
    <s v="R15R4BV0MI9SH1"/>
    <n v="118668"/>
    <s v="Lower-Mid"/>
    <s v="£500-£1,999"/>
    <n v="8.0706362356749253"/>
    <x v="2"/>
  </r>
  <r>
    <s v="B0BG62HMDJ"/>
    <s v="Computers&amp;Accessories|ExternalDevices&amp;DataStorage|ExternalHardDisks"/>
    <s v="Computers &amp; Accessories"/>
    <x v="13"/>
    <n v="499"/>
    <n v="775"/>
    <n v="0.36"/>
    <n v="4.3"/>
    <n v="74"/>
    <s v="R1NVL27P8VGTP1,RK381D6AH8JFI,R145H2IMWSHSP5,RXUFYS6IXXC27,R23QFCUMOAAF6,RWOQMMEBT56CR,R3NQ4FM9WQJM1R,R1GOBOH4PV5F5E"/>
    <s v="R1NVL27P8VGTP1"/>
    <n v="57350"/>
    <s v="Lower-Mid"/>
    <s v="£500-£1,999"/>
    <n v="8.0627634325843101"/>
    <x v="0"/>
  </r>
  <r>
    <s v="B08RHPDNVV"/>
    <s v="Electronics|HomeTheater,TV&amp;Video|Accessories|RemoteControls"/>
    <s v="Electronics"/>
    <x v="138"/>
    <n v="235"/>
    <n v="599"/>
    <n v="0.61"/>
    <n v="3.5"/>
    <n v="197"/>
    <s v="R1NJ3CZKH3NT4T,R2OBDZG9GNKOYX,RHU5ZL65TEJAD,RY1WB55L5EA2V,RQ93EWXEO7QN8,R3CDY2Z4FRV14A,RZ5IVVOT5LORO,R3OMWY6WL6XFF1"/>
    <s v="R1NJ3CZKH3NT4T"/>
    <n v="118003"/>
    <s v="Lower-Mid"/>
    <s v="£500-£1,999"/>
    <n v="8.0383281659153578"/>
    <x v="2"/>
  </r>
  <r>
    <s v="B09M3F4HGB"/>
    <s v="Home&amp;Kitchen|Heating,Cooling&amp;AirQuality|RoomHeaters|ElectricHeaters"/>
    <s v="Home &amp; Kitchen"/>
    <x v="161"/>
    <n v="9495"/>
    <n v="18990"/>
    <n v="0.5"/>
    <n v="4.2"/>
    <n v="79"/>
    <s v="R3E3VUOM7IQWIG,RZ2N6DQS7N3YW,R1M6LN7UHLOFD5,RSFAK41WPQNGS,RFTJVE897RMI1,R5BPUDDXQP2LX,R1RNRZ1O5EQLX2,R2RPW3A6WAAR13"/>
    <s v="R3E3VUOM7IQWIG"/>
    <n v="1500210"/>
    <s v="Upper-Mid"/>
    <s v="£10,000-£19,999"/>
    <n v="7.9929779453661629"/>
    <x v="0"/>
  </r>
  <r>
    <s v="B09NY7W8YD"/>
    <s v="Electronics|Mobiles&amp;Accessories|Smartphones&amp;BasicMobiles|Smartphones"/>
    <s v="Electronics"/>
    <x v="7"/>
    <n v="7998"/>
    <n v="11999"/>
    <n v="0.33"/>
    <n v="3.8"/>
    <n v="125"/>
    <s v="RQRTXJPYHHSFL,R18MNNVQYGQHHE,R1KJ85AGYAQR4S,R1T49OPXXOLBI5,R1UUEAIVGFS3CT,R3UJT4TR76E3A,R2U1YEB0JD1J6F,R16JEBARKXZ8BX"/>
    <s v="RQRTXJPYHHSFL,"/>
    <n v="1499875"/>
    <s v="Upper-Mid"/>
    <s v="£10,000-£19,999"/>
    <n v="7.9814080714467384"/>
    <x v="2"/>
  </r>
  <r>
    <s v="B0B4PPD89B"/>
    <s v="Home&amp;Kitchen|Kitchen&amp;HomeAppliances|SmallKitchenAppliances|VacuumSealers"/>
    <s v="Home &amp; Kitchen"/>
    <x v="69"/>
    <n v="79"/>
    <n v="79"/>
    <n v="0"/>
    <n v="4"/>
    <n v="97"/>
    <s v="R2YLDT44YPDA2G,R39360RU5VF8V5,R17JJCUW7LT3JK,R2XRDEM927X3FR,R337QVI8OQCWBB,R2Z2ZTUR54RPC9,R3P4FG9657U0PS,RMKT12XVNLW9K"/>
    <s v="R2YLDT44YPDA2G"/>
    <n v="7663"/>
    <s v="Very Low"/>
    <s v="&lt;£200"/>
    <n v="7.9649043027699795"/>
    <x v="2"/>
  </r>
  <r>
    <s v="B0B9RZ4G4W"/>
    <s v="Home&amp;Kitchen|Kitchen&amp;HomeAppliances|SmallKitchenAppliances|HandBlenders"/>
    <s v="Home &amp; Kitchen"/>
    <x v="73"/>
    <n v="799"/>
    <n v="1699"/>
    <n v="0.53"/>
    <n v="4"/>
    <n v="97"/>
    <s v="R31WQ6LSRGW2ZR,R38HZUI1W51JF2,R3ORITJ44RSH6F,R19ZBL4YHKSF9E,R3H95PXGDM3OFT,R2OAZG856SPCH0,R23KHIP7PE2TA4,RXHZQKEGCUAY8"/>
    <s v="R31WQ6LSRGW2ZR"/>
    <n v="164803"/>
    <s v="Lower-Mid"/>
    <s v="£500-£1,999"/>
    <n v="7.9649043027699795"/>
    <x v="2"/>
  </r>
  <r>
    <s v="B0BPBXNQQT"/>
    <s v="Home&amp;Kitchen|Heating,Cooling&amp;AirQuality|RoomHeaters|ElectricHeaters"/>
    <s v="Home &amp; Kitchen"/>
    <x v="161"/>
    <n v="799"/>
    <n v="1989"/>
    <n v="0.6"/>
    <n v="4.3"/>
    <n v="70"/>
    <s v="RZO6XGE3P1DX,R3RCHNNZ1GVHBL,R32VH8C2WKSPBO,RHPUY1L6EN7BY,RIVPXD585WKHV,RJBJT7A32QWPV,R1E92T2MFYX7MK,R2K5O9IMJOXBEX"/>
    <s v="RZO6XGE3P1DX,R"/>
    <n v="139230"/>
    <s v="Lower-Mid"/>
    <s v="£500-£1,999"/>
    <n v="7.9604108994920235"/>
    <x v="0"/>
  </r>
  <r>
    <s v="B09X5HD5T1"/>
    <s v="Home&amp;Kitchen|Kitchen&amp;HomeAppliances|Coffee,Tea&amp;Espresso|MilkFrothers"/>
    <s v="Home &amp; Kitchen"/>
    <x v="155"/>
    <n v="229"/>
    <n v="499"/>
    <n v="0.54"/>
    <n v="3.5"/>
    <n v="185"/>
    <s v="R2DHVCKWVHZBDL,RQZRV02WQM827,R2BSNORS4S8Y5O,R29IBNM5TII6SZ,R38ON0Z6Q9J451,R1R37QKX0HRTS,R2YU28MLKMSTYH,R29Q1VTK27KFLC"/>
    <s v="R2DHVCKWVHZBDL"/>
    <n v="92315"/>
    <s v="Low"/>
    <s v="£200-£499"/>
    <n v="7.9432953047627075"/>
    <x v="2"/>
  </r>
  <r>
    <s v="B0B54Y2SNX"/>
    <s v="Electronics|Mobiles&amp;Accessories|MobileAccessories|Chargers|WallChargers"/>
    <s v="Electronics"/>
    <x v="63"/>
    <n v="799"/>
    <n v="3990"/>
    <n v="0.8"/>
    <n v="3.8"/>
    <n v="119"/>
    <s v="R3VBC6VU8OT0QP,RNFZF13HB44YR,R2UQNJFA27MAKM,R1EURXJL39I8LN,R33PGOF5ODIFCJ,R3MN2XSFL7T48O,RDVFTWAGEQNT,R2GHXYM6OGD6TQ"/>
    <s v="R3VBC6VU8OT0QP"/>
    <n v="474810"/>
    <s v="Mid"/>
    <s v="£2,000-£9,999"/>
    <n v="7.9008887349809731"/>
    <x v="2"/>
  </r>
  <r>
    <s v="B09Z7YGV3R"/>
    <s v="Computers&amp;Accessories|Accessories&amp;Peripherals|LaptopAccessories|Lapdesks"/>
    <s v="Computers &amp; Accessories"/>
    <x v="50"/>
    <n v="269"/>
    <n v="699"/>
    <n v="0.62"/>
    <n v="4"/>
    <n v="93"/>
    <s v="R3VZ6Z283J13QS,R1A8F37C7OKF8,R2RQS98AMZ4NJG,R1DGW1VG83PPCR,RURU97F6DP2YP,RKZFNA3ZOCH42,R2OOZRPNVR6EVK,R4KKHOLNKM7XN"/>
    <s v="R3VZ6Z283J13QS"/>
    <n v="65007"/>
    <s v="Lower-Mid"/>
    <s v="£500-£1,999"/>
    <n v="7.8925114143987942"/>
    <x v="2"/>
  </r>
  <r>
    <s v="B08RX8G496"/>
    <s v="Electronics|HomeTheater,TV&amp;Video|Accessories|RemoteControls"/>
    <s v="Electronics"/>
    <x v="138"/>
    <n v="655"/>
    <n v="1099"/>
    <n v="0.4"/>
    <n v="3.2"/>
    <n v="285"/>
    <s v="RSFPLEMO7DSOR,RG7SBYTNG42XA,ROR2RQZ4G72JO,R12GZJTCB7VJLS,R1ZTKPOECNMEUH,RMHVA60P9USYS,R2OPSVKIKSE44G,R20KWTHWBPSFVT"/>
    <s v="RSFPLEMO7DSOR,"/>
    <n v="313215"/>
    <s v="Lower-Mid"/>
    <s v="£500-£1,999"/>
    <n v="7.8603713060129383"/>
    <x v="3"/>
  </r>
  <r>
    <s v="B09NNJ9WYM"/>
    <s v="Electronics|HomeTheater,TV&amp;Video|Televisions|SmartTelevisions"/>
    <s v="Electronics"/>
    <x v="34"/>
    <n v="10990"/>
    <n v="19990"/>
    <n v="0.45"/>
    <n v="3.7"/>
    <n v="129"/>
    <s v="RBVWNT5DJQ11U,RW13JZ6UTG39E,R3OO98PE8MBQ6M,R2PDGCC6RF4YLC,R1EWNSTI0FM8DP,R12R6OUAVMTUIJ,R34JSLSU3JZOPE,R1JOBS3O6CQO4P"/>
    <s v="RBVWNT5DJQ11U,"/>
    <n v="2578710"/>
    <s v="Upper-Mid"/>
    <s v="£10,000-£19,999"/>
    <n v="7.8215904035352972"/>
    <x v="2"/>
  </r>
  <r>
    <s v="B09P8M18QM"/>
    <s v="Electronics|HomeTheater,TV&amp;Video|Accessories|RemoteControls"/>
    <s v="Electronics"/>
    <x v="138"/>
    <n v="1369"/>
    <n v="2999"/>
    <n v="0.54"/>
    <n v="3.3"/>
    <n v="227"/>
    <s v="R2D1HX7B0ZNR2Y,RC6F71GCW3ITC,R2R5PXQ6I47FLE,R377ECW39RO5EJ,R2HOVN3GT9RJUX,R123XHZAU0Z0E5,R2WKLOLAJF59CQ,R17GETTD9A405E"/>
    <s v="R2D1HX7B0ZNR2Y"/>
    <n v="680773"/>
    <s v="Mid"/>
    <s v="£2,000-£9,999"/>
    <n v="7.7811849951014977"/>
    <x v="3"/>
  </r>
  <r>
    <s v="B0B467CCB9"/>
    <s v="Electronics|HomeTheater,TV&amp;Video|Televisions|StandardTelevisions"/>
    <s v="Electronics"/>
    <x v="149"/>
    <n v="6999"/>
    <n v="16990"/>
    <n v="0.59"/>
    <n v="3.8"/>
    <n v="110"/>
    <s v="R1CENZ33411CCP,R1GSPMTXEMBLHP,RNICXWCGHEGNR,RXG29ZHDAZJ1Q,RO5SV6PIRUVQH,R2OCF75VV6W3GT,R1LCV30N6RKEEM,R1GQGOJ2RHOS26"/>
    <s v="R1CENZ33411CCP"/>
    <n v="1868900"/>
    <s v="Upper-Mid"/>
    <s v="£10,000-£19,999"/>
    <n v="7.7722273193892981"/>
    <x v="2"/>
  </r>
  <r>
    <s v="B09ZPJT8B2"/>
    <s v="Electronics|HomeTheater,TV&amp;Video|Televisions|SmartTelevisions"/>
    <s v="Electronics"/>
    <x v="34"/>
    <n v="11990"/>
    <n v="31990"/>
    <n v="0.63"/>
    <n v="4.2"/>
    <n v="64"/>
    <s v="R32DF3HCO27053,R11DLOHUC77VHV,R36X1KA9QU05FD,R2HEFVEAZ8AIWT,RR0KMPBLVAMVA,RPYDN6B28I73B,RK6SO6RSVNLFQ,R3HP7I1OD5DNW4"/>
    <s v="R32DF3HCO27053"/>
    <n v="2047360"/>
    <s v="High"/>
    <s v="£20,000-£49,999"/>
    <n v="7.614236097899993"/>
    <x v="0"/>
  </r>
  <r>
    <s v="B08MVSGXMY"/>
    <s v="Home&amp;Kitchen|Heating,Cooling&amp;AirQuality|RoomHeaters|ElectricHeaters"/>
    <s v="Home &amp; Kitchen"/>
    <x v="161"/>
    <n v="1498"/>
    <n v="2300"/>
    <n v="0.35"/>
    <n v="3.8"/>
    <n v="95"/>
    <s v="R3CDTV5JOEQJB6,R2OOA2Q6V7X8S6,R1VANIESY8QF0E,RYL1C4JQ1KCOH,R35KJ7NCHW1X1E,RIKQ3HQUQVC0Q,R2BSID2R1SF0GZ,R2SSCAXKIHE4Y6"/>
    <s v="R3CDTV5JOEQJB6"/>
    <n v="218500"/>
    <s v="Mid"/>
    <s v="£2,000-£9,999"/>
    <n v="7.5326306855503598"/>
    <x v="2"/>
  </r>
  <r>
    <s v="B0BHVPTM2C"/>
    <s v="Computers&amp;Accessories|Accessories&amp;Peripherals|LaptopAccessories|Lapdesks"/>
    <s v="Computers &amp; Accessories"/>
    <x v="50"/>
    <n v="398"/>
    <n v="1949"/>
    <n v="0.8"/>
    <n v="4"/>
    <n v="75"/>
    <s v="RLHRP9RFNLBWY,R2C5QG39XNO5MS,R18G29NPVIGLWJ,RX6C2AZO7L6A3,R17FIVZES7T2LX,R2KKPSW7W1WW38,R322DDJFFCLA2H,RHR04GI4R2ULD"/>
    <s v="RLHRP9RFNLBWY,"/>
    <n v="146175"/>
    <s v="Lower-Mid"/>
    <s v="£500-£1,999"/>
    <n v="7.5232543691231655"/>
    <x v="2"/>
  </r>
  <r>
    <s v="B0B3TBY2YX"/>
    <s v="Home&amp;Kitchen|Kitchen&amp;HomeAppliances|SmallKitchenAppliances|Kettles&amp;HotWaterDispensers|ElectricKettles"/>
    <s v="Home &amp; Kitchen"/>
    <x v="29"/>
    <n v="1260"/>
    <n v="2299"/>
    <n v="0.45"/>
    <n v="4.3"/>
    <n v="55"/>
    <s v="R2HY811H3E3G6S,R1CCZJGV16UVNI,R3FO0KZP6V25Z0,R1DPAVSP4Y3AGN,RK6FONHRBSSFI,RH6J3MDX33HMA,RPGDFO3VRQZ0S,R3RMJEG2M36L3R"/>
    <s v="R2HY811H3E3G6S"/>
    <n v="126445"/>
    <s v="Mid"/>
    <s v="£2,000-£9,999"/>
    <n v="7.5172085161266615"/>
    <x v="0"/>
  </r>
  <r>
    <s v="B081RLM75M"/>
    <s v="Home&amp;Kitchen|Kitchen&amp;HomeAppliances|Vacuum,Cleaning&amp;Ironing|Irons,Steamers&amp;Accessories|LintShavers"/>
    <s v="Home &amp; Kitchen"/>
    <x v="137"/>
    <n v="369"/>
    <n v="599"/>
    <n v="0.38"/>
    <n v="3.9"/>
    <n v="82"/>
    <s v="R3OSR4OYTNNMCV,RPOYK3GUC98ZU,R27D0SFEZ5LMSP,R2AQW90XQ58J8X,R2E1CJLY710609,R3RQYH6EH78GZM,R3KQSMQH0W45XR,R1OD2KDJ4RH6QE"/>
    <s v="R3OSR4OYTNNMCV"/>
    <n v="49118"/>
    <s v="Lower-Mid"/>
    <s v="£500-£1,999"/>
    <n v="7.4844045602666887"/>
    <x v="2"/>
  </r>
  <r>
    <s v="B09X79PP8F"/>
    <s v="Computers&amp;Accessories|Accessories&amp;Peripherals|Cables&amp;Accessories|Cables|USBCables"/>
    <s v="Computers &amp; Accessories"/>
    <x v="5"/>
    <n v="179"/>
    <n v="299"/>
    <n v="0.4"/>
    <n v="3.9"/>
    <n v="81"/>
    <s v="R3HWZS22FT40ZO,R2AEYDZRIEO82E,R8M1T6I3PDMWQ,R2KCCRTIUFD9WT,R2M9YHXLQ6FXFA,R159MVF48WN5LH,R1OZ6VY8C0AKZB,RARR0KXLZMJXS"/>
    <s v="R3HWZS22FT40ZO"/>
    <n v="24219"/>
    <s v="Low"/>
    <s v="£200-£499"/>
    <n v="7.4638740242964952"/>
    <x v="2"/>
  </r>
  <r>
    <s v="B09XB1R2F3"/>
    <s v="Home&amp;Kitchen|Kitchen&amp;HomeAppliances|Vacuum,Cleaning&amp;Ironing|Irons,Steamers&amp;Accessories|LintShavers"/>
    <s v="Home &amp; Kitchen"/>
    <x v="137"/>
    <n v="179"/>
    <n v="799"/>
    <n v="0.78"/>
    <n v="3.5"/>
    <n v="132"/>
    <s v="R5Z3PXJSYP16A,R3SCTI2ZS83HM4,R1ZK4MSQURH3VQ,RGEJZY2OM7YJ2,R2CITAVLIYLHU7,R3MZJHQ8REYS8C,R1MSAB5BD0D8JE,R1MTUFX2G4V92J"/>
    <s v="R5Z3PXJSYP16A,"/>
    <n v="105468"/>
    <s v="Lower-Mid"/>
    <s v="£500-£1,999"/>
    <n v="7.4334807433848002"/>
    <x v="2"/>
  </r>
  <r>
    <s v="B08MVXPTDG"/>
    <s v="Home&amp;Kitchen|Heating,Cooling&amp;AirQuality|RoomHeaters|FanHeaters"/>
    <s v="Home &amp; Kitchen"/>
    <x v="99"/>
    <n v="2590"/>
    <n v="4200"/>
    <n v="0.38"/>
    <n v="4.0999999999999996"/>
    <n v="63"/>
    <s v="R1KQ8JLFP0TG78,R1NBW7YR79U41D,R3J7GSQFAQVB31,RBQNYREQ6R6XW,RSL0KWN4H04GJ,R2NZ0UNFFXKZUB,R23D039HGB5VNX,R12EIACNZU7VVH"/>
    <s v="R1KQ8JLFP0TG78"/>
    <n v="264600"/>
    <s v="Mid"/>
    <s v="£2,000-£9,999"/>
    <n v="7.405337893333936"/>
    <x v="0"/>
  </r>
  <r>
    <s v="B08RZ12GKR"/>
    <s v="Electronics|HomeTheater,TV&amp;Video|Accessories|RemoteControls"/>
    <s v="Electronics"/>
    <x v="138"/>
    <n v="215"/>
    <n v="499"/>
    <n v="0.56999999999999995"/>
    <n v="3.5"/>
    <n v="121"/>
    <s v="R1T3IMKX5I23BL,R2ACT45S9ER36B,R3JVGT39A4NCLG,R2ZS039FIJFE2X,RUE1VX5KVXKYM,RJUMN5TQXB046,RKB470J0YGFZS,R30Z26FC4CVOIK"/>
    <s v="R1T3IMKX5I23BL"/>
    <n v="60379"/>
    <s v="Low"/>
    <s v="£200-£499"/>
    <n v="7.3022594073616194"/>
    <x v="2"/>
  </r>
  <r>
    <s v="B0B3DV7S9B"/>
    <s v="Electronics|Mobiles&amp;Accessories|MobileAccessories|Stands"/>
    <s v="Electronics"/>
    <x v="26"/>
    <n v="209"/>
    <n v="499"/>
    <n v="0.57999999999999996"/>
    <n v="3.6"/>
    <n v="104"/>
    <s v="R3M6TF2LH1H23Q,RT3G3MB3U8LC1,R3GU8IR94309OK,R2LWF5MF37BRFN,R16HGOYD8RITO8,RS7K2VARSRPPH,R29RY4BYVG8N55,R1WPHPSV5DKHQJ"/>
    <s v="R3M6TF2LH1H23Q"/>
    <n v="51896"/>
    <s v="Low"/>
    <s v="£200-£499"/>
    <n v="7.2762814766517776"/>
    <x v="2"/>
  </r>
  <r>
    <s v="B0B59K1C8F"/>
    <s v="Home&amp;Kitchen|Kitchen&amp;HomeAppliances|Vacuum,Cleaning&amp;Ironing|Irons,Steamers&amp;Accessories|LintShavers"/>
    <s v="Home &amp; Kitchen"/>
    <x v="137"/>
    <n v="179"/>
    <n v="799"/>
    <n v="0.78"/>
    <n v="3.6"/>
    <n v="101"/>
    <s v="R2XFD3J4A5TGZF,RX5FGOO2VEM95,R1TUD04IXLDRMV,R1P01YOSWKVLQ3,RPMIFU0S3U0CG,RRAGFU9E9MAU7,RH31TSS0MO3KW,R3MB6685PDKUZK"/>
    <s v="R2XFD3J4A5TGZF"/>
    <n v="80699"/>
    <s v="Lower-Mid"/>
    <s v="£500-£1,999"/>
    <n v="7.2309606183429036"/>
    <x v="2"/>
  </r>
  <r>
    <s v="B0BMM7R92G"/>
    <s v="Electronics|WearableTechnology|SmartWatches"/>
    <s v="Electronics"/>
    <x v="24"/>
    <n v="249"/>
    <n v="999"/>
    <n v="0.75"/>
    <n v="4.5"/>
    <n v="38"/>
    <s v="R1WVE2XLG4MKR0,R1V82XUZ6QXB7R,R3DYS5BGGSYC15,R3CC60ZW27R468,R1COHLUY0DPGX5,R2B1KPMU711L9C,R3PTZIPG57O5A6,R3FD50GUF74ZCS"/>
    <s v="R1WVE2XLG4MKR0"/>
    <n v="37962"/>
    <s v="Lower-Mid"/>
    <s v="£500-£1,999"/>
    <n v="7.1597907316192462"/>
    <x v="1"/>
  </r>
  <r>
    <s v="B0BHNHMR3H"/>
    <s v="Home&amp;Kitchen|Kitchen&amp;HomeAppliances|SmallKitchenAppliances|JuicerMixerGrinders"/>
    <s v="Home &amp; Kitchen"/>
    <x v="81"/>
    <n v="499"/>
    <n v="1299"/>
    <n v="0.62"/>
    <n v="3.9"/>
    <n v="65"/>
    <s v="R1C2TSG7V4E6OO,R1EMLFPYSZQRV0,R2013OLVZQH22B,R2EG8VXH3ETPXA,R3ETNI6781FL2R,R2IN91D1WT43AK,R38K3MLJGM9L27,R2LI9FD8CQQOMA"/>
    <s v="R1C2TSG7V4E6OO"/>
    <n v="84435"/>
    <s v="Lower-Mid"/>
    <s v="£500-£1,999"/>
    <n v="7.0962213486132883"/>
    <x v="2"/>
  </r>
  <r>
    <s v="B0B84QN4CN"/>
    <s v="Home&amp;Kitchen|Kitchen&amp;HomeAppliances|Vacuum,Cleaning&amp;Ironing|Irons,Steamers&amp;Accessories|Irons|DryIrons"/>
    <s v="Home &amp; Kitchen"/>
    <x v="32"/>
    <n v="660"/>
    <n v="1100"/>
    <n v="0.4"/>
    <n v="3.6"/>
    <n v="91"/>
    <s v="R2F0IBB2PGO45G,RJFI2R3H927Q,RC7IDRI4JEBY7,R32SRTV86GX7PE,R280BK653XF5IU,R1TL5WY2M25VGJ,R2BSYUX6ABDXCI,R3IWMYQP9WYGE1"/>
    <s v="R2F0IBB2PGO45G"/>
    <n v="100100"/>
    <s v="Lower-Mid"/>
    <s v="£500-£1,999"/>
    <n v="7.0696361784439992"/>
    <x v="2"/>
  </r>
  <r>
    <s v="B0BBMGLQDW"/>
    <s v="Electronics|HomeTheater,TV&amp;Video|Accessories|Cables|HDMICables"/>
    <s v="Electronics"/>
    <x v="0"/>
    <n v="599"/>
    <n v="1999"/>
    <n v="0.7"/>
    <n v="4.2"/>
    <n v="47"/>
    <s v="R1S57TIOL6E20F,RIL69DS3C4JGC,R2GWGCF8S3OWCN,R1NI7YG9KNMCX2,RIQHKLJ3CV86P,R2SQH0UGZ9II5U,R5UPOXES8HS5T,R24SCGVHQZOYOA"/>
    <s v="R1S57TIOL6E20F"/>
    <n v="93953"/>
    <s v="Lower-Mid"/>
    <s v="£500-£1,999"/>
    <n v="7.0612131969774667"/>
    <x v="0"/>
  </r>
  <r>
    <s v="B0BQ3K23Y1"/>
    <s v="Home&amp;Kitchen|Kitchen&amp;HomeAppliances|SmallKitchenAppliances|HandBlenders"/>
    <s v="Home &amp; Kitchen"/>
    <x v="73"/>
    <n v="279"/>
    <n v="499"/>
    <n v="0.44"/>
    <n v="4.8"/>
    <n v="28"/>
    <s v="R3907SDNN9VR5Y,R1NNMXA39722T8,RXQNT49DKJ26S,R22MNVNS4IIKG3,R2CQDP0G85P8C0,RMJZ65KLW040B,R2M6EZZQ3RC4AX,RLWCOK6XMDAGC"/>
    <s v="R3907SDNN9VR5Y"/>
    <n v="13972"/>
    <s v="Low"/>
    <s v="£200-£499"/>
    <n v="7.0195103899149887"/>
    <x v="1"/>
  </r>
  <r>
    <s v="B0B65MJ45G"/>
    <s v="Computers&amp;Accessories|Accessories&amp;Peripherals|Cables&amp;Accessories|Cables|USBCables"/>
    <s v="Computers &amp; Accessories"/>
    <x v="5"/>
    <n v="139"/>
    <n v="549"/>
    <n v="0.75"/>
    <n v="3.9"/>
    <n v="61"/>
    <s v="R2NO4JULWOQQ5N,R1RJ8AHYBK38PD,R3PU1G9HCGIUHP,R15GKRKHWQUWZ2,R39UZTTR3JREOM,R2BQX0C2NBBJEX,R24WP5GTU5ZFG5,R18BPTXYIORQ2D"/>
    <s v="R2NO4JULWOQQ5N"/>
    <n v="33489"/>
    <s v="Lower-Mid"/>
    <s v="£500-£1,999"/>
    <n v="6.99032758904319"/>
    <x v="2"/>
  </r>
  <r>
    <s v="B0B65P827P"/>
    <s v="Computers&amp;Accessories|Accessories&amp;Peripherals|Cables&amp;Accessories|Cables|USBCables"/>
    <s v="Computers &amp; Accessories"/>
    <x v="5"/>
    <n v="128.31"/>
    <n v="549"/>
    <n v="0.77"/>
    <n v="3.9"/>
    <n v="61"/>
    <s v="R2NO4JULWOQQ5N,R1RJ8AHYBK38PD,R3PU1G9HCGIUHP,R15GKRKHWQUWZ2,R39UZTTR3JREOM,R2BQX0C2NBBJEX,R24WP5GTU5ZFG5,R18BPTXYIORQ2D"/>
    <s v="R2NO4JULWOQQ5N"/>
    <n v="33489"/>
    <s v="Lower-Mid"/>
    <s v="£500-£1,999"/>
    <n v="6.99032758904319"/>
    <x v="2"/>
  </r>
  <r>
    <s v="B098T9CJVQ"/>
    <s v="Home&amp;Kitchen|Kitchen&amp;HomeAppliances|SmallKitchenAppliances|HandBlenders"/>
    <s v="Home &amp; Kitchen"/>
    <x v="73"/>
    <n v="210"/>
    <n v="699"/>
    <n v="0.7"/>
    <n v="3.7"/>
    <n v="74"/>
    <s v="R3V76M88BH6XO4,R11F7S14S5Z1DR,R2K6M2964OJY62,RZQSRHICMZS4I,R3QJ8DYTSW3N7V,R6223NK3BQ0MR,R1Y2FUQ6U2C4TT,R3DARIZBJ8DE4P"/>
    <s v="R3V76M88BH6XO4"/>
    <n v="51726"/>
    <s v="Lower-Mid"/>
    <s v="£500-£1,999"/>
    <n v="6.9377266745492907"/>
    <x v="2"/>
  </r>
  <r>
    <s v="B09ZHCJDP1"/>
    <s v="Computers&amp;Accessories|Accessories&amp;Peripherals|Keyboards,Mice&amp;InputDevices|Mice"/>
    <s v="Computers &amp; Accessories"/>
    <x v="15"/>
    <n v="499"/>
    <n v="1000"/>
    <n v="0.5"/>
    <n v="5"/>
    <n v="23"/>
    <s v="R76XPXMKXLWKH,R23S77AWPH5FP5,RK7Q6W5FOPESC,R2X5K6OCG1KJ3I,R27S1KARCAPY6C,R25RJ35CXQYW5C,R1ASXFOSQ5BCR7,R3UZGGP0USHERY"/>
    <s v="R76XPXMKXLWKH,"/>
    <n v="23000"/>
    <s v="Lower-Mid"/>
    <s v="£500-£1,999"/>
    <n v="6.90105620855803"/>
    <x v="1"/>
  </r>
  <r>
    <s v="B0B3RHX6B6"/>
    <s v="Computers&amp;Accessories|Accessories&amp;Peripherals|Cables&amp;Accessories|Cables|USBCables"/>
    <s v="Computers &amp; Accessories"/>
    <x v="5"/>
    <n v="149"/>
    <n v="399"/>
    <n v="0.63"/>
    <n v="3.9"/>
    <n v="57"/>
    <s v="R1YMUWEBTRFUJL,R33UQYGSTZZE1L,ROX9I533DCL1L,R2NSO7Q4PUDJGQ,R124UMGYOOTQZ1,R22SJ0GAI8LZDE,R34Q7V1IOZELM0,R60A0C43OOMRA"/>
    <s v="R1YMUWEBTRFUJL"/>
    <n v="22743"/>
    <s v="Low"/>
    <s v="£200-£499"/>
    <n v="6.8773691748954553"/>
    <x v="2"/>
  </r>
  <r>
    <s v="B0BJYSCWFQ"/>
    <s v="Home&amp;Kitchen|Kitchen&amp;HomeAppliances|SmallKitchenAppliances|WaffleMakers&amp;Irons"/>
    <s v="Home &amp; Kitchen"/>
    <x v="189"/>
    <n v="899"/>
    <n v="1999"/>
    <n v="0.55000000000000004"/>
    <n v="4.2"/>
    <n v="39"/>
    <s v="R3333X2IOK8J6C,R3UBMYP1E5RM5Z,R38CR6UCL8Z5F,R1NJ40Y3GL2XGK,R1MQP6KOMV9PHC,R2NTVG1I8CIRDI,REQ0A5BYHG678,R208N2LRQAPM3F"/>
    <s v="R3333X2IOK8J6C"/>
    <n v="77961"/>
    <s v="Lower-Mid"/>
    <s v="£500-£1,999"/>
    <n v="6.728651963577442"/>
    <x v="0"/>
  </r>
  <r>
    <s v="B0B9JZW1SQ"/>
    <s v="Home&amp;Kitchen|Kitchen&amp;HomeAppliances|SmallKitchenAppliances|MiniFoodProcessors&amp;Choppers"/>
    <s v="Home &amp; Kitchen"/>
    <x v="96"/>
    <n v="498"/>
    <n v="1200"/>
    <n v="0.59"/>
    <n v="3.2"/>
    <n v="113"/>
    <s v="R3N2A5DV7IPG6R,RXX6FP17PFNBS,R1JENN8Y0UV8G,RXPE5ZQ9LKS94,RGJ8L0BDZJ7U8,R3122SJIEKZ4O2"/>
    <s v="R3N2A5DV7IPG6R"/>
    <n v="135600"/>
    <s v="Lower-Mid"/>
    <s v="£500-£1,999"/>
    <n v="6.5820955242767134"/>
    <x v="3"/>
  </r>
  <r>
    <s v="B0BPCJM7TB"/>
    <s v="Home&amp;Kitchen|Kitchen&amp;HomeAppliances|SmallKitchenAppliances|HandBlenders"/>
    <s v="Home &amp; Kitchen"/>
    <x v="73"/>
    <n v="259"/>
    <n v="999"/>
    <n v="0.74"/>
    <n v="4"/>
    <n v="43"/>
    <s v="R35KB9ZGJU69DM,R2WAUSC1WTJAI1,R3602Y24JS49JI,R1TBI06WZKGIRG,R20MFO7K9BOV48,R3V4ZRTE667XFW,R1YAJKA5XF1GJY,R24VC2SIKJTTCC"/>
    <s v="R35KB9ZGJU69DM"/>
    <n v="42957"/>
    <s v="Lower-Mid"/>
    <s v="£500-£1,999"/>
    <n v="6.5738107059447497"/>
    <x v="2"/>
  </r>
  <r>
    <s v="B09VH568H7"/>
    <s v="Computers&amp;Accessories|Accessories&amp;Peripherals|Cables&amp;Accessories|Cables|USBCables"/>
    <s v="Computers &amp; Accessories"/>
    <x v="5"/>
    <n v="119"/>
    <n v="299"/>
    <n v="0.6"/>
    <n v="3.8"/>
    <n v="51"/>
    <s v="RR7JLC3VD2TBS,R3PG7SPU02XR6Z,R382LEGRZSS0UN,R1TFXCJ8YR6S8Z,R37IX8UNUF7V26,R188MKEOB6CXNH,R1WY278AMA2M2L,R1B9BGU3D96MM1"/>
    <s v="RR7JLC3VD2TBS,"/>
    <n v="15249"/>
    <s v="Low"/>
    <s v="£200-£499"/>
    <n v="6.5208127058122365"/>
    <x v="2"/>
  </r>
  <r>
    <s v="B08T8KWNQ9"/>
    <s v="Home&amp;Kitchen|Heating,Cooling&amp;AirQuality|WaterHeaters&amp;Geysers|InstantWaterHeaters"/>
    <s v="Home &amp; Kitchen"/>
    <x v="4"/>
    <n v="1449"/>
    <n v="4999"/>
    <n v="0.71"/>
    <n v="3.6"/>
    <n v="63"/>
    <s v="RPF6BQZ9ZGOD7,RAQPY2NRM7G4U,R22USVU70E2UD0,RLKRRQI8IIBB2,R1BTMJ9YWSTHY5,R19OH78FQO2VN0,R2N1VHAAGIDIMT,R1J0541W0XS1ER"/>
    <s v="RPF6BQZ9ZGOD7,"/>
    <n v="314937"/>
    <s v="Mid"/>
    <s v="£2,000-£9,999"/>
    <n v="6.502247906341994"/>
    <x v="2"/>
  </r>
  <r>
    <s v="B099PR2GQJ"/>
    <s v="Home&amp;Kitchen|Heating,Cooling&amp;AirQuality|RoomHeaters|ElectricHeaters"/>
    <s v="Home &amp; Kitchen"/>
    <x v="161"/>
    <n v="649"/>
    <n v="999"/>
    <n v="0.35"/>
    <n v="3.8"/>
    <n v="49"/>
    <s v="R36V1YMVL43QN7,R265AK6OA2TC8X,R1ARTHG7JGRQZM,R2BW4R43F7KEE6,R2DCCCB33HJNSM,R3RIE0EEY4D6AU,R34NVXTC9AB26E,R2DBNW5O341SEP"/>
    <s v="R36V1YMVL43QN7"/>
    <n v="48951"/>
    <s v="Lower-Mid"/>
    <s v="£500-£1,999"/>
    <n v="6.4560860164768705"/>
    <x v="2"/>
  </r>
  <r>
    <s v="B0BNQMF152"/>
    <s v="Home&amp;Kitchen|Kitchen&amp;HomeAppliances|SmallKitchenAppliances|JuicerMixerGrinders"/>
    <s v="Home &amp; Kitchen"/>
    <x v="81"/>
    <n v="499"/>
    <n v="2199"/>
    <n v="0.77"/>
    <n v="3.7"/>
    <n v="53"/>
    <s v="R188HVUJ3OC30R,R1FIJ9CPDW3WLE,R3NBFPDHO752C6,R1IL2YSPHL7Y9J,RRO3M2JQNUPLE,R3CNLHNBUYL7L8,R1GMZP3OAY2PQ4,R2JUW2AKU9TZVF"/>
    <s v="R188HVUJ3OC30R"/>
    <n v="116547"/>
    <s v="Mid"/>
    <s v="£2,000-£9,999"/>
    <n v="6.4098569113449839"/>
    <x v="2"/>
  </r>
  <r>
    <s v="B0BBLHTRM9"/>
    <s v="Home&amp;Kitchen|Kitchen&amp;HomeAppliances|WaterPurifiers&amp;Accessories|WaterPurifierAccessories"/>
    <s v="Home &amp; Kitchen"/>
    <x v="113"/>
    <n v="199"/>
    <n v="699"/>
    <n v="0.72"/>
    <n v="2.9"/>
    <n v="159"/>
    <s v="R9GL8284FSYUG,R1Q6Z3DZDJMDPN,R25CLTZM7X33KC,R3EZN6N234M56M,R3V5ZJK278N7DE,R2D7IYLDOK44OG,R3E1T8ZS17TP57,R388P83LV3P6PH"/>
    <s v="R9GL8284FSYUG,"/>
    <n v="111141"/>
    <s v="Lower-Mid"/>
    <s v="£500-£1,999"/>
    <n v="6.3919479497021809"/>
    <x v="4"/>
  </r>
  <r>
    <s v="B09ZTZ9N3Q"/>
    <s v="Home&amp;Kitchen|Heating,Cooling&amp;AirQuality|RoomHeaters|FanHeaters"/>
    <s v="Home &amp; Kitchen"/>
    <x v="99"/>
    <n v="1049"/>
    <n v="1699"/>
    <n v="0.38"/>
    <n v="3.1"/>
    <n v="111"/>
    <s v="R3VGVVQLQT97ML,R1Y56E8635Y7QD,RT5YXKE0NNQ8F,R2GEEMC0X545J5,R3KWBNS9ODP471,R3JEC32DYAIG6W,R1VD5AUGPRPO7H,R17S3I8NWLC4F1"/>
    <s v="R3VGVVQLQT97ML"/>
    <n v="188589"/>
    <s v="Lower-Mid"/>
    <s v="£500-£1,999"/>
    <n v="6.3525758702775628"/>
    <x v="3"/>
  </r>
  <r>
    <s v="B09R1YFL6S"/>
    <s v="Home&amp;Kitchen|Heating,Cooling&amp;AirQuality|RoomHeaters|FanHeaters"/>
    <s v="Home &amp; Kitchen"/>
    <x v="99"/>
    <n v="1090"/>
    <n v="2999"/>
    <n v="0.64"/>
    <n v="3.5"/>
    <n v="57"/>
    <s v="RNDYBQHMT47QL,R279Z47TD2BTW0,R1KIQPBI7LXLZY,R18R9LYERVQDHJ,R1ESPXIP4APAI5,R1O99FX1SFVXWL,R2WZLXK8360X7Y"/>
    <s v="RNDYBQHMT47QL,"/>
    <n v="170943"/>
    <s v="Mid"/>
    <s v="£2,000-£9,999"/>
    <n v="6.1719979774702809"/>
    <x v="2"/>
  </r>
  <r>
    <s v="B09TY4MSH3"/>
    <s v="Electronics|HomeTheater,TV&amp;Video|Accessories|RemoteControls"/>
    <s v="Electronics"/>
    <x v="138"/>
    <n v="1289"/>
    <n v="2499"/>
    <n v="0.48"/>
    <n v="3.3"/>
    <n v="73"/>
    <s v="R39CZQR3ZPJ0Q7,R1XRT2636AEQEO,R2BSV4B70RKKC8,R2JBI9XCV1RU9E,RC0ZKG91JP10X,RAO17F0JUKD13,R1YWFT51T2HFXX,R2GVGI7SXLDIW9"/>
    <s v="R39CZQR3ZPJ0Q7"/>
    <n v="182427"/>
    <s v="Mid"/>
    <s v="£2,000-£9,999"/>
    <n v="6.1684646751122214"/>
    <x v="3"/>
  </r>
  <r>
    <s v="B0BCZCQTJX"/>
    <s v="Electronics|HomeTheater,TV&amp;Video|Accessories|RemoteControls"/>
    <s v="Electronics"/>
    <x v="138"/>
    <n v="1434"/>
    <n v="3999"/>
    <n v="0.64"/>
    <n v="4"/>
    <n v="32"/>
    <s v="R35LMI5GBW0RX3,R35IGWMP7EV49V,R3KQ92E1PGHL45,RZU6RWH3LJNWV,R2KYY1GC45E5SL,R3M55L4CWCO99H,R3W4I9B0JTZJH4,R30ELP5YFHQ2F3"/>
    <s v="R35LMI5GBW0RX3"/>
    <n v="127968"/>
    <s v="Mid"/>
    <s v="£2,000-£9,999"/>
    <n v="6.0740557595115501"/>
    <x v="2"/>
  </r>
  <r>
    <s v="B09F6D21BY"/>
    <s v="Electronics|HomeTheater,TV&amp;Video|Accessories|RemoteControls"/>
    <s v="Electronics"/>
    <x v="138"/>
    <n v="790"/>
    <n v="1999"/>
    <n v="0.6"/>
    <n v="3"/>
    <n v="103"/>
    <s v="R1S2PH1JD9B9XB,R3UUKCS12Q0B9X,R16YH8SVJU5W61,R32XCAYQRNE0Q3,R1FQD9T17LXHLF,R17H2I7PYTIEIA,RWEPEYF95XCK9,R14CFFXT17UAJI"/>
    <s v="R1S2PH1JD9B9XB"/>
    <n v="205897"/>
    <s v="Lower-Mid"/>
    <s v="£500-£1,999"/>
    <n v="6.0511000178963403"/>
    <x v="4"/>
  </r>
  <r>
    <s v="B0941392C8"/>
    <s v="Computers&amp;Accessories|Accessories&amp;Peripherals|Cables&amp;Accessories|Cables|USBCables"/>
    <s v="Computers &amp; Accessories"/>
    <x v="5"/>
    <n v="129"/>
    <n v="449"/>
    <n v="0.71"/>
    <n v="3.7"/>
    <n v="41"/>
    <s v="R1HIYUVKS08YJP,RBC057ZTXOL5Y,R24VKY63J20SM0,R16UAQV9SOCSE,R23HQTXGR1DOIL,RZFMNMJ8EIG87,R2VYVQSV2YFY0T,R2SW6YDVZ9T4O8"/>
    <s v="R1HIYUVKS08YJP"/>
    <n v="18409"/>
    <s v="Low"/>
    <s v="£200-£499"/>
    <n v="6.0060223744722325"/>
    <x v="2"/>
  </r>
  <r>
    <s v="B016MDK4F4"/>
    <s v="Electronics|HomeTheater,TV&amp;Video|Accessories|Cables|HDMICables"/>
    <s v="Electronics"/>
    <x v="0"/>
    <n v="185"/>
    <n v="499"/>
    <n v="0.63"/>
    <n v="4.2"/>
    <n v="25"/>
    <s v="R2Q04IXOK0RA34,R2GRUN8Y7IDUPT,R1X7VRLKNOLTGJ,R351RRLG83JZDV,R18W7JDXECM6J5,RPU9M945SJ641,RTYY30I8B4PS4"/>
    <s v="R2Q04IXOK0RA34"/>
    <n v="12475"/>
    <s v="Low"/>
    <s v="£200-£499"/>
    <n v="5.9428880614774355"/>
    <x v="0"/>
  </r>
  <r>
    <s v="B08QW937WV"/>
    <s v="Home&amp;Kitchen|Heating,Cooling&amp;AirQuality|WaterHeaters&amp;Geysers|InstantWaterHeaters"/>
    <s v="Home &amp; Kitchen"/>
    <x v="4"/>
    <n v="1448"/>
    <n v="2999"/>
    <n v="0.52"/>
    <n v="4.5"/>
    <n v="19"/>
    <s v="RXW65D85E5PT7,R26KGH1T4JLVKC,R3M3ZC7HMK17L,R26H1DURWI8AZR,R3JH5EEXSYW5G6,R35C9T5EDL0MJG,R2RSK1JGLBTS0C,R1WSD60MD51CKK"/>
    <s v="RXW65D85E5PT7,"/>
    <n v="56981"/>
    <s v="Mid"/>
    <s v="£2,000-£9,999"/>
    <n v="5.8546349804879156"/>
    <x v="1"/>
  </r>
  <r>
    <s v="B0BHZCNC4P"/>
    <s v="Electronics|HomeTheater,TV&amp;Video|Accessories|RemoteControls"/>
    <s v="Electronics"/>
    <x v="138"/>
    <n v="1499"/>
    <n v="3999"/>
    <n v="0.63"/>
    <n v="3.7"/>
    <n v="37"/>
    <s v="R2RC9IQ0X5NHFU,ROE0YIUOFNATH,R1UUDX7FZOB74Y,R3HADV1CIZ9873,R3AD7NBWNZ4BF6,R2SFOHTIKJWFAA,R1NXPLBQC25OFZ,R1SNHI5TU1ORFH"/>
    <s v="R2RC9IQ0X5NHFU"/>
    <n v="147963"/>
    <s v="Mid"/>
    <s v="£2,000-£9,999"/>
    <n v="5.845199307482198"/>
    <x v="2"/>
  </r>
  <r>
    <s v="B0B7NWGXS6"/>
    <s v="Home&amp;Kitchen|Heating,Cooling&amp;AirQuality|RoomHeaters|ElectricHeaters"/>
    <s v="Home &amp; Kitchen"/>
    <x v="161"/>
    <n v="2439"/>
    <n v="2545"/>
    <n v="0.04"/>
    <n v="4.0999999999999996"/>
    <n v="25"/>
    <s v="R2TWO1XR7BGSHO,R1683BA4KIYFUI,R2BTLKVDN71QOW"/>
    <s v="R2TWO1XR7BGSHO"/>
    <n v="63625"/>
    <s v="Mid"/>
    <s v="£2,000-£9,999"/>
    <n v="5.8013907266803528"/>
    <x v="0"/>
  </r>
  <r>
    <s v="B0BLV1GNLN"/>
    <s v="Electronics|HomeTheater,TV&amp;Video|Projectors"/>
    <s v="Electronics"/>
    <x v="134"/>
    <n v="6490"/>
    <n v="9990"/>
    <n v="0.35"/>
    <n v="4"/>
    <n v="27"/>
    <s v="R37T34KL73SH6C,R3AUYKWLDXI3RJ,R3T0E4YGGLI4VL,R1J0Q9G0ZOG6PA,R2S29MR12K8IO9,R6M5JQDR2XO6E,R3I5Y7XOJAZIPZ,R3PLZEPY4BHWX"/>
    <s v="R37T34KL73SH6C"/>
    <n v="269730"/>
    <s v="Mid"/>
    <s v="£2,000-£9,999"/>
    <n v="5.7886321253688768"/>
    <x v="2"/>
  </r>
  <r>
    <s v="B07VSG5SXZ"/>
    <s v="Electronics|HomeTheater,TV&amp;Video|Accessories|Cables|HDMICables"/>
    <s v="Electronics"/>
    <x v="0"/>
    <n v="637"/>
    <n v="1499"/>
    <n v="0.57999999999999996"/>
    <n v="4.0999999999999996"/>
    <n v="24"/>
    <s v="R1YDBBZUKFOLJH,RN5RKOAR1MQZ7,R6GGJIECET8VX,R1VV21T3X0IM3E,R3VTU271LEFDVB,R39DMANE2FNG24,R14HS6TRQLTVE5"/>
    <s v="R1YDBBZUKFOLJH"/>
    <n v="35976"/>
    <s v="Lower-Mid"/>
    <s v="£500-£1,999"/>
    <n v="5.7315540355553543"/>
    <x v="0"/>
  </r>
  <r>
    <s v="B0BNDGL26T"/>
    <s v="Home&amp;Kitchen|Kitchen&amp;HomeAppliances|SmallKitchenAppliances|JuicerMixerGrinders"/>
    <s v="Home &amp; Kitchen"/>
    <x v="81"/>
    <n v="499"/>
    <n v="2199"/>
    <n v="0.77"/>
    <n v="2.8"/>
    <n v="109"/>
    <s v="RGB7OLWZEBW2D,R35V1I6KBBWDA1,R2S9K0UTNSD0L6,R3RC91ZJN8FXRE,RHM5Q098AI06R,R2QOHI14M69TVA,R2PQH5L3O1O0F4,R3TYY0655P2RMO"/>
    <s v="RGB7OLWZEBW2D,"/>
    <n v="239691"/>
    <s v="Mid"/>
    <s v="£2,000-£9,999"/>
    <n v="5.7158995184430292"/>
    <x v="4"/>
  </r>
  <r>
    <s v="B0BHYLCL19"/>
    <s v="Home&amp;Kitchen|Kitchen&amp;HomeAppliances|WaterPurifiers&amp;Accessories|WaterPurifierAccessories"/>
    <s v="Home &amp; Kitchen"/>
    <x v="113"/>
    <n v="193"/>
    <n v="399"/>
    <n v="0.52"/>
    <n v="3.6"/>
    <n v="37"/>
    <s v="R2JQPA2EQ0WL1U,R3U349CN4O5SC6,R1J878MPQE23PD,R2R9RFXWTHCR3,R2X9MHLA6MM34,RHA2MO1Y7A64J,R19QO4H7S5AZSB,R2GYKQI0LU6PCG"/>
    <s v="R2JQPA2EQ0WL1U"/>
    <n v="14763"/>
    <s v="Low"/>
    <s v="£200-£499"/>
    <n v="5.6872209478205162"/>
    <x v="2"/>
  </r>
  <r>
    <s v="B0BGSV43WY"/>
    <s v="Electronics|WearableTechnology|SmartWatches"/>
    <s v="Electronics"/>
    <x v="24"/>
    <n v="4499"/>
    <n v="7999"/>
    <n v="0.44"/>
    <n v="3.5"/>
    <n v="37"/>
    <s v="RVRVEXC4LY123,R1T78WUQICUVWR,R1DOXKQXS4PKV4,RVUE4MKJEQRHT,R19TF5TUY71HKH,R37SY71K0T1BJN,R2S5BGMA1NFQKX,R1YLUKFUNEFOS8"/>
    <s v="RVRVEXC4LY123,"/>
    <n v="295963"/>
    <s v="Mid"/>
    <s v="£2,000-£9,999"/>
    <n v="5.5292425881588354"/>
    <x v="2"/>
  </r>
  <r>
    <s v="B0BPBG712X"/>
    <s v="Home&amp;Kitchen|Heating,Cooling&amp;AirQuality|RoomHeaters|FanHeaters"/>
    <s v="Home &amp; Kitchen"/>
    <x v="99"/>
    <n v="799"/>
    <n v="1199"/>
    <n v="0.33"/>
    <n v="4.4000000000000004"/>
    <n v="17"/>
    <s v="R32YNMGVH3EGMZ,R1O2HX15IC0KCM,RQPKLLF0EQESW,R6CXBNPC3JUIO,R2PAIJQ4JQT4EE,R6IWEVMWJ6MD,R1E1LTXU1CPT48,R2648DSDGDSC63"/>
    <s v="R32YNMGVH3EGMZ"/>
    <n v="20383"/>
    <s v="Lower-Mid"/>
    <s v="£500-£1,999"/>
    <n v="5.5231990224545466"/>
    <x v="0"/>
  </r>
  <r>
    <s v="B07H8W9PB6"/>
    <s v="Computers&amp;Accessories|Accessories&amp;Peripherals|Keyboards,Mice&amp;InputDevices|GraphicTablets"/>
    <s v="Computers &amp; Accessories"/>
    <x v="66"/>
    <n v="175"/>
    <n v="499"/>
    <n v="0.65"/>
    <n v="4.0999999999999996"/>
    <n v="21"/>
    <s v="R2JX4PS0VEXLP8,R2Z993M5W7NJG7,R3IGL48GSRQXBK,R1BYNHCUKYRIY7,R2UO0TB6OD6VT,R2XRTP1KSM2DSA,RTKFSPNDCXIKO,R3MBRCZ7N5RCQG"/>
    <s v="R2JX4PS0VEXLP8"/>
    <n v="10479"/>
    <s v="Low"/>
    <s v="£200-£499"/>
    <n v="5.5039329913710446"/>
    <x v="0"/>
  </r>
  <r>
    <s v="B0BBVKRP7B"/>
    <s v="Electronics|WearableTechnology|SmartWatches"/>
    <s v="Electronics"/>
    <x v="24"/>
    <n v="281"/>
    <n v="1999"/>
    <n v="0.86"/>
    <n v="2.8"/>
    <n v="87"/>
    <s v="RQOWF9MFTN6CQ,R23B5JORWWE85P,R3SB0VOD36AXI0,R21GGYJ4354Q5J,R2L4513I3EHE9T,R1PKO3C46KVSKW,R2MGVNOXZZ1BWP,R2IYFCFPLPOX6C"/>
    <s v="RQOWF9MFTN6CQ,"/>
    <n v="173913"/>
    <s v="Lower-Mid"/>
    <s v="£500-£1,999"/>
    <n v="5.4445514820204721"/>
    <x v="4"/>
  </r>
  <r>
    <s v="B09VGKFM7Y"/>
    <s v="Electronics|Mobiles&amp;Accessories|MobileAccessories|Chargers|WallChargers"/>
    <s v="Electronics"/>
    <x v="63"/>
    <n v="219"/>
    <n v="499"/>
    <n v="0.56000000000000005"/>
    <n v="4.4000000000000004"/>
    <n v="14"/>
    <s v="R33M2Q7OES3GBK,R125QF7WMZW3NW,RMDVRDSEK73L8"/>
    <s v="R33M2Q7OES3GBK"/>
    <n v="6986"/>
    <s v="Low"/>
    <s v="£200-£499"/>
    <n v="5.1748015398449985"/>
    <x v="0"/>
  </r>
  <r>
    <s v="B09NFSHCWN"/>
    <s v="Home&amp;Kitchen|Heating,Cooling&amp;AirQuality|RoomHeaters|ElectricHeaters"/>
    <s v="Home &amp; Kitchen"/>
    <x v="161"/>
    <n v="1149"/>
    <n v="1899"/>
    <n v="0.39"/>
    <n v="3.5"/>
    <n v="24"/>
    <s v="R3PHYNEGUHVNDJ,R3U3Q0ET3JUC76,R1AJYRLEYBQKHQ,RIJ0LF1TCS88U,R1U7C8WLUNQGS1,R1G0KB7WIUAYV6,RH81LB9FFSVDB,R8LK8I42MTY6L"/>
    <s v="R3PHYNEGUHVNDJ"/>
    <n v="45576"/>
    <s v="Lower-Mid"/>
    <s v="£500-£1,999"/>
    <n v="4.8927900303521321"/>
    <x v="2"/>
  </r>
  <r>
    <s v="B0B9F9PT8R"/>
    <s v="Home&amp;Kitchen|Heating,Cooling&amp;AirQuality|RoomHeaters|ElectricHeaters"/>
    <s v="Home &amp; Kitchen"/>
    <x v="161"/>
    <n v="1529"/>
    <n v="2999"/>
    <n v="0.49"/>
    <n v="3.3"/>
    <n v="29"/>
    <s v="RNFDIM9PF1C9U,R36YHQKR1456NC,R3SZ6SM72UXPT9,RZYOW4CYXKVOE,R12ZDG5WML5E1Z,RORVGP6V0EP21,RNHLZSPMRSBN3,R2R3PMS05CDPY4"/>
    <s v="RNFDIM9PF1C9U,"/>
    <n v="86971"/>
    <s v="Mid"/>
    <s v="£2,000-£9,999"/>
    <n v="4.8745001405748853"/>
    <x v="3"/>
  </r>
  <r>
    <s v="B0BMTZ4T1D"/>
    <s v="Home&amp;Kitchen|Heating,Cooling&amp;AirQuality|RoomHeaters|FanHeaters"/>
    <s v="Home &amp; Kitchen"/>
    <x v="99"/>
    <n v="784"/>
    <n v="1599"/>
    <n v="0.51"/>
    <n v="4.5"/>
    <n v="11"/>
    <s v="R2SBOJRVH87Z3A,R2JZAP6U9T86EI,R2FUR9B0B9PHCM,R31RUINAE4JQ9V,R1L8EBC22RKCG5"/>
    <s v="R2SBOJRVH87Z3A"/>
    <n v="17589"/>
    <s v="Lower-Mid"/>
    <s v="£500-£1,999"/>
    <n v="4.8563156072143121"/>
    <x v="1"/>
  </r>
  <r>
    <s v="B09XJ1LM7R"/>
    <s v="Electronics|HomeTheater,TV&amp;Video|Accessories|RemoteControls"/>
    <s v="Electronics"/>
    <x v="138"/>
    <n v="399"/>
    <n v="799"/>
    <n v="0.5"/>
    <n v="4.3"/>
    <n v="12"/>
    <s v="R38OAD16RVS9D4"/>
    <s v="R38OAD16RVS9D4"/>
    <n v="9588"/>
    <s v="Lower-Mid"/>
    <s v="£500-£1,999"/>
    <n v="4.7899564149193976"/>
    <x v="0"/>
  </r>
  <r>
    <s v="B09P1MFKG1"/>
    <s v="Home&amp;Kitchen|Heating,Cooling&amp;AirQuality|RoomHeaters|FanHeaters"/>
    <s v="Home &amp; Kitchen"/>
    <x v="99"/>
    <n v="998"/>
    <n v="2999"/>
    <n v="0.67"/>
    <n v="4.5999999999999996"/>
    <n v="9"/>
    <s v="R2REMFEEN6UKBC,R29TQDV31QHMAP,RSC1YPIBXFW9B,R3M0C49RRYPXKN,R1P7N12X78US49,R17PHQ7LHY70GL,R1E8B0LMBUZ21K"/>
    <s v="R2REMFEEN6UKBC"/>
    <n v="26991"/>
    <s v="Mid"/>
    <s v="£2,000-£9,999"/>
    <n v="4.5999999999999996"/>
    <x v="1"/>
  </r>
  <r>
    <s v="B09LV13JFB"/>
    <s v="Electronics|HomeTheater,TV&amp;Video|Accessories|RemoteControls"/>
    <s v="Electronics"/>
    <x v="138"/>
    <n v="399"/>
    <n v="999"/>
    <n v="0.6"/>
    <n v="3.3"/>
    <n v="23"/>
    <s v="R1P2VLNHZAHSCU,R28B2GC0X0RMKW,RQ2S0N0NGDQVY,R19KN24ZE86FRJ,R2R1RIQO9D9HNF"/>
    <s v="R1P2VLNHZAHSCU"/>
    <n v="22977"/>
    <s v="Lower-Mid"/>
    <s v="£500-£1,999"/>
    <n v="4.5546970976482992"/>
    <x v="3"/>
  </r>
  <r>
    <s v="B0BMZ6SY89"/>
    <s v="Home&amp;Kitchen|Heating,Cooling&amp;AirQuality|RoomHeaters|FanHeaters"/>
    <s v="Home &amp; Kitchen"/>
    <x v="99"/>
    <n v="899"/>
    <n v="1599"/>
    <n v="0.44"/>
    <n v="3.4"/>
    <n v="15"/>
    <s v="RRZOYTJL6LAHO,R3L2TDS1XKX1T7,R2RGIFD5MNW5ES,RWMH1CZ8YZVA1,R4ES2CY3SDLGW,R1Z3JXTI330QGA,RVC3N6LRSJBX6,RAA5Z4UFLIC05"/>
    <s v="RRZOYTJL6LAHO,"/>
    <n v="23985"/>
    <s v="Lower-Mid"/>
    <s v="£500-£1,999"/>
    <n v="4.094007941030144"/>
    <x v="3"/>
  </r>
  <r>
    <s v="B0BNDD9TN6"/>
    <s v="Electronics|HomeTheater,TV&amp;Video|Projectors"/>
    <s v="Electronics"/>
    <x v="134"/>
    <n v="13990"/>
    <n v="28900"/>
    <n v="0.52"/>
    <n v="4.5"/>
    <n v="7"/>
    <s v="R15DQIQZ16IEL9,R3OT3GHKN7033E,R3B1OFFST3XKYU,RBB31LE5QA4LE"/>
    <s v="R15DQIQZ16IEL9"/>
    <n v="202300"/>
    <s v="High"/>
    <s v="£20,000-£49,999"/>
    <n v="4.063904941463746"/>
    <x v="1"/>
  </r>
  <r>
    <s v="B0BP7XLX48"/>
    <s v="Computers&amp;Accessories|Accessories&amp;Peripherals|Cables&amp;Accessories|Cables|USBCables"/>
    <s v="Computers &amp; Accessories"/>
    <x v="5"/>
    <n v="399"/>
    <n v="1999"/>
    <n v="0.8"/>
    <n v="5"/>
    <n v="5"/>
    <s v="R1L2JNO4Y3BHYF,R2346F22YLZ9IG,R3A4GAQTCPE5U7,R2ATN54F3RWETQ,RGINUSORDHO9N"/>
    <s v="R1L2JNO4Y3BHYF"/>
    <n v="9995"/>
    <s v="Lower-Mid"/>
    <s v="£500-£1,999"/>
    <n v="3.8907562519182184"/>
    <x v="1"/>
  </r>
  <r>
    <s v="B0B4SJKRDF"/>
    <s v="Home&amp;Kitchen|Kitchen&amp;HomeAppliances|SmallKitchenAppliances|DigitalKitchenScales|DigitalScales"/>
    <s v="Home &amp; Kitchen"/>
    <x v="97"/>
    <n v="239"/>
    <n v="239"/>
    <n v="0"/>
    <n v="4.3"/>
    <n v="7"/>
    <s v="R1UQOSA7I0B6CT,R1JP6NH8K5NZU5,R2I5H53LBQO3LU,R2GHLGUZHUPKYI,R2LGD1DSKBGHES,R2TZD3HUFR98EF"/>
    <s v="R1UQOSA7I0B6CT"/>
    <n v="1673"/>
    <s v="Low"/>
    <s v="£200-£499"/>
    <n v="3.883286944065357"/>
    <x v="0"/>
  </r>
  <r>
    <s v="B0BMFD94VD"/>
    <s v="Home&amp;Kitchen|Kitchen&amp;HomeAppliances|SmallKitchenAppliances|VacuumSealers"/>
    <s v="Home &amp; Kitchen"/>
    <x v="69"/>
    <n v="199"/>
    <n v="499"/>
    <n v="0.6"/>
    <n v="3.3"/>
    <n v="12"/>
    <s v="R34X4JUGZSMYZ3,R2TB24I6XAJI0Z,R3RXQPQONGB1ZD,R22SRYSCQLD82X,R21QE5K1YSVD6,R16HPFUZ08GGKB"/>
    <s v="R34X4JUGZSMYZ3"/>
    <n v="5988"/>
    <s v="Low"/>
    <s v="£200-£499"/>
    <n v="3.6760130626125611"/>
    <x v="3"/>
  </r>
  <r>
    <s v="B0B7L86YCB"/>
    <s v="Home&amp;Kitchen|Kitchen&amp;HomeAppliances|SmallKitchenAppliances|VacuumSealers"/>
    <s v="Home &amp; Kitchen"/>
    <x v="69"/>
    <n v="161"/>
    <n v="300"/>
    <n v="0.46"/>
    <n v="2.6"/>
    <n v="24"/>
    <s v="R3M6NH8U0C7JBM,R32DO8SLNF2JSA,R3U0NCD7XO2KX4,R3A34J0QMEWYPJ,R3P9E303DFLLWO,R18Z15U25MM9WZ,R1A9K53T8ZSX14,R1TS0MH0S4ZXZP"/>
    <s v="R3M6NH8U0C7JBM"/>
    <n v="7200"/>
    <s v="Low"/>
    <s v="£200-£499"/>
    <n v="3.634644022547298"/>
    <x v="4"/>
  </r>
  <r>
    <s v="B09ZVJXN5L"/>
    <s v="Home&amp;Kitchen|Heating,Cooling&amp;AirQuality|RoomHeaters|FanHeaters"/>
    <s v="Home &amp; Kitchen"/>
    <x v="99"/>
    <n v="778"/>
    <n v="999"/>
    <n v="0.22"/>
    <n v="3.3"/>
    <n v="8"/>
    <s v="R2NR09K7JPREX9,R1BVHMQAEEK6Q0,R3JLTEYMK907F2,RXAU989TJMDX6,R2OBL8DBUTV157"/>
    <s v="R2NR09K7JPREX9"/>
    <n v="7992"/>
    <s v="Lower-Mid"/>
    <s v="£500-£1,999"/>
    <n v="3.1490002811497719"/>
    <x v="3"/>
  </r>
  <r>
    <s v="B0BN2576GQ"/>
    <s v="Home&amp;Kitchen|Kitchen&amp;HomeAppliances|Vacuum,Cleaning&amp;Ironing|Irons,Steamers&amp;Accessories|LintShavers"/>
    <s v="Home &amp; Kitchen"/>
    <x v="137"/>
    <n v="469"/>
    <n v="1599"/>
    <n v="0.71"/>
    <n v="3.7"/>
    <n v="6"/>
    <s v="R5GIMGF2NA526,R2XWYU5AL9FITX"/>
    <s v="R5GIMGF2NA526,"/>
    <n v="9594"/>
    <s v="Lower-Mid"/>
    <s v="£500-£1,999"/>
    <n v="3.1268627480527504"/>
    <x v="2"/>
  </r>
  <r>
    <s v="B0BGPN4GGH"/>
    <s v="Home&amp;Kitchen|Heating,Cooling&amp;AirQuality|RoomHeaters|ElectricHeaters"/>
    <s v="Home &amp; Kitchen"/>
    <x v="161"/>
    <n v="1099"/>
    <n v="2400"/>
    <n v="0.54"/>
    <n v="3.8"/>
    <n v="4"/>
    <s v="R32KN5G7FW7ZJ9,RGFPF1FPU9POV,R166LGSC344H4W"/>
    <s v="R32KN5G7FW7ZJ9"/>
    <n v="9600"/>
    <s v="Mid"/>
    <s v="£2,000-£9,999"/>
    <n v="2.6560860164768716"/>
    <x v="2"/>
  </r>
  <r>
    <s v="B0BFBNXS94"/>
    <s v="Home&amp;Kitchen|Kitchen&amp;HomeAppliances|SmallKitchenAppliances|HandBlenders"/>
    <s v="Home &amp; Kitchen"/>
    <x v="73"/>
    <n v="669"/>
    <n v="1499"/>
    <n v="0.55000000000000004"/>
    <n v="2.2999999999999998"/>
    <n v="13"/>
    <s v="R1WJ8T3U9P42IU,RM9RH8FX9U95D,R31M8UXT7NLOMY,R18Q7M2R00EW68,R11NHZQ8OKA9U0"/>
    <s v="R1WJ8T3U9P42IU"/>
    <n v="19487"/>
    <s v="Lower-Mid"/>
    <s v="£500-£1,999"/>
    <n v="2.636094482059947"/>
    <x v="5"/>
  </r>
  <r>
    <s v="B0BNLFQDG2"/>
    <s v="Home&amp;Kitchen|Heating,Cooling&amp;AirQuality|RoomHeaters|ElectricHeaters"/>
    <s v="Home &amp; Kitchen"/>
    <x v="161"/>
    <n v="929"/>
    <n v="2199"/>
    <n v="0.57999999999999996"/>
    <n v="3.7"/>
    <n v="4"/>
    <s v="R34GHCVBN6M7BX,R3OA62LXAITW86,R3YGN1PYLTA95"/>
    <s v="R34GHCVBN6M7BX"/>
    <n v="8796"/>
    <s v="Mid"/>
    <s v="£2,000-£9,999"/>
    <n v="2.5861890160432699"/>
    <x v="2"/>
  </r>
  <r>
    <s v="B0BL3R4RGS"/>
    <s v="Home&amp;Kitchen|Kitchen&amp;HomeAppliances|SmallKitchenAppliances|JuicerMixerGrinders"/>
    <s v="Home &amp; Kitchen"/>
    <x v="81"/>
    <n v="649"/>
    <n v="999"/>
    <n v="0.35"/>
    <n v="3.6"/>
    <n v="4"/>
    <s v="R27XB7WNFY9NJ3,R24HCMD10NT57S"/>
    <s v="R27XB7WNFY9NJ3"/>
    <n v="3996"/>
    <s v="Lower-Mid"/>
    <s v="£500-£1,999"/>
    <n v="2.5162920156096678"/>
    <x v="2"/>
  </r>
  <r>
    <s v="B0B3JSWG81"/>
    <s v="Home&amp;Kitchen|Kitchen&amp;HomeAppliances|Vacuum,Cleaning&amp;Ironing|Irons,Steamers&amp;Accessories|LintShavers"/>
    <s v="Home &amp; Kitchen"/>
    <x v="137"/>
    <n v="199"/>
    <n v="999"/>
    <n v="0.8"/>
    <n v="3.1"/>
    <n v="2"/>
    <s v="R18OKMWGX8SA0L"/>
    <s v="R18OKMWGX8SA0L"/>
    <n v="1998"/>
    <s v="Lower-Mid"/>
    <s v="£500-£1,999"/>
    <n v="1.4790758896309535"/>
    <x v="3"/>
  </r>
  <r>
    <s v="B0BPJBTB3F"/>
    <s v="Home&amp;Kitchen|Heating,Cooling&amp;AirQuality|RoomHeaters|FanHeaters"/>
    <s v="Home &amp; Kitchen"/>
    <x v="99"/>
    <n v="1299"/>
    <n v="2495"/>
    <n v="0.48"/>
    <n v="2"/>
    <n v="2"/>
    <s v="R1OO2ED6615EX1,RR4S5JTJMCPA5"/>
    <s v="R1OO2ED6615EX1"/>
    <n v="4990"/>
    <s v="Mid"/>
    <s v="£2,000-£9,999"/>
    <n v="0.95424250943932487"/>
    <x v="6"/>
  </r>
  <r>
    <s v="B0BQRJ3C47"/>
    <s v="Computers&amp;Accessories|Accessories&amp;Peripherals|Cables&amp;Accessories|Cables|USBCables"/>
    <s v="Computers &amp; Accessories"/>
    <x v="5"/>
    <n v="249"/>
    <n v="999"/>
    <n v="0.75"/>
    <n v="5"/>
    <n v="0"/>
    <s v="RQXD5SAMMPC6L"/>
    <s v="RQXD5SAMMPC6L"/>
    <n v="0"/>
    <s v="Lower-Mid"/>
    <s v="£500-£1,999"/>
    <n v="0"/>
    <x v="1"/>
  </r>
  <r>
    <s v="B0B94JPY2N"/>
    <s v="Computers&amp;Accessories|Accessories&amp;Peripherals|Cables&amp;Accessories|Cables|USBCables"/>
    <s v="Computers &amp; Accessories"/>
    <x v="5"/>
    <n v="199"/>
    <n v="999"/>
    <n v="0.8"/>
    <n v="3"/>
    <n v="0"/>
    <s v="RUB7U91HVZ30"/>
    <s v="RUB7U91HVZ30"/>
    <n v="0"/>
    <s v="Lower-Mid"/>
    <s v="£500-£1,999"/>
    <n v="0"/>
    <x v="4"/>
  </r>
  <r>
    <s v="B08L12N5H1"/>
    <s v="Home&amp;Kitchen|Kitchen&amp;HomeAppliances|Vacuum,Cleaning&amp;Ironing|Vacuums&amp;FloorCare|Vacuums|HandheldVacuums"/>
    <s v="Home &amp; Kitchen"/>
    <x v="111"/>
    <n v="2099"/>
    <n v="2499"/>
    <n v="0.16"/>
    <n v="0"/>
    <n v="992"/>
    <s v="R2KKTKM4M9RDVJ,R1O692MZOBTE79,R2WRSEWL56SOS4,R3VZRQJOKCBSH4,R2QI4626ASSCIT,R1TFFJ5ON6ATEO,R14JK9VQCXXEKU,R1V4J4B7RXHG8T"/>
    <s v="R2KKTKM4M9RDVJ"/>
    <n v="2479008"/>
    <s v="Mid"/>
    <s v="£2,000-£9,999"/>
    <n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224D4-3FB9-452C-84FF-6FAC3A48A1F2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J3:K7" firstHeaderRow="1" firstDataRow="1" firstDataCol="1"/>
  <pivotFields count="13">
    <pivotField showAll="0"/>
    <pivotField showAll="0"/>
    <pivotField axis="axisRow" showAll="0" measureFilter="1" sortType="descending">
      <items count="10">
        <item x="8"/>
        <item x="1"/>
        <item x="0"/>
        <item x="7"/>
        <item x="2"/>
        <item x="6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9" showAll="0"/>
    <pivotField showAll="0"/>
    <pivotField showAll="0"/>
    <pivotField showAll="0"/>
    <pivotField showAll="0"/>
    <pivotField dataField="1" numFmtId="165" showAll="0"/>
    <pivotField showAll="0"/>
  </pivotFields>
  <rowFields count="1">
    <field x="2"/>
  </rowFields>
  <rowItems count="4">
    <i>
      <x v="2"/>
    </i>
    <i>
      <x v="1"/>
    </i>
    <i>
      <x v="4"/>
    </i>
    <i t="grand">
      <x/>
    </i>
  </rowItems>
  <colItems count="1">
    <i/>
  </colItems>
  <dataFields count="1">
    <dataField name="Sum of potential revenue" fld="11" baseField="0" baseItem="0" numFmtId="171"/>
  </dataFields>
  <formats count="4">
    <format dxfId="21">
      <pivotArea dataOnly="0" labelOnly="1" outline="0" axis="axisValues" fieldPosition="0"/>
    </format>
    <format dxfId="20">
      <pivotArea collapsedLevelsAreSubtotals="1" fieldPosition="0">
        <references count="1">
          <reference field="2" count="0"/>
        </references>
      </pivotArea>
    </format>
    <format dxfId="19">
      <pivotArea grandRow="1" outline="0" collapsedLevelsAreSubtotals="1" fieldPosition="0"/>
    </format>
    <format dxfId="18">
      <pivotArea outline="0" collapsedLevelsAreSubtotals="1" fieldPosition="0"/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A156D-7F27-4F97-9ACE-8E95C7EE5B24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17:F21" firstHeaderRow="1" firstDataRow="1" firstDataCol="1"/>
  <pivotFields count="11">
    <pivotField showAll="0"/>
    <pivotField showAll="0"/>
    <pivotField showAll="0"/>
    <pivotField axis="axisRow" showAll="0" measureFilter="1" sortType="descending">
      <items count="208">
        <item x="18"/>
        <item x="11"/>
        <item x="102"/>
        <item x="153"/>
        <item x="175"/>
        <item x="25"/>
        <item x="16"/>
        <item x="127"/>
        <item x="84"/>
        <item x="37"/>
        <item x="23"/>
        <item x="109"/>
        <item x="36"/>
        <item x="74"/>
        <item x="70"/>
        <item x="90"/>
        <item x="32"/>
        <item x="136"/>
        <item x="40"/>
        <item x="164"/>
        <item x="96"/>
        <item x="163"/>
        <item x="143"/>
        <item x="81"/>
        <item x="201"/>
        <item x="195"/>
        <item x="103"/>
        <item x="121"/>
        <item x="76"/>
        <item x="91"/>
        <item x="49"/>
        <item x="100"/>
        <item x="131"/>
        <item x="26"/>
        <item x="33"/>
        <item x="106"/>
        <item x="187"/>
        <item x="142"/>
        <item x="161"/>
        <item x="50"/>
        <item x="82"/>
        <item x="171"/>
        <item x="146"/>
        <item x="61"/>
        <item x="13"/>
        <item x="119"/>
        <item x="158"/>
        <item x="169"/>
        <item x="139"/>
        <item x="138"/>
        <item x="188"/>
        <item x="93"/>
        <item x="170"/>
        <item x="54"/>
        <item x="89"/>
        <item x="123"/>
        <item x="140"/>
        <item x="203"/>
        <item x="78"/>
        <item x="128"/>
        <item x="135"/>
        <item x="83"/>
        <item x="117"/>
        <item x="62"/>
        <item x="51"/>
        <item x="71"/>
        <item x="45"/>
        <item x="166"/>
        <item x="145"/>
        <item x="206"/>
        <item x="157"/>
        <item x="38"/>
        <item x="182"/>
        <item x="65"/>
        <item x="2"/>
        <item x="122"/>
        <item x="168"/>
        <item x="177"/>
        <item x="191"/>
        <item x="152"/>
        <item x="144"/>
        <item x="24"/>
        <item x="60"/>
        <item x="125"/>
        <item x="120"/>
        <item x="148"/>
        <item x="112"/>
        <item x="104"/>
        <item x="156"/>
        <item x="185"/>
        <item x="150"/>
        <item x="53"/>
        <item x="48"/>
        <item x="80"/>
        <item x="46"/>
        <item x="101"/>
        <item x="107"/>
        <item x="88"/>
        <item x="179"/>
        <item x="154"/>
        <item x="141"/>
        <item x="134"/>
        <item x="66"/>
        <item x="200"/>
        <item x="94"/>
        <item x="44"/>
        <item x="22"/>
        <item x="190"/>
        <item x="160"/>
        <item x="147"/>
        <item x="79"/>
        <item x="8"/>
        <item x="64"/>
        <item x="105"/>
        <item x="67"/>
        <item x="47"/>
        <item x="126"/>
        <item x="77"/>
        <item x="39"/>
        <item x="9"/>
        <item x="28"/>
        <item x="87"/>
        <item x="184"/>
        <item x="69"/>
        <item x="132"/>
        <item x="63"/>
        <item x="116"/>
        <item x="86"/>
        <item x="108"/>
        <item x="205"/>
        <item x="43"/>
        <item x="114"/>
        <item x="41"/>
        <item x="167"/>
        <item x="20"/>
        <item x="124"/>
        <item x="165"/>
        <item x="113"/>
        <item x="10"/>
        <item x="7"/>
        <item x="73"/>
        <item x="4"/>
        <item x="58"/>
        <item x="92"/>
        <item x="174"/>
        <item x="193"/>
        <item x="149"/>
        <item x="202"/>
        <item x="68"/>
        <item x="159"/>
        <item x="115"/>
        <item x="12"/>
        <item x="57"/>
        <item x="34"/>
        <item x="97"/>
        <item x="98"/>
        <item x="30"/>
        <item x="180"/>
        <item x="42"/>
        <item x="197"/>
        <item x="186"/>
        <item x="21"/>
        <item x="3"/>
        <item x="19"/>
        <item x="118"/>
        <item x="14"/>
        <item x="196"/>
        <item x="181"/>
        <item x="5"/>
        <item x="192"/>
        <item x="204"/>
        <item x="31"/>
        <item x="155"/>
        <item x="110"/>
        <item x="151"/>
        <item x="199"/>
        <item x="15"/>
        <item x="35"/>
        <item x="129"/>
        <item x="189"/>
        <item x="56"/>
        <item x="130"/>
        <item x="52"/>
        <item x="133"/>
        <item x="17"/>
        <item x="137"/>
        <item x="59"/>
        <item x="29"/>
        <item x="6"/>
        <item x="95"/>
        <item x="0"/>
        <item x="85"/>
        <item x="75"/>
        <item x="162"/>
        <item x="55"/>
        <item x="198"/>
        <item x="27"/>
        <item x="173"/>
        <item x="178"/>
        <item x="172"/>
        <item x="99"/>
        <item x="176"/>
        <item x="183"/>
        <item x="72"/>
        <item x="1"/>
        <item x="111"/>
        <item x="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9" showAll="0"/>
    <pivotField showAll="0"/>
    <pivotField dataField="1" showAll="0"/>
    <pivotField showAll="0"/>
    <pivotField showAll="0"/>
  </pivotFields>
  <rowFields count="1">
    <field x="3"/>
  </rowFields>
  <rowItems count="4">
    <i>
      <x v="81"/>
    </i>
    <i>
      <x v="190"/>
    </i>
    <i>
      <x v="161"/>
    </i>
    <i t="grand">
      <x/>
    </i>
  </rowItems>
  <colItems count="1">
    <i/>
  </colItems>
  <dataFields count="1">
    <dataField name="Sum of rating_count" fld="8" baseField="0" baseItem="0" numFmtId="169"/>
  </dataFields>
  <formats count="3">
    <format dxfId="13">
      <pivotArea grandRow="1" outline="0" collapsedLevelsAreSubtotals="1" fieldPosition="0"/>
    </format>
    <format dxfId="12">
      <pivotArea collapsedLevelsAreSubtotals="1" fieldPosition="0">
        <references count="1">
          <reference field="3" count="5">
            <x v="74"/>
            <x v="81"/>
            <x v="161"/>
            <x v="163"/>
            <x v="190"/>
          </reference>
        </references>
      </pivotArea>
    </format>
    <format dxfId="11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CCE91-C492-4681-AEE8-412696D1058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3" firstHeaderRow="1" firstDataRow="1" firstDataCol="1"/>
  <pivotFields count="11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/>
    <pivotField dataField="1" numFmtId="9"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iscount_percentage" fld="6" subtotal="average" baseField="0" baseItem="0" numFmtId="9"/>
  </dataFields>
  <formats count="1">
    <format dxfId="14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3FEFF-0AD0-4F5F-864D-CEF6A0CAFDE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O3:Q13" firstHeaderRow="0" firstDataRow="1" firstDataCol="1"/>
  <pivotFields count="11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dataField="1" showAll="0"/>
    <pivotField dataField="1" showAll="0"/>
    <pivotField numFmtId="9"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scounted_price" fld="4" subtotal="average" baseField="0" baseItem="0"/>
    <dataField name="Average of actual_price" fld="5" subtotal="average" baseField="0" baseItem="0"/>
  </dataFields>
  <formats count="3">
    <format dxfId="17">
      <pivotArea grandRow="1" outline="0" collapsedLevelsAreSubtotals="1" fieldPosition="0"/>
    </format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B79C3-818B-48B5-A80B-05FE3CFE6D37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G4:H8" firstHeaderRow="1" firstDataRow="1" firstDataCol="1"/>
  <pivotFields count="13">
    <pivotField showAll="0"/>
    <pivotField showAll="0"/>
    <pivotField axis="axisRow" showAll="0" measureFilter="1" sortType="descending">
      <items count="10">
        <item x="8"/>
        <item x="1"/>
        <item x="0"/>
        <item x="7"/>
        <item x="2"/>
        <item x="6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9" showAll="0"/>
    <pivotField showAll="0"/>
    <pivotField showAll="0"/>
    <pivotField showAll="0"/>
    <pivotField showAll="0"/>
    <pivotField numFmtId="165" showAll="0"/>
    <pivotField showAll="0"/>
  </pivotFields>
  <rowFields count="1">
    <field x="2"/>
  </rowFields>
  <rowItems count="4">
    <i>
      <x v="2"/>
    </i>
    <i>
      <x v="4"/>
    </i>
    <i>
      <x v="1"/>
    </i>
    <i t="grand">
      <x/>
    </i>
  </rowItems>
  <colItems count="1">
    <i/>
  </colItems>
  <dataFields count="1">
    <dataField name="Sum of discounted_price" fld="4" baseField="0" baseItem="0" numFmtId="167"/>
  </dataFields>
  <formats count="4">
    <format dxfId="25">
      <pivotArea dataOnly="0" labelOnly="1" outline="0" axis="axisValues" fieldPosition="0"/>
    </format>
    <format dxfId="24">
      <pivotArea grandRow="1" outline="0" collapsedLevelsAreSubtotals="1" fieldPosition="0"/>
    </format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A6EE0-221F-4F9B-AA01-C0655D798BBB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3:E3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numFmtId="9" showAll="0"/>
    <pivotField axis="axisRow" showAll="0">
      <items count="27">
        <item x="25"/>
        <item x="24"/>
        <item x="23"/>
        <item x="22"/>
        <item x="21"/>
        <item x="20"/>
        <item x="17"/>
        <item x="16"/>
        <item x="18"/>
        <item x="15"/>
        <item x="14"/>
        <item x="12"/>
        <item x="13"/>
        <item x="10"/>
        <item x="9"/>
        <item x="8"/>
        <item x="7"/>
        <item x="3"/>
        <item x="5"/>
        <item x="2"/>
        <item x="0"/>
        <item x="1"/>
        <item x="6"/>
        <item x="11"/>
        <item x="4"/>
        <item x="19"/>
        <item t="default"/>
      </items>
    </pivotField>
    <pivotField showAll="0"/>
    <pivotField showAll="0"/>
    <pivotField showAll="0"/>
    <pivotField numFmtId="165" showAll="0"/>
    <pivotField showAll="0"/>
  </pivotFields>
  <rowFields count="1">
    <field x="7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discount_percentage" fld="6" subtotal="average" baseField="0" baseItem="0"/>
  </dataFields>
  <formats count="5">
    <format dxfId="30">
      <pivotArea dataOnly="0" labelOnly="1" outline="0" axis="axisValues" fieldPosition="0"/>
    </format>
    <format dxfId="29">
      <pivotArea grandRow="1" outline="0" collapsedLevelsAreSubtotals="1" fieldPosition="0"/>
    </format>
    <format dxfId="28">
      <pivotArea outline="0" collapsedLevelsAreSubtotals="1" fieldPosition="0"/>
    </format>
    <format dxfId="27">
      <pivotArea field="3" grandRow="1" outline="0" collapsedLevelsAreSubtotals="1">
        <references count="1">
          <reference field="4294967294" count="1" selected="0">
            <x v="0"/>
          </reference>
        </references>
      </pivotArea>
    </format>
    <format dxfId="26">
      <pivotArea collapsedLevelsAreSubtotals="1" fieldPosition="0">
        <references count="1">
          <reference field="7" count="0"/>
        </references>
      </pivotArea>
    </format>
  </format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AA7AE-29E8-4AA2-A3BC-910CA604423F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165" showAll="0"/>
    <pivotField axis="axisRow" showAll="0">
      <items count="9">
        <item x="4"/>
        <item x="0"/>
        <item x="1"/>
        <item x="7"/>
        <item x="2"/>
        <item x="5"/>
        <item x="3"/>
        <item x="6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roduct_id" fld="0" subtotal="count" baseField="12" baseItem="0"/>
  </dataFields>
  <formats count="2">
    <format dxfId="32">
      <pivotArea dataOnly="0" labelOnly="1" outline="0" axis="axisValues" fieldPosition="0"/>
    </format>
    <format dxfId="31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2F245-1523-4E38-BE6B-3D1BFA68E53D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12:I20" firstHeaderRow="1" firstDataRow="1" firstDataCol="1"/>
  <pivotFields count="16">
    <pivotField showAll="0"/>
    <pivotField showAll="0"/>
    <pivotField showAll="0"/>
    <pivotField dataField="1" showAll="0">
      <items count="208">
        <item x="204"/>
        <item x="52"/>
        <item x="180"/>
        <item x="93"/>
        <item x="193"/>
        <item x="30"/>
        <item x="190"/>
        <item x="117"/>
        <item x="80"/>
        <item x="166"/>
        <item x="22"/>
        <item x="86"/>
        <item x="186"/>
        <item x="12"/>
        <item x="21"/>
        <item x="154"/>
        <item x="123"/>
        <item x="129"/>
        <item x="90"/>
        <item x="55"/>
        <item x="72"/>
        <item x="45"/>
        <item x="9"/>
        <item x="59"/>
        <item x="181"/>
        <item x="163"/>
        <item x="197"/>
        <item x="68"/>
        <item x="60"/>
        <item x="95"/>
        <item x="41"/>
        <item x="57"/>
        <item x="103"/>
        <item x="65"/>
        <item x="141"/>
        <item x="144"/>
        <item x="174"/>
        <item x="67"/>
        <item x="97"/>
        <item x="27"/>
        <item x="18"/>
        <item x="160"/>
        <item x="32"/>
        <item x="168"/>
        <item x="40"/>
        <item x="202"/>
        <item x="107"/>
        <item x="206"/>
        <item x="161"/>
        <item x="29"/>
        <item x="176"/>
        <item x="94"/>
        <item x="106"/>
        <item x="13"/>
        <item x="108"/>
        <item x="25"/>
        <item x="99"/>
        <item x="170"/>
        <item x="112"/>
        <item x="125"/>
        <item x="151"/>
        <item x="20"/>
        <item x="131"/>
        <item x="54"/>
        <item x="122"/>
        <item x="35"/>
        <item x="66"/>
        <item x="200"/>
        <item x="73"/>
        <item x="164"/>
        <item x="111"/>
        <item x="184"/>
        <item x="83"/>
        <item x="36"/>
        <item x="0"/>
        <item x="75"/>
        <item x="188"/>
        <item x="132"/>
        <item x="173"/>
        <item x="56"/>
        <item x="43"/>
        <item x="3"/>
        <item x="91"/>
        <item x="183"/>
        <item x="178"/>
        <item x="4"/>
        <item x="199"/>
        <item x="8"/>
        <item x="81"/>
        <item x="162"/>
        <item x="46"/>
        <item x="47"/>
        <item x="44"/>
        <item x="159"/>
        <item x="50"/>
        <item x="87"/>
        <item x="114"/>
        <item x="62"/>
        <item x="153"/>
        <item x="121"/>
        <item x="137"/>
        <item x="139"/>
        <item x="136"/>
        <item x="140"/>
        <item x="28"/>
        <item x="15"/>
        <item x="1"/>
        <item x="155"/>
        <item x="96"/>
        <item x="39"/>
        <item x="167"/>
        <item x="175"/>
        <item x="88"/>
        <item x="156"/>
        <item x="110"/>
        <item x="51"/>
        <item x="148"/>
        <item x="102"/>
        <item x="19"/>
        <item x="53"/>
        <item x="76"/>
        <item x="61"/>
        <item x="85"/>
        <item x="37"/>
        <item x="74"/>
        <item x="82"/>
        <item x="182"/>
        <item x="118"/>
        <item x="142"/>
        <item x="143"/>
        <item x="2"/>
        <item x="77"/>
        <item x="198"/>
        <item x="84"/>
        <item x="6"/>
        <item x="33"/>
        <item x="187"/>
        <item x="146"/>
        <item x="134"/>
        <item x="17"/>
        <item x="48"/>
        <item x="138"/>
        <item x="11"/>
        <item x="124"/>
        <item x="147"/>
        <item x="115"/>
        <item x="179"/>
        <item x="194"/>
        <item x="14"/>
        <item x="42"/>
        <item x="195"/>
        <item x="109"/>
        <item x="70"/>
        <item x="23"/>
        <item x="16"/>
        <item x="101"/>
        <item x="100"/>
        <item x="78"/>
        <item x="119"/>
        <item x="150"/>
        <item x="169"/>
        <item x="7"/>
        <item x="34"/>
        <item x="24"/>
        <item x="145"/>
        <item x="71"/>
        <item x="152"/>
        <item x="171"/>
        <item x="149"/>
        <item x="133"/>
        <item x="191"/>
        <item x="26"/>
        <item x="31"/>
        <item x="158"/>
        <item x="98"/>
        <item x="192"/>
        <item x="201"/>
        <item x="64"/>
        <item x="38"/>
        <item x="157"/>
        <item x="49"/>
        <item x="128"/>
        <item x="120"/>
        <item x="177"/>
        <item x="205"/>
        <item x="203"/>
        <item x="104"/>
        <item x="130"/>
        <item x="172"/>
        <item x="116"/>
        <item x="5"/>
        <item x="165"/>
        <item x="135"/>
        <item x="69"/>
        <item x="185"/>
        <item x="189"/>
        <item x="63"/>
        <item x="92"/>
        <item x="89"/>
        <item x="113"/>
        <item x="58"/>
        <item x="105"/>
        <item x="126"/>
        <item x="79"/>
        <item x="10"/>
        <item x="127"/>
        <item x="196"/>
        <item t="default"/>
      </items>
    </pivotField>
    <pivotField showAll="0"/>
    <pivotField showAll="0"/>
    <pivotField numFmtId="9"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43" showAll="0"/>
    <pivotField axis="axisRow" showAll="0">
      <items count="8">
        <item x="6"/>
        <item x="5"/>
        <item x="4"/>
        <item x="3"/>
        <item x="2"/>
        <item x="0"/>
        <item x="1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duct_type" fld="3" subtotal="count" baseField="0" baseItem="0"/>
  </dataFields>
  <formats count="1">
    <format dxfId="1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7D0DF-C56A-4CE9-8A19-F3929450FCB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3:M5" firstHeaderRow="1" firstDataRow="1" firstDataCol="1"/>
  <pivotFields count="11">
    <pivotField showAll="0"/>
    <pivotField showAll="0"/>
    <pivotField showAll="0"/>
    <pivotField axis="axisRow" showAll="0" measureFilter="1">
      <items count="208">
        <item x="18"/>
        <item x="11"/>
        <item x="102"/>
        <item x="153"/>
        <item x="175"/>
        <item x="25"/>
        <item x="16"/>
        <item x="127"/>
        <item x="84"/>
        <item x="37"/>
        <item x="23"/>
        <item x="109"/>
        <item x="36"/>
        <item x="74"/>
        <item x="70"/>
        <item x="90"/>
        <item x="32"/>
        <item x="136"/>
        <item x="40"/>
        <item x="164"/>
        <item x="96"/>
        <item x="163"/>
        <item x="143"/>
        <item x="81"/>
        <item x="201"/>
        <item x="195"/>
        <item x="103"/>
        <item x="121"/>
        <item x="76"/>
        <item x="91"/>
        <item x="49"/>
        <item x="100"/>
        <item x="131"/>
        <item x="26"/>
        <item x="33"/>
        <item x="106"/>
        <item x="187"/>
        <item x="142"/>
        <item x="161"/>
        <item x="50"/>
        <item x="82"/>
        <item x="171"/>
        <item x="146"/>
        <item x="61"/>
        <item x="13"/>
        <item x="119"/>
        <item x="158"/>
        <item x="169"/>
        <item x="139"/>
        <item x="138"/>
        <item x="188"/>
        <item x="93"/>
        <item x="170"/>
        <item x="54"/>
        <item x="89"/>
        <item x="123"/>
        <item x="140"/>
        <item x="203"/>
        <item x="78"/>
        <item x="128"/>
        <item x="135"/>
        <item x="83"/>
        <item x="117"/>
        <item x="62"/>
        <item x="51"/>
        <item x="71"/>
        <item x="45"/>
        <item x="166"/>
        <item x="145"/>
        <item x="206"/>
        <item x="157"/>
        <item x="38"/>
        <item x="182"/>
        <item x="65"/>
        <item x="2"/>
        <item x="122"/>
        <item x="168"/>
        <item x="177"/>
        <item x="191"/>
        <item x="152"/>
        <item x="144"/>
        <item x="24"/>
        <item x="60"/>
        <item x="125"/>
        <item x="120"/>
        <item x="148"/>
        <item x="112"/>
        <item x="104"/>
        <item x="156"/>
        <item x="185"/>
        <item x="150"/>
        <item x="53"/>
        <item x="48"/>
        <item x="80"/>
        <item x="46"/>
        <item x="101"/>
        <item x="107"/>
        <item x="88"/>
        <item x="179"/>
        <item x="154"/>
        <item x="141"/>
        <item x="134"/>
        <item x="66"/>
        <item x="200"/>
        <item x="94"/>
        <item x="44"/>
        <item x="22"/>
        <item x="190"/>
        <item x="160"/>
        <item x="147"/>
        <item x="79"/>
        <item x="8"/>
        <item x="64"/>
        <item x="105"/>
        <item x="67"/>
        <item x="47"/>
        <item x="126"/>
        <item x="77"/>
        <item x="39"/>
        <item x="9"/>
        <item x="28"/>
        <item x="87"/>
        <item x="184"/>
        <item x="69"/>
        <item x="132"/>
        <item x="63"/>
        <item x="116"/>
        <item x="86"/>
        <item x="108"/>
        <item x="205"/>
        <item x="43"/>
        <item x="114"/>
        <item x="41"/>
        <item x="167"/>
        <item x="20"/>
        <item x="124"/>
        <item x="165"/>
        <item x="113"/>
        <item x="10"/>
        <item x="7"/>
        <item x="73"/>
        <item x="4"/>
        <item x="58"/>
        <item x="92"/>
        <item x="174"/>
        <item x="193"/>
        <item x="149"/>
        <item x="202"/>
        <item x="68"/>
        <item x="159"/>
        <item x="115"/>
        <item x="12"/>
        <item x="57"/>
        <item x="34"/>
        <item x="97"/>
        <item x="98"/>
        <item x="30"/>
        <item x="180"/>
        <item x="42"/>
        <item x="197"/>
        <item x="186"/>
        <item x="21"/>
        <item x="3"/>
        <item x="19"/>
        <item x="118"/>
        <item x="14"/>
        <item x="196"/>
        <item x="181"/>
        <item x="5"/>
        <item x="192"/>
        <item x="204"/>
        <item x="31"/>
        <item x="155"/>
        <item x="110"/>
        <item x="151"/>
        <item x="199"/>
        <item x="15"/>
        <item x="35"/>
        <item x="129"/>
        <item x="189"/>
        <item x="56"/>
        <item x="130"/>
        <item x="52"/>
        <item x="133"/>
        <item x="17"/>
        <item x="137"/>
        <item x="59"/>
        <item x="29"/>
        <item x="6"/>
        <item x="95"/>
        <item x="0"/>
        <item x="85"/>
        <item x="75"/>
        <item x="162"/>
        <item x="55"/>
        <item x="198"/>
        <item x="27"/>
        <item x="173"/>
        <item x="178"/>
        <item x="172"/>
        <item x="99"/>
        <item x="176"/>
        <item x="183"/>
        <item x="72"/>
        <item x="1"/>
        <item x="111"/>
        <item x="194"/>
        <item t="default"/>
      </items>
    </pivotField>
    <pivotField showAll="0"/>
    <pivotField showAll="0"/>
    <pivotField numFmtId="9" showAll="0"/>
    <pivotField dataField="1" showAll="0"/>
    <pivotField showAll="0"/>
    <pivotField showAll="0"/>
    <pivotField showAll="0"/>
  </pivotFields>
  <rowFields count="1">
    <field x="3"/>
  </rowFields>
  <rowItems count="2">
    <i>
      <x v="181"/>
    </i>
    <i t="grand">
      <x/>
    </i>
  </rowItems>
  <colItems count="1">
    <i/>
  </colItems>
  <dataFields count="1">
    <dataField name="Average of rating" fld="7" subtotal="average" baseField="0" baseItem="0"/>
  </dataFields>
  <formats count="2">
    <format dxfId="3">
      <pivotArea outline="0" collapsedLevelsAreSubtotals="1" fieldPosition="0"/>
    </format>
    <format dxfId="2">
      <pivotArea grandRow="1"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D70A4-B4B3-44E8-867E-4012B3968D9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B2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dataField="1" numFmtId="9" showAll="0"/>
    <pivotField showAll="0"/>
    <pivotField showAll="0"/>
    <pivotField showAll="0"/>
    <pivotField showAll="0"/>
    <pivotField numFmtId="165" showAll="0"/>
    <pivotField showAll="0"/>
    <pivotField axis="axisRow" showAll="0" sortType="descending">
      <items count="9">
        <item x="7"/>
        <item x="6"/>
        <item x="1"/>
        <item x="5"/>
        <item x="0"/>
        <item x="4"/>
        <item x="2"/>
        <item x="3"/>
        <item t="default"/>
      </items>
    </pivotField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iscount_percentage" fld="6" subtotal="count" baseField="0" baseItem="0"/>
  </dataFields>
  <formats count="2">
    <format dxfId="5">
      <pivotArea grandRow="1" outline="0" collapsedLevelsAreSubtotals="1" fieldPosition="0"/>
    </format>
    <format dxfId="4">
      <pivotArea dataOnly="0" labelOnly="1" fieldPosition="0">
        <references count="1">
          <reference field="1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356D5-1014-468D-AE67-8195C1E3C0C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F13" firstHeaderRow="1" firstDataRow="1" firstDataCol="1"/>
  <pivotFields count="11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dataField="1" showAll="0"/>
    <pivotField showAll="0"/>
    <pivotField showAll="0"/>
    <pivotField numFmtId="9"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duct_type" fld="3" subtotal="count" baseField="0" baseItem="0"/>
  </dataFields>
  <formats count="2">
    <format dxfId="7">
      <pivotArea outline="0" collapsedLevelsAreSubtotals="1" fieldPosition="0"/>
    </format>
    <format dxfId="6">
      <pivotArea grandRow="1"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6C3FB-32C9-47D2-94AB-332BD915D4D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H3:I7" firstHeaderRow="1" firstDataRow="1" firstDataCol="1"/>
  <pivotFields count="11">
    <pivotField showAll="0"/>
    <pivotField showAll="0"/>
    <pivotField axis="axisRow" showAll="0" measureFilter="1" sortType="de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9" showAll="0"/>
    <pivotField showAll="0"/>
    <pivotField dataField="1" showAll="0"/>
    <pivotField showAll="0"/>
    <pivotField showAll="0"/>
  </pivotFields>
  <rowFields count="1">
    <field x="2"/>
  </rowFields>
  <rowItems count="4">
    <i>
      <x v="2"/>
    </i>
    <i>
      <x v="1"/>
    </i>
    <i>
      <x v="4"/>
    </i>
    <i t="grand">
      <x/>
    </i>
  </rowItems>
  <colItems count="1">
    <i/>
  </colItems>
  <dataFields count="1">
    <dataField name="Sum of rating_count" fld="8" baseField="0" baseItem="0" numFmtId="169"/>
  </dataFields>
  <formats count="3">
    <format dxfId="10">
      <pivotArea collapsedLevelsAreSubtotals="1" fieldPosition="0">
        <references count="1">
          <reference field="2" count="0"/>
        </references>
      </pivotArea>
    </format>
    <format dxfId="9">
      <pivotArea grandRow="1" outline="0" collapsedLevelsAreSubtotals="1" fieldPosition="0"/>
    </format>
    <format dxfId="8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D1204-3228-4D01-8BC1-1571B14D98A5}" name="Table1" displayName="Table1" ref="V2:W3" totalsRowShown="0" headerRowDxfId="0" headerRowCellStyle="20% - Accent1" dataCellStyle="20% - Accent1">
  <autoFilter ref="V2:W3" xr:uid="{0F9D1204-3228-4D01-8BC1-1571B14D98A5}">
    <filterColumn colId="1">
      <customFilters>
        <customFilter operator="notEqual" val=" "/>
      </customFilters>
    </filterColumn>
  </autoFilter>
  <tableColumns count="2">
    <tableColumn id="1" xr3:uid="{1855E9E2-BA9C-40EB-B2A9-DC342461EA81}" name="Column1" dataCellStyle="20% - Accent1"/>
    <tableColumn id="2" xr3:uid="{36040C0D-B5D8-4838-B6F1-2F988D240B49}" name="Column2" dataCellStyle="20% - Accent1">
      <calculatedColumnFormula>COUNTIF(G2:G1390, "&gt;=50%")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A2E2-7199-4237-948A-8069F2814D4D}">
  <dimension ref="A1"/>
  <sheetViews>
    <sheetView showGridLines="0" showRowColHeaders="0" tabSelected="1" topLeftCell="E1" zoomScale="98" zoomScaleNormal="98" workbookViewId="0">
      <selection activeCell="V12" sqref="V12"/>
    </sheetView>
  </sheetViews>
  <sheetFormatPr defaultRowHeight="16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001B-1E91-4133-93F3-BEEAB5B2A6FD}">
  <dimension ref="A2:N30"/>
  <sheetViews>
    <sheetView workbookViewId="0">
      <selection activeCell="I6" sqref="I6"/>
    </sheetView>
  </sheetViews>
  <sheetFormatPr defaultRowHeight="16" x14ac:dyDescent="0.4"/>
  <cols>
    <col min="1" max="1" width="12.1640625" bestFit="1" customWidth="1"/>
    <col min="2" max="2" width="18.4140625" bestFit="1" customWidth="1"/>
    <col min="3" max="3" width="13.58203125" customWidth="1"/>
    <col min="4" max="4" width="12.1640625" bestFit="1" customWidth="1"/>
    <col min="5" max="5" width="28.6640625" bestFit="1" customWidth="1"/>
    <col min="6" max="6" width="27.5" bestFit="1" customWidth="1"/>
    <col min="7" max="7" width="21.58203125" bestFit="1" customWidth="1"/>
    <col min="8" max="8" width="22.6640625" bestFit="1" customWidth="1"/>
    <col min="9" max="9" width="21.5" bestFit="1" customWidth="1"/>
    <col min="10" max="10" width="21.58203125" bestFit="1" customWidth="1"/>
    <col min="11" max="11" width="22.83203125" bestFit="1" customWidth="1"/>
    <col min="14" max="14" width="21.58203125" bestFit="1" customWidth="1"/>
    <col min="15" max="15" width="22.83203125" bestFit="1" customWidth="1"/>
  </cols>
  <sheetData>
    <row r="2" spans="1:14" x14ac:dyDescent="0.4">
      <c r="A2" s="7" t="s">
        <v>2809</v>
      </c>
      <c r="D2" s="7" t="s">
        <v>2824</v>
      </c>
      <c r="H2" s="7"/>
      <c r="J2" s="7" t="s">
        <v>2819</v>
      </c>
      <c r="N2" s="7"/>
    </row>
    <row r="3" spans="1:14" x14ac:dyDescent="0.4">
      <c r="A3" s="5" t="s">
        <v>2779</v>
      </c>
      <c r="B3" s="11" t="s">
        <v>2800</v>
      </c>
      <c r="D3" s="5" t="s">
        <v>2779</v>
      </c>
      <c r="E3" s="11" t="s">
        <v>2770</v>
      </c>
      <c r="G3" s="7" t="s">
        <v>2820</v>
      </c>
      <c r="J3" s="5" t="s">
        <v>2779</v>
      </c>
      <c r="K3" s="11" t="s">
        <v>2792</v>
      </c>
    </row>
    <row r="4" spans="1:14" x14ac:dyDescent="0.4">
      <c r="A4" s="6" t="s">
        <v>2799</v>
      </c>
      <c r="B4">
        <v>75</v>
      </c>
      <c r="D4" s="6">
        <v>0</v>
      </c>
      <c r="E4" s="1">
        <v>0.16</v>
      </c>
      <c r="G4" s="5" t="s">
        <v>2779</v>
      </c>
      <c r="H4" s="11" t="s">
        <v>2803</v>
      </c>
      <c r="J4" s="6" t="s">
        <v>2765</v>
      </c>
      <c r="K4" s="23">
        <v>102278006025</v>
      </c>
    </row>
    <row r="5" spans="1:14" x14ac:dyDescent="0.4">
      <c r="A5" s="6" t="s">
        <v>2795</v>
      </c>
      <c r="B5">
        <v>153</v>
      </c>
      <c r="D5" s="6">
        <v>2</v>
      </c>
      <c r="E5" s="1">
        <v>0.48</v>
      </c>
      <c r="G5" s="6" t="s">
        <v>2765</v>
      </c>
      <c r="H5" s="10">
        <v>3099053</v>
      </c>
      <c r="J5" s="6" t="s">
        <v>2772</v>
      </c>
      <c r="K5" s="23">
        <v>12015083485.580002</v>
      </c>
    </row>
    <row r="6" spans="1:14" x14ac:dyDescent="0.4">
      <c r="A6" s="6" t="s">
        <v>2794</v>
      </c>
      <c r="B6">
        <v>611</v>
      </c>
      <c r="D6" s="6">
        <v>2.2999999999999998</v>
      </c>
      <c r="E6" s="1">
        <v>0.55000000000000004</v>
      </c>
      <c r="G6" s="6" t="s">
        <v>2774</v>
      </c>
      <c r="H6" s="10">
        <v>1044115.81</v>
      </c>
      <c r="J6" s="6" t="s">
        <v>2774</v>
      </c>
      <c r="K6" s="23">
        <v>10459722337</v>
      </c>
    </row>
    <row r="7" spans="1:14" x14ac:dyDescent="0.4">
      <c r="A7" s="6" t="s">
        <v>2801</v>
      </c>
      <c r="B7">
        <v>1</v>
      </c>
      <c r="D7" s="6">
        <v>2.6</v>
      </c>
      <c r="E7" s="1">
        <v>0.46</v>
      </c>
      <c r="G7" s="6" t="s">
        <v>2772</v>
      </c>
      <c r="H7" s="10">
        <v>359019.99</v>
      </c>
      <c r="J7" s="6" t="s">
        <v>2769</v>
      </c>
      <c r="K7" s="23">
        <v>124752811847.58</v>
      </c>
    </row>
    <row r="8" spans="1:14" x14ac:dyDescent="0.4">
      <c r="A8" s="6" t="s">
        <v>2796</v>
      </c>
      <c r="B8">
        <v>403</v>
      </c>
      <c r="D8" s="6">
        <v>2.8</v>
      </c>
      <c r="E8" s="1">
        <v>0.81499999999999995</v>
      </c>
      <c r="G8" s="6" t="s">
        <v>2769</v>
      </c>
      <c r="H8" s="10">
        <v>4502188.8000000007</v>
      </c>
    </row>
    <row r="9" spans="1:14" x14ac:dyDescent="0.4">
      <c r="A9" s="6" t="s">
        <v>2802</v>
      </c>
      <c r="B9">
        <v>20</v>
      </c>
      <c r="D9" s="6">
        <v>2.9</v>
      </c>
      <c r="E9" s="1">
        <v>0.72</v>
      </c>
    </row>
    <row r="10" spans="1:14" x14ac:dyDescent="0.4">
      <c r="A10" s="6" t="s">
        <v>2798</v>
      </c>
      <c r="B10">
        <v>91</v>
      </c>
      <c r="D10" s="6">
        <v>3</v>
      </c>
      <c r="E10" s="1">
        <v>0.67749999999999999</v>
      </c>
    </row>
    <row r="11" spans="1:14" x14ac:dyDescent="0.4">
      <c r="A11" s="6" t="s">
        <v>2797</v>
      </c>
      <c r="B11">
        <v>35</v>
      </c>
      <c r="D11" s="6">
        <v>3.1</v>
      </c>
      <c r="E11" s="1">
        <v>0.61749999999999994</v>
      </c>
    </row>
    <row r="12" spans="1:14" x14ac:dyDescent="0.4">
      <c r="A12" s="6" t="s">
        <v>2769</v>
      </c>
      <c r="B12" s="8">
        <v>1389</v>
      </c>
      <c r="D12" s="6">
        <v>3.2</v>
      </c>
      <c r="E12" s="1">
        <v>0.495</v>
      </c>
    </row>
    <row r="13" spans="1:14" x14ac:dyDescent="0.4">
      <c r="D13" s="6">
        <v>3.3</v>
      </c>
      <c r="E13" s="1">
        <v>0.60133333333333328</v>
      </c>
    </row>
    <row r="14" spans="1:14" x14ac:dyDescent="0.4">
      <c r="D14" s="6">
        <v>3.4</v>
      </c>
      <c r="E14" s="1">
        <v>0.50800000000000012</v>
      </c>
    </row>
    <row r="15" spans="1:14" x14ac:dyDescent="0.4">
      <c r="D15" s="6">
        <v>3.5</v>
      </c>
      <c r="E15" s="1">
        <v>0.55538461538461525</v>
      </c>
    </row>
    <row r="16" spans="1:14" x14ac:dyDescent="0.4">
      <c r="A16" s="7"/>
      <c r="D16" s="6">
        <v>3.6</v>
      </c>
      <c r="E16" s="1">
        <v>0.49558823529411766</v>
      </c>
    </row>
    <row r="17" spans="4:5" x14ac:dyDescent="0.4">
      <c r="D17" s="6">
        <v>3.7</v>
      </c>
      <c r="E17" s="1">
        <v>0.56463414634146347</v>
      </c>
    </row>
    <row r="18" spans="4:5" x14ac:dyDescent="0.4">
      <c r="D18" s="6">
        <v>3.8</v>
      </c>
      <c r="E18" s="1">
        <v>0.49517647058823544</v>
      </c>
    </row>
    <row r="19" spans="4:5" x14ac:dyDescent="0.4">
      <c r="D19" s="6">
        <v>3.9</v>
      </c>
      <c r="E19" s="1">
        <v>0.51016806722689068</v>
      </c>
    </row>
    <row r="20" spans="4:5" x14ac:dyDescent="0.4">
      <c r="D20" s="6">
        <v>4</v>
      </c>
      <c r="E20" s="1">
        <v>0.48251497005988031</v>
      </c>
    </row>
    <row r="21" spans="4:5" x14ac:dyDescent="0.4">
      <c r="D21" s="6">
        <v>4.0999999999999996</v>
      </c>
      <c r="E21" s="1">
        <v>0.45431034482758598</v>
      </c>
    </row>
    <row r="22" spans="4:5" x14ac:dyDescent="0.4">
      <c r="D22" s="6">
        <v>4.2</v>
      </c>
      <c r="E22" s="1">
        <v>0.48046296296296281</v>
      </c>
    </row>
    <row r="23" spans="4:5" x14ac:dyDescent="0.4">
      <c r="D23" s="6">
        <v>4.3</v>
      </c>
      <c r="E23" s="1">
        <v>0.45177570093457942</v>
      </c>
    </row>
    <row r="24" spans="4:5" x14ac:dyDescent="0.4">
      <c r="D24" s="6">
        <v>4.4000000000000004</v>
      </c>
      <c r="E24" s="1">
        <v>0.39939655172413796</v>
      </c>
    </row>
    <row r="25" spans="4:5" x14ac:dyDescent="0.4">
      <c r="D25" s="6">
        <v>4.5</v>
      </c>
      <c r="E25" s="1">
        <v>0.39260869565217393</v>
      </c>
    </row>
    <row r="26" spans="4:5" x14ac:dyDescent="0.4">
      <c r="D26" s="6">
        <v>4.5999999999999996</v>
      </c>
      <c r="E26" s="1">
        <v>0.47437500000000005</v>
      </c>
    </row>
    <row r="27" spans="4:5" x14ac:dyDescent="0.4">
      <c r="D27" s="6">
        <v>4.7</v>
      </c>
      <c r="E27" s="1">
        <v>0.56833333333333336</v>
      </c>
    </row>
    <row r="28" spans="4:5" x14ac:dyDescent="0.4">
      <c r="D28" s="6">
        <v>4.8</v>
      </c>
      <c r="E28" s="1">
        <v>0.49</v>
      </c>
    </row>
    <row r="29" spans="4:5" x14ac:dyDescent="0.4">
      <c r="D29" s="6">
        <v>5</v>
      </c>
      <c r="E29" s="1">
        <v>0.68333333333333324</v>
      </c>
    </row>
    <row r="30" spans="4:5" x14ac:dyDescent="0.4">
      <c r="D30" s="6" t="s">
        <v>2769</v>
      </c>
      <c r="E30" s="1">
        <v>0.47220302375809869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3A8-624A-44CD-B292-8A4BCD5ACCDC}">
  <dimension ref="A2:V26"/>
  <sheetViews>
    <sheetView topLeftCell="I1" workbookViewId="0">
      <selection activeCell="L4" sqref="L4"/>
    </sheetView>
  </sheetViews>
  <sheetFormatPr defaultRowHeight="16" x14ac:dyDescent="0.4"/>
  <cols>
    <col min="1" max="1" width="21.58203125" bestFit="1" customWidth="1"/>
    <col min="2" max="2" width="27.5" bestFit="1" customWidth="1"/>
    <col min="5" max="5" width="21.58203125" bestFit="1" customWidth="1"/>
    <col min="6" max="6" width="19.33203125" bestFit="1" customWidth="1"/>
    <col min="8" max="8" width="21.58203125" bestFit="1" customWidth="1"/>
    <col min="9" max="9" width="21.6640625" customWidth="1"/>
    <col min="10" max="10" width="17.4140625" customWidth="1"/>
    <col min="12" max="12" width="12.1640625" bestFit="1" customWidth="1"/>
    <col min="13" max="13" width="14.5" bestFit="1" customWidth="1"/>
    <col min="15" max="15" width="21.58203125" bestFit="1" customWidth="1"/>
    <col min="16" max="16" width="24.33203125" bestFit="1" customWidth="1"/>
    <col min="17" max="17" width="20.1640625" bestFit="1" customWidth="1"/>
    <col min="19" max="19" width="18.08203125" bestFit="1" customWidth="1"/>
    <col min="20" max="20" width="17.4140625" bestFit="1" customWidth="1"/>
    <col min="22" max="22" width="26.83203125" bestFit="1" customWidth="1"/>
    <col min="23" max="23" width="26" bestFit="1" customWidth="1"/>
    <col min="24" max="24" width="27.5" bestFit="1" customWidth="1"/>
  </cols>
  <sheetData>
    <row r="2" spans="1:22" x14ac:dyDescent="0.4">
      <c r="A2" s="7" t="s">
        <v>2785</v>
      </c>
      <c r="E2" s="7" t="s">
        <v>2778</v>
      </c>
      <c r="H2" s="7" t="s">
        <v>2804</v>
      </c>
      <c r="L2" s="7" t="s">
        <v>2786</v>
      </c>
      <c r="N2" s="7"/>
      <c r="O2" s="7" t="s">
        <v>2827</v>
      </c>
      <c r="S2" s="7"/>
      <c r="V2" s="7"/>
    </row>
    <row r="3" spans="1:22" x14ac:dyDescent="0.4">
      <c r="A3" s="5" t="s">
        <v>2779</v>
      </c>
      <c r="B3" t="s">
        <v>2770</v>
      </c>
      <c r="E3" s="5" t="s">
        <v>2779</v>
      </c>
      <c r="F3" t="s">
        <v>2781</v>
      </c>
      <c r="H3" s="5" t="s">
        <v>2779</v>
      </c>
      <c r="I3" t="s">
        <v>2787</v>
      </c>
      <c r="L3" s="5" t="s">
        <v>2779</v>
      </c>
      <c r="M3" t="s">
        <v>2782</v>
      </c>
      <c r="O3" s="5" t="s">
        <v>2779</v>
      </c>
      <c r="P3" t="s">
        <v>2784</v>
      </c>
      <c r="Q3" s="10" t="s">
        <v>2783</v>
      </c>
    </row>
    <row r="4" spans="1:22" x14ac:dyDescent="0.4">
      <c r="A4" s="6" t="s">
        <v>2771</v>
      </c>
      <c r="B4" s="1">
        <v>0.42</v>
      </c>
      <c r="E4" s="6" t="s">
        <v>2771</v>
      </c>
      <c r="F4">
        <v>1</v>
      </c>
      <c r="H4" s="6" t="s">
        <v>2765</v>
      </c>
      <c r="I4" s="13">
        <v>15595997</v>
      </c>
      <c r="J4" s="13"/>
      <c r="L4" s="6" t="s">
        <v>2780</v>
      </c>
      <c r="M4">
        <v>4.5999999999999996</v>
      </c>
      <c r="O4" s="6" t="s">
        <v>2771</v>
      </c>
      <c r="P4" s="10">
        <v>2339</v>
      </c>
      <c r="Q4" s="10">
        <v>4000</v>
      </c>
    </row>
    <row r="5" spans="1:22" x14ac:dyDescent="0.4">
      <c r="A5" s="6" t="s">
        <v>2772</v>
      </c>
      <c r="B5" s="1">
        <v>0.53892857142857142</v>
      </c>
      <c r="E5" s="6" t="s">
        <v>2772</v>
      </c>
      <c r="F5">
        <v>392</v>
      </c>
      <c r="H5" s="6" t="s">
        <v>2772</v>
      </c>
      <c r="I5" s="13">
        <v>6865676</v>
      </c>
      <c r="J5" s="13"/>
      <c r="L5" s="6" t="s">
        <v>2769</v>
      </c>
      <c r="M5" s="12">
        <v>4.5999999999999996</v>
      </c>
      <c r="O5" s="6" t="s">
        <v>2772</v>
      </c>
      <c r="P5" s="10">
        <v>915.86732142857136</v>
      </c>
      <c r="Q5" s="10">
        <v>1809.322142857143</v>
      </c>
    </row>
    <row r="6" spans="1:22" x14ac:dyDescent="0.4">
      <c r="A6" s="6" t="s">
        <v>2765</v>
      </c>
      <c r="B6" s="1">
        <v>0.50497064579256346</v>
      </c>
      <c r="E6" s="6" t="s">
        <v>2765</v>
      </c>
      <c r="F6">
        <v>511</v>
      </c>
      <c r="H6" s="6" t="s">
        <v>2774</v>
      </c>
      <c r="I6" s="13">
        <v>2991069</v>
      </c>
      <c r="J6" s="13"/>
      <c r="O6" s="6" t="s">
        <v>2765</v>
      </c>
      <c r="P6" s="10">
        <v>6064.682974559687</v>
      </c>
      <c r="Q6" s="10">
        <v>10015.876470588235</v>
      </c>
    </row>
    <row r="7" spans="1:22" x14ac:dyDescent="0.4">
      <c r="A7" s="6" t="s">
        <v>2773</v>
      </c>
      <c r="B7" s="1">
        <v>0.53</v>
      </c>
      <c r="E7" s="6" t="s">
        <v>2773</v>
      </c>
      <c r="F7">
        <v>1</v>
      </c>
      <c r="H7" s="6" t="s">
        <v>2769</v>
      </c>
      <c r="I7" s="13">
        <v>25452742</v>
      </c>
      <c r="J7" s="13"/>
      <c r="O7" s="6" t="s">
        <v>2773</v>
      </c>
      <c r="P7" s="10">
        <v>899</v>
      </c>
      <c r="Q7" s="10">
        <v>1900</v>
      </c>
    </row>
    <row r="8" spans="1:22" x14ac:dyDescent="0.4">
      <c r="A8" s="6" t="s">
        <v>2774</v>
      </c>
      <c r="B8" s="1">
        <v>0.40120535714285727</v>
      </c>
      <c r="E8" s="6" t="s">
        <v>2774</v>
      </c>
      <c r="F8">
        <v>448</v>
      </c>
      <c r="O8" s="6" t="s">
        <v>2774</v>
      </c>
      <c r="P8" s="10">
        <v>2330.6156473214287</v>
      </c>
      <c r="Q8" s="10">
        <v>4162.0736607142853</v>
      </c>
    </row>
    <row r="9" spans="1:22" x14ac:dyDescent="0.4">
      <c r="A9" s="6" t="s">
        <v>2766</v>
      </c>
      <c r="B9" s="1">
        <v>0.57499999999999996</v>
      </c>
      <c r="E9" s="6" t="s">
        <v>2766</v>
      </c>
      <c r="F9">
        <v>2</v>
      </c>
      <c r="O9" s="6" t="s">
        <v>2766</v>
      </c>
      <c r="P9" s="10">
        <v>337</v>
      </c>
      <c r="Q9" s="10">
        <v>799</v>
      </c>
    </row>
    <row r="10" spans="1:22" x14ac:dyDescent="0.4">
      <c r="A10" s="6" t="s">
        <v>2767</v>
      </c>
      <c r="B10" s="1">
        <v>0.45999999999999996</v>
      </c>
      <c r="E10" s="6" t="s">
        <v>2767</v>
      </c>
      <c r="F10">
        <v>2</v>
      </c>
      <c r="O10" s="6" t="s">
        <v>2767</v>
      </c>
      <c r="P10" s="10">
        <v>638</v>
      </c>
      <c r="Q10" s="10">
        <v>1347</v>
      </c>
    </row>
    <row r="11" spans="1:22" x14ac:dyDescent="0.4">
      <c r="A11" s="6" t="s">
        <v>2768</v>
      </c>
      <c r="B11" s="1">
        <v>0.12354838709677421</v>
      </c>
      <c r="E11" s="6" t="s">
        <v>2768</v>
      </c>
      <c r="F11">
        <v>31</v>
      </c>
      <c r="H11" s="7" t="s">
        <v>2837</v>
      </c>
      <c r="O11" s="6" t="s">
        <v>2768</v>
      </c>
      <c r="P11" s="10">
        <v>301.58064516129031</v>
      </c>
      <c r="Q11" s="10">
        <v>397.19354838709677</v>
      </c>
    </row>
    <row r="12" spans="1:22" x14ac:dyDescent="0.4">
      <c r="A12" s="6" t="s">
        <v>2775</v>
      </c>
      <c r="B12" s="1">
        <v>0</v>
      </c>
      <c r="E12" s="6" t="s">
        <v>2775</v>
      </c>
      <c r="F12">
        <v>1</v>
      </c>
      <c r="H12" s="5" t="s">
        <v>2779</v>
      </c>
      <c r="I12" t="s">
        <v>2781</v>
      </c>
      <c r="O12" s="6" t="s">
        <v>2775</v>
      </c>
      <c r="P12" s="10">
        <v>150</v>
      </c>
      <c r="Q12" s="10">
        <v>150</v>
      </c>
    </row>
    <row r="13" spans="1:22" x14ac:dyDescent="0.4">
      <c r="A13" s="6" t="s">
        <v>2769</v>
      </c>
      <c r="B13" s="1">
        <v>0.47220302375809892</v>
      </c>
      <c r="E13" s="6" t="s">
        <v>2769</v>
      </c>
      <c r="F13" s="8">
        <v>1389</v>
      </c>
      <c r="H13" s="6" t="s">
        <v>2834</v>
      </c>
      <c r="I13">
        <v>2</v>
      </c>
      <c r="O13" s="6" t="s">
        <v>2769</v>
      </c>
      <c r="P13" s="10">
        <v>3251.8904247660184</v>
      </c>
      <c r="Q13" s="10">
        <v>5550.8755619596541</v>
      </c>
    </row>
    <row r="14" spans="1:22" x14ac:dyDescent="0.4">
      <c r="H14" s="6" t="s">
        <v>2835</v>
      </c>
      <c r="I14">
        <v>1</v>
      </c>
    </row>
    <row r="15" spans="1:22" x14ac:dyDescent="0.4">
      <c r="H15" s="6" t="s">
        <v>2836</v>
      </c>
      <c r="I15">
        <v>8</v>
      </c>
    </row>
    <row r="16" spans="1:22" x14ac:dyDescent="0.4">
      <c r="A16" s="7" t="s">
        <v>2818</v>
      </c>
      <c r="E16" s="7" t="s">
        <v>2828</v>
      </c>
      <c r="H16" s="6" t="s">
        <v>2833</v>
      </c>
      <c r="I16">
        <v>31</v>
      </c>
    </row>
    <row r="17" spans="1:10" x14ac:dyDescent="0.4">
      <c r="A17" s="5" t="s">
        <v>2779</v>
      </c>
      <c r="B17" t="s">
        <v>2805</v>
      </c>
      <c r="E17" s="5" t="s">
        <v>2779</v>
      </c>
      <c r="F17" t="s">
        <v>2787</v>
      </c>
      <c r="H17" s="6" t="s">
        <v>2830</v>
      </c>
      <c r="I17">
        <v>472</v>
      </c>
    </row>
    <row r="18" spans="1:10" x14ac:dyDescent="0.4">
      <c r="A18" s="16" t="s">
        <v>2817</v>
      </c>
      <c r="B18">
        <v>1</v>
      </c>
      <c r="E18" s="6" t="s">
        <v>2788</v>
      </c>
      <c r="F18" s="13">
        <v>4204939</v>
      </c>
      <c r="H18" s="6" t="s">
        <v>2831</v>
      </c>
      <c r="I18">
        <v>778</v>
      </c>
    </row>
    <row r="19" spans="1:10" x14ac:dyDescent="0.4">
      <c r="A19" s="16" t="s">
        <v>2816</v>
      </c>
      <c r="B19">
        <v>35</v>
      </c>
      <c r="E19" s="6" t="s">
        <v>2790</v>
      </c>
      <c r="F19" s="13">
        <v>2752170</v>
      </c>
      <c r="H19" s="6" t="s">
        <v>2832</v>
      </c>
      <c r="I19">
        <v>97</v>
      </c>
    </row>
    <row r="20" spans="1:10" x14ac:dyDescent="0.4">
      <c r="A20" s="16" t="s">
        <v>2815</v>
      </c>
      <c r="B20">
        <v>611</v>
      </c>
      <c r="E20" s="6" t="s">
        <v>2789</v>
      </c>
      <c r="F20" s="13">
        <v>2493269</v>
      </c>
      <c r="H20" s="6" t="s">
        <v>2769</v>
      </c>
      <c r="I20" s="8">
        <v>1389</v>
      </c>
      <c r="J20" s="8"/>
    </row>
    <row r="21" spans="1:10" x14ac:dyDescent="0.4">
      <c r="A21" s="16" t="s">
        <v>2814</v>
      </c>
      <c r="B21">
        <v>20</v>
      </c>
      <c r="E21" s="6" t="s">
        <v>2769</v>
      </c>
      <c r="F21" s="13">
        <v>9450378</v>
      </c>
    </row>
    <row r="22" spans="1:10" x14ac:dyDescent="0.4">
      <c r="A22" s="16" t="s">
        <v>2813</v>
      </c>
      <c r="B22">
        <v>153</v>
      </c>
    </row>
    <row r="23" spans="1:10" x14ac:dyDescent="0.4">
      <c r="A23" s="16" t="s">
        <v>2812</v>
      </c>
      <c r="B23">
        <v>75</v>
      </c>
    </row>
    <row r="24" spans="1:10" x14ac:dyDescent="0.4">
      <c r="A24" s="16" t="s">
        <v>2811</v>
      </c>
      <c r="B24">
        <v>403</v>
      </c>
    </row>
    <row r="25" spans="1:10" x14ac:dyDescent="0.4">
      <c r="A25" s="16" t="s">
        <v>2810</v>
      </c>
      <c r="B25">
        <v>91</v>
      </c>
    </row>
    <row r="26" spans="1:10" x14ac:dyDescent="0.4">
      <c r="A26" s="6" t="s">
        <v>2769</v>
      </c>
      <c r="B26" s="8">
        <v>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1296-1257-5D43-8568-0253C032CFA3}">
  <dimension ref="A1:W1466"/>
  <sheetViews>
    <sheetView topLeftCell="O1" workbookViewId="0">
      <selection activeCell="V13" sqref="V13"/>
    </sheetView>
  </sheetViews>
  <sheetFormatPr defaultColWidth="11.58203125" defaultRowHeight="16" x14ac:dyDescent="0.4"/>
  <cols>
    <col min="3" max="3" width="11.4140625" customWidth="1"/>
    <col min="4" max="4" width="24.33203125" customWidth="1"/>
    <col min="9" max="9" width="11.4140625" style="4" bestFit="1" customWidth="1"/>
    <col min="11" max="11" width="18" customWidth="1"/>
    <col min="12" max="12" width="17.6640625" customWidth="1"/>
    <col min="14" max="14" width="12.33203125" customWidth="1"/>
    <col min="15" max="15" width="14.33203125" customWidth="1"/>
    <col min="16" max="16" width="15.9140625" customWidth="1"/>
    <col min="17" max="20" width="18" customWidth="1"/>
    <col min="22" max="22" width="24" bestFit="1" customWidth="1"/>
  </cols>
  <sheetData>
    <row r="1" spans="1:23" x14ac:dyDescent="0.4">
      <c r="A1" t="s">
        <v>0</v>
      </c>
      <c r="B1" t="s">
        <v>1</v>
      </c>
      <c r="C1" t="s">
        <v>2776</v>
      </c>
      <c r="D1" t="s">
        <v>2777</v>
      </c>
      <c r="E1" s="9" t="s">
        <v>2</v>
      </c>
      <c r="F1" s="9" t="s">
        <v>3</v>
      </c>
      <c r="G1" t="s">
        <v>4</v>
      </c>
      <c r="H1" t="s">
        <v>5</v>
      </c>
      <c r="I1" s="4" t="s">
        <v>6</v>
      </c>
      <c r="J1" t="s">
        <v>7</v>
      </c>
      <c r="K1" t="s">
        <v>2764</v>
      </c>
      <c r="L1" t="s">
        <v>2791</v>
      </c>
      <c r="M1" t="s">
        <v>2793</v>
      </c>
      <c r="N1" t="s">
        <v>2808</v>
      </c>
      <c r="O1" t="s">
        <v>2825</v>
      </c>
      <c r="P1" t="s">
        <v>2829</v>
      </c>
      <c r="S1" s="19" t="s">
        <v>2826</v>
      </c>
      <c r="T1" s="19" t="s">
        <v>2825</v>
      </c>
    </row>
    <row r="2" spans="1:23" x14ac:dyDescent="0.4">
      <c r="A2" t="s">
        <v>100</v>
      </c>
      <c r="B2" t="s">
        <v>33</v>
      </c>
      <c r="C2" t="str">
        <f t="shared" ref="C2:C65" si="0">SUBSTITUTE(LEFT(B2,FIND("|",B2)-1), "&amp;", " &amp; ")</f>
        <v>Electronics</v>
      </c>
      <c r="D2" t="str">
        <f t="shared" ref="D2:D65" si="1">TRIM(RIGHT(SUBSTITUTE(B2,"|",REPT(" ",100)),100))</f>
        <v>HDMICables</v>
      </c>
      <c r="E2">
        <v>309</v>
      </c>
      <c r="F2">
        <v>475</v>
      </c>
      <c r="G2" s="1">
        <v>0.35</v>
      </c>
      <c r="H2">
        <v>4.4000000000000004</v>
      </c>
      <c r="I2" s="4">
        <v>426973</v>
      </c>
      <c r="J2" t="s">
        <v>34</v>
      </c>
      <c r="K2" t="str">
        <f t="shared" ref="K2:K65" si="2">LEFT(J2,14)</f>
        <v>R1FKOKZ3HHKJBZ</v>
      </c>
      <c r="L2" s="8">
        <f t="shared" ref="L2:L65" si="3">F2*I2</f>
        <v>202812175</v>
      </c>
      <c r="M2" t="str">
        <f t="shared" ref="M2:M65" si="4">IF(F2&lt;=199, "Very Low",IF(F2&lt;=499, "Low",IF(F2&lt;=1999, "Lower-Mid", IF(F2&lt;=9999, "Mid",IF(F2&lt;=19999, "Upper-Mid",IF(F2&lt;=49999, "High", IF(F2&lt;=99999, "Premium", IF(F2&gt;1000000, "Luxury"))))))))</f>
        <v>Low</v>
      </c>
      <c r="N2" s="15" t="str">
        <f>IF(F2&lt;=199, "&lt;£200",IF(F2&lt;=499, "£200-£499",IF(F2&lt;=1999, "£500-£1,999", IF(F2&lt;=9999, "£2,000-£9,999",IF(F2&lt;=19999, "£10,000-£19,999",IF(F2&lt;=49999, "£20,000-£49,999", IF(F2&lt;=99999, "£50,000-£99,999", IF(F2&gt;1000000, "&gt;£1,000,000"))))))))</f>
        <v>£200-£499</v>
      </c>
      <c r="O2" s="17">
        <f>H2 * LOG(I2 + 1)</f>
        <v>24.773766292261403</v>
      </c>
      <c r="P2" s="15" t="str">
        <f>IF(H2&lt;=2, "&lt;=2.0",IF(H2&lt;=2.4, "2.1-2.4",IF(H2&lt;=3, "2.5-3.0", IF(H2&lt;=3.4, "3.1-3.4",IF(H2&lt;=4, "3.5-4.0",IF(H2&lt;=4.4, "4.1-4.4", IF(H2&lt;=5, "4.5-5.0")))))))</f>
        <v>4.1-4.4</v>
      </c>
      <c r="Q2" s="17"/>
      <c r="R2" s="15"/>
      <c r="S2" s="18" t="str">
        <f>INDEX(D2:D1390, MATCH(T2, O2:O1390, 0))</f>
        <v>HDMICables</v>
      </c>
      <c r="T2" s="20">
        <f>LARGE(O2:O1390, ROW(D1))</f>
        <v>24.773766292261403</v>
      </c>
      <c r="V2" s="22" t="s">
        <v>2806</v>
      </c>
      <c r="W2" s="22" t="s">
        <v>2807</v>
      </c>
    </row>
    <row r="3" spans="1:23" x14ac:dyDescent="0.4">
      <c r="A3" t="s">
        <v>32</v>
      </c>
      <c r="B3" t="s">
        <v>33</v>
      </c>
      <c r="C3" t="str">
        <f t="shared" si="0"/>
        <v>Electronics</v>
      </c>
      <c r="D3" t="str">
        <f t="shared" si="1"/>
        <v>HDMICables</v>
      </c>
      <c r="E3">
        <v>219</v>
      </c>
      <c r="F3">
        <v>700</v>
      </c>
      <c r="G3" s="1">
        <v>0.69</v>
      </c>
      <c r="H3">
        <v>4.4000000000000004</v>
      </c>
      <c r="I3" s="4">
        <v>426973</v>
      </c>
      <c r="J3" t="s">
        <v>34</v>
      </c>
      <c r="K3" t="str">
        <f t="shared" si="2"/>
        <v>R1FKOKZ3HHKJBZ</v>
      </c>
      <c r="L3" s="8">
        <f t="shared" si="3"/>
        <v>298881100</v>
      </c>
      <c r="M3" t="str">
        <f t="shared" si="4"/>
        <v>Lower-Mid</v>
      </c>
      <c r="N3" s="15" t="str">
        <f t="shared" ref="N2:N65" si="5">IF(F3&lt;=199, "&lt;£200",IF(F3&lt;=499, "£200-£499",IF(F3&lt;=1999, "£500-£1,999", IF(F3&lt;=9999, "£2,000-£9,999",IF(F3&lt;=19999, "£10,000-£19,999",IF(F3&lt;=49999, "£20,000-£49,999", IF(F3&lt;=99999, "£50,000-£99,999", IF(F3&gt;1000000, "&gt;£1,000,000"))))))))</f>
        <v>£500-£1,999</v>
      </c>
      <c r="O3" s="17">
        <f t="shared" ref="O2:O65" si="6">H3 * LOG(I3 + 1)</f>
        <v>24.773766292261403</v>
      </c>
      <c r="P3" s="15" t="str">
        <f t="shared" ref="P3:P66" si="7">IF(H3&lt;=2, "&lt;=2.0",IF(H3&lt;=2.4, "2.1-2.4",IF(H3&lt;=3, "2.5-3.0", IF(H3&lt;=3.4, "3.1-3.4",IF(H3&lt;=4, "3.5-4.0",IF(H3&lt;=4.4, "4.1-4.4", IF(H3&lt;=5, "4.5-5.0")))))))</f>
        <v>4.1-4.4</v>
      </c>
      <c r="Q3" s="17"/>
      <c r="R3" s="15"/>
      <c r="S3" s="18" t="str">
        <f t="shared" ref="S3:S8" si="8">INDEX(D3:D1391, MATCH(T3, O3:O1391, 0))</f>
        <v>HDMICables</v>
      </c>
      <c r="T3" s="20">
        <f t="shared" ref="T3:T8" si="9">LARGE(O3:O1391, ROW(D2))</f>
        <v>24.773766292261403</v>
      </c>
      <c r="V3" s="19" t="s">
        <v>2821</v>
      </c>
      <c r="W3" s="14">
        <f>COUNTIF(G2:G1390, "&gt;=50%")</f>
        <v>695</v>
      </c>
    </row>
    <row r="4" spans="1:23" x14ac:dyDescent="0.4">
      <c r="A4" t="s">
        <v>134</v>
      </c>
      <c r="B4" t="s">
        <v>33</v>
      </c>
      <c r="C4" t="str">
        <f t="shared" si="0"/>
        <v>Electronics</v>
      </c>
      <c r="D4" t="str">
        <f t="shared" si="1"/>
        <v>HDMICables</v>
      </c>
      <c r="E4">
        <v>309</v>
      </c>
      <c r="F4" s="2">
        <v>1400</v>
      </c>
      <c r="G4" s="1">
        <v>0.78</v>
      </c>
      <c r="H4">
        <v>4.4000000000000004</v>
      </c>
      <c r="I4" s="4">
        <v>426973</v>
      </c>
      <c r="J4" t="s">
        <v>34</v>
      </c>
      <c r="K4" t="str">
        <f t="shared" si="2"/>
        <v>R1FKOKZ3HHKJBZ</v>
      </c>
      <c r="L4" s="8">
        <f t="shared" si="3"/>
        <v>597762200</v>
      </c>
      <c r="M4" t="str">
        <f t="shared" si="4"/>
        <v>Lower-Mid</v>
      </c>
      <c r="N4" s="15" t="str">
        <f t="shared" si="5"/>
        <v>£500-£1,999</v>
      </c>
      <c r="O4" s="17">
        <f t="shared" si="6"/>
        <v>24.773766292261403</v>
      </c>
      <c r="P4" s="15" t="str">
        <f t="shared" si="7"/>
        <v>4.1-4.4</v>
      </c>
      <c r="Q4" s="17"/>
      <c r="R4" s="15"/>
      <c r="S4" s="18" t="str">
        <f t="shared" si="8"/>
        <v>MicroSD</v>
      </c>
      <c r="T4" s="20">
        <f t="shared" si="9"/>
        <v>23.903397574003236</v>
      </c>
      <c r="V4" s="14"/>
      <c r="W4" s="14"/>
    </row>
    <row r="5" spans="1:23" x14ac:dyDescent="0.4">
      <c r="A5" t="s">
        <v>32</v>
      </c>
      <c r="B5" t="s">
        <v>33</v>
      </c>
      <c r="C5" t="str">
        <f t="shared" si="0"/>
        <v>Electronics</v>
      </c>
      <c r="D5" t="str">
        <f t="shared" si="1"/>
        <v>HDMICables</v>
      </c>
      <c r="E5">
        <v>219</v>
      </c>
      <c r="F5">
        <v>700</v>
      </c>
      <c r="G5" s="1">
        <v>0.69</v>
      </c>
      <c r="H5">
        <v>4.4000000000000004</v>
      </c>
      <c r="I5" s="4">
        <v>426972</v>
      </c>
      <c r="J5" t="s">
        <v>34</v>
      </c>
      <c r="K5" t="str">
        <f t="shared" si="2"/>
        <v>R1FKOKZ3HHKJBZ</v>
      </c>
      <c r="L5" s="8">
        <f t="shared" si="3"/>
        <v>298880400</v>
      </c>
      <c r="M5" t="str">
        <f t="shared" si="4"/>
        <v>Lower-Mid</v>
      </c>
      <c r="N5" s="15" t="str">
        <f t="shared" si="5"/>
        <v>£500-£1,999</v>
      </c>
      <c r="O5" s="17">
        <f t="shared" si="6"/>
        <v>24.77376181681803</v>
      </c>
      <c r="P5" s="15" t="str">
        <f t="shared" si="7"/>
        <v>4.1-4.4</v>
      </c>
      <c r="Q5" s="17"/>
      <c r="R5" s="15"/>
      <c r="S5" s="18" t="str">
        <f t="shared" si="8"/>
        <v>In-Ear</v>
      </c>
      <c r="T5" s="20">
        <f t="shared" si="9"/>
        <v>22.799116074394387</v>
      </c>
      <c r="V5" s="14"/>
      <c r="W5" s="14"/>
    </row>
    <row r="6" spans="1:23" x14ac:dyDescent="0.4">
      <c r="A6" t="s">
        <v>1530</v>
      </c>
      <c r="B6" t="s">
        <v>634</v>
      </c>
      <c r="C6" t="str">
        <f t="shared" si="0"/>
        <v>Electronics</v>
      </c>
      <c r="D6" t="str">
        <f t="shared" si="1"/>
        <v>MicroSD</v>
      </c>
      <c r="E6">
        <v>939</v>
      </c>
      <c r="F6" s="2">
        <v>1800</v>
      </c>
      <c r="G6" s="1">
        <v>0.48</v>
      </c>
      <c r="H6">
        <v>4.5</v>
      </c>
      <c r="I6" s="4">
        <v>205052</v>
      </c>
      <c r="J6" t="s">
        <v>1531</v>
      </c>
      <c r="K6" t="str">
        <f t="shared" si="2"/>
        <v>R3QA00SN4P1YUC</v>
      </c>
      <c r="L6" s="8">
        <f t="shared" si="3"/>
        <v>369093600</v>
      </c>
      <c r="M6" t="str">
        <f t="shared" si="4"/>
        <v>Lower-Mid</v>
      </c>
      <c r="N6" s="15" t="str">
        <f t="shared" si="5"/>
        <v>£500-£1,999</v>
      </c>
      <c r="O6" s="17">
        <f t="shared" si="6"/>
        <v>23.903397574003236</v>
      </c>
      <c r="P6" s="15" t="str">
        <f t="shared" si="7"/>
        <v>4.5-5.0</v>
      </c>
      <c r="Q6" s="17"/>
      <c r="R6" s="15"/>
      <c r="S6" s="18" t="str">
        <f t="shared" si="8"/>
        <v>In-Ear</v>
      </c>
      <c r="T6" s="20">
        <f t="shared" si="9"/>
        <v>22.799106283117329</v>
      </c>
      <c r="V6" s="14"/>
      <c r="W6" s="14"/>
    </row>
    <row r="7" spans="1:23" x14ac:dyDescent="0.4">
      <c r="A7" t="s">
        <v>1014</v>
      </c>
      <c r="B7" t="s">
        <v>1015</v>
      </c>
      <c r="C7" t="str">
        <f t="shared" si="0"/>
        <v>Computers &amp; Accessories</v>
      </c>
      <c r="D7" t="str">
        <f t="shared" si="1"/>
        <v>PenDrives</v>
      </c>
      <c r="E7">
        <v>289</v>
      </c>
      <c r="F7">
        <v>650</v>
      </c>
      <c r="G7" s="1">
        <v>0.56000000000000005</v>
      </c>
      <c r="H7">
        <v>4.3</v>
      </c>
      <c r="I7" s="4">
        <v>253105</v>
      </c>
      <c r="J7" t="s">
        <v>1016</v>
      </c>
      <c r="K7" t="str">
        <f t="shared" si="2"/>
        <v>R2XCI5KR2H8QEI</v>
      </c>
      <c r="L7" s="8">
        <f t="shared" si="3"/>
        <v>164518250</v>
      </c>
      <c r="M7" t="str">
        <f t="shared" si="4"/>
        <v>Lower-Mid</v>
      </c>
      <c r="N7" s="15" t="str">
        <f t="shared" si="5"/>
        <v>£500-£1,999</v>
      </c>
      <c r="O7" s="17">
        <f t="shared" si="6"/>
        <v>23.234200493895326</v>
      </c>
      <c r="P7" s="15" t="str">
        <f t="shared" si="7"/>
        <v>4.1-4.4</v>
      </c>
      <c r="Q7" s="17"/>
      <c r="R7" s="15"/>
      <c r="S7" s="18" t="str">
        <f t="shared" si="8"/>
        <v>PenDrives</v>
      </c>
      <c r="T7" s="20">
        <f t="shared" si="9"/>
        <v>22.689822951124725</v>
      </c>
      <c r="V7" s="14"/>
      <c r="W7" s="14"/>
    </row>
    <row r="8" spans="1:23" x14ac:dyDescent="0.4">
      <c r="A8" t="s">
        <v>655</v>
      </c>
      <c r="B8" t="s">
        <v>644</v>
      </c>
      <c r="C8" t="str">
        <f t="shared" si="0"/>
        <v>Electronics</v>
      </c>
      <c r="D8" t="str">
        <f t="shared" si="1"/>
        <v>In-Ear</v>
      </c>
      <c r="E8">
        <v>349</v>
      </c>
      <c r="F8">
        <v>999</v>
      </c>
      <c r="G8" s="1">
        <v>0.65</v>
      </c>
      <c r="H8">
        <v>4.0999999999999996</v>
      </c>
      <c r="I8" s="4">
        <v>363713</v>
      </c>
      <c r="J8" t="s">
        <v>656</v>
      </c>
      <c r="K8" t="str">
        <f t="shared" si="2"/>
        <v>R2DD2M5YARW7R2</v>
      </c>
      <c r="L8" s="8">
        <f t="shared" si="3"/>
        <v>363349287</v>
      </c>
      <c r="M8" t="str">
        <f t="shared" si="4"/>
        <v>Lower-Mid</v>
      </c>
      <c r="N8" s="15" t="str">
        <f t="shared" si="5"/>
        <v>£500-£1,999</v>
      </c>
      <c r="O8" s="17">
        <f t="shared" si="6"/>
        <v>22.799116074394387</v>
      </c>
      <c r="P8" s="15" t="str">
        <f t="shared" si="7"/>
        <v>4.1-4.4</v>
      </c>
      <c r="Q8" s="17"/>
      <c r="R8" s="15"/>
      <c r="S8" s="18" t="str">
        <f t="shared" si="8"/>
        <v>USBCables</v>
      </c>
      <c r="T8" s="20">
        <f t="shared" si="9"/>
        <v>22.644734752485743</v>
      </c>
      <c r="V8" s="14"/>
      <c r="W8" s="14"/>
    </row>
    <row r="9" spans="1:23" x14ac:dyDescent="0.4">
      <c r="A9" t="s">
        <v>729</v>
      </c>
      <c r="B9" t="s">
        <v>644</v>
      </c>
      <c r="C9" t="str">
        <f t="shared" si="0"/>
        <v>Electronics</v>
      </c>
      <c r="D9" t="str">
        <f t="shared" si="1"/>
        <v>In-Ear</v>
      </c>
      <c r="E9">
        <v>379</v>
      </c>
      <c r="F9">
        <v>999</v>
      </c>
      <c r="G9" s="1">
        <v>0.62</v>
      </c>
      <c r="H9">
        <v>4.0999999999999996</v>
      </c>
      <c r="I9" s="4">
        <v>363713</v>
      </c>
      <c r="J9" t="s">
        <v>656</v>
      </c>
      <c r="K9" t="str">
        <f t="shared" si="2"/>
        <v>R2DD2M5YARW7R2</v>
      </c>
      <c r="L9" s="8">
        <f t="shared" si="3"/>
        <v>363349287</v>
      </c>
      <c r="M9" t="str">
        <f t="shared" si="4"/>
        <v>Lower-Mid</v>
      </c>
      <c r="N9" s="15" t="str">
        <f t="shared" si="5"/>
        <v>£500-£1,999</v>
      </c>
      <c r="O9" s="17">
        <f t="shared" si="6"/>
        <v>22.799116074394387</v>
      </c>
      <c r="P9" s="15" t="str">
        <f t="shared" si="7"/>
        <v>4.1-4.4</v>
      </c>
      <c r="Q9" s="17"/>
      <c r="R9" s="15"/>
      <c r="S9" s="18"/>
      <c r="T9" s="20"/>
    </row>
    <row r="10" spans="1:23" x14ac:dyDescent="0.4">
      <c r="A10" t="s">
        <v>1011</v>
      </c>
      <c r="B10" t="s">
        <v>644</v>
      </c>
      <c r="C10" t="str">
        <f t="shared" si="0"/>
        <v>Electronics</v>
      </c>
      <c r="D10" t="str">
        <f t="shared" si="1"/>
        <v>In-Ear</v>
      </c>
      <c r="E10">
        <v>365</v>
      </c>
      <c r="F10">
        <v>999</v>
      </c>
      <c r="G10" s="1">
        <v>0.63</v>
      </c>
      <c r="H10">
        <v>4.0999999999999996</v>
      </c>
      <c r="I10" s="4">
        <v>363711</v>
      </c>
      <c r="J10" t="s">
        <v>656</v>
      </c>
      <c r="K10" t="str">
        <f t="shared" si="2"/>
        <v>R2DD2M5YARW7R2</v>
      </c>
      <c r="L10" s="8">
        <f t="shared" si="3"/>
        <v>363347289</v>
      </c>
      <c r="M10" t="str">
        <f t="shared" si="4"/>
        <v>Lower-Mid</v>
      </c>
      <c r="N10" s="15" t="str">
        <f t="shared" si="5"/>
        <v>£500-£1,999</v>
      </c>
      <c r="O10" s="17">
        <f t="shared" si="6"/>
        <v>22.799106283117329</v>
      </c>
      <c r="P10" s="15" t="str">
        <f t="shared" si="7"/>
        <v>4.1-4.4</v>
      </c>
      <c r="Q10" s="17"/>
      <c r="R10" s="15"/>
      <c r="S10" s="18"/>
      <c r="T10" s="20"/>
      <c r="V10" s="19" t="s">
        <v>2822</v>
      </c>
      <c r="W10" s="14">
        <f>COUNTIF(I2:I1390,"&lt;1000")</f>
        <v>311</v>
      </c>
    </row>
    <row r="11" spans="1:23" x14ac:dyDescent="0.4">
      <c r="A11" t="s">
        <v>2092</v>
      </c>
      <c r="B11" t="s">
        <v>1854</v>
      </c>
      <c r="C11" t="str">
        <f t="shared" si="0"/>
        <v>Home &amp; Kitchen</v>
      </c>
      <c r="D11" t="str">
        <f t="shared" si="1"/>
        <v>InstantWaterHeaters</v>
      </c>
      <c r="E11" s="2">
        <v>1439</v>
      </c>
      <c r="F11" s="2">
        <v>1999</v>
      </c>
      <c r="G11" s="1">
        <v>0.28000000000000003</v>
      </c>
      <c r="H11">
        <v>4.8</v>
      </c>
      <c r="I11" s="4">
        <v>53803</v>
      </c>
      <c r="J11" t="s">
        <v>2093</v>
      </c>
      <c r="K11" t="str">
        <f t="shared" si="2"/>
        <v>R2WHW4PEF14WOD</v>
      </c>
      <c r="L11" s="8">
        <f t="shared" si="3"/>
        <v>107552197</v>
      </c>
      <c r="M11" t="str">
        <f t="shared" si="4"/>
        <v>Lower-Mid</v>
      </c>
      <c r="N11" s="15" t="str">
        <f t="shared" si="5"/>
        <v>£500-£1,999</v>
      </c>
      <c r="O11" s="17">
        <f t="shared" si="6"/>
        <v>22.70790990728953</v>
      </c>
      <c r="P11" s="15" t="str">
        <f t="shared" si="7"/>
        <v>4.5-5.0</v>
      </c>
      <c r="Q11" s="17"/>
      <c r="R11" s="15"/>
      <c r="S11" s="15"/>
      <c r="T11" s="15"/>
    </row>
    <row r="12" spans="1:23" x14ac:dyDescent="0.4">
      <c r="A12" t="s">
        <v>1246</v>
      </c>
      <c r="B12" t="s">
        <v>1015</v>
      </c>
      <c r="C12" t="str">
        <f t="shared" si="0"/>
        <v>Computers &amp; Accessories</v>
      </c>
      <c r="D12" t="str">
        <f t="shared" si="1"/>
        <v>PenDrives</v>
      </c>
      <c r="E12">
        <v>579</v>
      </c>
      <c r="F12" s="2">
        <v>1400</v>
      </c>
      <c r="G12" s="1">
        <v>0.59</v>
      </c>
      <c r="H12">
        <v>4.3</v>
      </c>
      <c r="I12" s="4">
        <v>189104</v>
      </c>
      <c r="J12" t="s">
        <v>1247</v>
      </c>
      <c r="K12" t="str">
        <f t="shared" si="2"/>
        <v>R3D9U8JX5A9TUJ</v>
      </c>
      <c r="L12" s="8">
        <f t="shared" si="3"/>
        <v>264745600</v>
      </c>
      <c r="M12" t="str">
        <f t="shared" si="4"/>
        <v>Lower-Mid</v>
      </c>
      <c r="N12" s="15" t="str">
        <f t="shared" si="5"/>
        <v>£500-£1,999</v>
      </c>
      <c r="O12" s="17">
        <f t="shared" si="6"/>
        <v>22.689822951124725</v>
      </c>
      <c r="P12" s="15" t="str">
        <f t="shared" si="7"/>
        <v>4.1-4.4</v>
      </c>
      <c r="Q12" s="17"/>
      <c r="R12" s="15"/>
      <c r="S12" s="15"/>
      <c r="T12" s="15"/>
    </row>
    <row r="13" spans="1:23" x14ac:dyDescent="0.4">
      <c r="A13" t="s">
        <v>88</v>
      </c>
      <c r="B13" t="s">
        <v>9</v>
      </c>
      <c r="C13" t="str">
        <f t="shared" si="0"/>
        <v>Computers &amp; Accessories</v>
      </c>
      <c r="D13" t="str">
        <f t="shared" si="1"/>
        <v>USBCables</v>
      </c>
      <c r="E13">
        <v>209</v>
      </c>
      <c r="F13">
        <v>695</v>
      </c>
      <c r="G13" s="1">
        <v>0.7</v>
      </c>
      <c r="H13">
        <v>4.5</v>
      </c>
      <c r="I13" s="4">
        <v>107687</v>
      </c>
      <c r="J13" t="s">
        <v>89</v>
      </c>
      <c r="K13" t="str">
        <f t="shared" si="2"/>
        <v>R2AE3BN2Y58N55</v>
      </c>
      <c r="L13" s="8">
        <f t="shared" si="3"/>
        <v>74842465</v>
      </c>
      <c r="M13" t="str">
        <f t="shared" si="4"/>
        <v>Lower-Mid</v>
      </c>
      <c r="N13" s="15" t="str">
        <f t="shared" si="5"/>
        <v>£500-£1,999</v>
      </c>
      <c r="O13" s="17">
        <f t="shared" si="6"/>
        <v>22.644752900601059</v>
      </c>
      <c r="P13" s="15" t="str">
        <f t="shared" si="7"/>
        <v>4.5-5.0</v>
      </c>
      <c r="Q13" s="17"/>
      <c r="R13" s="15"/>
      <c r="S13" s="21" t="s">
        <v>2838</v>
      </c>
      <c r="T13" s="15"/>
      <c r="V13" s="19" t="s">
        <v>2823</v>
      </c>
      <c r="W13" s="14">
        <f>CORREL(H2:H1390,E2:E1390)</f>
        <v>0.11901849143464287</v>
      </c>
    </row>
    <row r="14" spans="1:23" x14ac:dyDescent="0.4">
      <c r="A14" t="s">
        <v>88</v>
      </c>
      <c r="B14" t="s">
        <v>9</v>
      </c>
      <c r="C14" t="str">
        <f t="shared" si="0"/>
        <v>Computers &amp; Accessories</v>
      </c>
      <c r="D14" t="str">
        <f t="shared" si="1"/>
        <v>USBCables</v>
      </c>
      <c r="E14">
        <v>209</v>
      </c>
      <c r="F14">
        <v>695</v>
      </c>
      <c r="G14" s="1">
        <v>0.7</v>
      </c>
      <c r="H14">
        <v>4.5</v>
      </c>
      <c r="I14" s="4">
        <v>107686</v>
      </c>
      <c r="J14" t="s">
        <v>89</v>
      </c>
      <c r="K14" t="str">
        <f t="shared" si="2"/>
        <v>R2AE3BN2Y58N55</v>
      </c>
      <c r="L14" s="8">
        <f t="shared" si="3"/>
        <v>74841770</v>
      </c>
      <c r="M14" t="str">
        <f t="shared" si="4"/>
        <v>Lower-Mid</v>
      </c>
      <c r="N14" s="15" t="str">
        <f t="shared" si="5"/>
        <v>£500-£1,999</v>
      </c>
      <c r="O14" s="17">
        <f t="shared" si="6"/>
        <v>22.644734752485743</v>
      </c>
      <c r="P14" s="15" t="str">
        <f t="shared" si="7"/>
        <v>4.5-5.0</v>
      </c>
      <c r="Q14" s="17"/>
      <c r="R14" s="15"/>
      <c r="S14" s="15"/>
      <c r="T14" s="15"/>
    </row>
    <row r="15" spans="1:23" x14ac:dyDescent="0.4">
      <c r="A15" t="s">
        <v>622</v>
      </c>
      <c r="B15" t="s">
        <v>623</v>
      </c>
      <c r="C15" t="str">
        <f t="shared" si="0"/>
        <v>Electronics</v>
      </c>
      <c r="D15" t="str">
        <f t="shared" si="1"/>
        <v>PowerBanks</v>
      </c>
      <c r="E15" s="2">
        <v>2049</v>
      </c>
      <c r="F15" s="2">
        <v>2199</v>
      </c>
      <c r="G15" s="1">
        <v>7.0000000000000007E-2</v>
      </c>
      <c r="H15">
        <v>4.3</v>
      </c>
      <c r="I15" s="4">
        <v>178912</v>
      </c>
      <c r="J15" t="s">
        <v>624</v>
      </c>
      <c r="K15" t="str">
        <f t="shared" si="2"/>
        <v>R31BXRU0GAOB26</v>
      </c>
      <c r="L15" s="8">
        <f t="shared" si="3"/>
        <v>393427488</v>
      </c>
      <c r="M15" t="str">
        <f t="shared" si="4"/>
        <v>Mid</v>
      </c>
      <c r="N15" s="15" t="str">
        <f t="shared" si="5"/>
        <v>£2,000-£9,999</v>
      </c>
      <c r="O15" s="17">
        <f t="shared" si="6"/>
        <v>22.58636016136267</v>
      </c>
      <c r="P15" s="15" t="str">
        <f t="shared" si="7"/>
        <v>4.1-4.4</v>
      </c>
      <c r="Q15" s="17"/>
      <c r="R15" s="15"/>
      <c r="S15" s="15"/>
      <c r="T15" s="15"/>
    </row>
    <row r="16" spans="1:23" x14ac:dyDescent="0.4">
      <c r="A16" t="s">
        <v>661</v>
      </c>
      <c r="B16" t="s">
        <v>623</v>
      </c>
      <c r="C16" t="str">
        <f t="shared" si="0"/>
        <v>Electronics</v>
      </c>
      <c r="D16" t="str">
        <f t="shared" si="1"/>
        <v>PowerBanks</v>
      </c>
      <c r="E16" s="2">
        <v>1149</v>
      </c>
      <c r="F16" s="2">
        <v>2199</v>
      </c>
      <c r="G16" s="1">
        <v>0.48</v>
      </c>
      <c r="H16">
        <v>4.3</v>
      </c>
      <c r="I16" s="4">
        <v>178912</v>
      </c>
      <c r="J16" t="s">
        <v>624</v>
      </c>
      <c r="K16" t="str">
        <f t="shared" si="2"/>
        <v>R31BXRU0GAOB26</v>
      </c>
      <c r="L16" s="8">
        <f t="shared" si="3"/>
        <v>393427488</v>
      </c>
      <c r="M16" t="str">
        <f t="shared" si="4"/>
        <v>Mid</v>
      </c>
      <c r="N16" s="15" t="str">
        <f t="shared" si="5"/>
        <v>£2,000-£9,999</v>
      </c>
      <c r="O16" s="17">
        <f t="shared" si="6"/>
        <v>22.58636016136267</v>
      </c>
      <c r="P16" s="15" t="str">
        <f t="shared" si="7"/>
        <v>4.1-4.4</v>
      </c>
      <c r="Q16" s="17"/>
      <c r="R16" s="15"/>
      <c r="S16" s="15"/>
      <c r="T16" s="15"/>
    </row>
    <row r="17" spans="1:20" x14ac:dyDescent="0.4">
      <c r="A17" t="s">
        <v>789</v>
      </c>
      <c r="B17" t="s">
        <v>623</v>
      </c>
      <c r="C17" t="str">
        <f t="shared" si="0"/>
        <v>Electronics</v>
      </c>
      <c r="D17" t="str">
        <f t="shared" si="1"/>
        <v>PowerBanks</v>
      </c>
      <c r="E17" s="2">
        <v>1149</v>
      </c>
      <c r="F17" s="2">
        <v>2199</v>
      </c>
      <c r="G17" s="1">
        <v>0.48</v>
      </c>
      <c r="H17">
        <v>4.3</v>
      </c>
      <c r="I17" s="4">
        <v>178912</v>
      </c>
      <c r="J17" t="s">
        <v>624</v>
      </c>
      <c r="K17" t="str">
        <f t="shared" si="2"/>
        <v>R31BXRU0GAOB26</v>
      </c>
      <c r="L17" s="8">
        <f t="shared" si="3"/>
        <v>393427488</v>
      </c>
      <c r="M17" t="str">
        <f t="shared" si="4"/>
        <v>Mid</v>
      </c>
      <c r="N17" s="15" t="str">
        <f t="shared" si="5"/>
        <v>£2,000-£9,999</v>
      </c>
      <c r="O17" s="17">
        <f t="shared" si="6"/>
        <v>22.58636016136267</v>
      </c>
      <c r="P17" s="15" t="str">
        <f t="shared" si="7"/>
        <v>4.1-4.4</v>
      </c>
      <c r="Q17" s="17"/>
      <c r="R17" s="15"/>
      <c r="S17" s="15"/>
      <c r="T17" s="15"/>
    </row>
    <row r="18" spans="1:20" x14ac:dyDescent="0.4">
      <c r="A18" t="s">
        <v>686</v>
      </c>
      <c r="B18" t="s">
        <v>626</v>
      </c>
      <c r="C18" t="str">
        <f t="shared" si="0"/>
        <v>Electronics</v>
      </c>
      <c r="D18" t="str">
        <f t="shared" si="1"/>
        <v>Smartphones</v>
      </c>
      <c r="E18" s="2">
        <v>6499</v>
      </c>
      <c r="F18" s="2">
        <v>8499</v>
      </c>
      <c r="G18" s="1">
        <v>0.24</v>
      </c>
      <c r="H18">
        <v>4.0999999999999996</v>
      </c>
      <c r="I18" s="4">
        <v>313836</v>
      </c>
      <c r="J18" t="s">
        <v>685</v>
      </c>
      <c r="K18" t="str">
        <f t="shared" si="2"/>
        <v>RCP907FSHW2CI,</v>
      </c>
      <c r="L18" s="8">
        <f t="shared" si="3"/>
        <v>2667292164</v>
      </c>
      <c r="M18" t="str">
        <f t="shared" si="4"/>
        <v>Mid</v>
      </c>
      <c r="N18" s="15" t="str">
        <f t="shared" si="5"/>
        <v>£2,000-£9,999</v>
      </c>
      <c r="O18" s="17">
        <f t="shared" si="6"/>
        <v>22.536486989071289</v>
      </c>
      <c r="P18" s="15" t="str">
        <f t="shared" si="7"/>
        <v>4.1-4.4</v>
      </c>
      <c r="Q18" s="17"/>
      <c r="R18" s="15"/>
      <c r="S18" s="15"/>
      <c r="T18" s="15"/>
    </row>
    <row r="19" spans="1:20" x14ac:dyDescent="0.4">
      <c r="A19" t="s">
        <v>684</v>
      </c>
      <c r="B19" t="s">
        <v>626</v>
      </c>
      <c r="C19" t="str">
        <f t="shared" si="0"/>
        <v>Electronics</v>
      </c>
      <c r="D19" t="str">
        <f t="shared" si="1"/>
        <v>Smartphones</v>
      </c>
      <c r="E19" s="2">
        <v>8499</v>
      </c>
      <c r="F19" s="2">
        <v>10999</v>
      </c>
      <c r="G19" s="1">
        <v>0.23</v>
      </c>
      <c r="H19">
        <v>4.0999999999999996</v>
      </c>
      <c r="I19" s="4">
        <v>313836</v>
      </c>
      <c r="J19" t="s">
        <v>685</v>
      </c>
      <c r="K19" t="str">
        <f t="shared" si="2"/>
        <v>RCP907FSHW2CI,</v>
      </c>
      <c r="L19" s="8">
        <f t="shared" si="3"/>
        <v>3451882164</v>
      </c>
      <c r="M19" t="str">
        <f t="shared" si="4"/>
        <v>Upper-Mid</v>
      </c>
      <c r="N19" s="15" t="str">
        <f t="shared" si="5"/>
        <v>£10,000-£19,999</v>
      </c>
      <c r="O19" s="17">
        <f t="shared" si="6"/>
        <v>22.536486989071289</v>
      </c>
      <c r="P19" s="15" t="str">
        <f t="shared" si="7"/>
        <v>4.1-4.4</v>
      </c>
      <c r="Q19" s="17"/>
      <c r="R19" s="15"/>
      <c r="S19" s="15"/>
      <c r="T19" s="15"/>
    </row>
    <row r="20" spans="1:20" x14ac:dyDescent="0.4">
      <c r="A20" t="s">
        <v>833</v>
      </c>
      <c r="B20" t="s">
        <v>626</v>
      </c>
      <c r="C20" t="str">
        <f t="shared" si="0"/>
        <v>Electronics</v>
      </c>
      <c r="D20" t="str">
        <f t="shared" si="1"/>
        <v>Smartphones</v>
      </c>
      <c r="E20" s="2">
        <v>6499</v>
      </c>
      <c r="F20" s="2">
        <v>7999</v>
      </c>
      <c r="G20" s="1">
        <v>0.19</v>
      </c>
      <c r="H20">
        <v>4.0999999999999996</v>
      </c>
      <c r="I20" s="4">
        <v>313832</v>
      </c>
      <c r="J20" t="s">
        <v>685</v>
      </c>
      <c r="K20" t="str">
        <f t="shared" si="2"/>
        <v>RCP907FSHW2CI,</v>
      </c>
      <c r="L20" s="8">
        <f t="shared" si="3"/>
        <v>2510342168</v>
      </c>
      <c r="M20" t="str">
        <f t="shared" si="4"/>
        <v>Mid</v>
      </c>
      <c r="N20" s="15" t="str">
        <f t="shared" si="5"/>
        <v>£2,000-£9,999</v>
      </c>
      <c r="O20" s="17">
        <f t="shared" si="6"/>
        <v>22.536464294249161</v>
      </c>
      <c r="P20" s="15" t="str">
        <f t="shared" si="7"/>
        <v>4.1-4.4</v>
      </c>
      <c r="Q20" s="17"/>
      <c r="R20" s="15"/>
      <c r="S20" s="15"/>
      <c r="T20" s="15"/>
    </row>
    <row r="21" spans="1:20" x14ac:dyDescent="0.4">
      <c r="A21" t="s">
        <v>982</v>
      </c>
      <c r="B21" t="s">
        <v>626</v>
      </c>
      <c r="C21" t="str">
        <f t="shared" si="0"/>
        <v>Electronics</v>
      </c>
      <c r="D21" t="str">
        <f t="shared" si="1"/>
        <v>Smartphones</v>
      </c>
      <c r="E21" s="2">
        <v>7499</v>
      </c>
      <c r="F21" s="2">
        <v>9499</v>
      </c>
      <c r="G21" s="1">
        <v>0.21</v>
      </c>
      <c r="H21">
        <v>4.0999999999999996</v>
      </c>
      <c r="I21" s="4">
        <v>313832</v>
      </c>
      <c r="J21" t="s">
        <v>685</v>
      </c>
      <c r="K21" t="str">
        <f t="shared" si="2"/>
        <v>RCP907FSHW2CI,</v>
      </c>
      <c r="L21" s="8">
        <f t="shared" si="3"/>
        <v>2981090168</v>
      </c>
      <c r="M21" t="str">
        <f t="shared" si="4"/>
        <v>Mid</v>
      </c>
      <c r="N21" s="15" t="str">
        <f t="shared" si="5"/>
        <v>£2,000-£9,999</v>
      </c>
      <c r="O21" s="17">
        <f t="shared" si="6"/>
        <v>22.536464294249161</v>
      </c>
      <c r="P21" s="15" t="str">
        <f t="shared" si="7"/>
        <v>4.1-4.4</v>
      </c>
      <c r="Q21" s="17"/>
      <c r="R21" s="15"/>
      <c r="S21" s="15"/>
      <c r="T21" s="15"/>
    </row>
    <row r="22" spans="1:20" x14ac:dyDescent="0.4">
      <c r="A22" t="s">
        <v>1430</v>
      </c>
      <c r="B22" t="s">
        <v>1431</v>
      </c>
      <c r="C22" t="str">
        <f t="shared" si="0"/>
        <v>Computers &amp; Accessories</v>
      </c>
      <c r="D22" t="str">
        <f t="shared" si="1"/>
        <v>InternalSolidStateDrives</v>
      </c>
      <c r="E22" s="2">
        <v>1815</v>
      </c>
      <c r="F22" s="2">
        <v>3100</v>
      </c>
      <c r="G22" s="1">
        <v>0.41</v>
      </c>
      <c r="H22">
        <v>4.5</v>
      </c>
      <c r="I22" s="4">
        <v>92925</v>
      </c>
      <c r="J22" t="s">
        <v>1432</v>
      </c>
      <c r="K22" t="str">
        <f t="shared" si="2"/>
        <v>R34WAR6NQSVZBI</v>
      </c>
      <c r="L22" s="8">
        <f t="shared" si="3"/>
        <v>288067500</v>
      </c>
      <c r="M22" t="str">
        <f t="shared" si="4"/>
        <v>Mid</v>
      </c>
      <c r="N22" s="15" t="str">
        <f t="shared" si="5"/>
        <v>£2,000-£9,999</v>
      </c>
      <c r="O22" s="17">
        <f t="shared" si="6"/>
        <v>22.356617595051553</v>
      </c>
      <c r="P22" s="15" t="str">
        <f t="shared" si="7"/>
        <v>4.5-5.0</v>
      </c>
      <c r="Q22" s="17"/>
      <c r="R22" s="15"/>
      <c r="S22" s="15"/>
      <c r="T22" s="15"/>
    </row>
    <row r="23" spans="1:20" x14ac:dyDescent="0.4">
      <c r="A23" t="s">
        <v>1326</v>
      </c>
      <c r="B23" t="s">
        <v>644</v>
      </c>
      <c r="C23" t="str">
        <f t="shared" si="0"/>
        <v>Electronics</v>
      </c>
      <c r="D23" t="str">
        <f t="shared" si="1"/>
        <v>In-Ear</v>
      </c>
      <c r="E23">
        <v>699</v>
      </c>
      <c r="F23">
        <v>999</v>
      </c>
      <c r="G23" s="1">
        <v>0.3</v>
      </c>
      <c r="H23">
        <v>4.0999999999999996</v>
      </c>
      <c r="I23" s="4">
        <v>273189</v>
      </c>
      <c r="J23" t="s">
        <v>1327</v>
      </c>
      <c r="K23" t="str">
        <f t="shared" si="2"/>
        <v>R1MI8HNTIFTDYT</v>
      </c>
      <c r="L23" s="8">
        <f t="shared" si="3"/>
        <v>272915811</v>
      </c>
      <c r="M23" t="str">
        <f t="shared" si="4"/>
        <v>Lower-Mid</v>
      </c>
      <c r="N23" s="15" t="str">
        <f t="shared" si="5"/>
        <v>£500-£1,999</v>
      </c>
      <c r="O23" s="17">
        <f t="shared" si="6"/>
        <v>22.289505672380635</v>
      </c>
      <c r="P23" s="15" t="str">
        <f t="shared" si="7"/>
        <v>4.1-4.4</v>
      </c>
      <c r="Q23" s="17"/>
      <c r="R23" s="15"/>
      <c r="S23" s="15"/>
      <c r="T23" s="15"/>
    </row>
    <row r="24" spans="1:20" x14ac:dyDescent="0.4">
      <c r="A24" t="s">
        <v>1826</v>
      </c>
      <c r="B24" t="s">
        <v>1827</v>
      </c>
      <c r="C24" t="str">
        <f t="shared" si="0"/>
        <v>Home &amp; Kitchen</v>
      </c>
      <c r="D24" t="str">
        <f t="shared" si="1"/>
        <v>Choppers</v>
      </c>
      <c r="E24">
        <v>199</v>
      </c>
      <c r="F24">
        <v>495</v>
      </c>
      <c r="G24" s="1">
        <v>0.6</v>
      </c>
      <c r="H24">
        <v>4.0999999999999996</v>
      </c>
      <c r="I24" s="4">
        <v>270563</v>
      </c>
      <c r="J24" t="s">
        <v>1828</v>
      </c>
      <c r="K24" t="str">
        <f t="shared" si="2"/>
        <v>R284SZGRNQQXYS</v>
      </c>
      <c r="L24" s="8">
        <f t="shared" si="3"/>
        <v>133928685</v>
      </c>
      <c r="M24" t="str">
        <f t="shared" si="4"/>
        <v>Low</v>
      </c>
      <c r="N24" s="15" t="str">
        <f t="shared" si="5"/>
        <v>£200-£499</v>
      </c>
      <c r="O24" s="17">
        <f t="shared" si="6"/>
        <v>22.272307044614447</v>
      </c>
      <c r="P24" s="15" t="str">
        <f t="shared" si="7"/>
        <v>4.1-4.4</v>
      </c>
      <c r="Q24" s="17"/>
      <c r="R24" s="15"/>
      <c r="S24" s="15"/>
      <c r="T24" s="15"/>
    </row>
    <row r="25" spans="1:20" x14ac:dyDescent="0.4">
      <c r="A25" t="s">
        <v>756</v>
      </c>
      <c r="B25" t="s">
        <v>634</v>
      </c>
      <c r="C25" t="str">
        <f t="shared" si="0"/>
        <v>Electronics</v>
      </c>
      <c r="D25" t="str">
        <f t="shared" si="1"/>
        <v>MicroSD</v>
      </c>
      <c r="E25">
        <v>599</v>
      </c>
      <c r="F25" s="2">
        <v>1899</v>
      </c>
      <c r="G25" s="1">
        <v>0.68</v>
      </c>
      <c r="H25">
        <v>4.3</v>
      </c>
      <c r="I25" s="4">
        <v>140036</v>
      </c>
      <c r="J25" t="s">
        <v>725</v>
      </c>
      <c r="K25" t="str">
        <f t="shared" si="2"/>
        <v>R33U0ERE0GVMNJ</v>
      </c>
      <c r="L25" s="8">
        <f t="shared" si="3"/>
        <v>265928364</v>
      </c>
      <c r="M25" t="str">
        <f t="shared" si="4"/>
        <v>Lower-Mid</v>
      </c>
      <c r="N25" s="15" t="str">
        <f t="shared" si="5"/>
        <v>£500-£1,999</v>
      </c>
      <c r="O25" s="17">
        <f t="shared" si="6"/>
        <v>22.128844032867161</v>
      </c>
      <c r="P25" s="15" t="str">
        <f t="shared" si="7"/>
        <v>4.1-4.4</v>
      </c>
      <c r="Q25" s="17"/>
      <c r="R25" s="15"/>
      <c r="S25" s="15"/>
      <c r="T25" s="15"/>
    </row>
    <row r="26" spans="1:20" x14ac:dyDescent="0.4">
      <c r="A26" t="s">
        <v>724</v>
      </c>
      <c r="B26" t="s">
        <v>634</v>
      </c>
      <c r="C26" t="str">
        <f t="shared" si="0"/>
        <v>Electronics</v>
      </c>
      <c r="D26" t="str">
        <f t="shared" si="1"/>
        <v>MicroSD</v>
      </c>
      <c r="E26" s="2">
        <v>1149</v>
      </c>
      <c r="F26" s="2">
        <v>3999</v>
      </c>
      <c r="G26" s="1">
        <v>0.71</v>
      </c>
      <c r="H26">
        <v>4.3</v>
      </c>
      <c r="I26" s="4">
        <v>140036</v>
      </c>
      <c r="J26" t="s">
        <v>725</v>
      </c>
      <c r="K26" t="str">
        <f t="shared" si="2"/>
        <v>R33U0ERE0GVMNJ</v>
      </c>
      <c r="L26" s="8">
        <f t="shared" si="3"/>
        <v>560003964</v>
      </c>
      <c r="M26" t="str">
        <f t="shared" si="4"/>
        <v>Mid</v>
      </c>
      <c r="N26" s="15" t="str">
        <f t="shared" si="5"/>
        <v>£2,000-£9,999</v>
      </c>
      <c r="O26" s="17">
        <f t="shared" si="6"/>
        <v>22.128844032867161</v>
      </c>
      <c r="P26" s="15" t="str">
        <f t="shared" si="7"/>
        <v>4.1-4.4</v>
      </c>
      <c r="Q26" s="17"/>
      <c r="R26" s="15"/>
      <c r="S26" s="15"/>
      <c r="T26" s="15"/>
    </row>
    <row r="27" spans="1:20" x14ac:dyDescent="0.4">
      <c r="A27" t="s">
        <v>724</v>
      </c>
      <c r="B27" t="s">
        <v>634</v>
      </c>
      <c r="C27" t="str">
        <f t="shared" si="0"/>
        <v>Electronics</v>
      </c>
      <c r="D27" t="str">
        <f t="shared" si="1"/>
        <v>MicroSD</v>
      </c>
      <c r="E27" s="2">
        <v>1059</v>
      </c>
      <c r="F27" s="2">
        <v>3999</v>
      </c>
      <c r="G27" s="1">
        <v>0.74</v>
      </c>
      <c r="H27">
        <v>4.3</v>
      </c>
      <c r="I27" s="4">
        <v>140035</v>
      </c>
      <c r="J27" t="s">
        <v>1106</v>
      </c>
      <c r="K27" t="str">
        <f t="shared" si="2"/>
        <v>R2ZYS8OJWNY7VY</v>
      </c>
      <c r="L27" s="8">
        <f t="shared" si="3"/>
        <v>559999965</v>
      </c>
      <c r="M27" t="str">
        <f t="shared" si="4"/>
        <v>Mid</v>
      </c>
      <c r="N27" s="15" t="str">
        <f t="shared" si="5"/>
        <v>£2,000-£9,999</v>
      </c>
      <c r="O27" s="17">
        <f t="shared" si="6"/>
        <v>22.128830697299133</v>
      </c>
      <c r="P27" s="15" t="str">
        <f t="shared" si="7"/>
        <v>4.1-4.4</v>
      </c>
      <c r="Q27" s="17"/>
      <c r="R27" s="15"/>
      <c r="S27" s="15"/>
      <c r="T27" s="15"/>
    </row>
    <row r="28" spans="1:20" x14ac:dyDescent="0.4">
      <c r="A28" t="s">
        <v>271</v>
      </c>
      <c r="B28" t="s">
        <v>26</v>
      </c>
      <c r="C28" t="str">
        <f t="shared" si="0"/>
        <v>Computers &amp; Accessories</v>
      </c>
      <c r="D28" t="str">
        <f t="shared" si="1"/>
        <v>WirelessUSBAdapters</v>
      </c>
      <c r="E28">
        <v>749</v>
      </c>
      <c r="F28" s="2">
        <v>1339</v>
      </c>
      <c r="G28" s="1">
        <v>0.44</v>
      </c>
      <c r="H28">
        <v>4.2</v>
      </c>
      <c r="I28" s="4">
        <v>179692</v>
      </c>
      <c r="J28" t="s">
        <v>27</v>
      </c>
      <c r="K28" t="str">
        <f t="shared" si="2"/>
        <v>R1LW6NWSVTVZ2H</v>
      </c>
      <c r="L28" s="8">
        <f t="shared" si="3"/>
        <v>240607588</v>
      </c>
      <c r="M28" t="str">
        <f t="shared" si="4"/>
        <v>Lower-Mid</v>
      </c>
      <c r="N28" s="15" t="str">
        <f t="shared" si="5"/>
        <v>£500-£1,999</v>
      </c>
      <c r="O28" s="17">
        <f t="shared" si="6"/>
        <v>22.069030869286404</v>
      </c>
      <c r="P28" s="15" t="str">
        <f t="shared" si="7"/>
        <v>4.1-4.4</v>
      </c>
      <c r="Q28" s="17"/>
      <c r="R28" s="15"/>
      <c r="S28" s="15"/>
      <c r="T28" s="15"/>
    </row>
    <row r="29" spans="1:20" x14ac:dyDescent="0.4">
      <c r="A29" t="s">
        <v>25</v>
      </c>
      <c r="B29" t="s">
        <v>26</v>
      </c>
      <c r="C29" t="str">
        <f t="shared" si="0"/>
        <v>Computers &amp; Accessories</v>
      </c>
      <c r="D29" t="str">
        <f t="shared" si="1"/>
        <v>WirelessUSBAdapters</v>
      </c>
      <c r="E29">
        <v>499</v>
      </c>
      <c r="F29">
        <v>999</v>
      </c>
      <c r="G29" s="1">
        <v>0.5</v>
      </c>
      <c r="H29">
        <v>4.2</v>
      </c>
      <c r="I29" s="4">
        <v>179691</v>
      </c>
      <c r="J29" t="s">
        <v>27</v>
      </c>
      <c r="K29" t="str">
        <f t="shared" si="2"/>
        <v>R1LW6NWSVTVZ2H</v>
      </c>
      <c r="L29" s="8">
        <f t="shared" si="3"/>
        <v>179511309</v>
      </c>
      <c r="M29" t="str">
        <f t="shared" si="4"/>
        <v>Lower-Mid</v>
      </c>
      <c r="N29" s="15" t="str">
        <f t="shared" si="5"/>
        <v>£500-£1,999</v>
      </c>
      <c r="O29" s="17">
        <f t="shared" si="6"/>
        <v>22.069020718407405</v>
      </c>
      <c r="P29" s="15" t="str">
        <f t="shared" si="7"/>
        <v>4.1-4.4</v>
      </c>
      <c r="Q29" s="17"/>
      <c r="R29" s="15"/>
      <c r="S29" s="15"/>
      <c r="T29" s="15"/>
    </row>
    <row r="30" spans="1:20" x14ac:dyDescent="0.4">
      <c r="A30" t="s">
        <v>118</v>
      </c>
      <c r="B30" t="s">
        <v>26</v>
      </c>
      <c r="C30" t="str">
        <f t="shared" si="0"/>
        <v>Computers &amp; Accessories</v>
      </c>
      <c r="D30" t="str">
        <f t="shared" si="1"/>
        <v>WirelessUSBAdapters</v>
      </c>
      <c r="E30">
        <v>649</v>
      </c>
      <c r="F30" s="2">
        <v>1399</v>
      </c>
      <c r="G30" s="1">
        <v>0.54</v>
      </c>
      <c r="H30">
        <v>4.2</v>
      </c>
      <c r="I30" s="4">
        <v>179691</v>
      </c>
      <c r="J30" t="s">
        <v>27</v>
      </c>
      <c r="K30" t="str">
        <f t="shared" si="2"/>
        <v>R1LW6NWSVTVZ2H</v>
      </c>
      <c r="L30" s="8">
        <f t="shared" si="3"/>
        <v>251387709</v>
      </c>
      <c r="M30" t="str">
        <f t="shared" si="4"/>
        <v>Lower-Mid</v>
      </c>
      <c r="N30" s="15" t="str">
        <f t="shared" si="5"/>
        <v>£500-£1,999</v>
      </c>
      <c r="O30" s="17">
        <f t="shared" si="6"/>
        <v>22.069020718407405</v>
      </c>
      <c r="P30" s="15" t="str">
        <f t="shared" si="7"/>
        <v>4.1-4.4</v>
      </c>
      <c r="Q30" s="17"/>
      <c r="R30" s="15"/>
      <c r="S30" s="15"/>
      <c r="T30" s="15"/>
    </row>
    <row r="31" spans="1:20" x14ac:dyDescent="0.4">
      <c r="A31" t="s">
        <v>391</v>
      </c>
      <c r="B31" t="s">
        <v>9</v>
      </c>
      <c r="C31" t="str">
        <f t="shared" si="0"/>
        <v>Computers &amp; Accessories</v>
      </c>
      <c r="D31" t="str">
        <f t="shared" si="1"/>
        <v>USBCables</v>
      </c>
      <c r="E31">
        <v>299</v>
      </c>
      <c r="F31">
        <v>800</v>
      </c>
      <c r="G31" s="1">
        <v>0.63</v>
      </c>
      <c r="H31">
        <v>4.5</v>
      </c>
      <c r="I31" s="4">
        <v>74977</v>
      </c>
      <c r="J31" t="s">
        <v>70</v>
      </c>
      <c r="K31" t="str">
        <f t="shared" si="2"/>
        <v>R1C8MVU3EIX56Y</v>
      </c>
      <c r="L31" s="8">
        <f t="shared" si="3"/>
        <v>59981600</v>
      </c>
      <c r="M31" t="str">
        <f t="shared" si="4"/>
        <v>Lower-Mid</v>
      </c>
      <c r="N31" s="15" t="str">
        <f t="shared" si="5"/>
        <v>£500-£1,999</v>
      </c>
      <c r="O31" s="17">
        <f t="shared" si="6"/>
        <v>21.937202332450678</v>
      </c>
      <c r="P31" s="15" t="str">
        <f t="shared" si="7"/>
        <v>4.5-5.0</v>
      </c>
      <c r="Q31" s="17"/>
      <c r="R31" s="15"/>
      <c r="S31" s="15"/>
      <c r="T31" s="15"/>
    </row>
    <row r="32" spans="1:20" x14ac:dyDescent="0.4">
      <c r="A32" t="s">
        <v>69</v>
      </c>
      <c r="B32" t="s">
        <v>9</v>
      </c>
      <c r="C32" t="str">
        <f t="shared" si="0"/>
        <v>Computers &amp; Accessories</v>
      </c>
      <c r="D32" t="str">
        <f t="shared" si="1"/>
        <v>USBCables</v>
      </c>
      <c r="E32">
        <v>199</v>
      </c>
      <c r="F32">
        <v>750</v>
      </c>
      <c r="G32" s="1">
        <v>0.73</v>
      </c>
      <c r="H32">
        <v>4.5</v>
      </c>
      <c r="I32" s="4">
        <v>74976</v>
      </c>
      <c r="J32" t="s">
        <v>70</v>
      </c>
      <c r="K32" t="str">
        <f t="shared" si="2"/>
        <v>R1C8MVU3EIX56Y</v>
      </c>
      <c r="L32" s="8">
        <f t="shared" si="3"/>
        <v>56232000</v>
      </c>
      <c r="M32" t="str">
        <f t="shared" si="4"/>
        <v>Lower-Mid</v>
      </c>
      <c r="N32" s="15" t="str">
        <f t="shared" si="5"/>
        <v>£500-£1,999</v>
      </c>
      <c r="O32" s="17">
        <f t="shared" si="6"/>
        <v>21.937176266962119</v>
      </c>
      <c r="P32" s="15" t="str">
        <f t="shared" si="7"/>
        <v>4.5-5.0</v>
      </c>
      <c r="Q32" s="17"/>
      <c r="R32" s="15"/>
      <c r="S32" s="15"/>
      <c r="T32" s="15"/>
    </row>
    <row r="33" spans="1:20" x14ac:dyDescent="0.4">
      <c r="A33" t="s">
        <v>1213</v>
      </c>
      <c r="B33" t="s">
        <v>1099</v>
      </c>
      <c r="C33" t="str">
        <f t="shared" si="0"/>
        <v>Computers &amp; Accessories</v>
      </c>
      <c r="D33" t="str">
        <f t="shared" si="1"/>
        <v>Repeaters&amp;Extenders</v>
      </c>
      <c r="E33" s="2">
        <v>1469</v>
      </c>
      <c r="F33" s="2">
        <v>2499</v>
      </c>
      <c r="G33" s="1">
        <v>0.41</v>
      </c>
      <c r="H33">
        <v>4.2</v>
      </c>
      <c r="I33" s="4">
        <v>156638</v>
      </c>
      <c r="J33" t="s">
        <v>1214</v>
      </c>
      <c r="K33" t="str">
        <f t="shared" si="2"/>
        <v>RU4VUDDZCAKWJ,</v>
      </c>
      <c r="L33" s="8">
        <f t="shared" si="3"/>
        <v>391438362</v>
      </c>
      <c r="M33" t="str">
        <f t="shared" si="4"/>
        <v>Mid</v>
      </c>
      <c r="N33" s="15" t="str">
        <f t="shared" si="5"/>
        <v>£2,000-£9,999</v>
      </c>
      <c r="O33" s="17">
        <f t="shared" si="6"/>
        <v>21.818579587920567</v>
      </c>
      <c r="P33" s="15" t="str">
        <f t="shared" si="7"/>
        <v>4.1-4.4</v>
      </c>
      <c r="Q33" s="17"/>
      <c r="R33" s="15"/>
      <c r="S33" s="15"/>
      <c r="T33" s="15"/>
    </row>
    <row r="34" spans="1:20" x14ac:dyDescent="0.4">
      <c r="A34" t="s">
        <v>643</v>
      </c>
      <c r="B34" t="s">
        <v>644</v>
      </c>
      <c r="C34" t="str">
        <f t="shared" si="0"/>
        <v>Electronics</v>
      </c>
      <c r="D34" t="str">
        <f t="shared" si="1"/>
        <v>In-Ear</v>
      </c>
      <c r="E34">
        <v>599</v>
      </c>
      <c r="F34">
        <v>999</v>
      </c>
      <c r="G34" s="1">
        <v>0.4</v>
      </c>
      <c r="H34">
        <v>4.0999999999999996</v>
      </c>
      <c r="I34" s="4">
        <v>192590</v>
      </c>
      <c r="J34" t="s">
        <v>645</v>
      </c>
      <c r="K34" t="str">
        <f t="shared" si="2"/>
        <v>R2NB2K5XC70FKP</v>
      </c>
      <c r="L34" s="8">
        <f t="shared" si="3"/>
        <v>192397410</v>
      </c>
      <c r="M34" t="str">
        <f t="shared" si="4"/>
        <v>Lower-Mid</v>
      </c>
      <c r="N34" s="15" t="str">
        <f t="shared" si="5"/>
        <v>£500-£1,999</v>
      </c>
      <c r="O34" s="17">
        <f t="shared" si="6"/>
        <v>21.667007551536646</v>
      </c>
      <c r="P34" s="15" t="str">
        <f t="shared" si="7"/>
        <v>4.1-4.4</v>
      </c>
      <c r="Q34" s="17"/>
      <c r="R34" s="15"/>
      <c r="S34" s="15"/>
      <c r="T34" s="15"/>
    </row>
    <row r="35" spans="1:20" x14ac:dyDescent="0.4">
      <c r="A35" t="s">
        <v>843</v>
      </c>
      <c r="B35" t="s">
        <v>644</v>
      </c>
      <c r="C35" t="str">
        <f t="shared" si="0"/>
        <v>Electronics</v>
      </c>
      <c r="D35" t="str">
        <f t="shared" si="1"/>
        <v>In-Ear</v>
      </c>
      <c r="E35">
        <v>599</v>
      </c>
      <c r="F35" s="2">
        <v>1299</v>
      </c>
      <c r="G35" s="1">
        <v>0.54</v>
      </c>
      <c r="H35">
        <v>4.0999999999999996</v>
      </c>
      <c r="I35" s="4">
        <v>192589</v>
      </c>
      <c r="J35" t="s">
        <v>645</v>
      </c>
      <c r="K35" t="str">
        <f t="shared" si="2"/>
        <v>R2NB2K5XC70FKP</v>
      </c>
      <c r="L35" s="8">
        <f t="shared" si="3"/>
        <v>250173111</v>
      </c>
      <c r="M35" t="str">
        <f t="shared" si="4"/>
        <v>Lower-Mid</v>
      </c>
      <c r="N35" s="15" t="str">
        <f t="shared" si="5"/>
        <v>£500-£1,999</v>
      </c>
      <c r="O35" s="17">
        <f t="shared" si="6"/>
        <v>21.666998305974815</v>
      </c>
      <c r="P35" s="15" t="str">
        <f t="shared" si="7"/>
        <v>4.1-4.4</v>
      </c>
      <c r="Q35" s="17"/>
      <c r="R35" s="15"/>
      <c r="S35" s="15"/>
      <c r="T35" s="15"/>
    </row>
    <row r="36" spans="1:20" x14ac:dyDescent="0.4">
      <c r="A36" t="s">
        <v>643</v>
      </c>
      <c r="B36" t="s">
        <v>644</v>
      </c>
      <c r="C36" t="str">
        <f t="shared" si="0"/>
        <v>Electronics</v>
      </c>
      <c r="D36" t="str">
        <f t="shared" si="1"/>
        <v>In-Ear</v>
      </c>
      <c r="E36">
        <v>599</v>
      </c>
      <c r="F36">
        <v>999</v>
      </c>
      <c r="G36" s="1">
        <v>0.4</v>
      </c>
      <c r="H36">
        <v>4.0999999999999996</v>
      </c>
      <c r="I36" s="4">
        <v>192587</v>
      </c>
      <c r="J36" t="s">
        <v>645</v>
      </c>
      <c r="K36" t="str">
        <f t="shared" si="2"/>
        <v>R2NB2K5XC70FKP</v>
      </c>
      <c r="L36" s="8">
        <f t="shared" si="3"/>
        <v>192394413</v>
      </c>
      <c r="M36" t="str">
        <f t="shared" si="4"/>
        <v>Lower-Mid</v>
      </c>
      <c r="N36" s="15" t="str">
        <f t="shared" si="5"/>
        <v>£500-£1,999</v>
      </c>
      <c r="O36" s="17">
        <f t="shared" si="6"/>
        <v>21.666979814707133</v>
      </c>
      <c r="P36" s="15" t="str">
        <f t="shared" si="7"/>
        <v>4.1-4.4</v>
      </c>
      <c r="Q36" s="17"/>
      <c r="R36" s="15"/>
      <c r="S36" s="15"/>
      <c r="T36" s="15"/>
    </row>
    <row r="37" spans="1:20" x14ac:dyDescent="0.4">
      <c r="A37" t="s">
        <v>352</v>
      </c>
      <c r="B37" t="s">
        <v>9</v>
      </c>
      <c r="C37" t="str">
        <f t="shared" si="0"/>
        <v>Computers &amp; Accessories</v>
      </c>
      <c r="D37" t="str">
        <f t="shared" si="1"/>
        <v>USBCables</v>
      </c>
      <c r="E37">
        <v>709</v>
      </c>
      <c r="F37" s="2">
        <v>1999</v>
      </c>
      <c r="G37" s="1">
        <v>0.65</v>
      </c>
      <c r="H37">
        <v>4.0999999999999996</v>
      </c>
      <c r="I37" s="4">
        <v>178817</v>
      </c>
      <c r="J37" t="s">
        <v>353</v>
      </c>
      <c r="K37" t="str">
        <f t="shared" si="2"/>
        <v>R35VPRJY5B5Z2G</v>
      </c>
      <c r="L37" s="8">
        <f t="shared" si="3"/>
        <v>357455183</v>
      </c>
      <c r="M37" t="str">
        <f t="shared" si="4"/>
        <v>Lower-Mid</v>
      </c>
      <c r="N37" s="15" t="str">
        <f t="shared" si="5"/>
        <v>£500-£1,999</v>
      </c>
      <c r="O37" s="17">
        <f t="shared" si="6"/>
        <v>21.534886056039333</v>
      </c>
      <c r="P37" s="15" t="str">
        <f t="shared" si="7"/>
        <v>4.1-4.4</v>
      </c>
      <c r="Q37" s="17"/>
      <c r="R37" s="15"/>
      <c r="S37" s="15"/>
      <c r="T37" s="15"/>
    </row>
    <row r="38" spans="1:20" x14ac:dyDescent="0.4">
      <c r="A38" t="s">
        <v>1197</v>
      </c>
      <c r="B38" t="s">
        <v>1198</v>
      </c>
      <c r="C38" t="str">
        <f t="shared" si="0"/>
        <v>Computers &amp; Accessories</v>
      </c>
      <c r="D38" t="str">
        <f t="shared" si="1"/>
        <v>BluetoothAdapters</v>
      </c>
      <c r="E38">
        <v>599</v>
      </c>
      <c r="F38">
        <v>899</v>
      </c>
      <c r="G38" s="1">
        <v>0.33</v>
      </c>
      <c r="H38">
        <v>4.3</v>
      </c>
      <c r="I38" s="4">
        <v>95116</v>
      </c>
      <c r="J38" t="s">
        <v>1199</v>
      </c>
      <c r="K38" t="str">
        <f t="shared" si="2"/>
        <v>R3NMEJ9FHUKIM5</v>
      </c>
      <c r="L38" s="8">
        <f t="shared" si="3"/>
        <v>85509284</v>
      </c>
      <c r="M38" t="str">
        <f t="shared" si="4"/>
        <v>Lower-Mid</v>
      </c>
      <c r="N38" s="15" t="str">
        <f t="shared" si="5"/>
        <v>£500-£1,999</v>
      </c>
      <c r="O38" s="17">
        <f t="shared" si="6"/>
        <v>21.406510019775542</v>
      </c>
      <c r="P38" s="15" t="str">
        <f t="shared" si="7"/>
        <v>4.1-4.4</v>
      </c>
      <c r="Q38" s="17"/>
      <c r="R38" s="15"/>
      <c r="S38" s="15"/>
      <c r="T38" s="15"/>
    </row>
    <row r="39" spans="1:20" x14ac:dyDescent="0.4">
      <c r="A39" t="s">
        <v>1392</v>
      </c>
      <c r="B39" t="s">
        <v>1077</v>
      </c>
      <c r="C39" t="str">
        <f t="shared" si="0"/>
        <v>Computers &amp; Accessories</v>
      </c>
      <c r="D39" t="str">
        <f t="shared" si="1"/>
        <v>ExternalHardDisks</v>
      </c>
      <c r="E39" s="2">
        <v>5599</v>
      </c>
      <c r="F39" s="2">
        <v>7350</v>
      </c>
      <c r="G39" s="1">
        <v>0.24</v>
      </c>
      <c r="H39">
        <v>4.4000000000000004</v>
      </c>
      <c r="I39" s="4">
        <v>73005</v>
      </c>
      <c r="J39" t="s">
        <v>1393</v>
      </c>
      <c r="K39" t="str">
        <f t="shared" si="2"/>
        <v>RCUOZRUAOVZKU,</v>
      </c>
      <c r="L39" s="8">
        <f t="shared" si="3"/>
        <v>536586750</v>
      </c>
      <c r="M39" t="str">
        <f t="shared" si="4"/>
        <v>Mid</v>
      </c>
      <c r="N39" s="15" t="str">
        <f t="shared" si="5"/>
        <v>£2,000-£9,999</v>
      </c>
      <c r="O39" s="17">
        <f t="shared" si="6"/>
        <v>21.398777637998066</v>
      </c>
      <c r="P39" s="15" t="str">
        <f t="shared" si="7"/>
        <v>4.1-4.4</v>
      </c>
      <c r="Q39" s="17"/>
      <c r="R39" s="15"/>
      <c r="S39" s="15"/>
      <c r="T39" s="15"/>
    </row>
    <row r="40" spans="1:20" x14ac:dyDescent="0.4">
      <c r="A40" t="s">
        <v>1274</v>
      </c>
      <c r="B40" t="s">
        <v>1150</v>
      </c>
      <c r="C40" t="str">
        <f t="shared" si="0"/>
        <v>Computers &amp; Accessories</v>
      </c>
      <c r="D40" t="str">
        <f t="shared" si="1"/>
        <v>Routers</v>
      </c>
      <c r="E40" s="2">
        <v>1149</v>
      </c>
      <c r="F40" s="2">
        <v>1699</v>
      </c>
      <c r="G40" s="1">
        <v>0.32</v>
      </c>
      <c r="H40">
        <v>4.2</v>
      </c>
      <c r="I40" s="4">
        <v>122478</v>
      </c>
      <c r="J40" t="s">
        <v>1275</v>
      </c>
      <c r="K40" t="str">
        <f t="shared" si="2"/>
        <v>RYVGISVDMR782,</v>
      </c>
      <c r="L40" s="8">
        <f t="shared" si="3"/>
        <v>208090122</v>
      </c>
      <c r="M40" t="str">
        <f t="shared" si="4"/>
        <v>Lower-Mid</v>
      </c>
      <c r="N40" s="15" t="str">
        <f t="shared" si="5"/>
        <v>£500-£1,999</v>
      </c>
      <c r="O40" s="17">
        <f t="shared" si="6"/>
        <v>21.36985885371011</v>
      </c>
      <c r="P40" s="15" t="str">
        <f t="shared" si="7"/>
        <v>4.1-4.4</v>
      </c>
      <c r="Q40" s="17"/>
      <c r="R40" s="15"/>
      <c r="S40" s="15"/>
      <c r="T40" s="15"/>
    </row>
    <row r="41" spans="1:20" x14ac:dyDescent="0.4">
      <c r="A41" t="s">
        <v>783</v>
      </c>
      <c r="B41" t="s">
        <v>644</v>
      </c>
      <c r="C41" t="str">
        <f t="shared" si="0"/>
        <v>Electronics</v>
      </c>
      <c r="D41" t="str">
        <f t="shared" si="1"/>
        <v>In-Ear</v>
      </c>
      <c r="E41">
        <v>599</v>
      </c>
      <c r="F41" s="2">
        <v>1490</v>
      </c>
      <c r="G41" s="1">
        <v>0.6</v>
      </c>
      <c r="H41">
        <v>4.0999999999999996</v>
      </c>
      <c r="I41" s="4">
        <v>161679</v>
      </c>
      <c r="J41" t="s">
        <v>784</v>
      </c>
      <c r="K41" t="str">
        <f t="shared" si="2"/>
        <v>R2WQHYFXQ5BCCA</v>
      </c>
      <c r="L41" s="8">
        <f t="shared" si="3"/>
        <v>240901710</v>
      </c>
      <c r="M41" t="str">
        <f t="shared" si="4"/>
        <v>Lower-Mid</v>
      </c>
      <c r="N41" s="15" t="str">
        <f t="shared" si="5"/>
        <v>£500-£1,999</v>
      </c>
      <c r="O41" s="17">
        <f t="shared" si="6"/>
        <v>21.355490832079713</v>
      </c>
      <c r="P41" s="15" t="str">
        <f t="shared" si="7"/>
        <v>4.1-4.4</v>
      </c>
      <c r="Q41" s="17"/>
      <c r="R41" s="15"/>
      <c r="S41" s="15"/>
      <c r="T41" s="15"/>
    </row>
    <row r="42" spans="1:20" x14ac:dyDescent="0.4">
      <c r="A42" t="s">
        <v>1101</v>
      </c>
      <c r="B42" t="s">
        <v>644</v>
      </c>
      <c r="C42" t="str">
        <f t="shared" si="0"/>
        <v>Electronics</v>
      </c>
      <c r="D42" t="str">
        <f t="shared" si="1"/>
        <v>In-Ear</v>
      </c>
      <c r="E42">
        <v>455</v>
      </c>
      <c r="F42" s="2">
        <v>1490</v>
      </c>
      <c r="G42" s="1">
        <v>0.69</v>
      </c>
      <c r="H42">
        <v>4.0999999999999996</v>
      </c>
      <c r="I42" s="4">
        <v>161677</v>
      </c>
      <c r="J42" t="s">
        <v>1102</v>
      </c>
      <c r="K42" t="str">
        <f t="shared" si="2"/>
        <v>R2WQHYFXQ5BCCA</v>
      </c>
      <c r="L42" s="8">
        <f t="shared" si="3"/>
        <v>240898730</v>
      </c>
      <c r="M42" t="str">
        <f t="shared" si="4"/>
        <v>Lower-Mid</v>
      </c>
      <c r="N42" s="15" t="str">
        <f t="shared" si="5"/>
        <v>£500-£1,999</v>
      </c>
      <c r="O42" s="17">
        <f t="shared" si="6"/>
        <v>21.355468805627599</v>
      </c>
      <c r="P42" s="15" t="str">
        <f t="shared" si="7"/>
        <v>4.1-4.4</v>
      </c>
      <c r="Q42" s="17"/>
      <c r="R42" s="15"/>
      <c r="S42" s="15"/>
      <c r="T42" s="15"/>
    </row>
    <row r="43" spans="1:20" x14ac:dyDescent="0.4">
      <c r="A43" t="s">
        <v>1272</v>
      </c>
      <c r="B43" t="s">
        <v>1018</v>
      </c>
      <c r="C43" t="str">
        <f t="shared" si="0"/>
        <v>Computers &amp; Accessories</v>
      </c>
      <c r="D43" t="str">
        <f t="shared" si="1"/>
        <v>Mice</v>
      </c>
      <c r="E43">
        <v>699</v>
      </c>
      <c r="F43">
        <v>995</v>
      </c>
      <c r="G43" s="1">
        <v>0.3</v>
      </c>
      <c r="H43">
        <v>4.5</v>
      </c>
      <c r="I43" s="4">
        <v>54405</v>
      </c>
      <c r="J43" t="s">
        <v>1273</v>
      </c>
      <c r="K43" t="str">
        <f t="shared" si="2"/>
        <v>R28ZB0YUM6FKKB</v>
      </c>
      <c r="L43" s="8">
        <f t="shared" si="3"/>
        <v>54132975</v>
      </c>
      <c r="M43" t="str">
        <f t="shared" si="4"/>
        <v>Lower-Mid</v>
      </c>
      <c r="N43" s="15" t="str">
        <f t="shared" si="5"/>
        <v>£500-£1,999</v>
      </c>
      <c r="O43" s="17">
        <f t="shared" si="6"/>
        <v>21.310410587325766</v>
      </c>
      <c r="P43" s="15" t="str">
        <f t="shared" si="7"/>
        <v>4.5-5.0</v>
      </c>
      <c r="Q43" s="17"/>
      <c r="R43" s="15"/>
      <c r="S43" s="15"/>
      <c r="T43" s="15"/>
    </row>
    <row r="44" spans="1:20" x14ac:dyDescent="0.4">
      <c r="A44" t="s">
        <v>1380</v>
      </c>
      <c r="B44" t="s">
        <v>1381</v>
      </c>
      <c r="C44" t="str">
        <f t="shared" si="0"/>
        <v>Electronics</v>
      </c>
      <c r="D44" t="str">
        <f t="shared" si="1"/>
        <v>SecureDigitalCards</v>
      </c>
      <c r="E44">
        <v>449</v>
      </c>
      <c r="F44">
        <v>800</v>
      </c>
      <c r="G44" s="1">
        <v>0.44</v>
      </c>
      <c r="H44">
        <v>4.4000000000000004</v>
      </c>
      <c r="I44" s="4">
        <v>69585</v>
      </c>
      <c r="J44" t="s">
        <v>1382</v>
      </c>
      <c r="K44" t="str">
        <f t="shared" si="2"/>
        <v>R25MV5W3PW3AZM</v>
      </c>
      <c r="L44" s="8">
        <f t="shared" si="3"/>
        <v>55668000</v>
      </c>
      <c r="M44" t="str">
        <f t="shared" si="4"/>
        <v>Lower-Mid</v>
      </c>
      <c r="N44" s="15" t="str">
        <f t="shared" si="5"/>
        <v>£500-£1,999</v>
      </c>
      <c r="O44" s="17">
        <f t="shared" si="6"/>
        <v>21.307096240046889</v>
      </c>
      <c r="P44" s="15" t="str">
        <f t="shared" si="7"/>
        <v>4.1-4.4</v>
      </c>
      <c r="Q44" s="17"/>
      <c r="R44" s="15"/>
      <c r="S44" s="15"/>
      <c r="T44" s="15"/>
    </row>
    <row r="45" spans="1:20" x14ac:dyDescent="0.4">
      <c r="A45" t="s">
        <v>246</v>
      </c>
      <c r="B45" t="s">
        <v>247</v>
      </c>
      <c r="C45" t="str">
        <f t="shared" si="0"/>
        <v>Electronics</v>
      </c>
      <c r="D45" t="str">
        <f t="shared" si="1"/>
        <v>RCACables</v>
      </c>
      <c r="E45">
        <v>489</v>
      </c>
      <c r="F45" s="2">
        <v>1200</v>
      </c>
      <c r="G45" s="1">
        <v>0.59</v>
      </c>
      <c r="H45">
        <v>4.4000000000000004</v>
      </c>
      <c r="I45" s="4">
        <v>69538</v>
      </c>
      <c r="J45" t="s">
        <v>248</v>
      </c>
      <c r="K45" t="str">
        <f t="shared" si="2"/>
        <v>R1G81NIXTA4Q20</v>
      </c>
      <c r="L45" s="8">
        <f t="shared" si="3"/>
        <v>83445600</v>
      </c>
      <c r="M45" t="str">
        <f t="shared" si="4"/>
        <v>Lower-Mid</v>
      </c>
      <c r="N45" s="15" t="str">
        <f t="shared" si="5"/>
        <v>£500-£1,999</v>
      </c>
      <c r="O45" s="17">
        <f t="shared" si="6"/>
        <v>21.305805140643127</v>
      </c>
      <c r="P45" s="15" t="str">
        <f t="shared" si="7"/>
        <v>4.1-4.4</v>
      </c>
      <c r="Q45" s="17"/>
      <c r="R45" s="15"/>
      <c r="S45" s="15"/>
      <c r="T45" s="15"/>
    </row>
    <row r="46" spans="1:20" x14ac:dyDescent="0.4">
      <c r="A46" t="s">
        <v>633</v>
      </c>
      <c r="B46" t="s">
        <v>634</v>
      </c>
      <c r="C46" t="str">
        <f t="shared" si="0"/>
        <v>Electronics</v>
      </c>
      <c r="D46" t="str">
        <f t="shared" si="1"/>
        <v>MicroSD</v>
      </c>
      <c r="E46">
        <v>569</v>
      </c>
      <c r="F46" s="2">
        <v>1000</v>
      </c>
      <c r="G46" s="1">
        <v>0.43</v>
      </c>
      <c r="H46">
        <v>4.4000000000000004</v>
      </c>
      <c r="I46" s="4">
        <v>67262</v>
      </c>
      <c r="J46" t="s">
        <v>635</v>
      </c>
      <c r="K46" t="str">
        <f t="shared" si="2"/>
        <v>R2A7MIUNOW8DOE</v>
      </c>
      <c r="L46" s="8">
        <f t="shared" si="3"/>
        <v>67262000</v>
      </c>
      <c r="M46" t="str">
        <f t="shared" si="4"/>
        <v>Lower-Mid</v>
      </c>
      <c r="N46" s="15" t="str">
        <f t="shared" si="5"/>
        <v>£500-£1,999</v>
      </c>
      <c r="O46" s="17">
        <f t="shared" si="6"/>
        <v>21.242215426950064</v>
      </c>
      <c r="P46" s="15" t="str">
        <f t="shared" si="7"/>
        <v>4.1-4.4</v>
      </c>
      <c r="Q46" s="17"/>
      <c r="R46" s="15"/>
      <c r="S46" s="15"/>
      <c r="T46" s="15"/>
    </row>
    <row r="47" spans="1:20" x14ac:dyDescent="0.4">
      <c r="A47" t="s">
        <v>932</v>
      </c>
      <c r="B47" t="s">
        <v>634</v>
      </c>
      <c r="C47" t="str">
        <f t="shared" si="0"/>
        <v>Electronics</v>
      </c>
      <c r="D47" t="str">
        <f t="shared" si="1"/>
        <v>MicroSD</v>
      </c>
      <c r="E47">
        <v>649</v>
      </c>
      <c r="F47" s="2">
        <v>2400</v>
      </c>
      <c r="G47" s="1">
        <v>0.73</v>
      </c>
      <c r="H47">
        <v>4.4000000000000004</v>
      </c>
      <c r="I47" s="4">
        <v>67260</v>
      </c>
      <c r="J47" t="s">
        <v>635</v>
      </c>
      <c r="K47" t="str">
        <f t="shared" si="2"/>
        <v>R2A7MIUNOW8DOE</v>
      </c>
      <c r="L47" s="8">
        <f t="shared" si="3"/>
        <v>161424000</v>
      </c>
      <c r="M47" t="str">
        <f t="shared" si="4"/>
        <v>Mid</v>
      </c>
      <c r="N47" s="15" t="str">
        <f t="shared" si="5"/>
        <v>£2,000-£9,999</v>
      </c>
      <c r="O47" s="17">
        <f t="shared" si="6"/>
        <v>21.242158607476348</v>
      </c>
      <c r="P47" s="15" t="str">
        <f t="shared" si="7"/>
        <v>4.1-4.4</v>
      </c>
      <c r="Q47" s="17"/>
      <c r="R47" s="15"/>
      <c r="S47" s="15"/>
      <c r="T47" s="15"/>
    </row>
    <row r="48" spans="1:20" x14ac:dyDescent="0.4">
      <c r="A48" t="s">
        <v>884</v>
      </c>
      <c r="B48" t="s">
        <v>634</v>
      </c>
      <c r="C48" t="str">
        <f t="shared" si="0"/>
        <v>Electronics</v>
      </c>
      <c r="D48" t="str">
        <f t="shared" si="1"/>
        <v>MicroSD</v>
      </c>
      <c r="E48" s="2">
        <v>1989</v>
      </c>
      <c r="F48" s="2">
        <v>3500</v>
      </c>
      <c r="G48" s="1">
        <v>0.43</v>
      </c>
      <c r="H48">
        <v>4.4000000000000004</v>
      </c>
      <c r="I48" s="4">
        <v>67260</v>
      </c>
      <c r="J48" t="s">
        <v>635</v>
      </c>
      <c r="K48" t="str">
        <f t="shared" si="2"/>
        <v>R2A7MIUNOW8DOE</v>
      </c>
      <c r="L48" s="8">
        <f t="shared" si="3"/>
        <v>235410000</v>
      </c>
      <c r="M48" t="str">
        <f t="shared" si="4"/>
        <v>Mid</v>
      </c>
      <c r="N48" s="15" t="str">
        <f t="shared" si="5"/>
        <v>£2,000-£9,999</v>
      </c>
      <c r="O48" s="17">
        <f t="shared" si="6"/>
        <v>21.242158607476348</v>
      </c>
      <c r="P48" s="15" t="str">
        <f t="shared" si="7"/>
        <v>4.1-4.4</v>
      </c>
      <c r="Q48" s="17"/>
      <c r="R48" s="15"/>
      <c r="S48" s="15"/>
      <c r="T48" s="15"/>
    </row>
    <row r="49" spans="1:20" x14ac:dyDescent="0.4">
      <c r="A49" t="s">
        <v>674</v>
      </c>
      <c r="B49" t="s">
        <v>634</v>
      </c>
      <c r="C49" t="str">
        <f t="shared" si="0"/>
        <v>Electronics</v>
      </c>
      <c r="D49" t="str">
        <f t="shared" si="1"/>
        <v>MicroSD</v>
      </c>
      <c r="E49">
        <v>369</v>
      </c>
      <c r="F49">
        <v>700</v>
      </c>
      <c r="G49" s="1">
        <v>0.47</v>
      </c>
      <c r="H49">
        <v>4.4000000000000004</v>
      </c>
      <c r="I49" s="4">
        <v>67259</v>
      </c>
      <c r="J49" t="s">
        <v>635</v>
      </c>
      <c r="K49" t="str">
        <f t="shared" si="2"/>
        <v>R2A7MIUNOW8DOE</v>
      </c>
      <c r="L49" s="8">
        <f t="shared" si="3"/>
        <v>47081300</v>
      </c>
      <c r="M49" t="str">
        <f t="shared" si="4"/>
        <v>Lower-Mid</v>
      </c>
      <c r="N49" s="15" t="str">
        <f t="shared" si="5"/>
        <v>£500-£1,999</v>
      </c>
      <c r="O49" s="17">
        <f t="shared" si="6"/>
        <v>21.242130197105915</v>
      </c>
      <c r="P49" s="15" t="str">
        <f t="shared" si="7"/>
        <v>4.1-4.4</v>
      </c>
      <c r="Q49" s="17"/>
      <c r="R49" s="15"/>
      <c r="S49" s="15"/>
      <c r="T49" s="15"/>
    </row>
    <row r="50" spans="1:20" x14ac:dyDescent="0.4">
      <c r="A50" t="s">
        <v>633</v>
      </c>
      <c r="B50" t="s">
        <v>634</v>
      </c>
      <c r="C50" t="str">
        <f t="shared" si="0"/>
        <v>Electronics</v>
      </c>
      <c r="D50" t="str">
        <f t="shared" si="1"/>
        <v>MicroSD</v>
      </c>
      <c r="E50">
        <v>569</v>
      </c>
      <c r="F50" s="2">
        <v>1000</v>
      </c>
      <c r="G50" s="1">
        <v>0.43</v>
      </c>
      <c r="H50">
        <v>4.4000000000000004</v>
      </c>
      <c r="I50" s="4">
        <v>67259</v>
      </c>
      <c r="J50" t="s">
        <v>635</v>
      </c>
      <c r="K50" t="str">
        <f t="shared" si="2"/>
        <v>R2A7MIUNOW8DOE</v>
      </c>
      <c r="L50" s="8">
        <f t="shared" si="3"/>
        <v>67259000</v>
      </c>
      <c r="M50" t="str">
        <f t="shared" si="4"/>
        <v>Lower-Mid</v>
      </c>
      <c r="N50" s="15" t="str">
        <f t="shared" si="5"/>
        <v>£500-£1,999</v>
      </c>
      <c r="O50" s="17">
        <f t="shared" si="6"/>
        <v>21.242130197105915</v>
      </c>
      <c r="P50" s="15" t="str">
        <f t="shared" si="7"/>
        <v>4.1-4.4</v>
      </c>
      <c r="Q50" s="17"/>
      <c r="R50" s="15"/>
      <c r="S50" s="15"/>
      <c r="T50" s="15"/>
    </row>
    <row r="51" spans="1:20" x14ac:dyDescent="0.4">
      <c r="A51" t="s">
        <v>657</v>
      </c>
      <c r="B51" t="s">
        <v>634</v>
      </c>
      <c r="C51" t="str">
        <f t="shared" si="0"/>
        <v>Electronics</v>
      </c>
      <c r="D51" t="str">
        <f t="shared" si="1"/>
        <v>MicroSD</v>
      </c>
      <c r="E51">
        <v>959</v>
      </c>
      <c r="F51" s="2">
        <v>1800</v>
      </c>
      <c r="G51" s="1">
        <v>0.47</v>
      </c>
      <c r="H51">
        <v>4.4000000000000004</v>
      </c>
      <c r="I51" s="4">
        <v>67259</v>
      </c>
      <c r="J51" t="s">
        <v>635</v>
      </c>
      <c r="K51" t="str">
        <f t="shared" si="2"/>
        <v>R2A7MIUNOW8DOE</v>
      </c>
      <c r="L51" s="8">
        <f t="shared" si="3"/>
        <v>121066200</v>
      </c>
      <c r="M51" t="str">
        <f t="shared" si="4"/>
        <v>Lower-Mid</v>
      </c>
      <c r="N51" s="15" t="str">
        <f t="shared" si="5"/>
        <v>£500-£1,999</v>
      </c>
      <c r="O51" s="17">
        <f t="shared" si="6"/>
        <v>21.242130197105915</v>
      </c>
      <c r="P51" s="15" t="str">
        <f t="shared" si="7"/>
        <v>4.1-4.4</v>
      </c>
      <c r="Q51" s="17"/>
      <c r="R51" s="15"/>
      <c r="S51" s="15"/>
      <c r="T51" s="15"/>
    </row>
    <row r="52" spans="1:20" x14ac:dyDescent="0.4">
      <c r="A52" t="s">
        <v>1076</v>
      </c>
      <c r="B52" t="s">
        <v>1077</v>
      </c>
      <c r="C52" t="str">
        <f t="shared" si="0"/>
        <v>Computers &amp; Accessories</v>
      </c>
      <c r="D52" t="str">
        <f t="shared" si="1"/>
        <v>ExternalHardDisks</v>
      </c>
      <c r="E52" s="2">
        <v>4098</v>
      </c>
      <c r="F52" s="2">
        <v>4999</v>
      </c>
      <c r="G52" s="1">
        <v>0.18</v>
      </c>
      <c r="H52">
        <v>4.5</v>
      </c>
      <c r="I52" s="4">
        <v>50810</v>
      </c>
      <c r="J52" t="s">
        <v>1078</v>
      </c>
      <c r="K52" t="str">
        <f t="shared" si="2"/>
        <v>R2BYIBOB1SJCU5</v>
      </c>
      <c r="L52" s="8">
        <f t="shared" si="3"/>
        <v>253999190</v>
      </c>
      <c r="M52" t="str">
        <f t="shared" si="4"/>
        <v>Mid</v>
      </c>
      <c r="N52" s="15" t="str">
        <f t="shared" si="5"/>
        <v>£2,000-£9,999</v>
      </c>
      <c r="O52" s="17">
        <f t="shared" si="6"/>
        <v>21.176809840114185</v>
      </c>
      <c r="P52" s="15" t="str">
        <f t="shared" si="7"/>
        <v>4.5-5.0</v>
      </c>
      <c r="Q52" s="17"/>
      <c r="R52" s="15"/>
      <c r="S52" s="15"/>
      <c r="T52" s="15"/>
    </row>
    <row r="53" spans="1:20" x14ac:dyDescent="0.4">
      <c r="A53" t="s">
        <v>1441</v>
      </c>
      <c r="B53" t="s">
        <v>1077</v>
      </c>
      <c r="C53" t="str">
        <f t="shared" si="0"/>
        <v>Computers &amp; Accessories</v>
      </c>
      <c r="D53" t="str">
        <f t="shared" si="1"/>
        <v>ExternalHardDisks</v>
      </c>
      <c r="E53" s="2">
        <v>5799</v>
      </c>
      <c r="F53" s="2">
        <v>7999</v>
      </c>
      <c r="G53" s="1">
        <v>0.28000000000000003</v>
      </c>
      <c r="H53">
        <v>4.5</v>
      </c>
      <c r="I53" s="4">
        <v>50273</v>
      </c>
      <c r="J53" t="s">
        <v>1442</v>
      </c>
      <c r="K53" t="str">
        <f t="shared" si="2"/>
        <v>R2X0Z7BS12ZYFD</v>
      </c>
      <c r="L53" s="8">
        <f t="shared" si="3"/>
        <v>402133727</v>
      </c>
      <c r="M53" t="str">
        <f t="shared" si="4"/>
        <v>Mid</v>
      </c>
      <c r="N53" s="15" t="str">
        <f t="shared" si="5"/>
        <v>£2,000-£9,999</v>
      </c>
      <c r="O53" s="17">
        <f t="shared" si="6"/>
        <v>21.156045483619398</v>
      </c>
      <c r="P53" s="15" t="str">
        <f t="shared" si="7"/>
        <v>4.5-5.0</v>
      </c>
      <c r="Q53" s="17"/>
      <c r="R53" s="15"/>
      <c r="S53" s="15"/>
      <c r="T53" s="15"/>
    </row>
    <row r="54" spans="1:20" x14ac:dyDescent="0.4">
      <c r="A54" t="s">
        <v>1335</v>
      </c>
      <c r="B54" t="s">
        <v>1015</v>
      </c>
      <c r="C54" t="str">
        <f t="shared" si="0"/>
        <v>Computers &amp; Accessories</v>
      </c>
      <c r="D54" t="str">
        <f t="shared" si="1"/>
        <v>PenDrives</v>
      </c>
      <c r="E54">
        <v>729</v>
      </c>
      <c r="F54" s="2">
        <v>1650</v>
      </c>
      <c r="G54" s="1">
        <v>0.56000000000000005</v>
      </c>
      <c r="H54">
        <v>4.3</v>
      </c>
      <c r="I54" s="4">
        <v>82356</v>
      </c>
      <c r="J54" t="s">
        <v>1336</v>
      </c>
      <c r="K54" t="str">
        <f t="shared" si="2"/>
        <v>R26QLWXRSR9RZS</v>
      </c>
      <c r="L54" s="8">
        <f t="shared" si="3"/>
        <v>135887400</v>
      </c>
      <c r="M54" t="str">
        <f t="shared" si="4"/>
        <v>Lower-Mid</v>
      </c>
      <c r="N54" s="15" t="str">
        <f t="shared" si="5"/>
        <v>£500-£1,999</v>
      </c>
      <c r="O54" s="17">
        <f t="shared" si="6"/>
        <v>21.137512228630932</v>
      </c>
      <c r="P54" s="15" t="str">
        <f t="shared" si="7"/>
        <v>4.1-4.4</v>
      </c>
      <c r="Q54" s="17"/>
      <c r="R54" s="15"/>
      <c r="S54" s="15"/>
      <c r="T54" s="15"/>
    </row>
    <row r="55" spans="1:20" x14ac:dyDescent="0.4">
      <c r="A55" t="s">
        <v>1028</v>
      </c>
      <c r="B55" t="s">
        <v>644</v>
      </c>
      <c r="C55" t="str">
        <f t="shared" si="0"/>
        <v>Electronics</v>
      </c>
      <c r="D55" t="str">
        <f t="shared" si="1"/>
        <v>In-Ear</v>
      </c>
      <c r="E55" s="2">
        <v>1399</v>
      </c>
      <c r="F55" s="2">
        <v>3990</v>
      </c>
      <c r="G55" s="1">
        <v>0.65</v>
      </c>
      <c r="H55">
        <v>4.0999999999999996</v>
      </c>
      <c r="I55" s="4">
        <v>141841</v>
      </c>
      <c r="J55" t="s">
        <v>1029</v>
      </c>
      <c r="K55" t="str">
        <f t="shared" si="2"/>
        <v>R1O3A2CX9YG69H</v>
      </c>
      <c r="L55" s="8">
        <f t="shared" si="3"/>
        <v>565945590</v>
      </c>
      <c r="M55" t="str">
        <f t="shared" si="4"/>
        <v>Mid</v>
      </c>
      <c r="N55" s="15" t="str">
        <f t="shared" si="5"/>
        <v>£2,000-£9,999</v>
      </c>
      <c r="O55" s="17">
        <f t="shared" si="6"/>
        <v>21.122399869720724</v>
      </c>
      <c r="P55" s="15" t="str">
        <f t="shared" si="7"/>
        <v>4.1-4.4</v>
      </c>
      <c r="Q55" s="17"/>
      <c r="R55" s="15"/>
      <c r="S55" s="15"/>
      <c r="T55" s="15"/>
    </row>
    <row r="56" spans="1:20" x14ac:dyDescent="0.4">
      <c r="A56" t="s">
        <v>1017</v>
      </c>
      <c r="B56" t="s">
        <v>1018</v>
      </c>
      <c r="C56" t="str">
        <f t="shared" si="0"/>
        <v>Computers &amp; Accessories</v>
      </c>
      <c r="D56" t="str">
        <f t="shared" si="1"/>
        <v>Mice</v>
      </c>
      <c r="E56">
        <v>599</v>
      </c>
      <c r="F56">
        <v>895</v>
      </c>
      <c r="G56" s="1">
        <v>0.33</v>
      </c>
      <c r="H56">
        <v>4.4000000000000004</v>
      </c>
      <c r="I56" s="4">
        <v>61314</v>
      </c>
      <c r="J56" t="s">
        <v>1019</v>
      </c>
      <c r="K56" t="str">
        <f t="shared" si="2"/>
        <v>R2Z4GQU0ZVOH1G</v>
      </c>
      <c r="L56" s="8">
        <f t="shared" si="3"/>
        <v>54876030</v>
      </c>
      <c r="M56" t="str">
        <f t="shared" si="4"/>
        <v>Lower-Mid</v>
      </c>
      <c r="N56" s="15" t="str">
        <f t="shared" si="5"/>
        <v>£500-£1,999</v>
      </c>
      <c r="O56" s="17">
        <f t="shared" si="6"/>
        <v>21.065293623434567</v>
      </c>
      <c r="P56" s="15" t="str">
        <f t="shared" si="7"/>
        <v>4.1-4.4</v>
      </c>
      <c r="Q56" s="17"/>
      <c r="R56" s="15"/>
      <c r="S56" s="15"/>
      <c r="T56" s="15"/>
    </row>
    <row r="57" spans="1:20" x14ac:dyDescent="0.4">
      <c r="A57" t="s">
        <v>15</v>
      </c>
      <c r="B57" t="s">
        <v>9</v>
      </c>
      <c r="C57" t="str">
        <f t="shared" si="0"/>
        <v>Computers &amp; Accessories</v>
      </c>
      <c r="D57" t="str">
        <f t="shared" si="1"/>
        <v>USBCables</v>
      </c>
      <c r="E57">
        <v>329</v>
      </c>
      <c r="F57">
        <v>699</v>
      </c>
      <c r="G57" s="1">
        <v>0.53</v>
      </c>
      <c r="H57">
        <v>4.2</v>
      </c>
      <c r="I57" s="4">
        <v>94364</v>
      </c>
      <c r="J57" t="s">
        <v>16</v>
      </c>
      <c r="K57" t="str">
        <f t="shared" si="2"/>
        <v>R3EEUZKKK9J36I</v>
      </c>
      <c r="L57" s="8">
        <f t="shared" si="3"/>
        <v>65960436</v>
      </c>
      <c r="M57" t="str">
        <f t="shared" si="4"/>
        <v>Lower-Mid</v>
      </c>
      <c r="N57" s="15" t="str">
        <f t="shared" si="5"/>
        <v>£500-£1,999</v>
      </c>
      <c r="O57" s="17">
        <f t="shared" si="6"/>
        <v>20.894205965810887</v>
      </c>
      <c r="P57" s="15" t="str">
        <f t="shared" si="7"/>
        <v>4.1-4.4</v>
      </c>
      <c r="Q57" s="17"/>
      <c r="R57" s="15"/>
      <c r="S57" s="15"/>
      <c r="T57" s="15"/>
    </row>
    <row r="58" spans="1:20" x14ac:dyDescent="0.4">
      <c r="A58" t="s">
        <v>31</v>
      </c>
      <c r="B58" t="s">
        <v>9</v>
      </c>
      <c r="C58" t="str">
        <f t="shared" si="0"/>
        <v>Computers &amp; Accessories</v>
      </c>
      <c r="D58" t="str">
        <f t="shared" si="1"/>
        <v>USBCables</v>
      </c>
      <c r="E58">
        <v>299</v>
      </c>
      <c r="F58">
        <v>799</v>
      </c>
      <c r="G58" s="1">
        <v>0.63</v>
      </c>
      <c r="H58">
        <v>4.2</v>
      </c>
      <c r="I58" s="4">
        <v>94364</v>
      </c>
      <c r="J58" t="s">
        <v>16</v>
      </c>
      <c r="K58" t="str">
        <f t="shared" si="2"/>
        <v>R3EEUZKKK9J36I</v>
      </c>
      <c r="L58" s="8">
        <f t="shared" si="3"/>
        <v>75396836</v>
      </c>
      <c r="M58" t="str">
        <f t="shared" si="4"/>
        <v>Lower-Mid</v>
      </c>
      <c r="N58" s="15" t="str">
        <f t="shared" si="5"/>
        <v>£500-£1,999</v>
      </c>
      <c r="O58" s="17">
        <f t="shared" si="6"/>
        <v>20.894205965810887</v>
      </c>
      <c r="P58" s="15" t="str">
        <f t="shared" si="7"/>
        <v>4.1-4.4</v>
      </c>
      <c r="Q58" s="17"/>
      <c r="R58" s="15"/>
      <c r="S58" s="15"/>
      <c r="T58" s="15"/>
    </row>
    <row r="59" spans="1:20" x14ac:dyDescent="0.4">
      <c r="A59" t="s">
        <v>15</v>
      </c>
      <c r="B59" t="s">
        <v>9</v>
      </c>
      <c r="C59" t="str">
        <f t="shared" si="0"/>
        <v>Computers &amp; Accessories</v>
      </c>
      <c r="D59" t="str">
        <f t="shared" si="1"/>
        <v>USBCables</v>
      </c>
      <c r="E59">
        <v>329</v>
      </c>
      <c r="F59">
        <v>699</v>
      </c>
      <c r="G59" s="1">
        <v>0.53</v>
      </c>
      <c r="H59">
        <v>4.2</v>
      </c>
      <c r="I59" s="4">
        <v>94363</v>
      </c>
      <c r="J59" t="s">
        <v>16</v>
      </c>
      <c r="K59" t="str">
        <f t="shared" si="2"/>
        <v>R3EEUZKKK9J36I</v>
      </c>
      <c r="L59" s="8">
        <f t="shared" si="3"/>
        <v>65959737</v>
      </c>
      <c r="M59" t="str">
        <f t="shared" si="4"/>
        <v>Lower-Mid</v>
      </c>
      <c r="N59" s="15" t="str">
        <f t="shared" si="5"/>
        <v>£500-£1,999</v>
      </c>
      <c r="O59" s="17">
        <f t="shared" si="6"/>
        <v>20.894186636117791</v>
      </c>
      <c r="P59" s="15" t="str">
        <f t="shared" si="7"/>
        <v>4.1-4.4</v>
      </c>
      <c r="Q59" s="17"/>
      <c r="R59" s="15"/>
      <c r="S59" s="15"/>
      <c r="T59" s="15"/>
    </row>
    <row r="60" spans="1:20" x14ac:dyDescent="0.4">
      <c r="A60" t="s">
        <v>180</v>
      </c>
      <c r="B60" t="s">
        <v>9</v>
      </c>
      <c r="C60" t="str">
        <f t="shared" si="0"/>
        <v>Computers &amp; Accessories</v>
      </c>
      <c r="D60" t="str">
        <f t="shared" si="1"/>
        <v>USBCables</v>
      </c>
      <c r="E60">
        <v>299</v>
      </c>
      <c r="F60">
        <v>699</v>
      </c>
      <c r="G60" s="1">
        <v>0.56999999999999995</v>
      </c>
      <c r="H60">
        <v>4.2</v>
      </c>
      <c r="I60" s="4">
        <v>94363</v>
      </c>
      <c r="J60" t="s">
        <v>16</v>
      </c>
      <c r="K60" t="str">
        <f t="shared" si="2"/>
        <v>R3EEUZKKK9J36I</v>
      </c>
      <c r="L60" s="8">
        <f t="shared" si="3"/>
        <v>65959737</v>
      </c>
      <c r="M60" t="str">
        <f t="shared" si="4"/>
        <v>Lower-Mid</v>
      </c>
      <c r="N60" s="15" t="str">
        <f t="shared" si="5"/>
        <v>£500-£1,999</v>
      </c>
      <c r="O60" s="17">
        <f t="shared" si="6"/>
        <v>20.894186636117791</v>
      </c>
      <c r="P60" s="15" t="str">
        <f t="shared" si="7"/>
        <v>4.1-4.4</v>
      </c>
      <c r="Q60" s="17"/>
      <c r="R60" s="15"/>
      <c r="S60" s="15"/>
      <c r="T60" s="15"/>
    </row>
    <row r="61" spans="1:20" x14ac:dyDescent="0.4">
      <c r="A61" t="s">
        <v>31</v>
      </c>
      <c r="B61" t="s">
        <v>9</v>
      </c>
      <c r="C61" t="str">
        <f t="shared" si="0"/>
        <v>Computers &amp; Accessories</v>
      </c>
      <c r="D61" t="str">
        <f t="shared" si="1"/>
        <v>USBCables</v>
      </c>
      <c r="E61">
        <v>299</v>
      </c>
      <c r="F61">
        <v>799</v>
      </c>
      <c r="G61" s="1">
        <v>0.63</v>
      </c>
      <c r="H61">
        <v>4.2</v>
      </c>
      <c r="I61" s="4">
        <v>94363</v>
      </c>
      <c r="J61" t="s">
        <v>16</v>
      </c>
      <c r="K61" t="str">
        <f t="shared" si="2"/>
        <v>R3EEUZKKK9J36I</v>
      </c>
      <c r="L61" s="8">
        <f t="shared" si="3"/>
        <v>75396037</v>
      </c>
      <c r="M61" t="str">
        <f t="shared" si="4"/>
        <v>Lower-Mid</v>
      </c>
      <c r="N61" s="15" t="str">
        <f t="shared" si="5"/>
        <v>£500-£1,999</v>
      </c>
      <c r="O61" s="17">
        <f t="shared" si="6"/>
        <v>20.894186636117791</v>
      </c>
      <c r="P61" s="15" t="str">
        <f t="shared" si="7"/>
        <v>4.1-4.4</v>
      </c>
      <c r="Q61" s="17"/>
      <c r="R61" s="15"/>
      <c r="S61" s="15"/>
      <c r="T61" s="15"/>
    </row>
    <row r="62" spans="1:20" x14ac:dyDescent="0.4">
      <c r="A62" t="s">
        <v>476</v>
      </c>
      <c r="B62" t="s">
        <v>9</v>
      </c>
      <c r="C62" t="str">
        <f t="shared" si="0"/>
        <v>Computers &amp; Accessories</v>
      </c>
      <c r="D62" t="str">
        <f t="shared" si="1"/>
        <v>USBCables</v>
      </c>
      <c r="E62">
        <v>299</v>
      </c>
      <c r="F62">
        <v>799</v>
      </c>
      <c r="G62" s="1">
        <v>0.63</v>
      </c>
      <c r="H62">
        <v>4.2</v>
      </c>
      <c r="I62" s="4">
        <v>94363</v>
      </c>
      <c r="J62" t="s">
        <v>16</v>
      </c>
      <c r="K62" t="str">
        <f t="shared" si="2"/>
        <v>R3EEUZKKK9J36I</v>
      </c>
      <c r="L62" s="8">
        <f t="shared" si="3"/>
        <v>75396037</v>
      </c>
      <c r="M62" t="str">
        <f t="shared" si="4"/>
        <v>Lower-Mid</v>
      </c>
      <c r="N62" s="15" t="str">
        <f t="shared" si="5"/>
        <v>£500-£1,999</v>
      </c>
      <c r="O62" s="17">
        <f t="shared" si="6"/>
        <v>20.894186636117791</v>
      </c>
      <c r="P62" s="15" t="str">
        <f t="shared" si="7"/>
        <v>4.1-4.4</v>
      </c>
      <c r="Q62" s="17"/>
      <c r="R62" s="15"/>
      <c r="S62" s="15"/>
      <c r="T62" s="15"/>
    </row>
    <row r="63" spans="1:20" x14ac:dyDescent="0.4">
      <c r="A63" t="s">
        <v>1248</v>
      </c>
      <c r="B63" t="s">
        <v>1249</v>
      </c>
      <c r="C63" t="str">
        <f t="shared" si="0"/>
        <v>Electronics</v>
      </c>
      <c r="D63" t="str">
        <f t="shared" si="1"/>
        <v>DomeCameras</v>
      </c>
      <c r="E63" s="2">
        <v>2499</v>
      </c>
      <c r="F63" s="2">
        <v>3299</v>
      </c>
      <c r="G63" s="1">
        <v>0.24</v>
      </c>
      <c r="H63">
        <v>4.2</v>
      </c>
      <c r="I63" s="4">
        <v>93112</v>
      </c>
      <c r="J63" t="s">
        <v>1250</v>
      </c>
      <c r="K63" t="str">
        <f t="shared" si="2"/>
        <v>R3B27WULJTV0TX</v>
      </c>
      <c r="L63" s="8">
        <f t="shared" si="3"/>
        <v>307176488</v>
      </c>
      <c r="M63" t="str">
        <f t="shared" si="4"/>
        <v>Mid</v>
      </c>
      <c r="N63" s="15" t="str">
        <f t="shared" si="5"/>
        <v>£2,000-£9,999</v>
      </c>
      <c r="O63" s="17">
        <f t="shared" si="6"/>
        <v>20.869843341360333</v>
      </c>
      <c r="P63" s="15" t="str">
        <f t="shared" si="7"/>
        <v>4.1-4.4</v>
      </c>
      <c r="Q63" s="17"/>
      <c r="R63" s="15"/>
      <c r="S63" s="15"/>
      <c r="T63" s="15"/>
    </row>
    <row r="64" spans="1:20" x14ac:dyDescent="0.4">
      <c r="A64" t="s">
        <v>104</v>
      </c>
      <c r="B64" t="s">
        <v>9</v>
      </c>
      <c r="C64" t="str">
        <f t="shared" si="0"/>
        <v>Computers &amp; Accessories</v>
      </c>
      <c r="D64" t="str">
        <f t="shared" si="1"/>
        <v>USBCables</v>
      </c>
      <c r="E64">
        <v>199</v>
      </c>
      <c r="F64">
        <v>395</v>
      </c>
      <c r="G64" s="1">
        <v>0.5</v>
      </c>
      <c r="H64">
        <v>4.2</v>
      </c>
      <c r="I64" s="4">
        <v>92595</v>
      </c>
      <c r="J64" t="s">
        <v>105</v>
      </c>
      <c r="K64" t="str">
        <f t="shared" si="2"/>
        <v>R22EUJ1B1AM0OU</v>
      </c>
      <c r="L64" s="8">
        <f t="shared" si="3"/>
        <v>36575025</v>
      </c>
      <c r="M64" t="str">
        <f t="shared" si="4"/>
        <v>Low</v>
      </c>
      <c r="N64" s="15" t="str">
        <f t="shared" si="5"/>
        <v>£200-£499</v>
      </c>
      <c r="O64" s="17">
        <f t="shared" si="6"/>
        <v>20.859687350274871</v>
      </c>
      <c r="P64" s="15" t="str">
        <f t="shared" si="7"/>
        <v>4.1-4.4</v>
      </c>
      <c r="Q64" s="17"/>
      <c r="R64" s="15"/>
      <c r="S64" s="15"/>
      <c r="T64" s="15"/>
    </row>
    <row r="65" spans="1:20" x14ac:dyDescent="0.4">
      <c r="A65" t="s">
        <v>108</v>
      </c>
      <c r="B65" t="s">
        <v>9</v>
      </c>
      <c r="C65" t="str">
        <f t="shared" si="0"/>
        <v>Computers &amp; Accessories</v>
      </c>
      <c r="D65" t="str">
        <f t="shared" si="1"/>
        <v>USBCables</v>
      </c>
      <c r="E65">
        <v>179</v>
      </c>
      <c r="F65">
        <v>500</v>
      </c>
      <c r="G65" s="1">
        <v>0.64</v>
      </c>
      <c r="H65">
        <v>4.2</v>
      </c>
      <c r="I65" s="4">
        <v>92595</v>
      </c>
      <c r="J65" t="s">
        <v>105</v>
      </c>
      <c r="K65" t="str">
        <f t="shared" si="2"/>
        <v>R22EUJ1B1AM0OU</v>
      </c>
      <c r="L65" s="8">
        <f t="shared" si="3"/>
        <v>46297500</v>
      </c>
      <c r="M65" t="str">
        <f t="shared" si="4"/>
        <v>Lower-Mid</v>
      </c>
      <c r="N65" s="15" t="str">
        <f t="shared" si="5"/>
        <v>£500-£1,999</v>
      </c>
      <c r="O65" s="17">
        <f t="shared" si="6"/>
        <v>20.859687350274871</v>
      </c>
      <c r="P65" s="15" t="str">
        <f t="shared" si="7"/>
        <v>4.1-4.4</v>
      </c>
      <c r="Q65" s="17"/>
      <c r="R65" s="15"/>
      <c r="S65" s="15"/>
      <c r="T65" s="15"/>
    </row>
    <row r="66" spans="1:20" x14ac:dyDescent="0.4">
      <c r="A66" t="s">
        <v>1801</v>
      </c>
      <c r="B66" t="s">
        <v>930</v>
      </c>
      <c r="C66" t="str">
        <f t="shared" ref="C66:C129" si="10">SUBSTITUTE(LEFT(B66,FIND("|",B66)-1), "&amp;", " &amp; ")</f>
        <v>Electronics</v>
      </c>
      <c r="D66" t="str">
        <f t="shared" ref="D66:D129" si="11">TRIM(RIGHT(SUBSTITUTE(B66,"|",REPT(" ",100)),100))</f>
        <v>On-Ear</v>
      </c>
      <c r="E66">
        <v>849</v>
      </c>
      <c r="F66" s="2">
        <v>2490</v>
      </c>
      <c r="G66" s="1">
        <v>0.66</v>
      </c>
      <c r="H66">
        <v>4.2</v>
      </c>
      <c r="I66" s="4">
        <v>91188</v>
      </c>
      <c r="J66" t="s">
        <v>1802</v>
      </c>
      <c r="K66" t="str">
        <f t="shared" ref="K66:K129" si="12">LEFT(J66,14)</f>
        <v>R1ENIO169KEJPW</v>
      </c>
      <c r="L66" s="8">
        <f t="shared" ref="L66:L129" si="13">F66*I66</f>
        <v>227058120</v>
      </c>
      <c r="M66" t="str">
        <f t="shared" ref="M66:M129" si="14">IF(F66&lt;=199, "Very Low",IF(F66&lt;=499, "Low",IF(F66&lt;=1999, "Lower-Mid", IF(F66&lt;=9999, "Mid",IF(F66&lt;=19999, "Upper-Mid",IF(F66&lt;=49999, "High", IF(F66&lt;=99999, "Premium", IF(F66&gt;1000000, "Luxury"))))))))</f>
        <v>Mid</v>
      </c>
      <c r="N66" s="15" t="str">
        <f t="shared" ref="N66:N129" si="15">IF(F66&lt;=199, "&lt;£200",IF(F66&lt;=499, "£200-£499",IF(F66&lt;=1999, "£500-£1,999", IF(F66&lt;=9999, "£2,000-£9,999",IF(F66&lt;=19999, "£10,000-£19,999",IF(F66&lt;=49999, "£20,000-£49,999", IF(F66&lt;=99999, "£50,000-£99,999", IF(F66&gt;1000000, "&gt;£1,000,000"))))))))</f>
        <v>£2,000-£9,999</v>
      </c>
      <c r="O66" s="17">
        <f t="shared" ref="O66:O129" si="16">H66 * LOG(I66 + 1)</f>
        <v>20.83175830326898</v>
      </c>
      <c r="P66" s="15" t="str">
        <f t="shared" si="7"/>
        <v>4.1-4.4</v>
      </c>
      <c r="Q66" s="17"/>
      <c r="R66" s="15"/>
      <c r="S66" s="15"/>
      <c r="T66" s="15"/>
    </row>
    <row r="67" spans="1:20" x14ac:dyDescent="0.4">
      <c r="A67" t="s">
        <v>1155</v>
      </c>
      <c r="B67" t="s">
        <v>644</v>
      </c>
      <c r="C67" t="str">
        <f t="shared" si="10"/>
        <v>Electronics</v>
      </c>
      <c r="D67" t="str">
        <f t="shared" si="11"/>
        <v>In-Ear</v>
      </c>
      <c r="E67">
        <v>429</v>
      </c>
      <c r="F67">
        <v>599</v>
      </c>
      <c r="G67" s="1">
        <v>0.28000000000000003</v>
      </c>
      <c r="H67">
        <v>4.0999999999999996</v>
      </c>
      <c r="I67" s="4">
        <v>119466</v>
      </c>
      <c r="J67" t="s">
        <v>1156</v>
      </c>
      <c r="K67" t="str">
        <f t="shared" si="12"/>
        <v>R13Z8MSR50H9UK</v>
      </c>
      <c r="L67" s="8">
        <f t="shared" si="13"/>
        <v>71560134</v>
      </c>
      <c r="M67" t="str">
        <f t="shared" si="14"/>
        <v>Lower-Mid</v>
      </c>
      <c r="N67" s="15" t="str">
        <f t="shared" si="15"/>
        <v>£500-£1,999</v>
      </c>
      <c r="O67" s="17">
        <f t="shared" si="16"/>
        <v>20.816716627914353</v>
      </c>
      <c r="P67" s="15" t="str">
        <f t="shared" ref="P67:P130" si="17">IF(H67&lt;=2, "&lt;=2.0",IF(H67&lt;=2.4, "2.1-2.4",IF(H67&lt;=3, "2.5-3.0", IF(H67&lt;=3.4, "3.1-3.4",IF(H67&lt;=4, "3.5-4.0",IF(H67&lt;=4.4, "4.1-4.4", IF(H67&lt;=5, "4.5-5.0")))))))</f>
        <v>4.1-4.4</v>
      </c>
      <c r="Q67" s="17"/>
      <c r="R67" s="15"/>
      <c r="S67" s="15"/>
      <c r="T67" s="15"/>
    </row>
    <row r="68" spans="1:20" x14ac:dyDescent="0.4">
      <c r="A68" t="s">
        <v>1450</v>
      </c>
      <c r="B68" t="s">
        <v>1270</v>
      </c>
      <c r="C68" t="str">
        <f t="shared" si="10"/>
        <v>Computers &amp; Accessories</v>
      </c>
      <c r="D68" t="str">
        <f t="shared" si="11"/>
        <v>Gamepads</v>
      </c>
      <c r="E68">
        <v>299</v>
      </c>
      <c r="F68">
        <v>550</v>
      </c>
      <c r="G68" s="1">
        <v>0.46</v>
      </c>
      <c r="H68">
        <v>4.5999999999999996</v>
      </c>
      <c r="I68" s="4">
        <v>33434</v>
      </c>
      <c r="J68" t="s">
        <v>1451</v>
      </c>
      <c r="K68" t="str">
        <f t="shared" si="12"/>
        <v>R3358EO9V9WHQ0</v>
      </c>
      <c r="L68" s="8">
        <f t="shared" si="13"/>
        <v>18388700</v>
      </c>
      <c r="M68" t="str">
        <f t="shared" si="14"/>
        <v>Lower-Mid</v>
      </c>
      <c r="N68" s="15" t="str">
        <f t="shared" si="15"/>
        <v>£500-£1,999</v>
      </c>
      <c r="O68" s="17">
        <f t="shared" si="16"/>
        <v>20.811326106665227</v>
      </c>
      <c r="P68" s="15" t="str">
        <f t="shared" si="17"/>
        <v>4.5-5.0</v>
      </c>
      <c r="Q68" s="17"/>
      <c r="R68" s="15"/>
      <c r="S68" s="15"/>
      <c r="T68" s="15"/>
    </row>
    <row r="69" spans="1:20" x14ac:dyDescent="0.4">
      <c r="A69" t="s">
        <v>1317</v>
      </c>
      <c r="B69" t="s">
        <v>1150</v>
      </c>
      <c r="C69" t="str">
        <f t="shared" si="10"/>
        <v>Computers &amp; Accessories</v>
      </c>
      <c r="D69" t="str">
        <f t="shared" si="11"/>
        <v>Routers</v>
      </c>
      <c r="E69" s="2">
        <v>1529</v>
      </c>
      <c r="F69" s="2">
        <v>2399</v>
      </c>
      <c r="G69" s="1">
        <v>0.36</v>
      </c>
      <c r="H69">
        <v>4.3</v>
      </c>
      <c r="I69" s="4">
        <v>68409</v>
      </c>
      <c r="J69" t="s">
        <v>1318</v>
      </c>
      <c r="K69" t="str">
        <f t="shared" si="12"/>
        <v>R2BEEAB4R73028</v>
      </c>
      <c r="L69" s="8">
        <f t="shared" si="13"/>
        <v>164113191</v>
      </c>
      <c r="M69" t="str">
        <f t="shared" si="14"/>
        <v>Mid</v>
      </c>
      <c r="N69" s="15" t="str">
        <f t="shared" si="15"/>
        <v>£2,000-£9,999</v>
      </c>
      <c r="O69" s="17">
        <f t="shared" si="16"/>
        <v>20.791014238825564</v>
      </c>
      <c r="P69" s="15" t="str">
        <f t="shared" si="17"/>
        <v>4.1-4.4</v>
      </c>
      <c r="Q69" s="17"/>
      <c r="R69" s="15"/>
      <c r="S69" s="15"/>
      <c r="T69" s="15"/>
    </row>
    <row r="70" spans="1:20" x14ac:dyDescent="0.4">
      <c r="A70" t="s">
        <v>1093</v>
      </c>
      <c r="B70" t="s">
        <v>644</v>
      </c>
      <c r="C70" t="str">
        <f t="shared" si="10"/>
        <v>Electronics</v>
      </c>
      <c r="D70" t="str">
        <f t="shared" si="11"/>
        <v>In-Ear</v>
      </c>
      <c r="E70" s="2">
        <v>1499</v>
      </c>
      <c r="F70" s="2">
        <v>3990</v>
      </c>
      <c r="G70" s="1">
        <v>0.62</v>
      </c>
      <c r="H70">
        <v>4.0999999999999996</v>
      </c>
      <c r="I70" s="4">
        <v>109864</v>
      </c>
      <c r="J70" t="s">
        <v>1094</v>
      </c>
      <c r="K70" t="str">
        <f t="shared" si="12"/>
        <v>R1E0E2U9FSYVCE</v>
      </c>
      <c r="L70" s="8">
        <f t="shared" si="13"/>
        <v>438357360</v>
      </c>
      <c r="M70" t="str">
        <f t="shared" si="14"/>
        <v>Mid</v>
      </c>
      <c r="N70" s="15" t="str">
        <f t="shared" si="15"/>
        <v>£2,000-£9,999</v>
      </c>
      <c r="O70" s="17">
        <f t="shared" si="16"/>
        <v>20.667523376206301</v>
      </c>
      <c r="P70" s="15" t="str">
        <f t="shared" si="17"/>
        <v>4.1-4.4</v>
      </c>
      <c r="Q70" s="17"/>
      <c r="R70" s="15"/>
      <c r="S70" s="15"/>
      <c r="T70" s="15"/>
    </row>
    <row r="71" spans="1:20" x14ac:dyDescent="0.4">
      <c r="A71" t="s">
        <v>1264</v>
      </c>
      <c r="B71" t="s">
        <v>1166</v>
      </c>
      <c r="C71" t="str">
        <f t="shared" si="10"/>
        <v>Electronics</v>
      </c>
      <c r="D71" t="str">
        <f t="shared" si="11"/>
        <v>BluetoothSpeakers</v>
      </c>
      <c r="E71" s="2">
        <v>1999</v>
      </c>
      <c r="F71" s="2">
        <v>2999</v>
      </c>
      <c r="G71" s="1">
        <v>0.33</v>
      </c>
      <c r="H71">
        <v>4.3</v>
      </c>
      <c r="I71" s="4">
        <v>63899</v>
      </c>
      <c r="J71" t="s">
        <v>1265</v>
      </c>
      <c r="K71" t="str">
        <f t="shared" si="12"/>
        <v>R1HX6VQS2UYU8R</v>
      </c>
      <c r="L71" s="8">
        <f t="shared" si="13"/>
        <v>191633101</v>
      </c>
      <c r="M71" t="str">
        <f t="shared" si="14"/>
        <v>Mid</v>
      </c>
      <c r="N71" s="15" t="str">
        <f t="shared" si="15"/>
        <v>£2,000-£9,999</v>
      </c>
      <c r="O71" s="17">
        <f t="shared" si="16"/>
        <v>20.663653690081119</v>
      </c>
      <c r="P71" s="15" t="str">
        <f t="shared" si="17"/>
        <v>4.1-4.4</v>
      </c>
      <c r="Q71" s="17"/>
      <c r="R71" s="15"/>
      <c r="S71" s="15"/>
      <c r="T71" s="15"/>
    </row>
    <row r="72" spans="1:20" x14ac:dyDescent="0.4">
      <c r="A72" t="s">
        <v>1035</v>
      </c>
      <c r="B72" t="s">
        <v>930</v>
      </c>
      <c r="C72" t="str">
        <f t="shared" si="10"/>
        <v>Electronics</v>
      </c>
      <c r="D72" t="str">
        <f t="shared" si="11"/>
        <v>On-Ear</v>
      </c>
      <c r="E72" s="2">
        <v>1220</v>
      </c>
      <c r="F72" s="2">
        <v>3990</v>
      </c>
      <c r="G72" s="1">
        <v>0.69</v>
      </c>
      <c r="H72">
        <v>4.0999999999999996</v>
      </c>
      <c r="I72" s="4">
        <v>107151</v>
      </c>
      <c r="J72" t="s">
        <v>1036</v>
      </c>
      <c r="K72" t="str">
        <f t="shared" si="12"/>
        <v>RIRMEEQUWCCJK,</v>
      </c>
      <c r="L72" s="8">
        <f t="shared" si="13"/>
        <v>427532490</v>
      </c>
      <c r="M72" t="str">
        <f t="shared" si="14"/>
        <v>Mid</v>
      </c>
      <c r="N72" s="15" t="str">
        <f t="shared" si="15"/>
        <v>£2,000-£9,999</v>
      </c>
      <c r="O72" s="17">
        <f t="shared" si="16"/>
        <v>20.623001154527628</v>
      </c>
      <c r="P72" s="15" t="str">
        <f t="shared" si="17"/>
        <v>4.1-4.4</v>
      </c>
      <c r="Q72" s="17"/>
      <c r="R72" s="15"/>
      <c r="S72" s="15"/>
      <c r="T72" s="15"/>
    </row>
    <row r="73" spans="1:20" x14ac:dyDescent="0.4">
      <c r="A73" t="s">
        <v>1616</v>
      </c>
      <c r="B73" t="s">
        <v>644</v>
      </c>
      <c r="C73" t="str">
        <f t="shared" si="10"/>
        <v>Electronics</v>
      </c>
      <c r="D73" t="str">
        <f t="shared" si="11"/>
        <v>In-Ear</v>
      </c>
      <c r="E73">
        <v>399</v>
      </c>
      <c r="F73" s="2">
        <v>1290</v>
      </c>
      <c r="G73" s="1">
        <v>0.69</v>
      </c>
      <c r="H73">
        <v>4.2</v>
      </c>
      <c r="I73" s="4">
        <v>76042</v>
      </c>
      <c r="J73" t="s">
        <v>1617</v>
      </c>
      <c r="K73" t="str">
        <f t="shared" si="12"/>
        <v>R1V27KSTIYDLNO</v>
      </c>
      <c r="L73" s="8">
        <f t="shared" si="13"/>
        <v>98094180</v>
      </c>
      <c r="M73" t="str">
        <f t="shared" si="14"/>
        <v>Lower-Mid</v>
      </c>
      <c r="N73" s="15" t="str">
        <f t="shared" si="15"/>
        <v>£500-£1,999</v>
      </c>
      <c r="O73" s="17">
        <f t="shared" si="16"/>
        <v>20.500448816570767</v>
      </c>
      <c r="P73" s="15" t="str">
        <f t="shared" si="17"/>
        <v>4.1-4.4</v>
      </c>
      <c r="Q73" s="17"/>
      <c r="R73" s="15"/>
      <c r="S73" s="15"/>
      <c r="T73" s="15"/>
    </row>
    <row r="74" spans="1:20" x14ac:dyDescent="0.4">
      <c r="A74" t="s">
        <v>1734</v>
      </c>
      <c r="B74" t="s">
        <v>644</v>
      </c>
      <c r="C74" t="str">
        <f t="shared" si="10"/>
        <v>Electronics</v>
      </c>
      <c r="D74" t="str">
        <f t="shared" si="11"/>
        <v>In-Ear</v>
      </c>
      <c r="E74" s="2">
        <v>1490</v>
      </c>
      <c r="F74" s="2">
        <v>1990</v>
      </c>
      <c r="G74" s="1">
        <v>0.25</v>
      </c>
      <c r="H74">
        <v>4.0999999999999996</v>
      </c>
      <c r="I74" s="4">
        <v>98250</v>
      </c>
      <c r="J74" t="s">
        <v>1735</v>
      </c>
      <c r="K74" t="str">
        <f t="shared" si="12"/>
        <v>R69FUCBNGBRX1,</v>
      </c>
      <c r="L74" s="8">
        <f t="shared" si="13"/>
        <v>195517500</v>
      </c>
      <c r="M74" t="str">
        <f t="shared" si="14"/>
        <v>Lower-Mid</v>
      </c>
      <c r="N74" s="15" t="str">
        <f t="shared" si="15"/>
        <v>£500-£1,999</v>
      </c>
      <c r="O74" s="17">
        <f t="shared" si="16"/>
        <v>20.468581615232662</v>
      </c>
      <c r="P74" s="15" t="str">
        <f t="shared" si="17"/>
        <v>4.1-4.4</v>
      </c>
      <c r="Q74" s="17"/>
      <c r="R74" s="15"/>
      <c r="S74" s="15"/>
      <c r="T74" s="15"/>
    </row>
    <row r="75" spans="1:20" x14ac:dyDescent="0.4">
      <c r="A75" t="s">
        <v>929</v>
      </c>
      <c r="B75" t="s">
        <v>930</v>
      </c>
      <c r="C75" t="str">
        <f t="shared" si="10"/>
        <v>Electronics</v>
      </c>
      <c r="D75" t="str">
        <f t="shared" si="11"/>
        <v>On-Ear</v>
      </c>
      <c r="E75" s="2">
        <v>1399</v>
      </c>
      <c r="F75" s="2">
        <v>2990</v>
      </c>
      <c r="G75" s="1">
        <v>0.53</v>
      </c>
      <c r="H75">
        <v>4.0999999999999996</v>
      </c>
      <c r="I75" s="4">
        <v>97175</v>
      </c>
      <c r="J75" t="s">
        <v>931</v>
      </c>
      <c r="K75" t="str">
        <f t="shared" si="12"/>
        <v>R2E3GV1LFGQNFD</v>
      </c>
      <c r="L75" s="8">
        <f t="shared" si="13"/>
        <v>290553250</v>
      </c>
      <c r="M75" t="str">
        <f t="shared" si="14"/>
        <v>Mid</v>
      </c>
      <c r="N75" s="15" t="str">
        <f t="shared" si="15"/>
        <v>£2,000-£9,999</v>
      </c>
      <c r="O75" s="17">
        <f t="shared" si="16"/>
        <v>20.448991975768077</v>
      </c>
      <c r="P75" s="15" t="str">
        <f t="shared" si="17"/>
        <v>4.1-4.4</v>
      </c>
      <c r="Q75" s="17"/>
      <c r="R75" s="15"/>
      <c r="S75" s="15"/>
      <c r="T75" s="15"/>
    </row>
    <row r="76" spans="1:20" x14ac:dyDescent="0.4">
      <c r="A76" t="s">
        <v>929</v>
      </c>
      <c r="B76" t="s">
        <v>930</v>
      </c>
      <c r="C76" t="str">
        <f t="shared" si="10"/>
        <v>Electronics</v>
      </c>
      <c r="D76" t="str">
        <f t="shared" si="11"/>
        <v>On-Ear</v>
      </c>
      <c r="E76" s="2">
        <v>1399</v>
      </c>
      <c r="F76" s="2">
        <v>2990</v>
      </c>
      <c r="G76" s="1">
        <v>0.53</v>
      </c>
      <c r="H76">
        <v>4.0999999999999996</v>
      </c>
      <c r="I76" s="4">
        <v>97174</v>
      </c>
      <c r="J76" t="s">
        <v>931</v>
      </c>
      <c r="K76" t="str">
        <f t="shared" si="12"/>
        <v>R2E3GV1LFGQNFD</v>
      </c>
      <c r="L76" s="8">
        <f t="shared" si="13"/>
        <v>290550260</v>
      </c>
      <c r="M76" t="str">
        <f t="shared" si="14"/>
        <v>Mid</v>
      </c>
      <c r="N76" s="15" t="str">
        <f t="shared" si="15"/>
        <v>£2,000-£9,999</v>
      </c>
      <c r="O76" s="17">
        <f t="shared" si="16"/>
        <v>20.448973652143547</v>
      </c>
      <c r="P76" s="15" t="str">
        <f t="shared" si="17"/>
        <v>4.1-4.4</v>
      </c>
      <c r="Q76" s="17"/>
      <c r="R76" s="15"/>
      <c r="S76" s="15"/>
      <c r="T76" s="15"/>
    </row>
    <row r="77" spans="1:20" x14ac:dyDescent="0.4">
      <c r="A77" t="s">
        <v>375</v>
      </c>
      <c r="B77" t="s">
        <v>33</v>
      </c>
      <c r="C77" t="str">
        <f t="shared" si="10"/>
        <v>Electronics</v>
      </c>
      <c r="D77" t="str">
        <f t="shared" si="11"/>
        <v>HDMICables</v>
      </c>
      <c r="E77">
        <v>467</v>
      </c>
      <c r="F77">
        <v>599</v>
      </c>
      <c r="G77" s="1">
        <v>0.22</v>
      </c>
      <c r="H77">
        <v>4.4000000000000004</v>
      </c>
      <c r="I77" s="4">
        <v>44054</v>
      </c>
      <c r="J77" t="s">
        <v>376</v>
      </c>
      <c r="K77" t="str">
        <f t="shared" si="12"/>
        <v>RJQS7P8SU8IWQ,</v>
      </c>
      <c r="L77" s="8">
        <f t="shared" si="13"/>
        <v>26388346</v>
      </c>
      <c r="M77" t="str">
        <f t="shared" si="14"/>
        <v>Lower-Mid</v>
      </c>
      <c r="N77" s="15" t="str">
        <f t="shared" si="15"/>
        <v>£500-£1,999</v>
      </c>
      <c r="O77" s="17">
        <f t="shared" si="16"/>
        <v>20.433578904545321</v>
      </c>
      <c r="P77" s="15" t="str">
        <f t="shared" si="17"/>
        <v>4.1-4.4</v>
      </c>
      <c r="Q77" s="17"/>
      <c r="R77" s="15"/>
      <c r="S77" s="15"/>
      <c r="T77" s="15"/>
    </row>
    <row r="78" spans="1:20" x14ac:dyDescent="0.4">
      <c r="A78" t="s">
        <v>638</v>
      </c>
      <c r="B78" t="s">
        <v>639</v>
      </c>
      <c r="C78" t="str">
        <f t="shared" si="10"/>
        <v>Electronics</v>
      </c>
      <c r="D78" t="str">
        <f t="shared" si="11"/>
        <v>BasicMobiles</v>
      </c>
      <c r="E78" s="2">
        <v>1299</v>
      </c>
      <c r="F78" s="2">
        <v>1599</v>
      </c>
      <c r="G78" s="1">
        <v>0.19</v>
      </c>
      <c r="H78">
        <v>4</v>
      </c>
      <c r="I78" s="4">
        <v>128311</v>
      </c>
      <c r="J78" t="s">
        <v>640</v>
      </c>
      <c r="K78" t="str">
        <f t="shared" si="12"/>
        <v>R1BFOK13WV2QLM</v>
      </c>
      <c r="L78" s="8">
        <f t="shared" si="13"/>
        <v>205169289</v>
      </c>
      <c r="M78" t="str">
        <f t="shared" si="14"/>
        <v>Lower-Mid</v>
      </c>
      <c r="N78" s="15" t="str">
        <f t="shared" si="15"/>
        <v>£500-£1,999</v>
      </c>
      <c r="O78" s="17">
        <f t="shared" si="16"/>
        <v>20.433069097520871</v>
      </c>
      <c r="P78" s="15" t="str">
        <f t="shared" si="17"/>
        <v>3.5-4.0</v>
      </c>
      <c r="Q78" s="17"/>
      <c r="R78" s="15"/>
      <c r="S78" s="15"/>
      <c r="T78" s="15"/>
    </row>
    <row r="79" spans="1:20" x14ac:dyDescent="0.4">
      <c r="A79" t="s">
        <v>753</v>
      </c>
      <c r="B79" t="s">
        <v>639</v>
      </c>
      <c r="C79" t="str">
        <f t="shared" si="10"/>
        <v>Electronics</v>
      </c>
      <c r="D79" t="str">
        <f t="shared" si="11"/>
        <v>BasicMobiles</v>
      </c>
      <c r="E79" s="2">
        <v>1299</v>
      </c>
      <c r="F79" s="2">
        <v>1599</v>
      </c>
      <c r="G79" s="1">
        <v>0.19</v>
      </c>
      <c r="H79">
        <v>4</v>
      </c>
      <c r="I79" s="4">
        <v>128311</v>
      </c>
      <c r="J79" t="s">
        <v>640</v>
      </c>
      <c r="K79" t="str">
        <f t="shared" si="12"/>
        <v>R1BFOK13WV2QLM</v>
      </c>
      <c r="L79" s="8">
        <f t="shared" si="13"/>
        <v>205169289</v>
      </c>
      <c r="M79" t="str">
        <f t="shared" si="14"/>
        <v>Lower-Mid</v>
      </c>
      <c r="N79" s="15" t="str">
        <f t="shared" si="15"/>
        <v>£500-£1,999</v>
      </c>
      <c r="O79" s="17">
        <f t="shared" si="16"/>
        <v>20.433069097520871</v>
      </c>
      <c r="P79" s="15" t="str">
        <f t="shared" si="17"/>
        <v>3.5-4.0</v>
      </c>
      <c r="Q79" s="17"/>
      <c r="R79" s="15"/>
      <c r="S79" s="15"/>
      <c r="T79" s="15"/>
    </row>
    <row r="80" spans="1:20" x14ac:dyDescent="0.4">
      <c r="A80" t="s">
        <v>790</v>
      </c>
      <c r="B80" t="s">
        <v>639</v>
      </c>
      <c r="C80" t="str">
        <f t="shared" si="10"/>
        <v>Electronics</v>
      </c>
      <c r="D80" t="str">
        <f t="shared" si="11"/>
        <v>BasicMobiles</v>
      </c>
      <c r="E80" s="2">
        <v>1324</v>
      </c>
      <c r="F80" s="2">
        <v>1699</v>
      </c>
      <c r="G80" s="1">
        <v>0.22</v>
      </c>
      <c r="H80">
        <v>4</v>
      </c>
      <c r="I80" s="4">
        <v>128311</v>
      </c>
      <c r="J80" t="s">
        <v>640</v>
      </c>
      <c r="K80" t="str">
        <f t="shared" si="12"/>
        <v>R1BFOK13WV2QLM</v>
      </c>
      <c r="L80" s="8">
        <f t="shared" si="13"/>
        <v>218000389</v>
      </c>
      <c r="M80" t="str">
        <f t="shared" si="14"/>
        <v>Lower-Mid</v>
      </c>
      <c r="N80" s="15" t="str">
        <f t="shared" si="15"/>
        <v>£500-£1,999</v>
      </c>
      <c r="O80" s="17">
        <f t="shared" si="16"/>
        <v>20.433069097520871</v>
      </c>
      <c r="P80" s="15" t="str">
        <f t="shared" si="17"/>
        <v>3.5-4.0</v>
      </c>
      <c r="Q80" s="17"/>
      <c r="R80" s="15"/>
      <c r="S80" s="15"/>
      <c r="T80" s="15"/>
    </row>
    <row r="81" spans="1:20" x14ac:dyDescent="0.4">
      <c r="A81" t="s">
        <v>800</v>
      </c>
      <c r="B81" t="s">
        <v>639</v>
      </c>
      <c r="C81" t="str">
        <f t="shared" si="10"/>
        <v>Electronics</v>
      </c>
      <c r="D81" t="str">
        <f t="shared" si="11"/>
        <v>BasicMobiles</v>
      </c>
      <c r="E81" s="2">
        <v>1324</v>
      </c>
      <c r="F81" s="2">
        <v>1699</v>
      </c>
      <c r="G81" s="1">
        <v>0.22</v>
      </c>
      <c r="H81">
        <v>4</v>
      </c>
      <c r="I81" s="4">
        <v>128311</v>
      </c>
      <c r="J81" t="s">
        <v>640</v>
      </c>
      <c r="K81" t="str">
        <f t="shared" si="12"/>
        <v>R1BFOK13WV2QLM</v>
      </c>
      <c r="L81" s="8">
        <f t="shared" si="13"/>
        <v>218000389</v>
      </c>
      <c r="M81" t="str">
        <f t="shared" si="14"/>
        <v>Lower-Mid</v>
      </c>
      <c r="N81" s="15" t="str">
        <f t="shared" si="15"/>
        <v>£500-£1,999</v>
      </c>
      <c r="O81" s="17">
        <f t="shared" si="16"/>
        <v>20.433069097520871</v>
      </c>
      <c r="P81" s="15" t="str">
        <f t="shared" si="17"/>
        <v>3.5-4.0</v>
      </c>
      <c r="Q81" s="17"/>
      <c r="R81" s="15"/>
      <c r="S81" s="15"/>
      <c r="T81" s="15"/>
    </row>
    <row r="82" spans="1:20" x14ac:dyDescent="0.4">
      <c r="A82" t="s">
        <v>1113</v>
      </c>
      <c r="B82" t="s">
        <v>1015</v>
      </c>
      <c r="C82" t="str">
        <f t="shared" si="10"/>
        <v>Computers &amp; Accessories</v>
      </c>
      <c r="D82" t="str">
        <f t="shared" si="11"/>
        <v>PenDrives</v>
      </c>
      <c r="E82">
        <v>889</v>
      </c>
      <c r="F82" s="2">
        <v>2500</v>
      </c>
      <c r="G82" s="1">
        <v>0.64</v>
      </c>
      <c r="H82">
        <v>4.3</v>
      </c>
      <c r="I82" s="4">
        <v>55747</v>
      </c>
      <c r="J82" t="s">
        <v>1114</v>
      </c>
      <c r="K82" t="str">
        <f t="shared" si="12"/>
        <v>R1MOAI12S1FJV1</v>
      </c>
      <c r="L82" s="8">
        <f t="shared" si="13"/>
        <v>139367500</v>
      </c>
      <c r="M82" t="str">
        <f t="shared" si="14"/>
        <v>Mid</v>
      </c>
      <c r="N82" s="15" t="str">
        <f t="shared" si="15"/>
        <v>£2,000-£9,999</v>
      </c>
      <c r="O82" s="17">
        <f t="shared" si="16"/>
        <v>20.408785952889403</v>
      </c>
      <c r="P82" s="15" t="str">
        <f t="shared" si="17"/>
        <v>4.1-4.4</v>
      </c>
      <c r="Q82" s="17"/>
      <c r="R82" s="15"/>
      <c r="S82" s="15"/>
      <c r="T82" s="15"/>
    </row>
    <row r="83" spans="1:20" x14ac:dyDescent="0.4">
      <c r="A83" t="s">
        <v>1044</v>
      </c>
      <c r="B83" t="s">
        <v>1018</v>
      </c>
      <c r="C83" t="str">
        <f t="shared" si="10"/>
        <v>Computers &amp; Accessories</v>
      </c>
      <c r="D83" t="str">
        <f t="shared" si="11"/>
        <v>Mice</v>
      </c>
      <c r="E83">
        <v>269</v>
      </c>
      <c r="F83">
        <v>649</v>
      </c>
      <c r="G83" s="1">
        <v>0.59</v>
      </c>
      <c r="H83">
        <v>4.3</v>
      </c>
      <c r="I83" s="4">
        <v>54315</v>
      </c>
      <c r="J83" t="s">
        <v>1045</v>
      </c>
      <c r="K83" t="str">
        <f t="shared" si="12"/>
        <v>RZK0M87UXFG2,R</v>
      </c>
      <c r="L83" s="8">
        <f t="shared" si="13"/>
        <v>35250435</v>
      </c>
      <c r="M83" t="str">
        <f t="shared" si="14"/>
        <v>Lower-Mid</v>
      </c>
      <c r="N83" s="15" t="str">
        <f t="shared" si="15"/>
        <v>£500-£1,999</v>
      </c>
      <c r="O83" s="17">
        <f t="shared" si="16"/>
        <v>20.360189452482299</v>
      </c>
      <c r="P83" s="15" t="str">
        <f t="shared" si="17"/>
        <v>4.1-4.4</v>
      </c>
      <c r="Q83" s="17"/>
      <c r="R83" s="15"/>
      <c r="S83" s="15"/>
      <c r="T83" s="15"/>
    </row>
    <row r="84" spans="1:20" x14ac:dyDescent="0.4">
      <c r="A84" t="s">
        <v>795</v>
      </c>
      <c r="B84" t="s">
        <v>796</v>
      </c>
      <c r="C84" t="str">
        <f t="shared" si="10"/>
        <v>Electronics</v>
      </c>
      <c r="D84" t="str">
        <f t="shared" si="11"/>
        <v>ScreenProtectors</v>
      </c>
      <c r="E84">
        <v>999</v>
      </c>
      <c r="F84" s="2">
        <v>2899</v>
      </c>
      <c r="G84" s="1">
        <v>0.66</v>
      </c>
      <c r="H84">
        <v>4.5999999999999996</v>
      </c>
      <c r="I84" s="4">
        <v>26603</v>
      </c>
      <c r="J84" t="s">
        <v>797</v>
      </c>
      <c r="K84" t="str">
        <f t="shared" si="12"/>
        <v>RE1RVB3YIBPKD,</v>
      </c>
      <c r="L84" s="8">
        <f t="shared" si="13"/>
        <v>77122097</v>
      </c>
      <c r="M84" t="str">
        <f t="shared" si="14"/>
        <v>Mid</v>
      </c>
      <c r="N84" s="15" t="str">
        <f t="shared" si="15"/>
        <v>£2,000-£9,999</v>
      </c>
      <c r="O84" s="17">
        <f t="shared" si="16"/>
        <v>20.354755920145717</v>
      </c>
      <c r="P84" s="15" t="str">
        <f t="shared" si="17"/>
        <v>4.5-5.0</v>
      </c>
      <c r="Q84" s="17"/>
      <c r="R84" s="15"/>
      <c r="S84" s="15"/>
      <c r="T84" s="15"/>
    </row>
    <row r="85" spans="1:20" x14ac:dyDescent="0.4">
      <c r="A85" t="s">
        <v>1068</v>
      </c>
      <c r="B85" t="s">
        <v>644</v>
      </c>
      <c r="C85" t="str">
        <f t="shared" si="10"/>
        <v>Electronics</v>
      </c>
      <c r="D85" t="str">
        <f t="shared" si="11"/>
        <v>In-Ear</v>
      </c>
      <c r="E85">
        <v>449</v>
      </c>
      <c r="F85" s="2">
        <v>1290</v>
      </c>
      <c r="G85" s="1">
        <v>0.65</v>
      </c>
      <c r="H85">
        <v>4.0999999999999996</v>
      </c>
      <c r="I85" s="4">
        <v>91770</v>
      </c>
      <c r="J85" t="s">
        <v>1069</v>
      </c>
      <c r="K85" t="str">
        <f t="shared" si="12"/>
        <v>RZ7BLWVBP91F3,</v>
      </c>
      <c r="L85" s="8">
        <f t="shared" si="13"/>
        <v>118383300</v>
      </c>
      <c r="M85" t="str">
        <f t="shared" si="14"/>
        <v>Lower-Mid</v>
      </c>
      <c r="N85" s="15" t="str">
        <f t="shared" si="15"/>
        <v>£500-£1,999</v>
      </c>
      <c r="O85" s="17">
        <f t="shared" si="16"/>
        <v>20.34709240281742</v>
      </c>
      <c r="P85" s="15" t="str">
        <f t="shared" si="17"/>
        <v>4.1-4.4</v>
      </c>
      <c r="Q85" s="17"/>
      <c r="R85" s="15"/>
      <c r="S85" s="15"/>
      <c r="T85" s="15"/>
    </row>
    <row r="86" spans="1:20" x14ac:dyDescent="0.4">
      <c r="A86" t="s">
        <v>1054</v>
      </c>
      <c r="B86" t="s">
        <v>1018</v>
      </c>
      <c r="C86" t="str">
        <f t="shared" si="10"/>
        <v>Computers &amp; Accessories</v>
      </c>
      <c r="D86" t="str">
        <f t="shared" si="11"/>
        <v>Mice</v>
      </c>
      <c r="E86">
        <v>299</v>
      </c>
      <c r="F86">
        <v>650</v>
      </c>
      <c r="G86" s="1">
        <v>0.54</v>
      </c>
      <c r="H86">
        <v>4.5</v>
      </c>
      <c r="I86" s="4">
        <v>33176</v>
      </c>
      <c r="J86" t="s">
        <v>1055</v>
      </c>
      <c r="K86" t="str">
        <f t="shared" si="12"/>
        <v>R2K3IBMM9I3HQH</v>
      </c>
      <c r="L86" s="8">
        <f t="shared" si="13"/>
        <v>21564400</v>
      </c>
      <c r="M86" t="str">
        <f t="shared" si="14"/>
        <v>Lower-Mid</v>
      </c>
      <c r="N86" s="15" t="str">
        <f t="shared" si="15"/>
        <v>£500-£1,999</v>
      </c>
      <c r="O86" s="17">
        <f t="shared" si="16"/>
        <v>20.343767007513907</v>
      </c>
      <c r="P86" s="15" t="str">
        <f t="shared" si="17"/>
        <v>4.5-5.0</v>
      </c>
      <c r="Q86" s="17"/>
      <c r="R86" s="15"/>
      <c r="S86" s="15"/>
      <c r="T86" s="15"/>
    </row>
    <row r="87" spans="1:20" x14ac:dyDescent="0.4">
      <c r="A87" t="s">
        <v>719</v>
      </c>
      <c r="B87" t="s">
        <v>616</v>
      </c>
      <c r="C87" t="str">
        <f t="shared" si="10"/>
        <v>Electronics</v>
      </c>
      <c r="D87" t="str">
        <f t="shared" si="11"/>
        <v>SmartWatches</v>
      </c>
      <c r="E87" s="2">
        <v>2299</v>
      </c>
      <c r="F87" s="2">
        <v>7990</v>
      </c>
      <c r="G87" s="1">
        <v>0.71</v>
      </c>
      <c r="H87">
        <v>4.2</v>
      </c>
      <c r="I87" s="4">
        <v>69622</v>
      </c>
      <c r="J87" t="s">
        <v>720</v>
      </c>
      <c r="K87" t="str">
        <f t="shared" si="12"/>
        <v>R2LYKHFGZWSYDL</v>
      </c>
      <c r="L87" s="8">
        <f t="shared" si="13"/>
        <v>556279780</v>
      </c>
      <c r="M87" t="str">
        <f t="shared" si="14"/>
        <v>Mid</v>
      </c>
      <c r="N87" s="15" t="str">
        <f t="shared" si="15"/>
        <v>£2,000-£9,999</v>
      </c>
      <c r="O87" s="17">
        <f t="shared" si="16"/>
        <v>20.339561477580087</v>
      </c>
      <c r="P87" s="15" t="str">
        <f t="shared" si="17"/>
        <v>4.1-4.4</v>
      </c>
      <c r="Q87" s="17"/>
      <c r="R87" s="15"/>
      <c r="S87" s="15"/>
      <c r="T87" s="15"/>
    </row>
    <row r="88" spans="1:20" x14ac:dyDescent="0.4">
      <c r="A88" t="s">
        <v>719</v>
      </c>
      <c r="B88" t="s">
        <v>616</v>
      </c>
      <c r="C88" t="str">
        <f t="shared" si="10"/>
        <v>Electronics</v>
      </c>
      <c r="D88" t="str">
        <f t="shared" si="11"/>
        <v>SmartWatches</v>
      </c>
      <c r="E88" s="2">
        <v>2299</v>
      </c>
      <c r="F88" s="2">
        <v>7990</v>
      </c>
      <c r="G88" s="1">
        <v>0.71</v>
      </c>
      <c r="H88">
        <v>4.2</v>
      </c>
      <c r="I88" s="4">
        <v>69619</v>
      </c>
      <c r="J88" t="s">
        <v>720</v>
      </c>
      <c r="K88" t="str">
        <f t="shared" si="12"/>
        <v>R2LYKHFGZWSYDL</v>
      </c>
      <c r="L88" s="8">
        <f t="shared" si="13"/>
        <v>556255810</v>
      </c>
      <c r="M88" t="str">
        <f t="shared" si="14"/>
        <v>Mid</v>
      </c>
      <c r="N88" s="15" t="str">
        <f t="shared" si="15"/>
        <v>£2,000-£9,999</v>
      </c>
      <c r="O88" s="17">
        <f t="shared" si="16"/>
        <v>20.339482879582732</v>
      </c>
      <c r="P88" s="15" t="str">
        <f t="shared" si="17"/>
        <v>4.1-4.4</v>
      </c>
      <c r="Q88" s="17"/>
      <c r="R88" s="15"/>
      <c r="S88" s="15"/>
      <c r="T88" s="15"/>
    </row>
    <row r="89" spans="1:20" x14ac:dyDescent="0.4">
      <c r="A89" t="s">
        <v>1173</v>
      </c>
      <c r="B89" t="s">
        <v>1015</v>
      </c>
      <c r="C89" t="str">
        <f t="shared" si="10"/>
        <v>Computers &amp; Accessories</v>
      </c>
      <c r="D89" t="str">
        <f t="shared" si="11"/>
        <v>PenDrives</v>
      </c>
      <c r="E89" s="2">
        <v>1109</v>
      </c>
      <c r="F89" s="2">
        <v>2800</v>
      </c>
      <c r="G89" s="1">
        <v>0.6</v>
      </c>
      <c r="H89">
        <v>4.3</v>
      </c>
      <c r="I89" s="4">
        <v>53464</v>
      </c>
      <c r="J89" t="s">
        <v>1174</v>
      </c>
      <c r="K89" t="str">
        <f t="shared" si="12"/>
        <v>R3PB00C7ZEBAMG</v>
      </c>
      <c r="L89" s="8">
        <f t="shared" si="13"/>
        <v>149699200</v>
      </c>
      <c r="M89" t="str">
        <f t="shared" si="14"/>
        <v>Mid</v>
      </c>
      <c r="N89" s="15" t="str">
        <f t="shared" si="15"/>
        <v>£2,000-£9,999</v>
      </c>
      <c r="O89" s="17">
        <f t="shared" si="16"/>
        <v>20.330699155986114</v>
      </c>
      <c r="P89" s="15" t="str">
        <f t="shared" si="17"/>
        <v>4.1-4.4</v>
      </c>
      <c r="Q89" s="17"/>
      <c r="R89" s="15"/>
      <c r="S89" s="15"/>
      <c r="T89" s="15"/>
    </row>
    <row r="90" spans="1:20" x14ac:dyDescent="0.4">
      <c r="A90" t="s">
        <v>1660</v>
      </c>
      <c r="B90" t="s">
        <v>1661</v>
      </c>
      <c r="C90" t="str">
        <f t="shared" si="10"/>
        <v>Computers &amp; Accessories</v>
      </c>
      <c r="D90" t="str">
        <f t="shared" si="11"/>
        <v>ExternalSolidStateDrives</v>
      </c>
      <c r="E90" s="2">
        <v>10389</v>
      </c>
      <c r="F90" s="2">
        <v>32000</v>
      </c>
      <c r="G90" s="1">
        <v>0.68</v>
      </c>
      <c r="H90">
        <v>4.4000000000000004</v>
      </c>
      <c r="I90" s="4">
        <v>41398</v>
      </c>
      <c r="J90" t="s">
        <v>1662</v>
      </c>
      <c r="K90" t="str">
        <f t="shared" si="12"/>
        <v>RRJFTC0VXGP9F,</v>
      </c>
      <c r="L90" s="8">
        <f t="shared" si="13"/>
        <v>1324736000</v>
      </c>
      <c r="M90" t="str">
        <f t="shared" si="14"/>
        <v>High</v>
      </c>
      <c r="N90" s="15" t="str">
        <f t="shared" si="15"/>
        <v>£20,000-£49,999</v>
      </c>
      <c r="O90" s="17">
        <f t="shared" si="16"/>
        <v>20.314755343473038</v>
      </c>
      <c r="P90" s="15" t="str">
        <f t="shared" si="17"/>
        <v>4.1-4.4</v>
      </c>
      <c r="Q90" s="17"/>
      <c r="R90" s="15"/>
      <c r="S90" s="15"/>
      <c r="T90" s="15"/>
    </row>
    <row r="91" spans="1:20" x14ac:dyDescent="0.4">
      <c r="A91" t="s">
        <v>1042</v>
      </c>
      <c r="B91" t="s">
        <v>1015</v>
      </c>
      <c r="C91" t="str">
        <f t="shared" si="10"/>
        <v>Computers &amp; Accessories</v>
      </c>
      <c r="D91" t="str">
        <f t="shared" si="11"/>
        <v>PenDrives</v>
      </c>
      <c r="E91">
        <v>475</v>
      </c>
      <c r="F91" s="2">
        <v>1500</v>
      </c>
      <c r="G91" s="1">
        <v>0.68</v>
      </c>
      <c r="H91">
        <v>4.2</v>
      </c>
      <c r="I91" s="4">
        <v>64273</v>
      </c>
      <c r="J91" t="s">
        <v>1043</v>
      </c>
      <c r="K91" t="str">
        <f t="shared" si="12"/>
        <v>R3SSOBQITYNPKB</v>
      </c>
      <c r="L91" s="8">
        <f t="shared" si="13"/>
        <v>96409500</v>
      </c>
      <c r="M91" t="str">
        <f t="shared" si="14"/>
        <v>Lower-Mid</v>
      </c>
      <c r="N91" s="15" t="str">
        <f t="shared" si="15"/>
        <v>£500-£1,999</v>
      </c>
      <c r="O91" s="17">
        <f t="shared" si="16"/>
        <v>20.193748379465887</v>
      </c>
      <c r="P91" s="15" t="str">
        <f t="shared" si="17"/>
        <v>4.1-4.4</v>
      </c>
      <c r="Q91" s="17"/>
      <c r="R91" s="15"/>
      <c r="S91" s="15"/>
      <c r="T91" s="15"/>
    </row>
    <row r="92" spans="1:20" x14ac:dyDescent="0.4">
      <c r="A92" t="s">
        <v>839</v>
      </c>
      <c r="B92" t="s">
        <v>735</v>
      </c>
      <c r="C92" t="str">
        <f t="shared" si="10"/>
        <v>Electronics</v>
      </c>
      <c r="D92" t="str">
        <f t="shared" si="11"/>
        <v>Stands</v>
      </c>
      <c r="E92">
        <v>269</v>
      </c>
      <c r="F92" s="2">
        <v>1499</v>
      </c>
      <c r="G92" s="1">
        <v>0.82</v>
      </c>
      <c r="H92">
        <v>4.5</v>
      </c>
      <c r="I92" s="4">
        <v>28978</v>
      </c>
      <c r="J92" t="s">
        <v>840</v>
      </c>
      <c r="K92" t="str">
        <f t="shared" si="12"/>
        <v>R35G82LMN1P1V4</v>
      </c>
      <c r="L92" s="8">
        <f t="shared" si="13"/>
        <v>43438022</v>
      </c>
      <c r="M92" t="str">
        <f t="shared" si="14"/>
        <v>Lower-Mid</v>
      </c>
      <c r="N92" s="15" t="str">
        <f t="shared" si="15"/>
        <v>£500-£1,999</v>
      </c>
      <c r="O92" s="17">
        <f t="shared" si="16"/>
        <v>20.079375276913311</v>
      </c>
      <c r="P92" s="15" t="str">
        <f t="shared" si="17"/>
        <v>4.5-5.0</v>
      </c>
      <c r="Q92" s="17"/>
      <c r="R92" s="15"/>
      <c r="S92" s="15"/>
      <c r="T92" s="15"/>
    </row>
    <row r="93" spans="1:20" x14ac:dyDescent="0.4">
      <c r="A93" t="s">
        <v>1005</v>
      </c>
      <c r="B93" t="s">
        <v>735</v>
      </c>
      <c r="C93" t="str">
        <f t="shared" si="10"/>
        <v>Electronics</v>
      </c>
      <c r="D93" t="str">
        <f t="shared" si="11"/>
        <v>Stands</v>
      </c>
      <c r="E93">
        <v>314</v>
      </c>
      <c r="F93" s="2">
        <v>1499</v>
      </c>
      <c r="G93" s="1">
        <v>0.79</v>
      </c>
      <c r="H93">
        <v>4.5</v>
      </c>
      <c r="I93" s="4">
        <v>28978</v>
      </c>
      <c r="J93" t="s">
        <v>840</v>
      </c>
      <c r="K93" t="str">
        <f t="shared" si="12"/>
        <v>R35G82LMN1P1V4</v>
      </c>
      <c r="L93" s="8">
        <f t="shared" si="13"/>
        <v>43438022</v>
      </c>
      <c r="M93" t="str">
        <f t="shared" si="14"/>
        <v>Lower-Mid</v>
      </c>
      <c r="N93" s="15" t="str">
        <f t="shared" si="15"/>
        <v>£500-£1,999</v>
      </c>
      <c r="O93" s="17">
        <f t="shared" si="16"/>
        <v>20.079375276913311</v>
      </c>
      <c r="P93" s="15" t="str">
        <f t="shared" si="17"/>
        <v>4.5-5.0</v>
      </c>
      <c r="Q93" s="17"/>
      <c r="R93" s="15"/>
      <c r="S93" s="15"/>
      <c r="T93" s="15"/>
    </row>
    <row r="94" spans="1:20" x14ac:dyDescent="0.4">
      <c r="A94" t="s">
        <v>491</v>
      </c>
      <c r="B94" t="s">
        <v>33</v>
      </c>
      <c r="C94" t="str">
        <f t="shared" si="10"/>
        <v>Electronics</v>
      </c>
      <c r="D94" t="str">
        <f t="shared" si="11"/>
        <v>HDMICables</v>
      </c>
      <c r="E94">
        <v>269</v>
      </c>
      <c r="F94">
        <v>650</v>
      </c>
      <c r="G94" s="1">
        <v>0.59</v>
      </c>
      <c r="H94">
        <v>4.4000000000000004</v>
      </c>
      <c r="I94" s="4">
        <v>35877</v>
      </c>
      <c r="J94" t="s">
        <v>492</v>
      </c>
      <c r="K94" t="str">
        <f t="shared" si="12"/>
        <v>R3V4QKSGSKWY6Z</v>
      </c>
      <c r="L94" s="8">
        <f t="shared" si="13"/>
        <v>23320050</v>
      </c>
      <c r="M94" t="str">
        <f t="shared" si="14"/>
        <v>Lower-Mid</v>
      </c>
      <c r="N94" s="15" t="str">
        <f t="shared" si="15"/>
        <v>£500-£1,999</v>
      </c>
      <c r="O94" s="17">
        <f t="shared" si="16"/>
        <v>20.041244192341818</v>
      </c>
      <c r="P94" s="15" t="str">
        <f t="shared" si="17"/>
        <v>4.1-4.4</v>
      </c>
      <c r="Q94" s="17"/>
      <c r="R94" s="15"/>
      <c r="S94" s="15"/>
      <c r="T94" s="15"/>
    </row>
    <row r="95" spans="1:20" x14ac:dyDescent="0.4">
      <c r="A95" t="s">
        <v>1012</v>
      </c>
      <c r="B95" t="s">
        <v>644</v>
      </c>
      <c r="C95" t="str">
        <f t="shared" si="10"/>
        <v>Electronics</v>
      </c>
      <c r="D95" t="str">
        <f t="shared" si="11"/>
        <v>In-Ear</v>
      </c>
      <c r="E95" s="2">
        <v>1499</v>
      </c>
      <c r="F95" s="2">
        <v>4490</v>
      </c>
      <c r="G95" s="1">
        <v>0.67</v>
      </c>
      <c r="H95">
        <v>3.9</v>
      </c>
      <c r="I95" s="4">
        <v>136954</v>
      </c>
      <c r="J95" t="s">
        <v>1013</v>
      </c>
      <c r="K95" t="str">
        <f t="shared" si="12"/>
        <v>R3LJ3MMSH7Z1BT</v>
      </c>
      <c r="L95" s="8">
        <f t="shared" si="13"/>
        <v>614923460</v>
      </c>
      <c r="M95" t="str">
        <f t="shared" si="14"/>
        <v>Mid</v>
      </c>
      <c r="N95" s="15" t="str">
        <f t="shared" si="15"/>
        <v>£2,000-£9,999</v>
      </c>
      <c r="O95" s="17">
        <f t="shared" si="16"/>
        <v>20.032653779778727</v>
      </c>
      <c r="P95" s="15" t="str">
        <f t="shared" si="17"/>
        <v>3.5-4.0</v>
      </c>
      <c r="Q95" s="17"/>
      <c r="R95" s="15"/>
      <c r="S95" s="15"/>
      <c r="T95" s="15"/>
    </row>
    <row r="96" spans="1:20" x14ac:dyDescent="0.4">
      <c r="A96" t="s">
        <v>805</v>
      </c>
      <c r="B96" t="s">
        <v>626</v>
      </c>
      <c r="C96" t="str">
        <f t="shared" si="10"/>
        <v>Electronics</v>
      </c>
      <c r="D96" t="str">
        <f t="shared" si="11"/>
        <v>Smartphones</v>
      </c>
      <c r="E96" s="2">
        <v>12490</v>
      </c>
      <c r="F96" s="2">
        <v>15990</v>
      </c>
      <c r="G96" s="1">
        <v>0.22</v>
      </c>
      <c r="H96">
        <v>4.2</v>
      </c>
      <c r="I96" s="4">
        <v>58506</v>
      </c>
      <c r="J96" t="s">
        <v>806</v>
      </c>
      <c r="K96" t="str">
        <f t="shared" si="12"/>
        <v>RFPSJKWNCQAO2,</v>
      </c>
      <c r="L96" s="8">
        <f t="shared" si="13"/>
        <v>935510940</v>
      </c>
      <c r="M96" t="str">
        <f t="shared" si="14"/>
        <v>Upper-Mid</v>
      </c>
      <c r="N96" s="15" t="str">
        <f t="shared" si="15"/>
        <v>£10,000-£19,999</v>
      </c>
      <c r="O96" s="17">
        <f t="shared" si="16"/>
        <v>20.022272885304407</v>
      </c>
      <c r="P96" s="15" t="str">
        <f t="shared" si="17"/>
        <v>4.1-4.4</v>
      </c>
      <c r="Q96" s="17"/>
      <c r="R96" s="15"/>
      <c r="S96" s="15"/>
      <c r="T96" s="15"/>
    </row>
    <row r="97" spans="1:20" x14ac:dyDescent="0.4">
      <c r="A97" t="s">
        <v>1059</v>
      </c>
      <c r="B97" t="s">
        <v>1060</v>
      </c>
      <c r="C97" t="str">
        <f t="shared" si="10"/>
        <v>Electronics</v>
      </c>
      <c r="D97" t="str">
        <f t="shared" si="11"/>
        <v>DisposableBatteries</v>
      </c>
      <c r="E97">
        <v>266</v>
      </c>
      <c r="F97">
        <v>315</v>
      </c>
      <c r="G97" s="1">
        <v>0.16</v>
      </c>
      <c r="H97">
        <v>4.5</v>
      </c>
      <c r="I97" s="4">
        <v>28030</v>
      </c>
      <c r="J97" t="s">
        <v>1061</v>
      </c>
      <c r="K97" t="str">
        <f t="shared" si="12"/>
        <v>R31X4I2TGYDUN8</v>
      </c>
      <c r="L97" s="8">
        <f t="shared" si="13"/>
        <v>8829450</v>
      </c>
      <c r="M97" t="str">
        <f t="shared" si="14"/>
        <v>Low</v>
      </c>
      <c r="N97" s="15" t="str">
        <f t="shared" si="15"/>
        <v>£200-£499</v>
      </c>
      <c r="O97" s="17">
        <f t="shared" si="16"/>
        <v>20.01437366130224</v>
      </c>
      <c r="P97" s="15" t="str">
        <f t="shared" si="17"/>
        <v>4.5-5.0</v>
      </c>
      <c r="Q97" s="17"/>
      <c r="R97" s="15"/>
      <c r="S97" s="15"/>
      <c r="T97" s="15"/>
    </row>
    <row r="98" spans="1:20" x14ac:dyDescent="0.4">
      <c r="A98" t="s">
        <v>1620</v>
      </c>
      <c r="B98" t="s">
        <v>1249</v>
      </c>
      <c r="C98" t="str">
        <f t="shared" si="10"/>
        <v>Electronics</v>
      </c>
      <c r="D98" t="str">
        <f t="shared" si="11"/>
        <v>DomeCameras</v>
      </c>
      <c r="E98" s="2">
        <v>4499</v>
      </c>
      <c r="F98" s="2">
        <v>5999</v>
      </c>
      <c r="G98" s="1">
        <v>0.25</v>
      </c>
      <c r="H98">
        <v>4.3</v>
      </c>
      <c r="I98" s="4">
        <v>44696</v>
      </c>
      <c r="J98" t="s">
        <v>1621</v>
      </c>
      <c r="K98" t="str">
        <f t="shared" si="12"/>
        <v>R1X5M1FCOWKT0B</v>
      </c>
      <c r="L98" s="8">
        <f t="shared" si="13"/>
        <v>268131304</v>
      </c>
      <c r="M98" t="str">
        <f t="shared" si="14"/>
        <v>Mid</v>
      </c>
      <c r="N98" s="15" t="str">
        <f t="shared" si="15"/>
        <v>£2,000-£9,999</v>
      </c>
      <c r="O98" s="17">
        <f t="shared" si="16"/>
        <v>19.996197011954465</v>
      </c>
      <c r="P98" s="15" t="str">
        <f t="shared" si="17"/>
        <v>4.1-4.4</v>
      </c>
      <c r="Q98" s="17"/>
      <c r="R98" s="15"/>
      <c r="S98" s="15"/>
      <c r="T98" s="15"/>
    </row>
    <row r="99" spans="1:20" x14ac:dyDescent="0.4">
      <c r="A99" t="s">
        <v>1149</v>
      </c>
      <c r="B99" t="s">
        <v>1150</v>
      </c>
      <c r="C99" t="str">
        <f t="shared" si="10"/>
        <v>Computers &amp; Accessories</v>
      </c>
      <c r="D99" t="str">
        <f t="shared" si="11"/>
        <v>Routers</v>
      </c>
      <c r="E99" s="2">
        <v>2499</v>
      </c>
      <c r="F99" s="2">
        <v>4999</v>
      </c>
      <c r="G99" s="1">
        <v>0.5</v>
      </c>
      <c r="H99">
        <v>4.4000000000000004</v>
      </c>
      <c r="I99" s="4">
        <v>35024</v>
      </c>
      <c r="J99" t="s">
        <v>1151</v>
      </c>
      <c r="K99" t="str">
        <f t="shared" si="12"/>
        <v>R1KQN0FQ8TQUYP</v>
      </c>
      <c r="L99" s="8">
        <f t="shared" si="13"/>
        <v>175084976</v>
      </c>
      <c r="M99" t="str">
        <f t="shared" si="14"/>
        <v>Mid</v>
      </c>
      <c r="N99" s="15" t="str">
        <f t="shared" si="15"/>
        <v>£2,000-£9,999</v>
      </c>
      <c r="O99" s="17">
        <f t="shared" si="16"/>
        <v>19.995263833414374</v>
      </c>
      <c r="P99" s="15" t="str">
        <f t="shared" si="17"/>
        <v>4.1-4.4</v>
      </c>
      <c r="Q99" s="17"/>
      <c r="R99" s="15"/>
      <c r="S99" s="15"/>
      <c r="T99" s="15"/>
    </row>
    <row r="100" spans="1:20" x14ac:dyDescent="0.4">
      <c r="A100" t="s">
        <v>1185</v>
      </c>
      <c r="B100" t="s">
        <v>1018</v>
      </c>
      <c r="C100" t="str">
        <f t="shared" si="10"/>
        <v>Computers &amp; Accessories</v>
      </c>
      <c r="D100" t="str">
        <f t="shared" si="11"/>
        <v>Mice</v>
      </c>
      <c r="E100">
        <v>799</v>
      </c>
      <c r="F100" s="2">
        <v>1295</v>
      </c>
      <c r="G100" s="1">
        <v>0.38</v>
      </c>
      <c r="H100">
        <v>4.4000000000000004</v>
      </c>
      <c r="I100" s="4">
        <v>34852</v>
      </c>
      <c r="J100" t="s">
        <v>1186</v>
      </c>
      <c r="K100" t="str">
        <f t="shared" si="12"/>
        <v>R2ZXDFN8U4X0T3</v>
      </c>
      <c r="L100" s="8">
        <f t="shared" si="13"/>
        <v>45133340</v>
      </c>
      <c r="M100" t="str">
        <f t="shared" si="14"/>
        <v>Lower-Mid</v>
      </c>
      <c r="N100" s="15" t="str">
        <f t="shared" si="15"/>
        <v>£500-£1,999</v>
      </c>
      <c r="O100" s="17">
        <f t="shared" si="16"/>
        <v>19.985856731674755</v>
      </c>
      <c r="P100" s="15" t="str">
        <f t="shared" si="17"/>
        <v>4.1-4.4</v>
      </c>
      <c r="Q100" s="17"/>
      <c r="R100" s="15"/>
      <c r="S100" s="15"/>
      <c r="T100" s="15"/>
    </row>
    <row r="101" spans="1:20" x14ac:dyDescent="0.4">
      <c r="A101" t="s">
        <v>1023</v>
      </c>
      <c r="B101" t="s">
        <v>644</v>
      </c>
      <c r="C101" t="str">
        <f t="shared" si="10"/>
        <v>Electronics</v>
      </c>
      <c r="D101" t="str">
        <f t="shared" si="11"/>
        <v>In-Ear</v>
      </c>
      <c r="E101" s="2">
        <v>1299</v>
      </c>
      <c r="F101" s="2">
        <v>2990</v>
      </c>
      <c r="G101" s="1">
        <v>0.56999999999999995</v>
      </c>
      <c r="H101">
        <v>3.8</v>
      </c>
      <c r="I101" s="4">
        <v>180998</v>
      </c>
      <c r="J101" t="s">
        <v>1024</v>
      </c>
      <c r="K101" t="str">
        <f t="shared" si="12"/>
        <v>R2SIAIJ2R8203U</v>
      </c>
      <c r="L101" s="8">
        <f t="shared" si="13"/>
        <v>541184020</v>
      </c>
      <c r="M101" t="str">
        <f t="shared" si="14"/>
        <v>Mid</v>
      </c>
      <c r="N101" s="15" t="str">
        <f t="shared" si="15"/>
        <v>£2,000-£9,999</v>
      </c>
      <c r="O101" s="17">
        <f t="shared" si="16"/>
        <v>19.979169466693008</v>
      </c>
      <c r="P101" s="15" t="str">
        <f t="shared" si="17"/>
        <v>3.5-4.0</v>
      </c>
      <c r="Q101" s="17"/>
      <c r="R101" s="15"/>
      <c r="S101" s="15"/>
      <c r="T101" s="15"/>
    </row>
    <row r="102" spans="1:20" x14ac:dyDescent="0.4">
      <c r="A102" t="s">
        <v>1649</v>
      </c>
      <c r="B102" t="s">
        <v>644</v>
      </c>
      <c r="C102" t="str">
        <f t="shared" si="10"/>
        <v>Electronics</v>
      </c>
      <c r="D102" t="str">
        <f t="shared" si="11"/>
        <v>In-Ear</v>
      </c>
      <c r="E102" s="2">
        <v>1679</v>
      </c>
      <c r="F102" s="2">
        <v>1999</v>
      </c>
      <c r="G102" s="1">
        <v>0.16</v>
      </c>
      <c r="H102">
        <v>4.0999999999999996</v>
      </c>
      <c r="I102" s="4">
        <v>72563</v>
      </c>
      <c r="J102" t="s">
        <v>1650</v>
      </c>
      <c r="K102" t="str">
        <f t="shared" si="12"/>
        <v>R1AKJKNRBIBCV4</v>
      </c>
      <c r="L102" s="8">
        <f t="shared" si="13"/>
        <v>145053437</v>
      </c>
      <c r="M102" t="str">
        <f t="shared" si="14"/>
        <v>Lower-Mid</v>
      </c>
      <c r="N102" s="15" t="str">
        <f t="shared" si="15"/>
        <v>£500-£1,999</v>
      </c>
      <c r="O102" s="17">
        <f t="shared" si="16"/>
        <v>19.928956980079622</v>
      </c>
      <c r="P102" s="15" t="str">
        <f t="shared" si="17"/>
        <v>4.1-4.4</v>
      </c>
      <c r="Q102" s="17"/>
      <c r="R102" s="15"/>
      <c r="S102" s="15"/>
      <c r="T102" s="15"/>
    </row>
    <row r="103" spans="1:20" x14ac:dyDescent="0.4">
      <c r="A103" t="s">
        <v>734</v>
      </c>
      <c r="B103" t="s">
        <v>735</v>
      </c>
      <c r="C103" t="str">
        <f t="shared" si="10"/>
        <v>Electronics</v>
      </c>
      <c r="D103" t="str">
        <f t="shared" si="11"/>
        <v>Stands</v>
      </c>
      <c r="E103">
        <v>99</v>
      </c>
      <c r="F103">
        <v>499</v>
      </c>
      <c r="G103" s="1">
        <v>0.8</v>
      </c>
      <c r="H103">
        <v>4.3</v>
      </c>
      <c r="I103" s="4">
        <v>42641</v>
      </c>
      <c r="J103" t="s">
        <v>736</v>
      </c>
      <c r="K103" t="str">
        <f t="shared" si="12"/>
        <v>R2KLBZ0I1OK6U2</v>
      </c>
      <c r="L103" s="8">
        <f t="shared" si="13"/>
        <v>21277859</v>
      </c>
      <c r="M103" t="str">
        <f t="shared" si="14"/>
        <v>Low</v>
      </c>
      <c r="N103" s="15" t="str">
        <f t="shared" si="15"/>
        <v>£200-£499</v>
      </c>
      <c r="O103" s="17">
        <f t="shared" si="16"/>
        <v>19.908301533052107</v>
      </c>
      <c r="P103" s="15" t="str">
        <f t="shared" si="17"/>
        <v>4.1-4.4</v>
      </c>
      <c r="Q103" s="17"/>
      <c r="R103" s="15"/>
      <c r="S103" s="15"/>
      <c r="T103" s="15"/>
    </row>
    <row r="104" spans="1:20" x14ac:dyDescent="0.4">
      <c r="A104" t="s">
        <v>1355</v>
      </c>
      <c r="B104" t="s">
        <v>1356</v>
      </c>
      <c r="C104" t="str">
        <f t="shared" si="10"/>
        <v>Computers &amp; Accessories</v>
      </c>
      <c r="D104" t="str">
        <f t="shared" si="11"/>
        <v>Memory</v>
      </c>
      <c r="E104" s="2">
        <v>1792</v>
      </c>
      <c r="F104" s="2">
        <v>3500</v>
      </c>
      <c r="G104" s="1">
        <v>0.49</v>
      </c>
      <c r="H104">
        <v>4.5</v>
      </c>
      <c r="I104" s="4">
        <v>26194</v>
      </c>
      <c r="J104" t="s">
        <v>1357</v>
      </c>
      <c r="K104" t="str">
        <f t="shared" si="12"/>
        <v>R3KX3LZE5DF03I</v>
      </c>
      <c r="L104" s="8">
        <f t="shared" si="13"/>
        <v>91679000</v>
      </c>
      <c r="M104" t="str">
        <f t="shared" si="14"/>
        <v>Mid</v>
      </c>
      <c r="N104" s="15" t="str">
        <f t="shared" si="15"/>
        <v>£2,000-£9,999</v>
      </c>
      <c r="O104" s="17">
        <f t="shared" si="16"/>
        <v>19.881982812527841</v>
      </c>
      <c r="P104" s="15" t="str">
        <f t="shared" si="17"/>
        <v>4.5-5.0</v>
      </c>
      <c r="Q104" s="17"/>
      <c r="R104" s="15"/>
      <c r="S104" s="15"/>
      <c r="T104" s="15"/>
    </row>
    <row r="105" spans="1:20" x14ac:dyDescent="0.4">
      <c r="A105" t="s">
        <v>887</v>
      </c>
      <c r="B105" t="s">
        <v>616</v>
      </c>
      <c r="C105" t="str">
        <f t="shared" si="10"/>
        <v>Electronics</v>
      </c>
      <c r="D105" t="str">
        <f t="shared" si="11"/>
        <v>SmartWatches</v>
      </c>
      <c r="E105" s="2">
        <v>1499</v>
      </c>
      <c r="F105" s="2">
        <v>4999</v>
      </c>
      <c r="G105" s="1">
        <v>0.7</v>
      </c>
      <c r="H105">
        <v>4</v>
      </c>
      <c r="I105" s="4">
        <v>92588</v>
      </c>
      <c r="J105" t="s">
        <v>888</v>
      </c>
      <c r="K105" t="str">
        <f t="shared" si="12"/>
        <v>R2IUZKZ2BFCQPB</v>
      </c>
      <c r="L105" s="8">
        <f t="shared" si="13"/>
        <v>462847412</v>
      </c>
      <c r="M105" t="str">
        <f t="shared" si="14"/>
        <v>Mid</v>
      </c>
      <c r="N105" s="15" t="str">
        <f t="shared" si="15"/>
        <v>£2,000-£9,999</v>
      </c>
      <c r="O105" s="17">
        <f t="shared" si="16"/>
        <v>19.866237574240966</v>
      </c>
      <c r="P105" s="15" t="str">
        <f t="shared" si="17"/>
        <v>3.5-4.0</v>
      </c>
      <c r="Q105" s="17"/>
      <c r="R105" s="15"/>
      <c r="S105" s="15"/>
      <c r="T105" s="15"/>
    </row>
    <row r="106" spans="1:20" x14ac:dyDescent="0.4">
      <c r="A106" t="s">
        <v>1292</v>
      </c>
      <c r="B106" t="s">
        <v>616</v>
      </c>
      <c r="C106" t="str">
        <f t="shared" si="10"/>
        <v>Electronics</v>
      </c>
      <c r="D106" t="str">
        <f t="shared" si="11"/>
        <v>SmartWatches</v>
      </c>
      <c r="E106" s="2">
        <v>1499</v>
      </c>
      <c r="F106" s="2">
        <v>4999</v>
      </c>
      <c r="G106" s="1">
        <v>0.7</v>
      </c>
      <c r="H106">
        <v>4</v>
      </c>
      <c r="I106" s="4">
        <v>92588</v>
      </c>
      <c r="J106" t="s">
        <v>888</v>
      </c>
      <c r="K106" t="str">
        <f t="shared" si="12"/>
        <v>R2IUZKZ2BFCQPB</v>
      </c>
      <c r="L106" s="8">
        <f t="shared" si="13"/>
        <v>462847412</v>
      </c>
      <c r="M106" t="str">
        <f t="shared" si="14"/>
        <v>Mid</v>
      </c>
      <c r="N106" s="15" t="str">
        <f t="shared" si="15"/>
        <v>£2,000-£9,999</v>
      </c>
      <c r="O106" s="17">
        <f t="shared" si="16"/>
        <v>19.866237574240966</v>
      </c>
      <c r="P106" s="15" t="str">
        <f t="shared" si="17"/>
        <v>3.5-4.0</v>
      </c>
      <c r="Q106" s="17"/>
      <c r="R106" s="15"/>
      <c r="S106" s="15"/>
      <c r="T106" s="15"/>
    </row>
    <row r="107" spans="1:20" x14ac:dyDescent="0.4">
      <c r="A107" t="s">
        <v>1809</v>
      </c>
      <c r="B107" t="s">
        <v>1810</v>
      </c>
      <c r="C107" t="str">
        <f t="shared" si="10"/>
        <v>Home &amp; Kitchen</v>
      </c>
      <c r="D107" t="str">
        <f t="shared" si="11"/>
        <v>ElectricKettles</v>
      </c>
      <c r="E107">
        <v>649</v>
      </c>
      <c r="F107" s="2">
        <v>1245</v>
      </c>
      <c r="G107" s="1">
        <v>0.48</v>
      </c>
      <c r="H107">
        <v>3.9</v>
      </c>
      <c r="I107" s="4">
        <v>123365</v>
      </c>
      <c r="J107" t="s">
        <v>1811</v>
      </c>
      <c r="K107" t="str">
        <f t="shared" si="12"/>
        <v>RVSI68M0EPAVZ,</v>
      </c>
      <c r="L107" s="8">
        <f t="shared" si="13"/>
        <v>153589425</v>
      </c>
      <c r="M107" t="str">
        <f t="shared" si="14"/>
        <v>Lower-Mid</v>
      </c>
      <c r="N107" s="15" t="str">
        <f t="shared" si="15"/>
        <v>£500-£1,999</v>
      </c>
      <c r="O107" s="17">
        <f t="shared" si="16"/>
        <v>19.855662385516098</v>
      </c>
      <c r="P107" s="15" t="str">
        <f t="shared" si="17"/>
        <v>3.5-4.0</v>
      </c>
      <c r="Q107" s="17"/>
      <c r="R107" s="15"/>
      <c r="S107" s="15"/>
      <c r="T107" s="15"/>
    </row>
    <row r="108" spans="1:20" x14ac:dyDescent="0.4">
      <c r="A108" t="s">
        <v>1478</v>
      </c>
      <c r="B108" t="s">
        <v>1060</v>
      </c>
      <c r="C108" t="str">
        <f t="shared" si="10"/>
        <v>Electronics</v>
      </c>
      <c r="D108" t="str">
        <f t="shared" si="11"/>
        <v>DisposableBatteries</v>
      </c>
      <c r="E108">
        <v>879</v>
      </c>
      <c r="F108" s="2">
        <v>1109</v>
      </c>
      <c r="G108" s="1">
        <v>0.21</v>
      </c>
      <c r="H108">
        <v>4.4000000000000004</v>
      </c>
      <c r="I108" s="4">
        <v>31599</v>
      </c>
      <c r="J108" t="s">
        <v>1479</v>
      </c>
      <c r="K108" t="str">
        <f t="shared" si="12"/>
        <v>R2JBBXANAGGS7E</v>
      </c>
      <c r="L108" s="8">
        <f t="shared" si="13"/>
        <v>35043291</v>
      </c>
      <c r="M108" t="str">
        <f t="shared" si="14"/>
        <v>Lower-Mid</v>
      </c>
      <c r="N108" s="15" t="str">
        <f t="shared" si="15"/>
        <v>£500-£1,999</v>
      </c>
      <c r="O108" s="17">
        <f t="shared" si="16"/>
        <v>19.798623163520976</v>
      </c>
      <c r="P108" s="15" t="str">
        <f t="shared" si="17"/>
        <v>4.1-4.4</v>
      </c>
      <c r="Q108" s="17"/>
      <c r="R108" s="15"/>
      <c r="S108" s="15"/>
      <c r="T108" s="15"/>
    </row>
    <row r="109" spans="1:20" x14ac:dyDescent="0.4">
      <c r="A109" t="s">
        <v>1098</v>
      </c>
      <c r="B109" t="s">
        <v>1099</v>
      </c>
      <c r="C109" t="str">
        <f t="shared" si="10"/>
        <v>Computers &amp; Accessories</v>
      </c>
      <c r="D109" t="str">
        <f t="shared" si="11"/>
        <v>Repeaters&amp;Extenders</v>
      </c>
      <c r="E109" s="2">
        <v>1889</v>
      </c>
      <c r="F109" s="2">
        <v>5499</v>
      </c>
      <c r="G109" s="1">
        <v>0.66</v>
      </c>
      <c r="H109">
        <v>4.2</v>
      </c>
      <c r="I109" s="4">
        <v>49551</v>
      </c>
      <c r="J109" t="s">
        <v>1100</v>
      </c>
      <c r="K109" t="str">
        <f t="shared" si="12"/>
        <v>R3QXJLS2BDGPZU</v>
      </c>
      <c r="L109" s="8">
        <f t="shared" si="13"/>
        <v>272480949</v>
      </c>
      <c r="M109" t="str">
        <f t="shared" si="14"/>
        <v>Mid</v>
      </c>
      <c r="N109" s="15" t="str">
        <f t="shared" si="15"/>
        <v>£2,000-£9,999</v>
      </c>
      <c r="O109" s="17">
        <f t="shared" si="16"/>
        <v>19.719256989653388</v>
      </c>
      <c r="P109" s="15" t="str">
        <f t="shared" si="17"/>
        <v>4.1-4.4</v>
      </c>
      <c r="Q109" s="17"/>
      <c r="R109" s="15"/>
      <c r="S109" s="15"/>
      <c r="T109" s="15"/>
    </row>
    <row r="110" spans="1:20" x14ac:dyDescent="0.4">
      <c r="A110" t="s">
        <v>1235</v>
      </c>
      <c r="B110" t="s">
        <v>653</v>
      </c>
      <c r="C110" t="str">
        <f t="shared" si="10"/>
        <v>Electronics</v>
      </c>
      <c r="D110" t="str">
        <f t="shared" si="11"/>
        <v>AutomobileChargers</v>
      </c>
      <c r="E110">
        <v>571</v>
      </c>
      <c r="F110">
        <v>999</v>
      </c>
      <c r="G110" s="1">
        <v>0.43</v>
      </c>
      <c r="H110">
        <v>4.3</v>
      </c>
      <c r="I110" s="4">
        <v>38221</v>
      </c>
      <c r="J110" t="s">
        <v>1236</v>
      </c>
      <c r="K110" t="str">
        <f t="shared" si="12"/>
        <v>R9OEDGO6AP6W,R</v>
      </c>
      <c r="L110" s="8">
        <f t="shared" si="13"/>
        <v>38182779</v>
      </c>
      <c r="M110" t="str">
        <f t="shared" si="14"/>
        <v>Lower-Mid</v>
      </c>
      <c r="N110" s="15" t="str">
        <f t="shared" si="15"/>
        <v>£500-£1,999</v>
      </c>
      <c r="O110" s="17">
        <f t="shared" si="16"/>
        <v>19.703947655074874</v>
      </c>
      <c r="P110" s="15" t="str">
        <f t="shared" si="17"/>
        <v>4.1-4.4</v>
      </c>
      <c r="Q110" s="17"/>
      <c r="R110" s="15"/>
      <c r="S110" s="15"/>
      <c r="T110" s="15"/>
    </row>
    <row r="111" spans="1:20" x14ac:dyDescent="0.4">
      <c r="A111" t="s">
        <v>1894</v>
      </c>
      <c r="B111" t="s">
        <v>1895</v>
      </c>
      <c r="C111" t="str">
        <f t="shared" si="10"/>
        <v>Home &amp; Kitchen</v>
      </c>
      <c r="D111" t="str">
        <f t="shared" si="11"/>
        <v>SteamIrons</v>
      </c>
      <c r="E111" s="2">
        <v>1614</v>
      </c>
      <c r="F111" s="2">
        <v>1745</v>
      </c>
      <c r="G111" s="1">
        <v>0.08</v>
      </c>
      <c r="H111">
        <v>4.3</v>
      </c>
      <c r="I111" s="4">
        <v>37974</v>
      </c>
      <c r="J111" t="s">
        <v>1896</v>
      </c>
      <c r="K111" t="str">
        <f t="shared" si="12"/>
        <v>R15OH35Q9GBPXD</v>
      </c>
      <c r="L111" s="8">
        <f t="shared" si="13"/>
        <v>66264630</v>
      </c>
      <c r="M111" t="str">
        <f t="shared" si="14"/>
        <v>Lower-Mid</v>
      </c>
      <c r="N111" s="15" t="str">
        <f t="shared" si="15"/>
        <v>£500-£1,999</v>
      </c>
      <c r="O111" s="17">
        <f t="shared" si="16"/>
        <v>19.691840464899741</v>
      </c>
      <c r="P111" s="15" t="str">
        <f t="shared" si="17"/>
        <v>4.1-4.4</v>
      </c>
      <c r="Q111" s="17"/>
      <c r="R111" s="15"/>
      <c r="S111" s="15"/>
      <c r="T111" s="15"/>
    </row>
    <row r="112" spans="1:20" x14ac:dyDescent="0.4">
      <c r="A112" t="s">
        <v>1859</v>
      </c>
      <c r="B112" t="s">
        <v>1810</v>
      </c>
      <c r="C112" t="str">
        <f t="shared" si="10"/>
        <v>Home &amp; Kitchen</v>
      </c>
      <c r="D112" t="str">
        <f t="shared" si="11"/>
        <v>ElectricKettles</v>
      </c>
      <c r="E112" s="2">
        <v>1625</v>
      </c>
      <c r="F112" s="2">
        <v>2995</v>
      </c>
      <c r="G112" s="1">
        <v>0.46</v>
      </c>
      <c r="H112">
        <v>4.5</v>
      </c>
      <c r="I112" s="4">
        <v>23484</v>
      </c>
      <c r="J112" t="s">
        <v>1860</v>
      </c>
      <c r="K112" t="str">
        <f t="shared" si="12"/>
        <v>R28QM0P3RHPNCA</v>
      </c>
      <c r="L112" s="8">
        <f t="shared" si="13"/>
        <v>70334580</v>
      </c>
      <c r="M112" t="str">
        <f t="shared" si="14"/>
        <v>Mid</v>
      </c>
      <c r="N112" s="15" t="str">
        <f t="shared" si="15"/>
        <v>£2,000-£9,999</v>
      </c>
      <c r="O112" s="17">
        <f t="shared" si="16"/>
        <v>19.668557540336703</v>
      </c>
      <c r="P112" s="15" t="str">
        <f t="shared" si="17"/>
        <v>4.5-5.0</v>
      </c>
      <c r="Q112" s="17"/>
      <c r="R112" s="15"/>
      <c r="S112" s="15"/>
      <c r="T112" s="15"/>
    </row>
    <row r="113" spans="1:20" x14ac:dyDescent="0.4">
      <c r="A113" t="s">
        <v>456</v>
      </c>
      <c r="B113" t="s">
        <v>9</v>
      </c>
      <c r="C113" t="str">
        <f t="shared" si="10"/>
        <v>Computers &amp; Accessories</v>
      </c>
      <c r="D113" t="str">
        <f t="shared" si="11"/>
        <v>USBCables</v>
      </c>
      <c r="E113">
        <v>299</v>
      </c>
      <c r="F113">
        <v>798</v>
      </c>
      <c r="G113" s="1">
        <v>0.63</v>
      </c>
      <c r="H113">
        <v>4.4000000000000004</v>
      </c>
      <c r="I113" s="4">
        <v>28791</v>
      </c>
      <c r="J113" t="s">
        <v>168</v>
      </c>
      <c r="K113" t="str">
        <f t="shared" si="12"/>
        <v>R23CC5VDSVR49B</v>
      </c>
      <c r="L113" s="8">
        <f t="shared" si="13"/>
        <v>22975218</v>
      </c>
      <c r="M113" t="str">
        <f t="shared" si="14"/>
        <v>Lower-Mid</v>
      </c>
      <c r="N113" s="15" t="str">
        <f t="shared" si="15"/>
        <v>£500-£1,999</v>
      </c>
      <c r="O113" s="17">
        <f t="shared" si="16"/>
        <v>19.620796068037361</v>
      </c>
      <c r="P113" s="15" t="str">
        <f t="shared" si="17"/>
        <v>4.1-4.4</v>
      </c>
      <c r="Q113" s="17"/>
      <c r="R113" s="15"/>
      <c r="S113" s="15"/>
      <c r="T113" s="15"/>
    </row>
    <row r="114" spans="1:20" x14ac:dyDescent="0.4">
      <c r="A114" t="s">
        <v>167</v>
      </c>
      <c r="B114" t="s">
        <v>9</v>
      </c>
      <c r="C114" t="str">
        <f t="shared" si="10"/>
        <v>Computers &amp; Accessories</v>
      </c>
      <c r="D114" t="str">
        <f t="shared" si="11"/>
        <v>USBCables</v>
      </c>
      <c r="E114">
        <v>299</v>
      </c>
      <c r="F114">
        <v>799</v>
      </c>
      <c r="G114" s="1">
        <v>0.63</v>
      </c>
      <c r="H114">
        <v>4.4000000000000004</v>
      </c>
      <c r="I114" s="4">
        <v>28791</v>
      </c>
      <c r="J114" t="s">
        <v>168</v>
      </c>
      <c r="K114" t="str">
        <f t="shared" si="12"/>
        <v>R23CC5VDSVR49B</v>
      </c>
      <c r="L114" s="8">
        <f t="shared" si="13"/>
        <v>23004009</v>
      </c>
      <c r="M114" t="str">
        <f t="shared" si="14"/>
        <v>Lower-Mid</v>
      </c>
      <c r="N114" s="15" t="str">
        <f t="shared" si="15"/>
        <v>£500-£1,999</v>
      </c>
      <c r="O114" s="17">
        <f t="shared" si="16"/>
        <v>19.620796068037361</v>
      </c>
      <c r="P114" s="15" t="str">
        <f t="shared" si="17"/>
        <v>4.1-4.4</v>
      </c>
      <c r="Q114" s="17"/>
      <c r="R114" s="15"/>
      <c r="S114" s="15"/>
      <c r="T114" s="15"/>
    </row>
    <row r="115" spans="1:20" x14ac:dyDescent="0.4">
      <c r="A115" t="s">
        <v>1941</v>
      </c>
      <c r="B115" t="s">
        <v>1848</v>
      </c>
      <c r="C115" t="str">
        <f t="shared" si="10"/>
        <v>Home &amp; Kitchen</v>
      </c>
      <c r="D115" t="str">
        <f t="shared" si="11"/>
        <v>DryIrons</v>
      </c>
      <c r="E115">
        <v>775</v>
      </c>
      <c r="F115">
        <v>875</v>
      </c>
      <c r="G115" s="1">
        <v>0.11</v>
      </c>
      <c r="H115">
        <v>4.2</v>
      </c>
      <c r="I115" s="4">
        <v>46647</v>
      </c>
      <c r="J115" t="s">
        <v>1942</v>
      </c>
      <c r="K115" t="str">
        <f t="shared" si="12"/>
        <v>R3CBVBYG86OTNE</v>
      </c>
      <c r="L115" s="8">
        <f t="shared" si="13"/>
        <v>40816125</v>
      </c>
      <c r="M115" t="str">
        <f t="shared" si="14"/>
        <v>Lower-Mid</v>
      </c>
      <c r="N115" s="15" t="str">
        <f t="shared" si="15"/>
        <v>£500-£1,999</v>
      </c>
      <c r="O115" s="17">
        <f t="shared" si="16"/>
        <v>19.609098719334551</v>
      </c>
      <c r="P115" s="15" t="str">
        <f t="shared" si="17"/>
        <v>4.1-4.4</v>
      </c>
      <c r="Q115" s="17"/>
      <c r="R115" s="15"/>
      <c r="S115" s="15"/>
      <c r="T115" s="15"/>
    </row>
    <row r="116" spans="1:20" x14ac:dyDescent="0.4">
      <c r="A116" t="s">
        <v>191</v>
      </c>
      <c r="B116" t="s">
        <v>26</v>
      </c>
      <c r="C116" t="str">
        <f t="shared" si="10"/>
        <v>Computers &amp; Accessories</v>
      </c>
      <c r="D116" t="str">
        <f t="shared" si="11"/>
        <v>WirelessUSBAdapters</v>
      </c>
      <c r="E116" s="2">
        <v>1099</v>
      </c>
      <c r="F116" s="2">
        <v>1899</v>
      </c>
      <c r="G116" s="1">
        <v>0.42</v>
      </c>
      <c r="H116">
        <v>4.5</v>
      </c>
      <c r="I116" s="4">
        <v>22420</v>
      </c>
      <c r="J116" t="s">
        <v>192</v>
      </c>
      <c r="K116" t="str">
        <f t="shared" si="12"/>
        <v>R30SWI8U6K7PDR</v>
      </c>
      <c r="L116" s="8">
        <f t="shared" si="13"/>
        <v>42575580</v>
      </c>
      <c r="M116" t="str">
        <f t="shared" si="14"/>
        <v>Lower-Mid</v>
      </c>
      <c r="N116" s="15" t="str">
        <f t="shared" si="15"/>
        <v>£500-£1,999</v>
      </c>
      <c r="O116" s="17">
        <f t="shared" si="16"/>
        <v>19.577947404051354</v>
      </c>
      <c r="P116" s="15" t="str">
        <f t="shared" si="17"/>
        <v>4.5-5.0</v>
      </c>
      <c r="Q116" s="17"/>
      <c r="R116" s="15"/>
      <c r="S116" s="15"/>
      <c r="T116" s="15"/>
    </row>
    <row r="117" spans="1:20" x14ac:dyDescent="0.4">
      <c r="A117" t="s">
        <v>1665</v>
      </c>
      <c r="B117" t="s">
        <v>1666</v>
      </c>
      <c r="C117" t="str">
        <f t="shared" si="10"/>
        <v>Computers &amp; Accessories</v>
      </c>
      <c r="D117" t="str">
        <f t="shared" si="11"/>
        <v>PowerLANAdapters</v>
      </c>
      <c r="E117" s="2">
        <v>1199</v>
      </c>
      <c r="F117" s="2">
        <v>1999</v>
      </c>
      <c r="G117" s="1">
        <v>0.4</v>
      </c>
      <c r="H117">
        <v>4.5</v>
      </c>
      <c r="I117" s="4">
        <v>22420</v>
      </c>
      <c r="J117" t="s">
        <v>192</v>
      </c>
      <c r="K117" t="str">
        <f t="shared" si="12"/>
        <v>R30SWI8U6K7PDR</v>
      </c>
      <c r="L117" s="8">
        <f t="shared" si="13"/>
        <v>44817580</v>
      </c>
      <c r="M117" t="str">
        <f t="shared" si="14"/>
        <v>Lower-Mid</v>
      </c>
      <c r="N117" s="15" t="str">
        <f t="shared" si="15"/>
        <v>£500-£1,999</v>
      </c>
      <c r="O117" s="17">
        <f t="shared" si="16"/>
        <v>19.577947404051354</v>
      </c>
      <c r="P117" s="15" t="str">
        <f t="shared" si="17"/>
        <v>4.5-5.0</v>
      </c>
      <c r="Q117" s="17"/>
      <c r="R117" s="15"/>
      <c r="S117" s="15"/>
      <c r="T117" s="15"/>
    </row>
    <row r="118" spans="1:20" x14ac:dyDescent="0.4">
      <c r="A118" t="s">
        <v>132</v>
      </c>
      <c r="B118" t="s">
        <v>42</v>
      </c>
      <c r="C118" t="str">
        <f t="shared" si="10"/>
        <v>Electronics</v>
      </c>
      <c r="D118" t="str">
        <f t="shared" si="11"/>
        <v>SmartTelevisions</v>
      </c>
      <c r="E118" s="2">
        <v>13999</v>
      </c>
      <c r="F118" s="2">
        <v>24999</v>
      </c>
      <c r="G118" s="1">
        <v>0.44</v>
      </c>
      <c r="H118">
        <v>4.2</v>
      </c>
      <c r="I118" s="4">
        <v>45238</v>
      </c>
      <c r="J118" t="s">
        <v>133</v>
      </c>
      <c r="K118" t="str">
        <f t="shared" si="12"/>
        <v>R3CR9H6ABJ4Q4O</v>
      </c>
      <c r="L118" s="8">
        <f t="shared" si="13"/>
        <v>1130904762</v>
      </c>
      <c r="M118" t="str">
        <f t="shared" si="14"/>
        <v>High</v>
      </c>
      <c r="N118" s="15" t="str">
        <f t="shared" si="15"/>
        <v>£20,000-£49,999</v>
      </c>
      <c r="O118" s="17">
        <f t="shared" si="16"/>
        <v>19.55315458470238</v>
      </c>
      <c r="P118" s="15" t="str">
        <f t="shared" si="17"/>
        <v>4.1-4.4</v>
      </c>
      <c r="Q118" s="17"/>
      <c r="R118" s="15"/>
      <c r="S118" s="15"/>
      <c r="T118" s="15"/>
    </row>
    <row r="119" spans="1:20" x14ac:dyDescent="0.4">
      <c r="A119" t="s">
        <v>148</v>
      </c>
      <c r="B119" t="s">
        <v>42</v>
      </c>
      <c r="C119" t="str">
        <f t="shared" si="10"/>
        <v>Electronics</v>
      </c>
      <c r="D119" t="str">
        <f t="shared" si="11"/>
        <v>SmartTelevisions</v>
      </c>
      <c r="E119" s="2">
        <v>26999</v>
      </c>
      <c r="F119" s="2">
        <v>42999</v>
      </c>
      <c r="G119" s="1">
        <v>0.37</v>
      </c>
      <c r="H119">
        <v>4.2</v>
      </c>
      <c r="I119" s="4">
        <v>45238</v>
      </c>
      <c r="J119" t="s">
        <v>133</v>
      </c>
      <c r="K119" t="str">
        <f t="shared" si="12"/>
        <v>R3CR9H6ABJ4Q4O</v>
      </c>
      <c r="L119" s="8">
        <f t="shared" si="13"/>
        <v>1945188762</v>
      </c>
      <c r="M119" t="str">
        <f t="shared" si="14"/>
        <v>High</v>
      </c>
      <c r="N119" s="15" t="str">
        <f t="shared" si="15"/>
        <v>£20,000-£49,999</v>
      </c>
      <c r="O119" s="17">
        <f t="shared" si="16"/>
        <v>19.55315458470238</v>
      </c>
      <c r="P119" s="15" t="str">
        <f t="shared" si="17"/>
        <v>4.1-4.4</v>
      </c>
      <c r="Q119" s="17"/>
      <c r="R119" s="15"/>
      <c r="S119" s="15"/>
      <c r="T119" s="15"/>
    </row>
    <row r="120" spans="1:20" x14ac:dyDescent="0.4">
      <c r="A120" t="s">
        <v>237</v>
      </c>
      <c r="B120" t="s">
        <v>42</v>
      </c>
      <c r="C120" t="str">
        <f t="shared" si="10"/>
        <v>Electronics</v>
      </c>
      <c r="D120" t="str">
        <f t="shared" si="11"/>
        <v>SmartTelevisions</v>
      </c>
      <c r="E120" s="2">
        <v>32999</v>
      </c>
      <c r="F120" s="2">
        <v>44999</v>
      </c>
      <c r="G120" s="1">
        <v>0.27</v>
      </c>
      <c r="H120">
        <v>4.2</v>
      </c>
      <c r="I120" s="4">
        <v>45238</v>
      </c>
      <c r="J120" t="s">
        <v>133</v>
      </c>
      <c r="K120" t="str">
        <f t="shared" si="12"/>
        <v>R3CR9H6ABJ4Q4O</v>
      </c>
      <c r="L120" s="8">
        <f t="shared" si="13"/>
        <v>2035664762</v>
      </c>
      <c r="M120" t="str">
        <f t="shared" si="14"/>
        <v>High</v>
      </c>
      <c r="N120" s="15" t="str">
        <f t="shared" si="15"/>
        <v>£20,000-£49,999</v>
      </c>
      <c r="O120" s="17">
        <f t="shared" si="16"/>
        <v>19.55315458470238</v>
      </c>
      <c r="P120" s="15" t="str">
        <f t="shared" si="17"/>
        <v>4.1-4.4</v>
      </c>
      <c r="Q120" s="17"/>
      <c r="R120" s="15"/>
      <c r="S120" s="15"/>
      <c r="T120" s="15"/>
    </row>
    <row r="121" spans="1:20" x14ac:dyDescent="0.4">
      <c r="A121" t="s">
        <v>132</v>
      </c>
      <c r="B121" t="s">
        <v>42</v>
      </c>
      <c r="C121" t="str">
        <f t="shared" si="10"/>
        <v>Electronics</v>
      </c>
      <c r="D121" t="str">
        <f t="shared" si="11"/>
        <v>SmartTelevisions</v>
      </c>
      <c r="E121" s="2">
        <v>13999</v>
      </c>
      <c r="F121" s="2">
        <v>24999</v>
      </c>
      <c r="G121" s="1">
        <v>0.44</v>
      </c>
      <c r="H121">
        <v>4.2</v>
      </c>
      <c r="I121" s="4">
        <v>45237</v>
      </c>
      <c r="J121" t="s">
        <v>133</v>
      </c>
      <c r="K121" t="str">
        <f t="shared" si="12"/>
        <v>R3CR9H6ABJ4Q4O</v>
      </c>
      <c r="L121" s="8">
        <f t="shared" si="13"/>
        <v>1130879763</v>
      </c>
      <c r="M121" t="str">
        <f t="shared" si="14"/>
        <v>High</v>
      </c>
      <c r="N121" s="15" t="str">
        <f t="shared" si="15"/>
        <v>£20,000-£49,999</v>
      </c>
      <c r="O121" s="17">
        <f t="shared" si="16"/>
        <v>19.553114264249132</v>
      </c>
      <c r="P121" s="15" t="str">
        <f t="shared" si="17"/>
        <v>4.1-4.4</v>
      </c>
      <c r="Q121" s="17"/>
      <c r="R121" s="15"/>
      <c r="S121" s="15"/>
      <c r="T121" s="15"/>
    </row>
    <row r="122" spans="1:20" x14ac:dyDescent="0.4">
      <c r="A122" t="s">
        <v>872</v>
      </c>
      <c r="B122" t="s">
        <v>626</v>
      </c>
      <c r="C122" t="str">
        <f t="shared" si="10"/>
        <v>Electronics</v>
      </c>
      <c r="D122" t="str">
        <f t="shared" si="11"/>
        <v>Smartphones</v>
      </c>
      <c r="E122" s="2">
        <v>12999</v>
      </c>
      <c r="F122" s="2">
        <v>13499</v>
      </c>
      <c r="G122" s="1">
        <v>0.04</v>
      </c>
      <c r="H122">
        <v>4.0999999999999996</v>
      </c>
      <c r="I122" s="4">
        <v>56098</v>
      </c>
      <c r="J122" t="s">
        <v>873</v>
      </c>
      <c r="K122" t="str">
        <f t="shared" si="12"/>
        <v>R2DFHKY9SQTXGF</v>
      </c>
      <c r="L122" s="8">
        <f t="shared" si="13"/>
        <v>757266902</v>
      </c>
      <c r="M122" t="str">
        <f t="shared" si="14"/>
        <v>Upper-Mid</v>
      </c>
      <c r="N122" s="15" t="str">
        <f t="shared" si="15"/>
        <v>£10,000-£19,999</v>
      </c>
      <c r="O122" s="17">
        <f t="shared" si="16"/>
        <v>19.470715990985447</v>
      </c>
      <c r="P122" s="15" t="str">
        <f t="shared" si="17"/>
        <v>4.1-4.4</v>
      </c>
      <c r="Q122" s="17"/>
      <c r="R122" s="15"/>
      <c r="S122" s="15"/>
      <c r="T122" s="15"/>
    </row>
    <row r="123" spans="1:20" x14ac:dyDescent="0.4">
      <c r="A123" t="s">
        <v>1168</v>
      </c>
      <c r="B123" t="s">
        <v>1169</v>
      </c>
      <c r="C123" t="str">
        <f t="shared" si="10"/>
        <v>Electronics</v>
      </c>
      <c r="D123" t="str">
        <f t="shared" si="11"/>
        <v>GeneralPurposeBatteries&amp;BatteryChargers</v>
      </c>
      <c r="E123">
        <v>225</v>
      </c>
      <c r="F123">
        <v>250</v>
      </c>
      <c r="G123" s="1">
        <v>0.1</v>
      </c>
      <c r="H123">
        <v>4.4000000000000004</v>
      </c>
      <c r="I123" s="4">
        <v>26556</v>
      </c>
      <c r="J123" t="s">
        <v>1170</v>
      </c>
      <c r="K123" t="str">
        <f t="shared" si="12"/>
        <v>R2DRWYU4KRZG8M</v>
      </c>
      <c r="L123" s="8">
        <f t="shared" si="13"/>
        <v>6639000</v>
      </c>
      <c r="M123" t="str">
        <f t="shared" si="14"/>
        <v>Low</v>
      </c>
      <c r="N123" s="15" t="str">
        <f t="shared" si="15"/>
        <v>£200-£499</v>
      </c>
      <c r="O123" s="17">
        <f t="shared" si="16"/>
        <v>19.466387659746644</v>
      </c>
      <c r="P123" s="15" t="str">
        <f t="shared" si="17"/>
        <v>4.1-4.4</v>
      </c>
      <c r="Q123" s="17"/>
      <c r="R123" s="15"/>
      <c r="S123" s="15"/>
      <c r="T123" s="15"/>
    </row>
    <row r="124" spans="1:20" x14ac:dyDescent="0.4">
      <c r="A124" t="s">
        <v>1565</v>
      </c>
      <c r="B124" t="s">
        <v>930</v>
      </c>
      <c r="C124" t="str">
        <f t="shared" si="10"/>
        <v>Electronics</v>
      </c>
      <c r="D124" t="str">
        <f t="shared" si="11"/>
        <v>On-Ear</v>
      </c>
      <c r="E124" s="2">
        <v>1499</v>
      </c>
      <c r="F124" s="2">
        <v>3999</v>
      </c>
      <c r="G124" s="1">
        <v>0.63</v>
      </c>
      <c r="H124">
        <v>4.2</v>
      </c>
      <c r="I124" s="4">
        <v>42775</v>
      </c>
      <c r="J124" t="s">
        <v>1566</v>
      </c>
      <c r="K124" t="str">
        <f t="shared" si="12"/>
        <v>R1N3LBU331N1YS</v>
      </c>
      <c r="L124" s="8">
        <f t="shared" si="13"/>
        <v>171057225</v>
      </c>
      <c r="M124" t="str">
        <f t="shared" si="14"/>
        <v>Mid</v>
      </c>
      <c r="N124" s="15" t="str">
        <f t="shared" si="15"/>
        <v>£2,000-£9,999</v>
      </c>
      <c r="O124" s="17">
        <f t="shared" si="16"/>
        <v>19.451040718587596</v>
      </c>
      <c r="P124" s="15" t="str">
        <f t="shared" si="17"/>
        <v>4.1-4.4</v>
      </c>
      <c r="Q124" s="17"/>
      <c r="R124" s="15"/>
      <c r="S124" s="15"/>
      <c r="T124" s="15"/>
    </row>
    <row r="125" spans="1:20" x14ac:dyDescent="0.4">
      <c r="A125" t="s">
        <v>1260</v>
      </c>
      <c r="B125" t="s">
        <v>1133</v>
      </c>
      <c r="C125" t="str">
        <f t="shared" si="10"/>
        <v>Computers &amp; Accessories</v>
      </c>
      <c r="D125" t="str">
        <f t="shared" si="11"/>
        <v>HardDiskBags</v>
      </c>
      <c r="E125">
        <v>299</v>
      </c>
      <c r="F125">
        <v>499</v>
      </c>
      <c r="G125" s="1">
        <v>0.4</v>
      </c>
      <c r="H125">
        <v>4.5</v>
      </c>
      <c r="I125" s="4">
        <v>21010</v>
      </c>
      <c r="J125" t="s">
        <v>1261</v>
      </c>
      <c r="K125" t="str">
        <f t="shared" si="12"/>
        <v>R3CX62IV0TSF01</v>
      </c>
      <c r="L125" s="8">
        <f t="shared" si="13"/>
        <v>10483990</v>
      </c>
      <c r="M125" t="str">
        <f t="shared" si="14"/>
        <v>Low</v>
      </c>
      <c r="N125" s="15" t="str">
        <f t="shared" si="15"/>
        <v>£200-£499</v>
      </c>
      <c r="O125" s="17">
        <f t="shared" si="16"/>
        <v>19.451010252421774</v>
      </c>
      <c r="P125" s="15" t="str">
        <f t="shared" si="17"/>
        <v>4.5-5.0</v>
      </c>
      <c r="Q125" s="17"/>
      <c r="R125" s="15"/>
      <c r="S125" s="15"/>
      <c r="T125" s="15"/>
    </row>
    <row r="126" spans="1:20" x14ac:dyDescent="0.4">
      <c r="A126" t="s">
        <v>1152</v>
      </c>
      <c r="B126" t="s">
        <v>1153</v>
      </c>
      <c r="C126" t="str">
        <f t="shared" si="10"/>
        <v>Electronics</v>
      </c>
      <c r="D126" t="str">
        <f t="shared" si="11"/>
        <v>Over-Ear</v>
      </c>
      <c r="E126" s="2">
        <v>1799</v>
      </c>
      <c r="F126" s="2">
        <v>4999</v>
      </c>
      <c r="G126" s="1">
        <v>0.64</v>
      </c>
      <c r="H126">
        <v>4.0999999999999996</v>
      </c>
      <c r="I126" s="4">
        <v>55192</v>
      </c>
      <c r="J126" t="s">
        <v>1154</v>
      </c>
      <c r="K126" t="str">
        <f t="shared" si="12"/>
        <v>R16XVVFYUNVL5L</v>
      </c>
      <c r="L126" s="8">
        <f t="shared" si="13"/>
        <v>275904808</v>
      </c>
      <c r="M126" t="str">
        <f t="shared" si="14"/>
        <v>Mid</v>
      </c>
      <c r="N126" s="15" t="str">
        <f t="shared" si="15"/>
        <v>£2,000-£9,999</v>
      </c>
      <c r="O126" s="17">
        <f t="shared" si="16"/>
        <v>19.441724402711394</v>
      </c>
      <c r="P126" s="15" t="str">
        <f t="shared" si="17"/>
        <v>4.1-4.4</v>
      </c>
      <c r="Q126" s="17"/>
      <c r="R126" s="15"/>
      <c r="S126" s="15"/>
      <c r="T126" s="15"/>
    </row>
    <row r="127" spans="1:20" x14ac:dyDescent="0.4">
      <c r="A127" t="s">
        <v>256</v>
      </c>
      <c r="B127" t="s">
        <v>9</v>
      </c>
      <c r="C127" t="str">
        <f t="shared" si="10"/>
        <v>Computers &amp; Accessories</v>
      </c>
      <c r="D127" t="str">
        <f t="shared" si="11"/>
        <v>USBCables</v>
      </c>
      <c r="E127">
        <v>689</v>
      </c>
      <c r="F127" s="2">
        <v>1500</v>
      </c>
      <c r="G127" s="1">
        <v>0.54</v>
      </c>
      <c r="H127">
        <v>4.2</v>
      </c>
      <c r="I127" s="4">
        <v>42301</v>
      </c>
      <c r="J127" t="s">
        <v>257</v>
      </c>
      <c r="K127" t="str">
        <f t="shared" si="12"/>
        <v>RLWAYTZH1YOFR,</v>
      </c>
      <c r="L127" s="8">
        <f t="shared" si="13"/>
        <v>63451500</v>
      </c>
      <c r="M127" t="str">
        <f t="shared" si="14"/>
        <v>Lower-Mid</v>
      </c>
      <c r="N127" s="15" t="str">
        <f t="shared" si="15"/>
        <v>£500-£1,999</v>
      </c>
      <c r="O127" s="17">
        <f t="shared" si="16"/>
        <v>19.430715783812243</v>
      </c>
      <c r="P127" s="15" t="str">
        <f t="shared" si="17"/>
        <v>4.1-4.4</v>
      </c>
      <c r="Q127" s="17"/>
      <c r="R127" s="15"/>
      <c r="S127" s="15"/>
      <c r="T127" s="15"/>
    </row>
    <row r="128" spans="1:20" x14ac:dyDescent="0.4">
      <c r="A128" t="s">
        <v>1712</v>
      </c>
      <c r="B128" t="s">
        <v>1169</v>
      </c>
      <c r="C128" t="str">
        <f t="shared" si="10"/>
        <v>Electronics</v>
      </c>
      <c r="D128" t="str">
        <f t="shared" si="11"/>
        <v>GeneralPurposeBatteries&amp;BatteryChargers</v>
      </c>
      <c r="E128" s="2">
        <v>1500</v>
      </c>
      <c r="F128" s="2">
        <v>1500</v>
      </c>
      <c r="G128" s="1">
        <v>0</v>
      </c>
      <c r="H128">
        <v>4.4000000000000004</v>
      </c>
      <c r="I128" s="4">
        <v>25996</v>
      </c>
      <c r="J128" t="s">
        <v>1713</v>
      </c>
      <c r="K128" t="str">
        <f t="shared" si="12"/>
        <v>R1JNM12EEHAKDU</v>
      </c>
      <c r="L128" s="8">
        <f t="shared" si="13"/>
        <v>38994000</v>
      </c>
      <c r="M128" t="str">
        <f t="shared" si="14"/>
        <v>Lower-Mid</v>
      </c>
      <c r="N128" s="15" t="str">
        <f t="shared" si="15"/>
        <v>£500-£1,999</v>
      </c>
      <c r="O128" s="17">
        <f t="shared" si="16"/>
        <v>19.425662230382425</v>
      </c>
      <c r="P128" s="15" t="str">
        <f t="shared" si="17"/>
        <v>4.1-4.4</v>
      </c>
      <c r="Q128" s="17"/>
      <c r="R128" s="15"/>
      <c r="S128" s="15"/>
      <c r="T128" s="15"/>
    </row>
    <row r="129" spans="1:20" x14ac:dyDescent="0.4">
      <c r="A129" t="s">
        <v>1720</v>
      </c>
      <c r="B129" t="s">
        <v>1721</v>
      </c>
      <c r="C129" t="str">
        <f t="shared" si="10"/>
        <v>Electronics</v>
      </c>
      <c r="D129" t="str">
        <f t="shared" si="11"/>
        <v>SurgeProtectors</v>
      </c>
      <c r="E129" s="2">
        <v>1289</v>
      </c>
      <c r="F129" s="2">
        <v>1499</v>
      </c>
      <c r="G129" s="1">
        <v>0.14000000000000001</v>
      </c>
      <c r="H129">
        <v>4.5</v>
      </c>
      <c r="I129" s="4">
        <v>20668</v>
      </c>
      <c r="J129" t="s">
        <v>1722</v>
      </c>
      <c r="K129" t="str">
        <f t="shared" si="12"/>
        <v>R1DQD1BRKH1AIO</v>
      </c>
      <c r="L129" s="8">
        <f t="shared" si="13"/>
        <v>30981332</v>
      </c>
      <c r="M129" t="str">
        <f t="shared" si="14"/>
        <v>Lower-Mid</v>
      </c>
      <c r="N129" s="15" t="str">
        <f t="shared" si="15"/>
        <v>£500-£1,999</v>
      </c>
      <c r="O129" s="17">
        <f t="shared" si="16"/>
        <v>19.418937593664378</v>
      </c>
      <c r="P129" s="15" t="str">
        <f t="shared" si="17"/>
        <v>4.5-5.0</v>
      </c>
      <c r="Q129" s="17"/>
      <c r="R129" s="15"/>
      <c r="S129" s="15"/>
      <c r="T129" s="15"/>
    </row>
    <row r="130" spans="1:20" x14ac:dyDescent="0.4">
      <c r="A130" t="s">
        <v>1388</v>
      </c>
      <c r="B130" t="s">
        <v>1018</v>
      </c>
      <c r="C130" t="str">
        <f t="shared" ref="C130:C193" si="18">SUBSTITUTE(LEFT(B130,FIND("|",B130)-1), "&amp;", " &amp; ")</f>
        <v>Computers &amp; Accessories</v>
      </c>
      <c r="D130" t="str">
        <f t="shared" ref="D130:D193" si="19">TRIM(RIGHT(SUBSTITUTE(B130,"|",REPT(" ",100)),100))</f>
        <v>Mice</v>
      </c>
      <c r="E130">
        <v>289</v>
      </c>
      <c r="F130">
        <v>590</v>
      </c>
      <c r="G130" s="1">
        <v>0.51</v>
      </c>
      <c r="H130">
        <v>4.4000000000000004</v>
      </c>
      <c r="I130" s="4">
        <v>25886</v>
      </c>
      <c r="J130" t="s">
        <v>1389</v>
      </c>
      <c r="K130" t="str">
        <f t="shared" ref="K130:K193" si="20">LEFT(J130,14)</f>
        <v>R8W5BHTVFMCB2,</v>
      </c>
      <c r="L130" s="8">
        <f t="shared" ref="L130:L193" si="21">F130*I130</f>
        <v>15272740</v>
      </c>
      <c r="M130" t="str">
        <f t="shared" ref="M130:M193" si="22">IF(F130&lt;=199, "Very Low",IF(F130&lt;=499, "Low",IF(F130&lt;=1999, "Lower-Mid", IF(F130&lt;=9999, "Mid",IF(F130&lt;=19999, "Upper-Mid",IF(F130&lt;=49999, "High", IF(F130&lt;=99999, "Premium", IF(F130&gt;1000000, "Luxury"))))))))</f>
        <v>Lower-Mid</v>
      </c>
      <c r="N130" s="15" t="str">
        <f t="shared" ref="N130:N193" si="23">IF(F130&lt;=199, "&lt;£200",IF(F130&lt;=499, "£200-£499",IF(F130&lt;=1999, "£500-£1,999", IF(F130&lt;=9999, "£2,000-£9,999",IF(F130&lt;=19999, "£10,000-£19,999",IF(F130&lt;=49999, "£20,000-£49,999", IF(F130&lt;=99999, "£50,000-£99,999", IF(F130&gt;1000000, "&gt;£1,000,000"))))))))</f>
        <v>£500-£1,999</v>
      </c>
      <c r="O130" s="17">
        <f t="shared" ref="O130:O193" si="24">H130 * LOG(I130 + 1)</f>
        <v>19.417559584318848</v>
      </c>
      <c r="P130" s="15" t="str">
        <f t="shared" si="17"/>
        <v>4.1-4.4</v>
      </c>
      <c r="Q130" s="17"/>
      <c r="R130" s="15"/>
      <c r="S130" s="15"/>
      <c r="T130" s="15"/>
    </row>
    <row r="131" spans="1:20" x14ac:dyDescent="0.4">
      <c r="A131" t="s">
        <v>1227</v>
      </c>
      <c r="B131" t="s">
        <v>644</v>
      </c>
      <c r="C131" t="str">
        <f t="shared" si="18"/>
        <v>Electronics</v>
      </c>
      <c r="D131" t="str">
        <f t="shared" si="19"/>
        <v>In-Ear</v>
      </c>
      <c r="E131">
        <v>799</v>
      </c>
      <c r="F131" s="2">
        <v>1499</v>
      </c>
      <c r="G131" s="1">
        <v>0.47</v>
      </c>
      <c r="H131">
        <v>4.0999999999999996</v>
      </c>
      <c r="I131" s="4">
        <v>53648</v>
      </c>
      <c r="J131" t="s">
        <v>1228</v>
      </c>
      <c r="K131" t="str">
        <f t="shared" si="20"/>
        <v>RO083A44QXKV9,</v>
      </c>
      <c r="L131" s="8">
        <f t="shared" si="21"/>
        <v>80418352</v>
      </c>
      <c r="M131" t="str">
        <f t="shared" si="22"/>
        <v>Lower-Mid</v>
      </c>
      <c r="N131" s="15" t="str">
        <f t="shared" si="23"/>
        <v>£500-£1,999</v>
      </c>
      <c r="O131" s="17">
        <f t="shared" si="24"/>
        <v>19.391202688202085</v>
      </c>
      <c r="P131" s="15" t="str">
        <f t="shared" ref="P131:P194" si="25">IF(H131&lt;=2, "&lt;=2.0",IF(H131&lt;=2.4, "2.1-2.4",IF(H131&lt;=3, "2.5-3.0", IF(H131&lt;=3.4, "3.1-3.4",IF(H131&lt;=4, "3.5-4.0",IF(H131&lt;=4.4, "4.1-4.4", IF(H131&lt;=5, "4.5-5.0")))))))</f>
        <v>4.1-4.4</v>
      </c>
      <c r="Q131" s="17"/>
      <c r="R131" s="15"/>
      <c r="S131" s="15"/>
      <c r="T131" s="15"/>
    </row>
    <row r="132" spans="1:20" x14ac:dyDescent="0.4">
      <c r="A132" t="s">
        <v>1873</v>
      </c>
      <c r="B132" t="s">
        <v>1851</v>
      </c>
      <c r="C132" t="str">
        <f t="shared" si="18"/>
        <v>Home &amp; Kitchen</v>
      </c>
      <c r="D132" t="str">
        <f t="shared" si="19"/>
        <v>MixerGrinders</v>
      </c>
      <c r="E132" s="2">
        <v>1999</v>
      </c>
      <c r="F132" s="2">
        <v>3210</v>
      </c>
      <c r="G132" s="1">
        <v>0.38</v>
      </c>
      <c r="H132">
        <v>4.2</v>
      </c>
      <c r="I132" s="4">
        <v>41349</v>
      </c>
      <c r="J132" t="s">
        <v>1874</v>
      </c>
      <c r="K132" t="str">
        <f t="shared" si="20"/>
        <v>R143O8SM7QE4W5</v>
      </c>
      <c r="L132" s="8">
        <f t="shared" si="21"/>
        <v>132730290</v>
      </c>
      <c r="M132" t="str">
        <f t="shared" si="22"/>
        <v>Mid</v>
      </c>
      <c r="N132" s="15" t="str">
        <f t="shared" si="23"/>
        <v>£2,000-£9,999</v>
      </c>
      <c r="O132" s="17">
        <f t="shared" si="24"/>
        <v>19.389197158331978</v>
      </c>
      <c r="P132" s="15" t="str">
        <f t="shared" si="25"/>
        <v>4.1-4.4</v>
      </c>
      <c r="Q132" s="17"/>
      <c r="R132" s="15"/>
      <c r="S132" s="15"/>
      <c r="T132" s="15"/>
    </row>
    <row r="133" spans="1:20" x14ac:dyDescent="0.4">
      <c r="A133" t="s">
        <v>1416</v>
      </c>
      <c r="B133" t="s">
        <v>1166</v>
      </c>
      <c r="C133" t="str">
        <f t="shared" si="18"/>
        <v>Electronics</v>
      </c>
      <c r="D133" t="str">
        <f t="shared" si="19"/>
        <v>BluetoothSpeakers</v>
      </c>
      <c r="E133" s="2">
        <v>1799</v>
      </c>
      <c r="F133" s="2">
        <v>4990</v>
      </c>
      <c r="G133" s="1">
        <v>0.64</v>
      </c>
      <c r="H133">
        <v>4.2</v>
      </c>
      <c r="I133" s="4">
        <v>41226</v>
      </c>
      <c r="J133" t="s">
        <v>1417</v>
      </c>
      <c r="K133" t="str">
        <f t="shared" si="20"/>
        <v>R2HAE08L30C2AN</v>
      </c>
      <c r="L133" s="8">
        <f t="shared" si="21"/>
        <v>205717740</v>
      </c>
      <c r="M133" t="str">
        <f t="shared" si="22"/>
        <v>Mid</v>
      </c>
      <c r="N133" s="15" t="str">
        <f t="shared" si="23"/>
        <v>£2,000-£9,999</v>
      </c>
      <c r="O133" s="17">
        <f t="shared" si="24"/>
        <v>19.383763279763475</v>
      </c>
      <c r="P133" s="15" t="str">
        <f t="shared" si="25"/>
        <v>4.1-4.4</v>
      </c>
      <c r="Q133" s="17"/>
      <c r="R133" s="15"/>
      <c r="S133" s="15"/>
      <c r="T133" s="15"/>
    </row>
    <row r="134" spans="1:20" x14ac:dyDescent="0.4">
      <c r="A134" t="s">
        <v>1038</v>
      </c>
      <c r="B134" t="s">
        <v>644</v>
      </c>
      <c r="C134" t="str">
        <f t="shared" si="18"/>
        <v>Electronics</v>
      </c>
      <c r="D134" t="str">
        <f t="shared" si="19"/>
        <v>In-Ear</v>
      </c>
      <c r="E134">
        <v>499</v>
      </c>
      <c r="F134">
        <v>999</v>
      </c>
      <c r="G134" s="1">
        <v>0.5</v>
      </c>
      <c r="H134">
        <v>3.9</v>
      </c>
      <c r="I134" s="4">
        <v>92995</v>
      </c>
      <c r="J134" t="s">
        <v>1039</v>
      </c>
      <c r="K134" t="str">
        <f t="shared" si="20"/>
        <v>RW3YCZCKGOBH,R</v>
      </c>
      <c r="L134" s="8">
        <f t="shared" si="21"/>
        <v>92902005</v>
      </c>
      <c r="M134" t="str">
        <f t="shared" si="22"/>
        <v>Lower-Mid</v>
      </c>
      <c r="N134" s="15" t="str">
        <f t="shared" si="23"/>
        <v>£500-£1,999</v>
      </c>
      <c r="O134" s="17">
        <f t="shared" si="24"/>
        <v>19.377010648396684</v>
      </c>
      <c r="P134" s="15" t="str">
        <f t="shared" si="25"/>
        <v>3.5-4.0</v>
      </c>
      <c r="Q134" s="17"/>
      <c r="R134" s="15"/>
      <c r="S134" s="15"/>
      <c r="T134" s="15"/>
    </row>
    <row r="135" spans="1:20" x14ac:dyDescent="0.4">
      <c r="A135" t="s">
        <v>427</v>
      </c>
      <c r="B135" t="s">
        <v>428</v>
      </c>
      <c r="C135" t="str">
        <f t="shared" si="18"/>
        <v>Computers &amp; Accessories</v>
      </c>
      <c r="D135" t="str">
        <f t="shared" si="19"/>
        <v>DVICables</v>
      </c>
      <c r="E135">
        <v>499</v>
      </c>
      <c r="F135" s="2">
        <v>1100</v>
      </c>
      <c r="G135" s="1">
        <v>0.55000000000000004</v>
      </c>
      <c r="H135">
        <v>4.4000000000000004</v>
      </c>
      <c r="I135" s="4">
        <v>25177</v>
      </c>
      <c r="J135" t="s">
        <v>429</v>
      </c>
      <c r="K135" t="str">
        <f t="shared" si="20"/>
        <v>R8KWWR9D7Z8ZP,</v>
      </c>
      <c r="L135" s="8">
        <f t="shared" si="21"/>
        <v>27694700</v>
      </c>
      <c r="M135" t="str">
        <f t="shared" si="22"/>
        <v>Lower-Mid</v>
      </c>
      <c r="N135" s="15" t="str">
        <f t="shared" si="23"/>
        <v>£500-£1,999</v>
      </c>
      <c r="O135" s="17">
        <f t="shared" si="24"/>
        <v>19.364493408518129</v>
      </c>
      <c r="P135" s="15" t="str">
        <f t="shared" si="25"/>
        <v>4.1-4.4</v>
      </c>
      <c r="Q135" s="17"/>
      <c r="R135" s="15"/>
      <c r="S135" s="15"/>
      <c r="T135" s="15"/>
    </row>
    <row r="136" spans="1:20" x14ac:dyDescent="0.4">
      <c r="A136" t="s">
        <v>1448</v>
      </c>
      <c r="B136" t="s">
        <v>1077</v>
      </c>
      <c r="C136" t="str">
        <f t="shared" si="18"/>
        <v>Computers &amp; Accessories</v>
      </c>
      <c r="D136" t="str">
        <f t="shared" si="19"/>
        <v>ExternalHardDisks</v>
      </c>
      <c r="E136" s="2">
        <v>4449</v>
      </c>
      <c r="F136" s="2">
        <v>5734</v>
      </c>
      <c r="G136" s="1">
        <v>0.22</v>
      </c>
      <c r="H136">
        <v>4.4000000000000004</v>
      </c>
      <c r="I136" s="4">
        <v>25006</v>
      </c>
      <c r="J136" t="s">
        <v>1449</v>
      </c>
      <c r="K136" t="str">
        <f t="shared" si="20"/>
        <v>R3JLT7LH2SOF0V</v>
      </c>
      <c r="L136" s="8">
        <f t="shared" si="21"/>
        <v>143384404</v>
      </c>
      <c r="M136" t="str">
        <f t="shared" si="22"/>
        <v>Mid</v>
      </c>
      <c r="N136" s="15" t="str">
        <f t="shared" si="23"/>
        <v>£2,000-£9,999</v>
      </c>
      <c r="O136" s="17">
        <f t="shared" si="24"/>
        <v>19.351471014065538</v>
      </c>
      <c r="P136" s="15" t="str">
        <f t="shared" si="25"/>
        <v>4.1-4.4</v>
      </c>
      <c r="Q136" s="17"/>
      <c r="R136" s="15"/>
      <c r="S136" s="15"/>
      <c r="T136" s="15"/>
    </row>
    <row r="137" spans="1:20" x14ac:dyDescent="0.4">
      <c r="A137" t="s">
        <v>1056</v>
      </c>
      <c r="B137" t="s">
        <v>1057</v>
      </c>
      <c r="C137" t="str">
        <f t="shared" si="18"/>
        <v>MusicalInstruments</v>
      </c>
      <c r="D137" t="str">
        <f t="shared" si="19"/>
        <v>Condenser</v>
      </c>
      <c r="E137">
        <v>798</v>
      </c>
      <c r="F137" s="2">
        <v>1995</v>
      </c>
      <c r="G137" s="1">
        <v>0.6</v>
      </c>
      <c r="H137">
        <v>4</v>
      </c>
      <c r="I137" s="4">
        <v>68664</v>
      </c>
      <c r="J137" t="s">
        <v>1058</v>
      </c>
      <c r="K137" t="str">
        <f t="shared" si="20"/>
        <v>R1ZSCBBOGJ8VB,</v>
      </c>
      <c r="L137" s="8">
        <f t="shared" si="21"/>
        <v>136984680</v>
      </c>
      <c r="M137" t="str">
        <f t="shared" si="22"/>
        <v>Lower-Mid</v>
      </c>
      <c r="N137" s="15" t="str">
        <f t="shared" si="23"/>
        <v>£500-£1,999</v>
      </c>
      <c r="O137" s="17">
        <f t="shared" si="24"/>
        <v>19.346941697573445</v>
      </c>
      <c r="P137" s="15" t="str">
        <f t="shared" si="25"/>
        <v>3.5-4.0</v>
      </c>
      <c r="Q137" s="17"/>
      <c r="R137" s="15"/>
      <c r="S137" s="15"/>
      <c r="T137" s="15"/>
    </row>
    <row r="138" spans="1:20" x14ac:dyDescent="0.4">
      <c r="A138" t="s">
        <v>1255</v>
      </c>
      <c r="B138" t="s">
        <v>1018</v>
      </c>
      <c r="C138" t="str">
        <f t="shared" si="18"/>
        <v>Computers &amp; Accessories</v>
      </c>
      <c r="D138" t="str">
        <f t="shared" si="19"/>
        <v>Mice</v>
      </c>
      <c r="E138">
        <v>279</v>
      </c>
      <c r="F138">
        <v>375</v>
      </c>
      <c r="G138" s="1">
        <v>0.26</v>
      </c>
      <c r="H138">
        <v>4.3</v>
      </c>
      <c r="I138" s="4">
        <v>31534</v>
      </c>
      <c r="J138" t="s">
        <v>1256</v>
      </c>
      <c r="K138" t="str">
        <f t="shared" si="20"/>
        <v>R3U9FRV2Q625DO</v>
      </c>
      <c r="L138" s="8">
        <f t="shared" si="21"/>
        <v>11825250</v>
      </c>
      <c r="M138" t="str">
        <f t="shared" si="22"/>
        <v>Low</v>
      </c>
      <c r="N138" s="15" t="str">
        <f t="shared" si="23"/>
        <v>£200-£499</v>
      </c>
      <c r="O138" s="17">
        <f t="shared" si="24"/>
        <v>19.344809191916156</v>
      </c>
      <c r="P138" s="15" t="str">
        <f t="shared" si="25"/>
        <v>4.1-4.4</v>
      </c>
      <c r="Q138" s="17"/>
      <c r="R138" s="15"/>
      <c r="S138" s="15"/>
      <c r="T138" s="15"/>
    </row>
    <row r="139" spans="1:20" x14ac:dyDescent="0.4">
      <c r="A139" t="s">
        <v>106</v>
      </c>
      <c r="B139" t="s">
        <v>26</v>
      </c>
      <c r="C139" t="str">
        <f t="shared" si="18"/>
        <v>Computers &amp; Accessories</v>
      </c>
      <c r="D139" t="str">
        <f t="shared" si="19"/>
        <v>WirelessUSBAdapters</v>
      </c>
      <c r="E139" s="2">
        <v>1199</v>
      </c>
      <c r="F139" s="2">
        <v>2199</v>
      </c>
      <c r="G139" s="1">
        <v>0.45</v>
      </c>
      <c r="H139">
        <v>4.4000000000000004</v>
      </c>
      <c r="I139" s="4">
        <v>24780</v>
      </c>
      <c r="J139" t="s">
        <v>107</v>
      </c>
      <c r="K139" t="str">
        <f t="shared" si="20"/>
        <v>R2GUL8IL005EGF</v>
      </c>
      <c r="L139" s="8">
        <f t="shared" si="21"/>
        <v>54491220</v>
      </c>
      <c r="M139" t="str">
        <f t="shared" si="22"/>
        <v>Mid</v>
      </c>
      <c r="N139" s="15" t="str">
        <f t="shared" si="23"/>
        <v>£2,000-£9,999</v>
      </c>
      <c r="O139" s="17">
        <f t="shared" si="24"/>
        <v>19.334122841856107</v>
      </c>
      <c r="P139" s="15" t="str">
        <f t="shared" si="25"/>
        <v>4.1-4.4</v>
      </c>
      <c r="Q139" s="17"/>
      <c r="R139" s="15"/>
      <c r="S139" s="15"/>
      <c r="T139" s="15"/>
    </row>
    <row r="140" spans="1:20" x14ac:dyDescent="0.4">
      <c r="A140" t="s">
        <v>268</v>
      </c>
      <c r="B140" t="s">
        <v>26</v>
      </c>
      <c r="C140" t="str">
        <f t="shared" si="18"/>
        <v>Computers &amp; Accessories</v>
      </c>
      <c r="D140" t="str">
        <f t="shared" si="19"/>
        <v>WirelessUSBAdapters</v>
      </c>
      <c r="E140" s="2">
        <v>1699</v>
      </c>
      <c r="F140" s="2">
        <v>2999</v>
      </c>
      <c r="G140" s="1">
        <v>0.43</v>
      </c>
      <c r="H140">
        <v>4.4000000000000004</v>
      </c>
      <c r="I140" s="4">
        <v>24780</v>
      </c>
      <c r="J140" t="s">
        <v>107</v>
      </c>
      <c r="K140" t="str">
        <f t="shared" si="20"/>
        <v>R2GUL8IL005EGF</v>
      </c>
      <c r="L140" s="8">
        <f t="shared" si="21"/>
        <v>74315220</v>
      </c>
      <c r="M140" t="str">
        <f t="shared" si="22"/>
        <v>Mid</v>
      </c>
      <c r="N140" s="15" t="str">
        <f t="shared" si="23"/>
        <v>£2,000-£9,999</v>
      </c>
      <c r="O140" s="17">
        <f t="shared" si="24"/>
        <v>19.334122841856107</v>
      </c>
      <c r="P140" s="15" t="str">
        <f t="shared" si="25"/>
        <v>4.1-4.4</v>
      </c>
      <c r="Q140" s="17"/>
      <c r="R140" s="15"/>
      <c r="S140" s="15"/>
      <c r="T140" s="15"/>
    </row>
    <row r="141" spans="1:20" x14ac:dyDescent="0.4">
      <c r="A141" t="s">
        <v>1930</v>
      </c>
      <c r="B141" t="s">
        <v>1931</v>
      </c>
      <c r="C141" t="str">
        <f t="shared" si="18"/>
        <v>Home &amp; Kitchen</v>
      </c>
      <c r="D141" t="str">
        <f t="shared" si="19"/>
        <v>SandwichMakers</v>
      </c>
      <c r="E141" s="2">
        <v>1299</v>
      </c>
      <c r="F141" s="2">
        <v>1299</v>
      </c>
      <c r="G141" s="1">
        <v>0</v>
      </c>
      <c r="H141">
        <v>4.2</v>
      </c>
      <c r="I141" s="4">
        <v>40106</v>
      </c>
      <c r="J141" t="s">
        <v>1932</v>
      </c>
      <c r="K141" t="str">
        <f t="shared" si="20"/>
        <v>R3B1NJNBALUM2H</v>
      </c>
      <c r="L141" s="8">
        <f t="shared" si="21"/>
        <v>52097694</v>
      </c>
      <c r="M141" t="str">
        <f t="shared" si="22"/>
        <v>Lower-Mid</v>
      </c>
      <c r="N141" s="15" t="str">
        <f t="shared" si="23"/>
        <v>£500-£1,999</v>
      </c>
      <c r="O141" s="17">
        <f t="shared" si="24"/>
        <v>19.333524747634723</v>
      </c>
      <c r="P141" s="15" t="str">
        <f t="shared" si="25"/>
        <v>4.1-4.4</v>
      </c>
      <c r="Q141" s="17"/>
      <c r="R141" s="15"/>
      <c r="S141" s="15"/>
      <c r="T141" s="15"/>
    </row>
    <row r="142" spans="1:20" x14ac:dyDescent="0.4">
      <c r="A142" t="s">
        <v>798</v>
      </c>
      <c r="B142" t="s">
        <v>616</v>
      </c>
      <c r="C142" t="str">
        <f t="shared" si="18"/>
        <v>Electronics</v>
      </c>
      <c r="D142" t="str">
        <f t="shared" si="19"/>
        <v>SmartWatches</v>
      </c>
      <c r="E142" s="2">
        <v>1599</v>
      </c>
      <c r="F142" s="2">
        <v>4999</v>
      </c>
      <c r="G142" s="1">
        <v>0.68</v>
      </c>
      <c r="H142">
        <v>4</v>
      </c>
      <c r="I142" s="4">
        <v>67951</v>
      </c>
      <c r="J142" t="s">
        <v>1202</v>
      </c>
      <c r="K142" t="str">
        <f t="shared" si="20"/>
        <v>R1NARG7VJ59AD3</v>
      </c>
      <c r="L142" s="8">
        <f t="shared" si="21"/>
        <v>339687049</v>
      </c>
      <c r="M142" t="str">
        <f t="shared" si="22"/>
        <v>Mid</v>
      </c>
      <c r="N142" s="15" t="str">
        <f t="shared" si="23"/>
        <v>£2,000-£9,999</v>
      </c>
      <c r="O142" s="17">
        <f t="shared" si="24"/>
        <v>19.328808974586416</v>
      </c>
      <c r="P142" s="15" t="str">
        <f t="shared" si="25"/>
        <v>3.5-4.0</v>
      </c>
      <c r="Q142" s="17"/>
      <c r="R142" s="15"/>
      <c r="S142" s="15"/>
      <c r="T142" s="15"/>
    </row>
    <row r="143" spans="1:20" x14ac:dyDescent="0.4">
      <c r="A143" t="s">
        <v>798</v>
      </c>
      <c r="B143" t="s">
        <v>616</v>
      </c>
      <c r="C143" t="str">
        <f t="shared" si="18"/>
        <v>Electronics</v>
      </c>
      <c r="D143" t="str">
        <f t="shared" si="19"/>
        <v>SmartWatches</v>
      </c>
      <c r="E143" s="2">
        <v>1599</v>
      </c>
      <c r="F143" s="2">
        <v>4999</v>
      </c>
      <c r="G143" s="1">
        <v>0.68</v>
      </c>
      <c r="H143">
        <v>4</v>
      </c>
      <c r="I143" s="4">
        <v>67950</v>
      </c>
      <c r="J143" t="s">
        <v>799</v>
      </c>
      <c r="K143" t="str">
        <f t="shared" si="20"/>
        <v>R1NARG7VJ59AD3</v>
      </c>
      <c r="L143" s="8">
        <f t="shared" si="21"/>
        <v>339682050</v>
      </c>
      <c r="M143" t="str">
        <f t="shared" si="22"/>
        <v>Mid</v>
      </c>
      <c r="N143" s="15" t="str">
        <f t="shared" si="23"/>
        <v>£2,000-£9,999</v>
      </c>
      <c r="O143" s="17">
        <f t="shared" si="24"/>
        <v>19.32878340961835</v>
      </c>
      <c r="P143" s="15" t="str">
        <f t="shared" si="25"/>
        <v>3.5-4.0</v>
      </c>
      <c r="Q143" s="17"/>
      <c r="R143" s="15"/>
      <c r="S143" s="15"/>
      <c r="T143" s="15"/>
    </row>
    <row r="144" spans="1:20" x14ac:dyDescent="0.4">
      <c r="A144" t="s">
        <v>1304</v>
      </c>
      <c r="B144" t="s">
        <v>634</v>
      </c>
      <c r="C144" t="str">
        <f t="shared" si="18"/>
        <v>Electronics</v>
      </c>
      <c r="D144" t="str">
        <f t="shared" si="19"/>
        <v>MicroSD</v>
      </c>
      <c r="E144" s="2">
        <v>1329</v>
      </c>
      <c r="F144" s="2">
        <v>2900</v>
      </c>
      <c r="G144" s="1">
        <v>0.54</v>
      </c>
      <c r="H144">
        <v>4.5</v>
      </c>
      <c r="I144" s="4">
        <v>19624</v>
      </c>
      <c r="J144" t="s">
        <v>1305</v>
      </c>
      <c r="K144" t="str">
        <f t="shared" si="20"/>
        <v>R1360ADBA61XQM</v>
      </c>
      <c r="L144" s="8">
        <f t="shared" si="21"/>
        <v>56909600</v>
      </c>
      <c r="M144" t="str">
        <f t="shared" si="22"/>
        <v>Mid</v>
      </c>
      <c r="N144" s="15" t="str">
        <f t="shared" si="23"/>
        <v>£2,000-£9,999</v>
      </c>
      <c r="O144" s="17">
        <f t="shared" si="24"/>
        <v>19.317643494377805</v>
      </c>
      <c r="P144" s="15" t="str">
        <f t="shared" si="25"/>
        <v>4.5-5.0</v>
      </c>
      <c r="Q144" s="17"/>
      <c r="R144" s="15"/>
      <c r="S144" s="15"/>
      <c r="T144" s="15"/>
    </row>
    <row r="145" spans="1:20" x14ac:dyDescent="0.4">
      <c r="A145" t="s">
        <v>1913</v>
      </c>
      <c r="B145" t="s">
        <v>1836</v>
      </c>
      <c r="C145" t="str">
        <f t="shared" si="18"/>
        <v>Home &amp; Kitchen</v>
      </c>
      <c r="D145" t="str">
        <f t="shared" si="19"/>
        <v>InductionCooktop</v>
      </c>
      <c r="E145" s="2">
        <v>3229</v>
      </c>
      <c r="F145" s="2">
        <v>5295</v>
      </c>
      <c r="G145" s="1">
        <v>0.39</v>
      </c>
      <c r="H145">
        <v>4.2</v>
      </c>
      <c r="I145" s="4">
        <v>39724</v>
      </c>
      <c r="J145" t="s">
        <v>1914</v>
      </c>
      <c r="K145" t="str">
        <f t="shared" si="20"/>
        <v>R20RA7F53RKEWU</v>
      </c>
      <c r="L145" s="8">
        <f t="shared" si="21"/>
        <v>210338580</v>
      </c>
      <c r="M145" t="str">
        <f t="shared" si="22"/>
        <v>Mid</v>
      </c>
      <c r="N145" s="15" t="str">
        <f t="shared" si="23"/>
        <v>£2,000-£9,999</v>
      </c>
      <c r="O145" s="17">
        <f t="shared" si="24"/>
        <v>19.316068404693553</v>
      </c>
      <c r="P145" s="15" t="str">
        <f t="shared" si="25"/>
        <v>4.1-4.4</v>
      </c>
      <c r="Q145" s="17"/>
      <c r="R145" s="15"/>
      <c r="S145" s="15"/>
      <c r="T145" s="15"/>
    </row>
    <row r="146" spans="1:20" x14ac:dyDescent="0.4">
      <c r="A146" t="s">
        <v>769</v>
      </c>
      <c r="B146" t="s">
        <v>626</v>
      </c>
      <c r="C146" t="str">
        <f t="shared" si="18"/>
        <v>Electronics</v>
      </c>
      <c r="D146" t="str">
        <f t="shared" si="19"/>
        <v>Smartphones</v>
      </c>
      <c r="E146" s="2">
        <v>12999</v>
      </c>
      <c r="F146" s="2">
        <v>17999</v>
      </c>
      <c r="G146" s="1">
        <v>0.28000000000000003</v>
      </c>
      <c r="H146">
        <v>4.0999999999999996</v>
      </c>
      <c r="I146" s="4">
        <v>50772</v>
      </c>
      <c r="J146" t="s">
        <v>770</v>
      </c>
      <c r="K146" t="str">
        <f t="shared" si="20"/>
        <v>R1GQJYYLCFOXJ8</v>
      </c>
      <c r="L146" s="8">
        <f t="shared" si="21"/>
        <v>913845228</v>
      </c>
      <c r="M146" t="str">
        <f t="shared" si="22"/>
        <v>Upper-Mid</v>
      </c>
      <c r="N146" s="15" t="str">
        <f t="shared" si="23"/>
        <v>£10,000-£19,999</v>
      </c>
      <c r="O146" s="17">
        <f t="shared" si="24"/>
        <v>19.293094582964777</v>
      </c>
      <c r="P146" s="15" t="str">
        <f t="shared" si="25"/>
        <v>4.1-4.4</v>
      </c>
      <c r="Q146" s="17"/>
      <c r="R146" s="15"/>
      <c r="S146" s="15"/>
      <c r="T146" s="15"/>
    </row>
    <row r="147" spans="1:20" x14ac:dyDescent="0.4">
      <c r="A147" t="s">
        <v>877</v>
      </c>
      <c r="B147" t="s">
        <v>626</v>
      </c>
      <c r="C147" t="str">
        <f t="shared" si="18"/>
        <v>Electronics</v>
      </c>
      <c r="D147" t="str">
        <f t="shared" si="19"/>
        <v>Smartphones</v>
      </c>
      <c r="E147" s="2">
        <v>12999</v>
      </c>
      <c r="F147" s="2">
        <v>18999</v>
      </c>
      <c r="G147" s="1">
        <v>0.32</v>
      </c>
      <c r="H147">
        <v>4.0999999999999996</v>
      </c>
      <c r="I147" s="4">
        <v>50772</v>
      </c>
      <c r="J147" t="s">
        <v>770</v>
      </c>
      <c r="K147" t="str">
        <f t="shared" si="20"/>
        <v>R1GQJYYLCFOXJ8</v>
      </c>
      <c r="L147" s="8">
        <f t="shared" si="21"/>
        <v>964617228</v>
      </c>
      <c r="M147" t="str">
        <f t="shared" si="22"/>
        <v>Upper-Mid</v>
      </c>
      <c r="N147" s="15" t="str">
        <f t="shared" si="23"/>
        <v>£10,000-£19,999</v>
      </c>
      <c r="O147" s="17">
        <f t="shared" si="24"/>
        <v>19.293094582964777</v>
      </c>
      <c r="P147" s="15" t="str">
        <f t="shared" si="25"/>
        <v>4.1-4.4</v>
      </c>
      <c r="Q147" s="17"/>
      <c r="R147" s="15"/>
      <c r="S147" s="15"/>
      <c r="T147" s="15"/>
    </row>
    <row r="148" spans="1:20" x14ac:dyDescent="0.4">
      <c r="A148" t="s">
        <v>886</v>
      </c>
      <c r="B148" t="s">
        <v>626</v>
      </c>
      <c r="C148" t="str">
        <f t="shared" si="18"/>
        <v>Electronics</v>
      </c>
      <c r="D148" t="str">
        <f t="shared" si="19"/>
        <v>Smartphones</v>
      </c>
      <c r="E148" s="2">
        <v>12999</v>
      </c>
      <c r="F148" s="2">
        <v>18999</v>
      </c>
      <c r="G148" s="1">
        <v>0.32</v>
      </c>
      <c r="H148">
        <v>4.0999999999999996</v>
      </c>
      <c r="I148" s="4">
        <v>50772</v>
      </c>
      <c r="J148" t="s">
        <v>770</v>
      </c>
      <c r="K148" t="str">
        <f t="shared" si="20"/>
        <v>R1GQJYYLCFOXJ8</v>
      </c>
      <c r="L148" s="8">
        <f t="shared" si="21"/>
        <v>964617228</v>
      </c>
      <c r="M148" t="str">
        <f t="shared" si="22"/>
        <v>Upper-Mid</v>
      </c>
      <c r="N148" s="15" t="str">
        <f t="shared" si="23"/>
        <v>£10,000-£19,999</v>
      </c>
      <c r="O148" s="17">
        <f t="shared" si="24"/>
        <v>19.293094582964777</v>
      </c>
      <c r="P148" s="15" t="str">
        <f t="shared" si="25"/>
        <v>4.1-4.4</v>
      </c>
      <c r="Q148" s="17"/>
      <c r="R148" s="15"/>
      <c r="S148" s="15"/>
      <c r="T148" s="15"/>
    </row>
    <row r="149" spans="1:20" x14ac:dyDescent="0.4">
      <c r="A149" t="s">
        <v>965</v>
      </c>
      <c r="B149" t="s">
        <v>626</v>
      </c>
      <c r="C149" t="str">
        <f t="shared" si="18"/>
        <v>Electronics</v>
      </c>
      <c r="D149" t="str">
        <f t="shared" si="19"/>
        <v>Smartphones</v>
      </c>
      <c r="E149" s="2">
        <v>12999</v>
      </c>
      <c r="F149" s="2">
        <v>18999</v>
      </c>
      <c r="G149" s="1">
        <v>0.32</v>
      </c>
      <c r="H149">
        <v>4.0999999999999996</v>
      </c>
      <c r="I149" s="4">
        <v>50772</v>
      </c>
      <c r="J149" t="s">
        <v>770</v>
      </c>
      <c r="K149" t="str">
        <f t="shared" si="20"/>
        <v>R1GQJYYLCFOXJ8</v>
      </c>
      <c r="L149" s="8">
        <f t="shared" si="21"/>
        <v>964617228</v>
      </c>
      <c r="M149" t="str">
        <f t="shared" si="22"/>
        <v>Upper-Mid</v>
      </c>
      <c r="N149" s="15" t="str">
        <f t="shared" si="23"/>
        <v>£10,000-£19,999</v>
      </c>
      <c r="O149" s="17">
        <f t="shared" si="24"/>
        <v>19.293094582964777</v>
      </c>
      <c r="P149" s="15" t="str">
        <f t="shared" si="25"/>
        <v>4.1-4.4</v>
      </c>
      <c r="Q149" s="17"/>
      <c r="R149" s="15"/>
      <c r="S149" s="15"/>
      <c r="T149" s="15"/>
    </row>
    <row r="150" spans="1:20" x14ac:dyDescent="0.4">
      <c r="A150" t="s">
        <v>23</v>
      </c>
      <c r="B150" t="s">
        <v>9</v>
      </c>
      <c r="C150" t="str">
        <f t="shared" si="18"/>
        <v>Computers &amp; Accessories</v>
      </c>
      <c r="D150" t="str">
        <f t="shared" si="19"/>
        <v>USBCables</v>
      </c>
      <c r="E150">
        <v>229</v>
      </c>
      <c r="F150">
        <v>299</v>
      </c>
      <c r="G150" s="1">
        <v>0.23</v>
      </c>
      <c r="H150">
        <v>4.3</v>
      </c>
      <c r="I150" s="4">
        <v>30411</v>
      </c>
      <c r="J150" t="s">
        <v>24</v>
      </c>
      <c r="K150" t="str">
        <f t="shared" si="20"/>
        <v>R2X090D1YHACKR</v>
      </c>
      <c r="L150" s="8">
        <f t="shared" si="21"/>
        <v>9092889</v>
      </c>
      <c r="M150" t="str">
        <f t="shared" si="22"/>
        <v>Low</v>
      </c>
      <c r="N150" s="15" t="str">
        <f t="shared" si="23"/>
        <v>£200-£499</v>
      </c>
      <c r="O150" s="17">
        <f t="shared" si="24"/>
        <v>19.277093421803279</v>
      </c>
      <c r="P150" s="15" t="str">
        <f t="shared" si="25"/>
        <v>4.1-4.4</v>
      </c>
      <c r="Q150" s="17"/>
      <c r="R150" s="15"/>
      <c r="S150" s="15"/>
      <c r="T150" s="15"/>
    </row>
    <row r="151" spans="1:20" x14ac:dyDescent="0.4">
      <c r="A151" t="s">
        <v>289</v>
      </c>
      <c r="B151" t="s">
        <v>9</v>
      </c>
      <c r="C151" t="str">
        <f t="shared" si="18"/>
        <v>Computers &amp; Accessories</v>
      </c>
      <c r="D151" t="str">
        <f t="shared" si="19"/>
        <v>USBCables</v>
      </c>
      <c r="E151">
        <v>499</v>
      </c>
      <c r="F151" s="2">
        <v>1299</v>
      </c>
      <c r="G151" s="1">
        <v>0.62</v>
      </c>
      <c r="H151">
        <v>4.3</v>
      </c>
      <c r="I151" s="4">
        <v>30411</v>
      </c>
      <c r="J151" t="s">
        <v>24</v>
      </c>
      <c r="K151" t="str">
        <f t="shared" si="20"/>
        <v>R2X090D1YHACKR</v>
      </c>
      <c r="L151" s="8">
        <f t="shared" si="21"/>
        <v>39503889</v>
      </c>
      <c r="M151" t="str">
        <f t="shared" si="22"/>
        <v>Lower-Mid</v>
      </c>
      <c r="N151" s="15" t="str">
        <f t="shared" si="23"/>
        <v>£500-£1,999</v>
      </c>
      <c r="O151" s="17">
        <f t="shared" si="24"/>
        <v>19.277093421803279</v>
      </c>
      <c r="P151" s="15" t="str">
        <f t="shared" si="25"/>
        <v>4.1-4.4</v>
      </c>
      <c r="Q151" s="17"/>
      <c r="R151" s="15"/>
      <c r="S151" s="15"/>
      <c r="T151" s="15"/>
    </row>
    <row r="152" spans="1:20" x14ac:dyDescent="0.4">
      <c r="A152" t="s">
        <v>1091</v>
      </c>
      <c r="B152" t="s">
        <v>1015</v>
      </c>
      <c r="C152" t="str">
        <f t="shared" si="18"/>
        <v>Computers &amp; Accessories</v>
      </c>
      <c r="D152" t="str">
        <f t="shared" si="19"/>
        <v>PenDrives</v>
      </c>
      <c r="E152">
        <v>519</v>
      </c>
      <c r="F152" s="2">
        <v>1350</v>
      </c>
      <c r="G152" s="1">
        <v>0.62</v>
      </c>
      <c r="H152">
        <v>4.3</v>
      </c>
      <c r="I152" s="4">
        <v>30058</v>
      </c>
      <c r="J152" t="s">
        <v>1092</v>
      </c>
      <c r="K152" t="str">
        <f t="shared" si="20"/>
        <v>R1HP1ZGFB28GM7</v>
      </c>
      <c r="L152" s="8">
        <f t="shared" si="21"/>
        <v>40578300</v>
      </c>
      <c r="M152" t="str">
        <f t="shared" si="22"/>
        <v>Lower-Mid</v>
      </c>
      <c r="N152" s="15" t="str">
        <f t="shared" si="23"/>
        <v>£500-£1,999</v>
      </c>
      <c r="O152" s="17">
        <f t="shared" si="24"/>
        <v>19.25529047221897</v>
      </c>
      <c r="P152" s="15" t="str">
        <f t="shared" si="25"/>
        <v>4.1-4.4</v>
      </c>
      <c r="Q152" s="17"/>
      <c r="R152" s="15"/>
      <c r="S152" s="15"/>
      <c r="T152" s="15"/>
    </row>
    <row r="153" spans="1:20" x14ac:dyDescent="0.4">
      <c r="A153" t="s">
        <v>760</v>
      </c>
      <c r="B153" t="s">
        <v>616</v>
      </c>
      <c r="C153" t="str">
        <f t="shared" si="18"/>
        <v>Electronics</v>
      </c>
      <c r="D153" t="str">
        <f t="shared" si="19"/>
        <v>SmartWatches</v>
      </c>
      <c r="E153" s="2">
        <v>2999</v>
      </c>
      <c r="F153" s="2">
        <v>7990</v>
      </c>
      <c r="G153" s="1">
        <v>0.62</v>
      </c>
      <c r="H153">
        <v>4.0999999999999996</v>
      </c>
      <c r="I153" s="4">
        <v>48449</v>
      </c>
      <c r="J153" t="s">
        <v>761</v>
      </c>
      <c r="K153" t="str">
        <f t="shared" si="20"/>
        <v>R1ZQQKZCCG4KD2</v>
      </c>
      <c r="L153" s="8">
        <f t="shared" si="21"/>
        <v>387107510</v>
      </c>
      <c r="M153" t="str">
        <f t="shared" si="22"/>
        <v>Mid</v>
      </c>
      <c r="N153" s="15" t="str">
        <f t="shared" si="23"/>
        <v>£2,000-£9,999</v>
      </c>
      <c r="O153" s="17">
        <f t="shared" si="24"/>
        <v>19.209704503685813</v>
      </c>
      <c r="P153" s="15" t="str">
        <f t="shared" si="25"/>
        <v>4.1-4.4</v>
      </c>
      <c r="Q153" s="17"/>
      <c r="R153" s="15"/>
      <c r="S153" s="15"/>
      <c r="T153" s="15"/>
    </row>
    <row r="154" spans="1:20" x14ac:dyDescent="0.4">
      <c r="A154" t="s">
        <v>760</v>
      </c>
      <c r="B154" t="s">
        <v>616</v>
      </c>
      <c r="C154" t="str">
        <f t="shared" si="18"/>
        <v>Electronics</v>
      </c>
      <c r="D154" t="str">
        <f t="shared" si="19"/>
        <v>SmartWatches</v>
      </c>
      <c r="E154" s="2">
        <v>2999</v>
      </c>
      <c r="F154" s="2">
        <v>7990</v>
      </c>
      <c r="G154" s="1">
        <v>0.62</v>
      </c>
      <c r="H154">
        <v>4.0999999999999996</v>
      </c>
      <c r="I154" s="4">
        <v>48448</v>
      </c>
      <c r="J154" t="s">
        <v>761</v>
      </c>
      <c r="K154" t="str">
        <f t="shared" si="20"/>
        <v>R1ZQQKZCCG4KD2</v>
      </c>
      <c r="L154" s="8">
        <f t="shared" si="21"/>
        <v>387099520</v>
      </c>
      <c r="M154" t="str">
        <f t="shared" si="22"/>
        <v>Mid</v>
      </c>
      <c r="N154" s="15" t="str">
        <f t="shared" si="23"/>
        <v>£2,000-£9,999</v>
      </c>
      <c r="O154" s="17">
        <f t="shared" si="24"/>
        <v>19.209667751864313</v>
      </c>
      <c r="P154" s="15" t="str">
        <f t="shared" si="25"/>
        <v>4.1-4.4</v>
      </c>
      <c r="Q154" s="17"/>
      <c r="R154" s="15"/>
      <c r="S154" s="15"/>
      <c r="T154" s="15"/>
    </row>
    <row r="155" spans="1:20" x14ac:dyDescent="0.4">
      <c r="A155" t="s">
        <v>320</v>
      </c>
      <c r="B155" t="s">
        <v>26</v>
      </c>
      <c r="C155" t="str">
        <f t="shared" si="18"/>
        <v>Computers &amp; Accessories</v>
      </c>
      <c r="D155" t="str">
        <f t="shared" si="19"/>
        <v>WirelessUSBAdapters</v>
      </c>
      <c r="E155" s="2">
        <v>1399</v>
      </c>
      <c r="F155" s="2">
        <v>2499</v>
      </c>
      <c r="G155" s="1">
        <v>0.44</v>
      </c>
      <c r="H155">
        <v>4.4000000000000004</v>
      </c>
      <c r="I155" s="4">
        <v>23169</v>
      </c>
      <c r="J155" t="s">
        <v>321</v>
      </c>
      <c r="K155" t="str">
        <f t="shared" si="20"/>
        <v>R3WPIQCSIWIMK,</v>
      </c>
      <c r="L155" s="8">
        <f t="shared" si="21"/>
        <v>57899331</v>
      </c>
      <c r="M155" t="str">
        <f t="shared" si="22"/>
        <v>Mid</v>
      </c>
      <c r="N155" s="15" t="str">
        <f t="shared" si="23"/>
        <v>£2,000-£9,999</v>
      </c>
      <c r="O155" s="17">
        <f t="shared" si="24"/>
        <v>19.205674548675894</v>
      </c>
      <c r="P155" s="15" t="str">
        <f t="shared" si="25"/>
        <v>4.1-4.4</v>
      </c>
      <c r="Q155" s="17"/>
      <c r="R155" s="15"/>
      <c r="S155" s="15"/>
      <c r="T155" s="15"/>
    </row>
    <row r="156" spans="1:20" x14ac:dyDescent="0.4">
      <c r="A156" t="s">
        <v>1050</v>
      </c>
      <c r="B156" t="s">
        <v>1051</v>
      </c>
      <c r="C156" t="str">
        <f t="shared" si="18"/>
        <v>Computers &amp; Accessories</v>
      </c>
      <c r="D156" t="str">
        <f t="shared" si="19"/>
        <v>Keyboards</v>
      </c>
      <c r="E156">
        <v>549</v>
      </c>
      <c r="F156" s="2">
        <v>1799</v>
      </c>
      <c r="G156" s="1">
        <v>0.69</v>
      </c>
      <c r="H156">
        <v>4.3</v>
      </c>
      <c r="I156" s="4">
        <v>28829</v>
      </c>
      <c r="J156" t="s">
        <v>1052</v>
      </c>
      <c r="K156" t="str">
        <f t="shared" si="20"/>
        <v>R1REJSSQVMNGVO</v>
      </c>
      <c r="L156" s="8">
        <f t="shared" si="21"/>
        <v>51863371</v>
      </c>
      <c r="M156" t="str">
        <f t="shared" si="22"/>
        <v>Lower-Mid</v>
      </c>
      <c r="N156" s="15" t="str">
        <f t="shared" si="23"/>
        <v>£500-£1,999</v>
      </c>
      <c r="O156" s="17">
        <f t="shared" si="24"/>
        <v>19.177331962269292</v>
      </c>
      <c r="P156" s="15" t="str">
        <f t="shared" si="25"/>
        <v>4.1-4.4</v>
      </c>
      <c r="Q156" s="17"/>
      <c r="R156" s="15"/>
      <c r="S156" s="15"/>
      <c r="T156" s="15"/>
    </row>
    <row r="157" spans="1:20" x14ac:dyDescent="0.4">
      <c r="A157" t="s">
        <v>2110</v>
      </c>
      <c r="B157" t="s">
        <v>1981</v>
      </c>
      <c r="C157" t="str">
        <f t="shared" si="18"/>
        <v>Home &amp; Kitchen</v>
      </c>
      <c r="D157" t="str">
        <f t="shared" si="19"/>
        <v>CeilingFans</v>
      </c>
      <c r="E157" s="2">
        <v>3569</v>
      </c>
      <c r="F157" s="2">
        <v>5190</v>
      </c>
      <c r="G157" s="1">
        <v>0.31</v>
      </c>
      <c r="H157">
        <v>4.3</v>
      </c>
      <c r="I157" s="4">
        <v>28629</v>
      </c>
      <c r="J157" t="s">
        <v>2111</v>
      </c>
      <c r="K157" t="str">
        <f t="shared" si="20"/>
        <v>R2IIQ5X1KFC218</v>
      </c>
      <c r="L157" s="8">
        <f t="shared" si="21"/>
        <v>148584510</v>
      </c>
      <c r="M157" t="str">
        <f t="shared" si="22"/>
        <v>Mid</v>
      </c>
      <c r="N157" s="15" t="str">
        <f t="shared" si="23"/>
        <v>£2,000-£9,999</v>
      </c>
      <c r="O157" s="17">
        <f t="shared" si="24"/>
        <v>19.164331796492874</v>
      </c>
      <c r="P157" s="15" t="str">
        <f t="shared" si="25"/>
        <v>4.1-4.4</v>
      </c>
      <c r="Q157" s="17"/>
      <c r="R157" s="15"/>
      <c r="S157" s="15"/>
      <c r="T157" s="15"/>
    </row>
    <row r="158" spans="1:20" x14ac:dyDescent="0.4">
      <c r="A158" t="s">
        <v>1454</v>
      </c>
      <c r="B158" t="s">
        <v>1051</v>
      </c>
      <c r="C158" t="str">
        <f t="shared" si="18"/>
        <v>Computers &amp; Accessories</v>
      </c>
      <c r="D158" t="str">
        <f t="shared" si="19"/>
        <v>Keyboards</v>
      </c>
      <c r="E158" s="2">
        <v>2595</v>
      </c>
      <c r="F158" s="2">
        <v>3295</v>
      </c>
      <c r="G158" s="1">
        <v>0.21</v>
      </c>
      <c r="H158">
        <v>4.4000000000000004</v>
      </c>
      <c r="I158" s="4">
        <v>22618</v>
      </c>
      <c r="J158" t="s">
        <v>1455</v>
      </c>
      <c r="K158" t="str">
        <f t="shared" si="20"/>
        <v>R1AJ6U452B6VPM</v>
      </c>
      <c r="L158" s="8">
        <f t="shared" si="21"/>
        <v>74526310</v>
      </c>
      <c r="M158" t="str">
        <f t="shared" si="22"/>
        <v>Mid</v>
      </c>
      <c r="N158" s="15" t="str">
        <f t="shared" si="23"/>
        <v>£2,000-£9,999</v>
      </c>
      <c r="O158" s="17">
        <f t="shared" si="24"/>
        <v>19.159682962577573</v>
      </c>
      <c r="P158" s="15" t="str">
        <f t="shared" si="25"/>
        <v>4.1-4.4</v>
      </c>
      <c r="Q158" s="17"/>
      <c r="R158" s="15"/>
      <c r="S158" s="15"/>
      <c r="T158" s="15"/>
    </row>
    <row r="159" spans="1:20" x14ac:dyDescent="0.4">
      <c r="A159" t="s">
        <v>1225</v>
      </c>
      <c r="B159" t="s">
        <v>1060</v>
      </c>
      <c r="C159" t="str">
        <f t="shared" si="18"/>
        <v>Electronics</v>
      </c>
      <c r="D159" t="str">
        <f t="shared" si="19"/>
        <v>DisposableBatteries</v>
      </c>
      <c r="E159">
        <v>269</v>
      </c>
      <c r="F159">
        <v>315</v>
      </c>
      <c r="G159" s="1">
        <v>0.15</v>
      </c>
      <c r="H159">
        <v>4.5</v>
      </c>
      <c r="I159" s="4">
        <v>17810</v>
      </c>
      <c r="J159" t="s">
        <v>1226</v>
      </c>
      <c r="K159" t="str">
        <f t="shared" si="20"/>
        <v>R3NINARQVMB04K</v>
      </c>
      <c r="L159" s="8">
        <f t="shared" si="21"/>
        <v>5610150</v>
      </c>
      <c r="M159" t="str">
        <f t="shared" si="22"/>
        <v>Low</v>
      </c>
      <c r="N159" s="15" t="str">
        <f t="shared" si="23"/>
        <v>£200-£499</v>
      </c>
      <c r="O159" s="17">
        <f t="shared" si="24"/>
        <v>19.128097366405747</v>
      </c>
      <c r="P159" s="15" t="str">
        <f t="shared" si="25"/>
        <v>4.5-5.0</v>
      </c>
      <c r="Q159" s="17"/>
      <c r="R159" s="15"/>
      <c r="S159" s="15"/>
      <c r="T159" s="15"/>
    </row>
    <row r="160" spans="1:20" x14ac:dyDescent="0.4">
      <c r="A160" t="s">
        <v>1953</v>
      </c>
      <c r="B160" t="s">
        <v>1864</v>
      </c>
      <c r="C160" t="str">
        <f t="shared" si="18"/>
        <v>Home &amp; Kitchen</v>
      </c>
      <c r="D160" t="str">
        <f t="shared" si="19"/>
        <v>Kettle&amp;ToasterSets</v>
      </c>
      <c r="E160">
        <v>749</v>
      </c>
      <c r="F160" s="2">
        <v>1111</v>
      </c>
      <c r="G160" s="1">
        <v>0.33</v>
      </c>
      <c r="H160">
        <v>4.2</v>
      </c>
      <c r="I160" s="4">
        <v>35693</v>
      </c>
      <c r="J160" t="s">
        <v>1954</v>
      </c>
      <c r="K160" t="str">
        <f t="shared" si="20"/>
        <v>RVAAWJ5HR7RIW,</v>
      </c>
      <c r="L160" s="8">
        <f t="shared" si="21"/>
        <v>39654923</v>
      </c>
      <c r="M160" t="str">
        <f t="shared" si="22"/>
        <v>Lower-Mid</v>
      </c>
      <c r="N160" s="15" t="str">
        <f t="shared" si="23"/>
        <v>£500-£1,999</v>
      </c>
      <c r="O160" s="17">
        <f t="shared" si="24"/>
        <v>19.120899921096157</v>
      </c>
      <c r="P160" s="15" t="str">
        <f t="shared" si="25"/>
        <v>4.1-4.4</v>
      </c>
      <c r="Q160" s="17"/>
      <c r="R160" s="15"/>
      <c r="S160" s="15"/>
      <c r="T160" s="15"/>
    </row>
    <row r="161" spans="1:20" x14ac:dyDescent="0.4">
      <c r="A161" t="s">
        <v>618</v>
      </c>
      <c r="B161" t="s">
        <v>616</v>
      </c>
      <c r="C161" t="str">
        <f t="shared" si="18"/>
        <v>Electronics</v>
      </c>
      <c r="D161" t="str">
        <f t="shared" si="19"/>
        <v>SmartWatches</v>
      </c>
      <c r="E161" s="2">
        <v>1998</v>
      </c>
      <c r="F161" s="2">
        <v>9999</v>
      </c>
      <c r="G161" s="1">
        <v>0.8</v>
      </c>
      <c r="H161">
        <v>4.3</v>
      </c>
      <c r="I161" s="4">
        <v>27709</v>
      </c>
      <c r="J161" t="s">
        <v>619</v>
      </c>
      <c r="K161" t="str">
        <f t="shared" si="20"/>
        <v>R34816YEM3Y2VJ</v>
      </c>
      <c r="L161" s="8">
        <f t="shared" si="21"/>
        <v>277062291</v>
      </c>
      <c r="M161" t="str">
        <f t="shared" si="22"/>
        <v>Mid</v>
      </c>
      <c r="N161" s="15" t="str">
        <f t="shared" si="23"/>
        <v>£2,000-£9,999</v>
      </c>
      <c r="O161" s="17">
        <f t="shared" si="24"/>
        <v>19.103337060863595</v>
      </c>
      <c r="P161" s="15" t="str">
        <f t="shared" si="25"/>
        <v>4.1-4.4</v>
      </c>
      <c r="Q161" s="17"/>
      <c r="R161" s="15"/>
      <c r="S161" s="15"/>
      <c r="T161" s="15"/>
    </row>
    <row r="162" spans="1:20" x14ac:dyDescent="0.4">
      <c r="A162" t="s">
        <v>885</v>
      </c>
      <c r="B162" t="s">
        <v>616</v>
      </c>
      <c r="C162" t="str">
        <f t="shared" si="18"/>
        <v>Electronics</v>
      </c>
      <c r="D162" t="str">
        <f t="shared" si="19"/>
        <v>SmartWatches</v>
      </c>
      <c r="E162" s="2">
        <v>1999</v>
      </c>
      <c r="F162" s="2">
        <v>9999</v>
      </c>
      <c r="G162" s="1">
        <v>0.8</v>
      </c>
      <c r="H162">
        <v>4.3</v>
      </c>
      <c r="I162" s="4">
        <v>27704</v>
      </c>
      <c r="J162" t="s">
        <v>619</v>
      </c>
      <c r="K162" t="str">
        <f t="shared" si="20"/>
        <v>R34816YEM3Y2VJ</v>
      </c>
      <c r="L162" s="8">
        <f t="shared" si="21"/>
        <v>277012296</v>
      </c>
      <c r="M162" t="str">
        <f t="shared" si="22"/>
        <v>Mid</v>
      </c>
      <c r="N162" s="15" t="str">
        <f t="shared" si="23"/>
        <v>£2,000-£9,999</v>
      </c>
      <c r="O162" s="17">
        <f t="shared" si="24"/>
        <v>19.103000064332466</v>
      </c>
      <c r="P162" s="15" t="str">
        <f t="shared" si="25"/>
        <v>4.1-4.4</v>
      </c>
      <c r="Q162" s="17"/>
      <c r="R162" s="15"/>
      <c r="S162" s="15"/>
      <c r="T162" s="15"/>
    </row>
    <row r="163" spans="1:20" x14ac:dyDescent="0.4">
      <c r="A163" t="s">
        <v>618</v>
      </c>
      <c r="B163" t="s">
        <v>616</v>
      </c>
      <c r="C163" t="str">
        <f t="shared" si="18"/>
        <v>Electronics</v>
      </c>
      <c r="D163" t="str">
        <f t="shared" si="19"/>
        <v>SmartWatches</v>
      </c>
      <c r="E163" s="2">
        <v>1998</v>
      </c>
      <c r="F163" s="2">
        <v>9999</v>
      </c>
      <c r="G163" s="1">
        <v>0.8</v>
      </c>
      <c r="H163">
        <v>4.3</v>
      </c>
      <c r="I163" s="4">
        <v>27696</v>
      </c>
      <c r="J163" t="s">
        <v>619</v>
      </c>
      <c r="K163" t="str">
        <f t="shared" si="20"/>
        <v>R34816YEM3Y2VJ</v>
      </c>
      <c r="L163" s="8">
        <f t="shared" si="21"/>
        <v>276932304</v>
      </c>
      <c r="M163" t="str">
        <f t="shared" si="22"/>
        <v>Mid</v>
      </c>
      <c r="N163" s="15" t="str">
        <f t="shared" si="23"/>
        <v>£2,000-£9,999</v>
      </c>
      <c r="O163" s="17">
        <f t="shared" si="24"/>
        <v>19.10246074335917</v>
      </c>
      <c r="P163" s="15" t="str">
        <f t="shared" si="25"/>
        <v>4.1-4.4</v>
      </c>
      <c r="Q163" s="17"/>
      <c r="R163" s="15"/>
      <c r="S163" s="15"/>
      <c r="T163" s="15"/>
    </row>
    <row r="164" spans="1:20" x14ac:dyDescent="0.4">
      <c r="A164" t="s">
        <v>706</v>
      </c>
      <c r="B164" t="s">
        <v>616</v>
      </c>
      <c r="C164" t="str">
        <f t="shared" si="18"/>
        <v>Electronics</v>
      </c>
      <c r="D164" t="str">
        <f t="shared" si="19"/>
        <v>SmartWatches</v>
      </c>
      <c r="E164" s="2">
        <v>1999</v>
      </c>
      <c r="F164" s="2">
        <v>9999</v>
      </c>
      <c r="G164" s="1">
        <v>0.8</v>
      </c>
      <c r="H164">
        <v>4.3</v>
      </c>
      <c r="I164" s="4">
        <v>27696</v>
      </c>
      <c r="J164" t="s">
        <v>619</v>
      </c>
      <c r="K164" t="str">
        <f t="shared" si="20"/>
        <v>R34816YEM3Y2VJ</v>
      </c>
      <c r="L164" s="8">
        <f t="shared" si="21"/>
        <v>276932304</v>
      </c>
      <c r="M164" t="str">
        <f t="shared" si="22"/>
        <v>Mid</v>
      </c>
      <c r="N164" s="15" t="str">
        <f t="shared" si="23"/>
        <v>£2,000-£9,999</v>
      </c>
      <c r="O164" s="17">
        <f t="shared" si="24"/>
        <v>19.10246074335917</v>
      </c>
      <c r="P164" s="15" t="str">
        <f t="shared" si="25"/>
        <v>4.1-4.4</v>
      </c>
      <c r="Q164" s="17"/>
      <c r="R164" s="15"/>
      <c r="S164" s="15"/>
      <c r="T164" s="15"/>
    </row>
    <row r="165" spans="1:20" x14ac:dyDescent="0.4">
      <c r="A165" t="s">
        <v>592</v>
      </c>
      <c r="B165" t="s">
        <v>42</v>
      </c>
      <c r="C165" t="str">
        <f t="shared" si="18"/>
        <v>Electronics</v>
      </c>
      <c r="D165" t="str">
        <f t="shared" si="19"/>
        <v>SmartTelevisions</v>
      </c>
      <c r="E165" s="2">
        <v>14999</v>
      </c>
      <c r="F165" s="2">
        <v>14999</v>
      </c>
      <c r="G165" s="1">
        <v>0</v>
      </c>
      <c r="H165">
        <v>4.3</v>
      </c>
      <c r="I165" s="4">
        <v>27508</v>
      </c>
      <c r="J165" t="s">
        <v>593</v>
      </c>
      <c r="K165" t="str">
        <f t="shared" si="20"/>
        <v>R1OHBRJRE6GHDZ</v>
      </c>
      <c r="L165" s="8">
        <f t="shared" si="21"/>
        <v>412592492</v>
      </c>
      <c r="M165" t="str">
        <f t="shared" si="22"/>
        <v>Upper-Mid</v>
      </c>
      <c r="N165" s="15" t="str">
        <f t="shared" si="23"/>
        <v>£10,000-£19,999</v>
      </c>
      <c r="O165" s="17">
        <f t="shared" si="24"/>
        <v>19.08974165426217</v>
      </c>
      <c r="P165" s="15" t="str">
        <f t="shared" si="25"/>
        <v>4.1-4.4</v>
      </c>
      <c r="Q165" s="17"/>
      <c r="R165" s="15"/>
      <c r="S165" s="15"/>
      <c r="T165" s="15"/>
    </row>
    <row r="166" spans="1:20" x14ac:dyDescent="0.4">
      <c r="A166" t="s">
        <v>61</v>
      </c>
      <c r="B166" t="s">
        <v>42</v>
      </c>
      <c r="C166" t="str">
        <f t="shared" si="18"/>
        <v>Electronics</v>
      </c>
      <c r="D166" t="str">
        <f t="shared" si="19"/>
        <v>SmartTelevisions</v>
      </c>
      <c r="E166" s="2">
        <v>14999</v>
      </c>
      <c r="F166" s="2">
        <v>19999</v>
      </c>
      <c r="G166" s="1">
        <v>0.25</v>
      </c>
      <c r="H166">
        <v>4.2</v>
      </c>
      <c r="I166" s="4">
        <v>34899</v>
      </c>
      <c r="J166" t="s">
        <v>62</v>
      </c>
      <c r="K166" t="str">
        <f t="shared" si="20"/>
        <v>R3COVVOP2R7Z28</v>
      </c>
      <c r="L166" s="8">
        <f t="shared" si="21"/>
        <v>697945101</v>
      </c>
      <c r="M166" t="str">
        <f t="shared" si="22"/>
        <v>Upper-Mid</v>
      </c>
      <c r="N166" s="15" t="str">
        <f t="shared" si="23"/>
        <v>£10,000-£19,999</v>
      </c>
      <c r="O166" s="17">
        <f t="shared" si="24"/>
        <v>19.079866793228554</v>
      </c>
      <c r="P166" s="15" t="str">
        <f t="shared" si="25"/>
        <v>4.1-4.4</v>
      </c>
      <c r="Q166" s="17"/>
      <c r="R166" s="15"/>
      <c r="S166" s="15"/>
      <c r="T166" s="15"/>
    </row>
    <row r="167" spans="1:20" x14ac:dyDescent="0.4">
      <c r="A167" t="s">
        <v>119</v>
      </c>
      <c r="B167" t="s">
        <v>42</v>
      </c>
      <c r="C167" t="str">
        <f t="shared" si="18"/>
        <v>Electronics</v>
      </c>
      <c r="D167" t="str">
        <f t="shared" si="19"/>
        <v>SmartTelevisions</v>
      </c>
      <c r="E167" s="2">
        <v>15999</v>
      </c>
      <c r="F167" s="2">
        <v>21999</v>
      </c>
      <c r="G167" s="1">
        <v>0.27</v>
      </c>
      <c r="H167">
        <v>4.2</v>
      </c>
      <c r="I167" s="4">
        <v>34899</v>
      </c>
      <c r="J167" t="s">
        <v>62</v>
      </c>
      <c r="K167" t="str">
        <f t="shared" si="20"/>
        <v>R3COVVOP2R7Z28</v>
      </c>
      <c r="L167" s="8">
        <f t="shared" si="21"/>
        <v>767743101</v>
      </c>
      <c r="M167" t="str">
        <f t="shared" si="22"/>
        <v>High</v>
      </c>
      <c r="N167" s="15" t="str">
        <f t="shared" si="23"/>
        <v>£20,000-£49,999</v>
      </c>
      <c r="O167" s="17">
        <f t="shared" si="24"/>
        <v>19.079866793228554</v>
      </c>
      <c r="P167" s="15" t="str">
        <f t="shared" si="25"/>
        <v>4.1-4.4</v>
      </c>
      <c r="Q167" s="17"/>
      <c r="R167" s="15"/>
      <c r="S167" s="15"/>
      <c r="T167" s="15"/>
    </row>
    <row r="168" spans="1:20" x14ac:dyDescent="0.4">
      <c r="A168" t="s">
        <v>179</v>
      </c>
      <c r="B168" t="s">
        <v>42</v>
      </c>
      <c r="C168" t="str">
        <f t="shared" si="18"/>
        <v>Electronics</v>
      </c>
      <c r="D168" t="str">
        <f t="shared" si="19"/>
        <v>SmartTelevisions</v>
      </c>
      <c r="E168" s="2">
        <v>24999</v>
      </c>
      <c r="F168" s="2">
        <v>31999</v>
      </c>
      <c r="G168" s="1">
        <v>0.22</v>
      </c>
      <c r="H168">
        <v>4.2</v>
      </c>
      <c r="I168" s="4">
        <v>34899</v>
      </c>
      <c r="J168" t="s">
        <v>62</v>
      </c>
      <c r="K168" t="str">
        <f t="shared" si="20"/>
        <v>R3COVVOP2R7Z28</v>
      </c>
      <c r="L168" s="8">
        <f t="shared" si="21"/>
        <v>1116733101</v>
      </c>
      <c r="M168" t="str">
        <f t="shared" si="22"/>
        <v>High</v>
      </c>
      <c r="N168" s="15" t="str">
        <f t="shared" si="23"/>
        <v>£20,000-£49,999</v>
      </c>
      <c r="O168" s="17">
        <f t="shared" si="24"/>
        <v>19.079866793228554</v>
      </c>
      <c r="P168" s="15" t="str">
        <f t="shared" si="25"/>
        <v>4.1-4.4</v>
      </c>
      <c r="Q168" s="17"/>
      <c r="R168" s="15"/>
      <c r="S168" s="15"/>
      <c r="T168" s="15"/>
    </row>
    <row r="169" spans="1:20" x14ac:dyDescent="0.4">
      <c r="A169" t="s">
        <v>1333</v>
      </c>
      <c r="B169" t="s">
        <v>1073</v>
      </c>
      <c r="C169" t="str">
        <f t="shared" si="18"/>
        <v>Computers &amp; Accessories</v>
      </c>
      <c r="D169" t="str">
        <f t="shared" si="19"/>
        <v>Keyboard&amp;MouseSets</v>
      </c>
      <c r="E169" s="2">
        <v>1299</v>
      </c>
      <c r="F169" s="2">
        <v>1599</v>
      </c>
      <c r="G169" s="1">
        <v>0.19</v>
      </c>
      <c r="H169">
        <v>4.3</v>
      </c>
      <c r="I169" s="4">
        <v>27223</v>
      </c>
      <c r="J169" t="s">
        <v>1334</v>
      </c>
      <c r="K169" t="str">
        <f t="shared" si="20"/>
        <v>R1WLR0EBTL2IX6</v>
      </c>
      <c r="L169" s="8">
        <f t="shared" si="21"/>
        <v>43529577</v>
      </c>
      <c r="M169" t="str">
        <f t="shared" si="22"/>
        <v>Lower-Mid</v>
      </c>
      <c r="N169" s="15" t="str">
        <f t="shared" si="23"/>
        <v>£500-£1,999</v>
      </c>
      <c r="O169" s="17">
        <f t="shared" si="24"/>
        <v>19.070293325177335</v>
      </c>
      <c r="P169" s="15" t="str">
        <f t="shared" si="25"/>
        <v>4.1-4.4</v>
      </c>
      <c r="Q169" s="17"/>
      <c r="R169" s="15"/>
      <c r="S169" s="15"/>
      <c r="T169" s="15"/>
    </row>
    <row r="170" spans="1:20" x14ac:dyDescent="0.4">
      <c r="A170" t="s">
        <v>1253</v>
      </c>
      <c r="B170" t="s">
        <v>1193</v>
      </c>
      <c r="C170" t="str">
        <f t="shared" si="18"/>
        <v>Electronics</v>
      </c>
      <c r="D170" t="str">
        <f t="shared" si="19"/>
        <v>RechargeableBatteries</v>
      </c>
      <c r="E170">
        <v>399</v>
      </c>
      <c r="F170">
        <v>499</v>
      </c>
      <c r="G170" s="1">
        <v>0.2</v>
      </c>
      <c r="H170">
        <v>4.3</v>
      </c>
      <c r="I170" s="4">
        <v>27201</v>
      </c>
      <c r="J170" t="s">
        <v>1254</v>
      </c>
      <c r="K170" t="str">
        <f t="shared" si="20"/>
        <v>R5L3FAFS6JXJF,</v>
      </c>
      <c r="L170" s="8">
        <f t="shared" si="21"/>
        <v>13573299</v>
      </c>
      <c r="M170" t="str">
        <f t="shared" si="22"/>
        <v>Low</v>
      </c>
      <c r="N170" s="15" t="str">
        <f t="shared" si="23"/>
        <v>£200-£499</v>
      </c>
      <c r="O170" s="17">
        <f t="shared" si="24"/>
        <v>19.068783595995487</v>
      </c>
      <c r="P170" s="15" t="str">
        <f t="shared" si="25"/>
        <v>4.1-4.4</v>
      </c>
      <c r="Q170" s="17"/>
      <c r="R170" s="15"/>
      <c r="S170" s="15"/>
      <c r="T170" s="15"/>
    </row>
    <row r="171" spans="1:20" x14ac:dyDescent="0.4">
      <c r="A171" t="s">
        <v>90</v>
      </c>
      <c r="B171" t="s">
        <v>42</v>
      </c>
      <c r="C171" t="str">
        <f t="shared" si="18"/>
        <v>Electronics</v>
      </c>
      <c r="D171" t="str">
        <f t="shared" si="19"/>
        <v>SmartTelevisions</v>
      </c>
      <c r="E171" s="2">
        <v>19999</v>
      </c>
      <c r="F171" s="2">
        <v>34999</v>
      </c>
      <c r="G171" s="1">
        <v>0.43</v>
      </c>
      <c r="H171">
        <v>4.3</v>
      </c>
      <c r="I171" s="4">
        <v>27151</v>
      </c>
      <c r="J171" t="s">
        <v>91</v>
      </c>
      <c r="K171" t="str">
        <f t="shared" si="20"/>
        <v>R1VOXBV87EI37W</v>
      </c>
      <c r="L171" s="8">
        <f t="shared" si="21"/>
        <v>950257849</v>
      </c>
      <c r="M171" t="str">
        <f t="shared" si="22"/>
        <v>High</v>
      </c>
      <c r="N171" s="15" t="str">
        <f t="shared" si="23"/>
        <v>£20,000-£49,999</v>
      </c>
      <c r="O171" s="17">
        <f t="shared" si="24"/>
        <v>19.06534784738648</v>
      </c>
      <c r="P171" s="15" t="str">
        <f t="shared" si="25"/>
        <v>4.1-4.4</v>
      </c>
      <c r="Q171" s="17"/>
      <c r="R171" s="15"/>
      <c r="S171" s="15"/>
      <c r="T171" s="15"/>
    </row>
    <row r="172" spans="1:20" x14ac:dyDescent="0.4">
      <c r="A172" t="s">
        <v>1086</v>
      </c>
      <c r="B172" t="s">
        <v>1087</v>
      </c>
      <c r="C172" t="str">
        <f t="shared" si="18"/>
        <v>Electronics</v>
      </c>
      <c r="D172" t="str">
        <f t="shared" si="19"/>
        <v>Tabletop&amp;TravelTripods</v>
      </c>
      <c r="E172">
        <v>799</v>
      </c>
      <c r="F172" s="2">
        <v>3990</v>
      </c>
      <c r="G172" s="1">
        <v>0.8</v>
      </c>
      <c r="H172">
        <v>4.3</v>
      </c>
      <c r="I172" s="4">
        <v>27139</v>
      </c>
      <c r="J172" t="s">
        <v>1088</v>
      </c>
      <c r="K172" t="str">
        <f t="shared" si="20"/>
        <v>R2BUP3AXKYUHYP</v>
      </c>
      <c r="L172" s="8">
        <f t="shared" si="21"/>
        <v>108284610</v>
      </c>
      <c r="M172" t="str">
        <f t="shared" si="22"/>
        <v>Mid</v>
      </c>
      <c r="N172" s="15" t="str">
        <f t="shared" si="23"/>
        <v>£2,000-£9,999</v>
      </c>
      <c r="O172" s="17">
        <f t="shared" si="24"/>
        <v>19.064522326291986</v>
      </c>
      <c r="P172" s="15" t="str">
        <f t="shared" si="25"/>
        <v>4.1-4.4</v>
      </c>
      <c r="Q172" s="17"/>
      <c r="R172" s="15"/>
      <c r="S172" s="15"/>
      <c r="T172" s="15"/>
    </row>
    <row r="173" spans="1:20" x14ac:dyDescent="0.4">
      <c r="A173" t="s">
        <v>477</v>
      </c>
      <c r="B173" t="s">
        <v>9</v>
      </c>
      <c r="C173" t="str">
        <f t="shared" si="18"/>
        <v>Computers &amp; Accessories</v>
      </c>
      <c r="D173" t="str">
        <f t="shared" si="19"/>
        <v>USBCables</v>
      </c>
      <c r="E173">
        <v>789</v>
      </c>
      <c r="F173" s="2">
        <v>1999</v>
      </c>
      <c r="G173" s="1">
        <v>0.61</v>
      </c>
      <c r="H173">
        <v>4.2</v>
      </c>
      <c r="I173" s="4">
        <v>34540</v>
      </c>
      <c r="J173" t="s">
        <v>478</v>
      </c>
      <c r="K173" t="str">
        <f t="shared" si="20"/>
        <v>R27FPYAT4QN865</v>
      </c>
      <c r="L173" s="8">
        <f t="shared" si="21"/>
        <v>69045460</v>
      </c>
      <c r="M173" t="str">
        <f t="shared" si="22"/>
        <v>Lower-Mid</v>
      </c>
      <c r="N173" s="15" t="str">
        <f t="shared" si="23"/>
        <v>£500-£1,999</v>
      </c>
      <c r="O173" s="17">
        <f t="shared" si="24"/>
        <v>19.061006608211883</v>
      </c>
      <c r="P173" s="15" t="str">
        <f t="shared" si="25"/>
        <v>4.1-4.4</v>
      </c>
      <c r="Q173" s="17"/>
      <c r="R173" s="15"/>
      <c r="S173" s="15"/>
      <c r="T173" s="15"/>
    </row>
    <row r="174" spans="1:20" x14ac:dyDescent="0.4">
      <c r="A174" t="s">
        <v>1048</v>
      </c>
      <c r="B174" t="s">
        <v>644</v>
      </c>
      <c r="C174" t="str">
        <f t="shared" si="18"/>
        <v>Electronics</v>
      </c>
      <c r="D174" t="str">
        <f t="shared" si="19"/>
        <v>In-Ear</v>
      </c>
      <c r="E174">
        <v>329</v>
      </c>
      <c r="F174">
        <v>999</v>
      </c>
      <c r="G174" s="1">
        <v>0.67</v>
      </c>
      <c r="H174">
        <v>3.9</v>
      </c>
      <c r="I174" s="4">
        <v>77027</v>
      </c>
      <c r="J174" t="s">
        <v>1049</v>
      </c>
      <c r="K174" t="str">
        <f t="shared" si="20"/>
        <v>R2GVOJLXANNFG2</v>
      </c>
      <c r="L174" s="8">
        <f t="shared" si="21"/>
        <v>76949973</v>
      </c>
      <c r="M174" t="str">
        <f t="shared" si="22"/>
        <v>Lower-Mid</v>
      </c>
      <c r="N174" s="15" t="str">
        <f t="shared" si="23"/>
        <v>£500-£1,999</v>
      </c>
      <c r="O174" s="17">
        <f t="shared" si="24"/>
        <v>19.057929624754419</v>
      </c>
      <c r="P174" s="15" t="str">
        <f t="shared" si="25"/>
        <v>3.5-4.0</v>
      </c>
      <c r="Q174" s="17"/>
      <c r="R174" s="15"/>
      <c r="S174" s="15"/>
      <c r="T174" s="15"/>
    </row>
    <row r="175" spans="1:20" x14ac:dyDescent="0.4">
      <c r="A175" t="s">
        <v>1137</v>
      </c>
      <c r="B175" t="s">
        <v>644</v>
      </c>
      <c r="C175" t="str">
        <f t="shared" si="18"/>
        <v>Electronics</v>
      </c>
      <c r="D175" t="str">
        <f t="shared" si="19"/>
        <v>In-Ear</v>
      </c>
      <c r="E175">
        <v>899</v>
      </c>
      <c r="F175" s="2">
        <v>4499</v>
      </c>
      <c r="G175" s="1">
        <v>0.8</v>
      </c>
      <c r="H175">
        <v>3.8</v>
      </c>
      <c r="I175" s="4">
        <v>103052</v>
      </c>
      <c r="J175" t="s">
        <v>1138</v>
      </c>
      <c r="K175" t="str">
        <f t="shared" si="20"/>
        <v>R25T0UEZY5MCOJ</v>
      </c>
      <c r="L175" s="8">
        <f t="shared" si="21"/>
        <v>463630948</v>
      </c>
      <c r="M175" t="str">
        <f t="shared" si="22"/>
        <v>Mid</v>
      </c>
      <c r="N175" s="15" t="str">
        <f t="shared" si="23"/>
        <v>£2,000-£9,999</v>
      </c>
      <c r="O175" s="17">
        <f t="shared" si="24"/>
        <v>19.049630428760722</v>
      </c>
      <c r="P175" s="15" t="str">
        <f t="shared" si="25"/>
        <v>3.5-4.0</v>
      </c>
      <c r="Q175" s="17"/>
      <c r="R175" s="15"/>
      <c r="S175" s="15"/>
      <c r="T175" s="15"/>
    </row>
    <row r="176" spans="1:20" x14ac:dyDescent="0.4">
      <c r="A176" t="s">
        <v>1072</v>
      </c>
      <c r="B176" t="s">
        <v>1073</v>
      </c>
      <c r="C176" t="str">
        <f t="shared" si="18"/>
        <v>Computers &amp; Accessories</v>
      </c>
      <c r="D176" t="str">
        <f t="shared" si="19"/>
        <v>Keyboard&amp;MouseSets</v>
      </c>
      <c r="E176" s="2">
        <v>1399</v>
      </c>
      <c r="F176" s="2">
        <v>2498</v>
      </c>
      <c r="G176" s="1">
        <v>0.44</v>
      </c>
      <c r="H176">
        <v>4.2</v>
      </c>
      <c r="I176" s="4">
        <v>33717</v>
      </c>
      <c r="J176" t="s">
        <v>1074</v>
      </c>
      <c r="K176" t="str">
        <f t="shared" si="20"/>
        <v>R1SNDKJ3F47REI</v>
      </c>
      <c r="L176" s="8">
        <f t="shared" si="21"/>
        <v>84225066</v>
      </c>
      <c r="M176" t="str">
        <f t="shared" si="22"/>
        <v>Mid</v>
      </c>
      <c r="N176" s="15" t="str">
        <f t="shared" si="23"/>
        <v>£2,000-£9,999</v>
      </c>
      <c r="O176" s="17">
        <f t="shared" si="24"/>
        <v>19.017019586555346</v>
      </c>
      <c r="P176" s="15" t="str">
        <f t="shared" si="25"/>
        <v>4.1-4.4</v>
      </c>
      <c r="Q176" s="17"/>
      <c r="R176" s="15"/>
      <c r="S176" s="15"/>
      <c r="T176" s="15"/>
    </row>
    <row r="177" spans="1:20" x14ac:dyDescent="0.4">
      <c r="A177" t="s">
        <v>1626</v>
      </c>
      <c r="B177" t="s">
        <v>1267</v>
      </c>
      <c r="C177" t="str">
        <f t="shared" si="18"/>
        <v>Computers &amp; Accessories</v>
      </c>
      <c r="D177" t="str">
        <f t="shared" si="19"/>
        <v>ScreenProtectors</v>
      </c>
      <c r="E177" s="2">
        <v>1234</v>
      </c>
      <c r="F177" s="2">
        <v>1599</v>
      </c>
      <c r="G177" s="1">
        <v>0.23</v>
      </c>
      <c r="H177">
        <v>4.5</v>
      </c>
      <c r="I177" s="4">
        <v>16680</v>
      </c>
      <c r="J177" t="s">
        <v>1627</v>
      </c>
      <c r="K177" t="str">
        <f t="shared" si="20"/>
        <v>R3SZOTNLJ4B1LL</v>
      </c>
      <c r="L177" s="8">
        <f t="shared" si="21"/>
        <v>26671320</v>
      </c>
      <c r="M177" t="str">
        <f t="shared" si="22"/>
        <v>Lower-Mid</v>
      </c>
      <c r="N177" s="15" t="str">
        <f t="shared" si="23"/>
        <v>£500-£1,999</v>
      </c>
      <c r="O177" s="17">
        <f t="shared" si="24"/>
        <v>18.999999370623211</v>
      </c>
      <c r="P177" s="15" t="str">
        <f t="shared" si="25"/>
        <v>4.5-5.0</v>
      </c>
      <c r="Q177" s="17"/>
      <c r="R177" s="15"/>
      <c r="S177" s="15"/>
      <c r="T177" s="15"/>
    </row>
    <row r="178" spans="1:20" x14ac:dyDescent="0.4">
      <c r="A178" t="s">
        <v>1171</v>
      </c>
      <c r="B178" t="s">
        <v>1026</v>
      </c>
      <c r="C178" t="str">
        <f t="shared" si="18"/>
        <v>Computers &amp; Accessories</v>
      </c>
      <c r="D178" t="str">
        <f t="shared" si="19"/>
        <v>Lapdesks</v>
      </c>
      <c r="E178">
        <v>656</v>
      </c>
      <c r="F178" s="2">
        <v>1499</v>
      </c>
      <c r="G178" s="1">
        <v>0.56000000000000005</v>
      </c>
      <c r="H178">
        <v>4.3</v>
      </c>
      <c r="I178" s="4">
        <v>25903</v>
      </c>
      <c r="J178" t="s">
        <v>1172</v>
      </c>
      <c r="K178" t="str">
        <f t="shared" si="20"/>
        <v>RF73D5K5ZPBIU,</v>
      </c>
      <c r="L178" s="8">
        <f t="shared" si="21"/>
        <v>38828597</v>
      </c>
      <c r="M178" t="str">
        <f t="shared" si="22"/>
        <v>Lower-Mid</v>
      </c>
      <c r="N178" s="15" t="str">
        <f t="shared" si="23"/>
        <v>£500-£1,999</v>
      </c>
      <c r="O178" s="17">
        <f t="shared" si="24"/>
        <v>18.977477375059983</v>
      </c>
      <c r="P178" s="15" t="str">
        <f t="shared" si="25"/>
        <v>4.1-4.4</v>
      </c>
      <c r="Q178" s="17"/>
      <c r="R178" s="15"/>
      <c r="S178" s="15"/>
      <c r="T178" s="15"/>
    </row>
    <row r="179" spans="1:20" x14ac:dyDescent="0.4">
      <c r="A179" t="s">
        <v>707</v>
      </c>
      <c r="B179" t="s">
        <v>626</v>
      </c>
      <c r="C179" t="str">
        <f t="shared" si="18"/>
        <v>Electronics</v>
      </c>
      <c r="D179" t="str">
        <f t="shared" si="19"/>
        <v>Smartphones</v>
      </c>
      <c r="E179" s="2">
        <v>15490</v>
      </c>
      <c r="F179" s="2">
        <v>20990</v>
      </c>
      <c r="G179" s="1">
        <v>0.26</v>
      </c>
      <c r="H179">
        <v>4.2</v>
      </c>
      <c r="I179" s="4">
        <v>32916</v>
      </c>
      <c r="J179" t="s">
        <v>708</v>
      </c>
      <c r="K179" t="str">
        <f t="shared" si="20"/>
        <v>R2P0CRDHOMUX,R</v>
      </c>
      <c r="L179" s="8">
        <f t="shared" si="21"/>
        <v>690906840</v>
      </c>
      <c r="M179" t="str">
        <f t="shared" si="22"/>
        <v>High</v>
      </c>
      <c r="N179" s="15" t="str">
        <f t="shared" si="23"/>
        <v>£20,000-£49,999</v>
      </c>
      <c r="O179" s="17">
        <f t="shared" si="24"/>
        <v>18.973165039396559</v>
      </c>
      <c r="P179" s="15" t="str">
        <f t="shared" si="25"/>
        <v>4.1-4.4</v>
      </c>
      <c r="Q179" s="17"/>
      <c r="R179" s="15"/>
      <c r="S179" s="15"/>
      <c r="T179" s="15"/>
    </row>
    <row r="180" spans="1:20" x14ac:dyDescent="0.4">
      <c r="A180" t="s">
        <v>794</v>
      </c>
      <c r="B180" t="s">
        <v>626</v>
      </c>
      <c r="C180" t="str">
        <f t="shared" si="18"/>
        <v>Electronics</v>
      </c>
      <c r="D180" t="str">
        <f t="shared" si="19"/>
        <v>Smartphones</v>
      </c>
      <c r="E180" s="2">
        <v>15490</v>
      </c>
      <c r="F180" s="2">
        <v>20990</v>
      </c>
      <c r="G180" s="1">
        <v>0.26</v>
      </c>
      <c r="H180">
        <v>4.2</v>
      </c>
      <c r="I180" s="4">
        <v>32916</v>
      </c>
      <c r="J180" t="s">
        <v>708</v>
      </c>
      <c r="K180" t="str">
        <f t="shared" si="20"/>
        <v>R2P0CRDHOMUX,R</v>
      </c>
      <c r="L180" s="8">
        <f t="shared" si="21"/>
        <v>690906840</v>
      </c>
      <c r="M180" t="str">
        <f t="shared" si="22"/>
        <v>High</v>
      </c>
      <c r="N180" s="15" t="str">
        <f t="shared" si="23"/>
        <v>£20,000-£49,999</v>
      </c>
      <c r="O180" s="17">
        <f t="shared" si="24"/>
        <v>18.973165039396559</v>
      </c>
      <c r="P180" s="15" t="str">
        <f t="shared" si="25"/>
        <v>4.1-4.4</v>
      </c>
      <c r="Q180" s="17"/>
      <c r="R180" s="15"/>
      <c r="S180" s="15"/>
      <c r="T180" s="15"/>
    </row>
    <row r="181" spans="1:20" x14ac:dyDescent="0.4">
      <c r="A181" t="s">
        <v>41</v>
      </c>
      <c r="B181" t="s">
        <v>42</v>
      </c>
      <c r="C181" t="str">
        <f t="shared" si="18"/>
        <v>Electronics</v>
      </c>
      <c r="D181" t="str">
        <f t="shared" si="19"/>
        <v>SmartTelevisions</v>
      </c>
      <c r="E181" s="2">
        <v>13999</v>
      </c>
      <c r="F181" s="2">
        <v>24999</v>
      </c>
      <c r="G181" s="1">
        <v>0.44</v>
      </c>
      <c r="H181">
        <v>4.2</v>
      </c>
      <c r="I181" s="4">
        <v>32840</v>
      </c>
      <c r="J181" t="s">
        <v>43</v>
      </c>
      <c r="K181" t="str">
        <f t="shared" si="20"/>
        <v>R13UTIA6KOF6QV</v>
      </c>
      <c r="L181" s="8">
        <f t="shared" si="21"/>
        <v>820967160</v>
      </c>
      <c r="M181" t="str">
        <f t="shared" si="22"/>
        <v>High</v>
      </c>
      <c r="N181" s="15" t="str">
        <f t="shared" si="23"/>
        <v>£20,000-£49,999</v>
      </c>
      <c r="O181" s="17">
        <f t="shared" si="24"/>
        <v>18.968948765776688</v>
      </c>
      <c r="P181" s="15" t="str">
        <f t="shared" si="25"/>
        <v>4.1-4.4</v>
      </c>
      <c r="Q181" s="17"/>
      <c r="R181" s="15"/>
      <c r="S181" s="15"/>
      <c r="T181" s="15"/>
    </row>
    <row r="182" spans="1:20" x14ac:dyDescent="0.4">
      <c r="A182" t="s">
        <v>570</v>
      </c>
      <c r="B182" t="s">
        <v>42</v>
      </c>
      <c r="C182" t="str">
        <f t="shared" si="18"/>
        <v>Electronics</v>
      </c>
      <c r="D182" t="str">
        <f t="shared" si="19"/>
        <v>SmartTelevisions</v>
      </c>
      <c r="E182" s="2">
        <v>16999</v>
      </c>
      <c r="F182" s="2">
        <v>25999</v>
      </c>
      <c r="G182" s="1">
        <v>0.35</v>
      </c>
      <c r="H182">
        <v>4.2</v>
      </c>
      <c r="I182" s="4">
        <v>32840</v>
      </c>
      <c r="J182" t="s">
        <v>43</v>
      </c>
      <c r="K182" t="str">
        <f t="shared" si="20"/>
        <v>R13UTIA6KOF6QV</v>
      </c>
      <c r="L182" s="8">
        <f t="shared" si="21"/>
        <v>853807160</v>
      </c>
      <c r="M182" t="str">
        <f t="shared" si="22"/>
        <v>High</v>
      </c>
      <c r="N182" s="15" t="str">
        <f t="shared" si="23"/>
        <v>£20,000-£49,999</v>
      </c>
      <c r="O182" s="17">
        <f t="shared" si="24"/>
        <v>18.968948765776688</v>
      </c>
      <c r="P182" s="15" t="str">
        <f t="shared" si="25"/>
        <v>4.1-4.4</v>
      </c>
      <c r="Q182" s="17"/>
      <c r="R182" s="15"/>
      <c r="S182" s="15"/>
      <c r="T182" s="15"/>
    </row>
    <row r="183" spans="1:20" x14ac:dyDescent="0.4">
      <c r="A183" t="s">
        <v>201</v>
      </c>
      <c r="B183" t="s">
        <v>42</v>
      </c>
      <c r="C183" t="str">
        <f t="shared" si="18"/>
        <v>Electronics</v>
      </c>
      <c r="D183" t="str">
        <f t="shared" si="19"/>
        <v>SmartTelevisions</v>
      </c>
      <c r="E183" s="2">
        <v>21999</v>
      </c>
      <c r="F183" s="2">
        <v>29999</v>
      </c>
      <c r="G183" s="1">
        <v>0.27</v>
      </c>
      <c r="H183">
        <v>4.2</v>
      </c>
      <c r="I183" s="4">
        <v>32840</v>
      </c>
      <c r="J183" t="s">
        <v>43</v>
      </c>
      <c r="K183" t="str">
        <f t="shared" si="20"/>
        <v>R13UTIA6KOF6QV</v>
      </c>
      <c r="L183" s="8">
        <f t="shared" si="21"/>
        <v>985167160</v>
      </c>
      <c r="M183" t="str">
        <f t="shared" si="22"/>
        <v>High</v>
      </c>
      <c r="N183" s="15" t="str">
        <f t="shared" si="23"/>
        <v>£20,000-£49,999</v>
      </c>
      <c r="O183" s="17">
        <f t="shared" si="24"/>
        <v>18.968948765776688</v>
      </c>
      <c r="P183" s="15" t="str">
        <f t="shared" si="25"/>
        <v>4.1-4.4</v>
      </c>
      <c r="Q183" s="17"/>
      <c r="R183" s="15"/>
      <c r="S183" s="15"/>
      <c r="T183" s="15"/>
    </row>
    <row r="184" spans="1:20" x14ac:dyDescent="0.4">
      <c r="A184" t="s">
        <v>512</v>
      </c>
      <c r="B184" t="s">
        <v>42</v>
      </c>
      <c r="C184" t="str">
        <f t="shared" si="18"/>
        <v>Electronics</v>
      </c>
      <c r="D184" t="str">
        <f t="shared" si="19"/>
        <v>SmartTelevisions</v>
      </c>
      <c r="E184" s="2">
        <v>21999</v>
      </c>
      <c r="F184" s="2">
        <v>29999</v>
      </c>
      <c r="G184" s="1">
        <v>0.27</v>
      </c>
      <c r="H184">
        <v>4.2</v>
      </c>
      <c r="I184" s="4">
        <v>32840</v>
      </c>
      <c r="J184" t="s">
        <v>43</v>
      </c>
      <c r="K184" t="str">
        <f t="shared" si="20"/>
        <v>R13UTIA6KOF6QV</v>
      </c>
      <c r="L184" s="8">
        <f t="shared" si="21"/>
        <v>985167160</v>
      </c>
      <c r="M184" t="str">
        <f t="shared" si="22"/>
        <v>High</v>
      </c>
      <c r="N184" s="15" t="str">
        <f t="shared" si="23"/>
        <v>£20,000-£49,999</v>
      </c>
      <c r="O184" s="17">
        <f t="shared" si="24"/>
        <v>18.968948765776688</v>
      </c>
      <c r="P184" s="15" t="str">
        <f t="shared" si="25"/>
        <v>4.1-4.4</v>
      </c>
      <c r="Q184" s="17"/>
      <c r="R184" s="15"/>
      <c r="S184" s="15"/>
      <c r="T184" s="15"/>
    </row>
    <row r="185" spans="1:20" x14ac:dyDescent="0.4">
      <c r="A185" t="s">
        <v>362</v>
      </c>
      <c r="B185" t="s">
        <v>42</v>
      </c>
      <c r="C185" t="str">
        <f t="shared" si="18"/>
        <v>Electronics</v>
      </c>
      <c r="D185" t="str">
        <f t="shared" si="19"/>
        <v>SmartTelevisions</v>
      </c>
      <c r="E185" s="2">
        <v>24999</v>
      </c>
      <c r="F185" s="2">
        <v>35999</v>
      </c>
      <c r="G185" s="1">
        <v>0.31</v>
      </c>
      <c r="H185">
        <v>4.2</v>
      </c>
      <c r="I185" s="4">
        <v>32840</v>
      </c>
      <c r="J185" t="s">
        <v>43</v>
      </c>
      <c r="K185" t="str">
        <f t="shared" si="20"/>
        <v>R13UTIA6KOF6QV</v>
      </c>
      <c r="L185" s="8">
        <f t="shared" si="21"/>
        <v>1182207160</v>
      </c>
      <c r="M185" t="str">
        <f t="shared" si="22"/>
        <v>High</v>
      </c>
      <c r="N185" s="15" t="str">
        <f t="shared" si="23"/>
        <v>£20,000-£49,999</v>
      </c>
      <c r="O185" s="17">
        <f t="shared" si="24"/>
        <v>18.968948765776688</v>
      </c>
      <c r="P185" s="15" t="str">
        <f t="shared" si="25"/>
        <v>4.1-4.4</v>
      </c>
      <c r="Q185" s="17"/>
      <c r="R185" s="15"/>
      <c r="S185" s="15"/>
      <c r="T185" s="15"/>
    </row>
    <row r="186" spans="1:20" x14ac:dyDescent="0.4">
      <c r="A186" t="s">
        <v>1300</v>
      </c>
      <c r="B186" t="s">
        <v>616</v>
      </c>
      <c r="C186" t="str">
        <f t="shared" si="18"/>
        <v>Electronics</v>
      </c>
      <c r="D186" t="str">
        <f t="shared" si="19"/>
        <v>SmartWatches</v>
      </c>
      <c r="E186" s="2">
        <v>2499</v>
      </c>
      <c r="F186" s="2">
        <v>9999</v>
      </c>
      <c r="G186" s="1">
        <v>0.75</v>
      </c>
      <c r="H186">
        <v>4.0999999999999996</v>
      </c>
      <c r="I186" s="4">
        <v>42139</v>
      </c>
      <c r="J186" t="s">
        <v>1301</v>
      </c>
      <c r="K186" t="str">
        <f t="shared" si="20"/>
        <v>R2WBBSKN8SRWUM</v>
      </c>
      <c r="L186" s="8">
        <f t="shared" si="21"/>
        <v>421347861</v>
      </c>
      <c r="M186" t="str">
        <f t="shared" si="22"/>
        <v>Mid</v>
      </c>
      <c r="N186" s="15" t="str">
        <f t="shared" si="23"/>
        <v>£2,000-£9,999</v>
      </c>
      <c r="O186" s="17">
        <f t="shared" si="24"/>
        <v>18.961247578215531</v>
      </c>
      <c r="P186" s="15" t="str">
        <f t="shared" si="25"/>
        <v>4.1-4.4</v>
      </c>
      <c r="Q186" s="17"/>
      <c r="R186" s="15"/>
      <c r="S186" s="15"/>
      <c r="T186" s="15"/>
    </row>
    <row r="187" spans="1:20" x14ac:dyDescent="0.4">
      <c r="A187" t="s">
        <v>717</v>
      </c>
      <c r="B187" t="s">
        <v>626</v>
      </c>
      <c r="C187" t="str">
        <f t="shared" si="18"/>
        <v>Electronics</v>
      </c>
      <c r="D187" t="str">
        <f t="shared" si="19"/>
        <v>Smartphones</v>
      </c>
      <c r="E187" s="2">
        <v>28999</v>
      </c>
      <c r="F187" s="2">
        <v>34999</v>
      </c>
      <c r="G187" s="1">
        <v>0.17</v>
      </c>
      <c r="H187">
        <v>4.4000000000000004</v>
      </c>
      <c r="I187" s="4">
        <v>20311</v>
      </c>
      <c r="J187" t="s">
        <v>718</v>
      </c>
      <c r="K187" t="str">
        <f t="shared" si="20"/>
        <v>R1X7186WUECR3,</v>
      </c>
      <c r="L187" s="8">
        <f t="shared" si="21"/>
        <v>710864689</v>
      </c>
      <c r="M187" t="str">
        <f t="shared" si="22"/>
        <v>High</v>
      </c>
      <c r="N187" s="15" t="str">
        <f t="shared" si="23"/>
        <v>£20,000-£49,999</v>
      </c>
      <c r="O187" s="17">
        <f t="shared" si="24"/>
        <v>18.95411182660893</v>
      </c>
      <c r="P187" s="15" t="str">
        <f t="shared" si="25"/>
        <v>4.1-4.4</v>
      </c>
      <c r="Q187" s="17"/>
      <c r="R187" s="15"/>
      <c r="S187" s="15"/>
      <c r="T187" s="15"/>
    </row>
    <row r="188" spans="1:20" x14ac:dyDescent="0.4">
      <c r="A188" t="s">
        <v>1714</v>
      </c>
      <c r="B188" t="s">
        <v>1051</v>
      </c>
      <c r="C188" t="str">
        <f t="shared" si="18"/>
        <v>Computers &amp; Accessories</v>
      </c>
      <c r="D188" t="str">
        <f t="shared" si="19"/>
        <v>Keyboards</v>
      </c>
      <c r="E188" s="2">
        <v>2640</v>
      </c>
      <c r="F188" s="2">
        <v>3195</v>
      </c>
      <c r="G188" s="1">
        <v>0.17</v>
      </c>
      <c r="H188">
        <v>4.5</v>
      </c>
      <c r="I188" s="4">
        <v>16146</v>
      </c>
      <c r="J188" t="s">
        <v>1715</v>
      </c>
      <c r="K188" t="str">
        <f t="shared" si="20"/>
        <v>R26QIZZV7XHNIM</v>
      </c>
      <c r="L188" s="8">
        <f t="shared" si="21"/>
        <v>51586470</v>
      </c>
      <c r="M188" t="str">
        <f t="shared" si="22"/>
        <v>Mid</v>
      </c>
      <c r="N188" s="15" t="str">
        <f t="shared" si="23"/>
        <v>£2,000-£9,999</v>
      </c>
      <c r="O188" s="17">
        <f t="shared" si="24"/>
        <v>18.936413303740629</v>
      </c>
      <c r="P188" s="15" t="str">
        <f t="shared" si="25"/>
        <v>4.5-5.0</v>
      </c>
      <c r="Q188" s="17"/>
      <c r="R188" s="15"/>
      <c r="S188" s="15"/>
      <c r="T188" s="15"/>
    </row>
    <row r="189" spans="1:20" x14ac:dyDescent="0.4">
      <c r="A189" t="s">
        <v>609</v>
      </c>
      <c r="B189" t="s">
        <v>9</v>
      </c>
      <c r="C189" t="str">
        <f t="shared" si="18"/>
        <v>Computers &amp; Accessories</v>
      </c>
      <c r="D189" t="str">
        <f t="shared" si="19"/>
        <v>USBCables</v>
      </c>
      <c r="E189" s="2">
        <v>1519</v>
      </c>
      <c r="F189" s="2">
        <v>1899</v>
      </c>
      <c r="G189" s="1">
        <v>0.2</v>
      </c>
      <c r="H189">
        <v>4.4000000000000004</v>
      </c>
      <c r="I189" s="4">
        <v>19763</v>
      </c>
      <c r="J189" t="s">
        <v>610</v>
      </c>
      <c r="K189" t="str">
        <f t="shared" si="20"/>
        <v>R1NBVCQUPQGZSG</v>
      </c>
      <c r="L189" s="8">
        <f t="shared" si="21"/>
        <v>37529937</v>
      </c>
      <c r="M189" t="str">
        <f t="shared" si="22"/>
        <v>Lower-Mid</v>
      </c>
      <c r="N189" s="15" t="str">
        <f t="shared" si="23"/>
        <v>£500-£1,999</v>
      </c>
      <c r="O189" s="17">
        <f t="shared" si="24"/>
        <v>18.901849318956469</v>
      </c>
      <c r="P189" s="15" t="str">
        <f t="shared" si="25"/>
        <v>4.1-4.4</v>
      </c>
      <c r="Q189" s="17"/>
      <c r="R189" s="15"/>
      <c r="S189" s="15"/>
      <c r="T189" s="15"/>
    </row>
    <row r="190" spans="1:20" x14ac:dyDescent="0.4">
      <c r="A190" t="s">
        <v>1030</v>
      </c>
      <c r="B190" t="s">
        <v>1031</v>
      </c>
      <c r="C190" t="str">
        <f t="shared" si="18"/>
        <v>Computers &amp; Accessories</v>
      </c>
      <c r="D190" t="str">
        <f t="shared" si="19"/>
        <v>NotebookComputerStands</v>
      </c>
      <c r="E190">
        <v>349</v>
      </c>
      <c r="F190" s="2">
        <v>1499</v>
      </c>
      <c r="G190" s="1">
        <v>0.77</v>
      </c>
      <c r="H190">
        <v>4.3</v>
      </c>
      <c r="I190" s="4">
        <v>24791</v>
      </c>
      <c r="J190" t="s">
        <v>1032</v>
      </c>
      <c r="K190" t="str">
        <f t="shared" si="20"/>
        <v>R1JKJ6JRX7SGEL</v>
      </c>
      <c r="L190" s="8">
        <f t="shared" si="21"/>
        <v>37161709</v>
      </c>
      <c r="M190" t="str">
        <f t="shared" si="22"/>
        <v>Lower-Mid</v>
      </c>
      <c r="N190" s="15" t="str">
        <f t="shared" si="23"/>
        <v>£500-£1,999</v>
      </c>
      <c r="O190" s="17">
        <f t="shared" si="24"/>
        <v>18.895539721894274</v>
      </c>
      <c r="P190" s="15" t="str">
        <f t="shared" si="25"/>
        <v>4.1-4.4</v>
      </c>
      <c r="Q190" s="17"/>
      <c r="R190" s="15"/>
      <c r="S190" s="15"/>
      <c r="T190" s="15"/>
    </row>
    <row r="191" spans="1:20" x14ac:dyDescent="0.4">
      <c r="A191" t="s">
        <v>824</v>
      </c>
      <c r="B191" t="s">
        <v>644</v>
      </c>
      <c r="C191" t="str">
        <f t="shared" si="18"/>
        <v>Electronics</v>
      </c>
      <c r="D191" t="str">
        <f t="shared" si="19"/>
        <v>In-Ear</v>
      </c>
      <c r="E191">
        <v>499</v>
      </c>
      <c r="F191">
        <v>499</v>
      </c>
      <c r="G191" s="1">
        <v>0</v>
      </c>
      <c r="H191">
        <v>4.2</v>
      </c>
      <c r="I191" s="4">
        <v>31539</v>
      </c>
      <c r="J191" t="s">
        <v>825</v>
      </c>
      <c r="K191" t="str">
        <f t="shared" si="20"/>
        <v>R10FUJSCR3VYHY</v>
      </c>
      <c r="L191" s="8">
        <f t="shared" si="21"/>
        <v>15737961</v>
      </c>
      <c r="M191" t="str">
        <f t="shared" si="22"/>
        <v>Low</v>
      </c>
      <c r="N191" s="15" t="str">
        <f t="shared" si="23"/>
        <v>£200-£499</v>
      </c>
      <c r="O191" s="17">
        <f t="shared" si="24"/>
        <v>18.895219093770113</v>
      </c>
      <c r="P191" s="15" t="str">
        <f t="shared" si="25"/>
        <v>4.1-4.4</v>
      </c>
      <c r="Q191" s="17"/>
      <c r="R191" s="15"/>
      <c r="S191" s="15"/>
      <c r="T191" s="15"/>
    </row>
    <row r="192" spans="1:20" x14ac:dyDescent="0.4">
      <c r="A192" t="s">
        <v>905</v>
      </c>
      <c r="B192" t="s">
        <v>644</v>
      </c>
      <c r="C192" t="str">
        <f t="shared" si="18"/>
        <v>Electronics</v>
      </c>
      <c r="D192" t="str">
        <f t="shared" si="19"/>
        <v>In-Ear</v>
      </c>
      <c r="E192">
        <v>949</v>
      </c>
      <c r="F192">
        <v>999</v>
      </c>
      <c r="G192" s="1">
        <v>0.05</v>
      </c>
      <c r="H192">
        <v>4.2</v>
      </c>
      <c r="I192" s="4">
        <v>31539</v>
      </c>
      <c r="J192" t="s">
        <v>825</v>
      </c>
      <c r="K192" t="str">
        <f t="shared" si="20"/>
        <v>R10FUJSCR3VYHY</v>
      </c>
      <c r="L192" s="8">
        <f t="shared" si="21"/>
        <v>31507461</v>
      </c>
      <c r="M192" t="str">
        <f t="shared" si="22"/>
        <v>Lower-Mid</v>
      </c>
      <c r="N192" s="15" t="str">
        <f t="shared" si="23"/>
        <v>£500-£1,999</v>
      </c>
      <c r="O192" s="17">
        <f t="shared" si="24"/>
        <v>18.895219093770113</v>
      </c>
      <c r="P192" s="15" t="str">
        <f t="shared" si="25"/>
        <v>4.1-4.4</v>
      </c>
      <c r="Q192" s="17"/>
      <c r="R192" s="15"/>
      <c r="S192" s="15"/>
      <c r="T192" s="15"/>
    </row>
    <row r="193" spans="1:20" x14ac:dyDescent="0.4">
      <c r="A193" t="s">
        <v>1462</v>
      </c>
      <c r="B193" t="s">
        <v>616</v>
      </c>
      <c r="C193" t="str">
        <f t="shared" si="18"/>
        <v>Electronics</v>
      </c>
      <c r="D193" t="str">
        <f t="shared" si="19"/>
        <v>SmartWatches</v>
      </c>
      <c r="E193" s="2">
        <v>1999</v>
      </c>
      <c r="F193" s="2">
        <v>7999</v>
      </c>
      <c r="G193" s="1">
        <v>0.75</v>
      </c>
      <c r="H193">
        <v>4.2</v>
      </c>
      <c r="I193" s="4">
        <v>31305</v>
      </c>
      <c r="J193" t="s">
        <v>1463</v>
      </c>
      <c r="K193" t="str">
        <f t="shared" si="20"/>
        <v>R2ATT3WQL0UB7P</v>
      </c>
      <c r="L193" s="8">
        <f t="shared" si="21"/>
        <v>250408695</v>
      </c>
      <c r="M193" t="str">
        <f t="shared" si="22"/>
        <v>Mid</v>
      </c>
      <c r="N193" s="15" t="str">
        <f t="shared" si="23"/>
        <v>£2,000-£9,999</v>
      </c>
      <c r="O193" s="17">
        <f t="shared" si="24"/>
        <v>18.881635839807263</v>
      </c>
      <c r="P193" s="15" t="str">
        <f t="shared" si="25"/>
        <v>4.1-4.4</v>
      </c>
      <c r="Q193" s="17"/>
      <c r="R193" s="15"/>
      <c r="S193" s="15"/>
      <c r="T193" s="15"/>
    </row>
    <row r="194" spans="1:20" x14ac:dyDescent="0.4">
      <c r="A194" t="s">
        <v>1569</v>
      </c>
      <c r="B194" t="s">
        <v>1018</v>
      </c>
      <c r="C194" t="str">
        <f t="shared" ref="C194:C257" si="26">SUBSTITUTE(LEFT(B194,FIND("|",B194)-1), "&amp;", " &amp; ")</f>
        <v>Computers &amp; Accessories</v>
      </c>
      <c r="D194" t="str">
        <f t="shared" ref="D194:D257" si="27">TRIM(RIGHT(SUBSTITUTE(B194,"|",REPT(" ",100)),100))</f>
        <v>Mice</v>
      </c>
      <c r="E194" s="2">
        <v>1295</v>
      </c>
      <c r="F194" s="2">
        <v>1645</v>
      </c>
      <c r="G194" s="1">
        <v>0.21</v>
      </c>
      <c r="H194">
        <v>4.5999999999999996</v>
      </c>
      <c r="I194" s="4">
        <v>12375</v>
      </c>
      <c r="J194" t="s">
        <v>1570</v>
      </c>
      <c r="K194" t="str">
        <f t="shared" ref="K194:K257" si="28">LEFT(J194,14)</f>
        <v>R17S7JVWFH1X6W</v>
      </c>
      <c r="L194" s="8">
        <f t="shared" ref="L194:L257" si="29">F194*I194</f>
        <v>20356875</v>
      </c>
      <c r="M194" t="str">
        <f t="shared" ref="M194:M257" si="30">IF(F194&lt;=199, "Very Low",IF(F194&lt;=499, "Low",IF(F194&lt;=1999, "Lower-Mid", IF(F194&lt;=9999, "Mid",IF(F194&lt;=19999, "Upper-Mid",IF(F194&lt;=49999, "High", IF(F194&lt;=99999, "Premium", IF(F194&gt;1000000, "Luxury"))))))))</f>
        <v>Lower-Mid</v>
      </c>
      <c r="N194" s="15" t="str">
        <f t="shared" ref="N194:N257" si="31">IF(F194&lt;=199, "&lt;£200",IF(F194&lt;=499, "£200-£499",IF(F194&lt;=1999, "£500-£1,999", IF(F194&lt;=9999, "£2,000-£9,999",IF(F194&lt;=19999, "£10,000-£19,999",IF(F194&lt;=49999, "£20,000-£49,999", IF(F194&lt;=99999, "£50,000-£99,999", IF(F194&gt;1000000, "&gt;£1,000,000"))))))))</f>
        <v>£500-£1,999</v>
      </c>
      <c r="O194" s="17">
        <f t="shared" ref="O194:O257" si="32">H194 * LOG(I194 + 1)</f>
        <v>18.825869383180027</v>
      </c>
      <c r="P194" s="15" t="str">
        <f t="shared" si="25"/>
        <v>4.5-5.0</v>
      </c>
      <c r="Q194" s="17"/>
      <c r="R194" s="15"/>
      <c r="S194" s="15"/>
      <c r="T194" s="15"/>
    </row>
    <row r="195" spans="1:20" x14ac:dyDescent="0.4">
      <c r="A195" t="s">
        <v>1677</v>
      </c>
      <c r="B195" t="s">
        <v>616</v>
      </c>
      <c r="C195" t="str">
        <f t="shared" si="26"/>
        <v>Electronics</v>
      </c>
      <c r="D195" t="str">
        <f t="shared" si="27"/>
        <v>SmartWatches</v>
      </c>
      <c r="E195" s="2">
        <v>5998</v>
      </c>
      <c r="F195" s="2">
        <v>7999</v>
      </c>
      <c r="G195" s="1">
        <v>0.25</v>
      </c>
      <c r="H195">
        <v>4.2</v>
      </c>
      <c r="I195" s="4">
        <v>30355</v>
      </c>
      <c r="J195" t="s">
        <v>1678</v>
      </c>
      <c r="K195" t="str">
        <f t="shared" si="28"/>
        <v>R32FKIYH8C9GMX</v>
      </c>
      <c r="L195" s="8">
        <f t="shared" si="29"/>
        <v>242809645</v>
      </c>
      <c r="M195" t="str">
        <f t="shared" si="30"/>
        <v>Mid</v>
      </c>
      <c r="N195" s="15" t="str">
        <f t="shared" si="31"/>
        <v>£2,000-£9,999</v>
      </c>
      <c r="O195" s="17">
        <f t="shared" si="32"/>
        <v>18.825427085448464</v>
      </c>
      <c r="P195" s="15" t="str">
        <f t="shared" ref="P195:P258" si="33">IF(H195&lt;=2, "&lt;=2.0",IF(H195&lt;=2.4, "2.1-2.4",IF(H195&lt;=3, "2.5-3.0", IF(H195&lt;=3.4, "3.1-3.4",IF(H195&lt;=4, "3.5-4.0",IF(H195&lt;=4.4, "4.1-4.4", IF(H195&lt;=5, "4.5-5.0")))))))</f>
        <v>4.1-4.4</v>
      </c>
      <c r="Q195" s="17"/>
      <c r="R195" s="15"/>
      <c r="S195" s="15"/>
      <c r="T195" s="15"/>
    </row>
    <row r="196" spans="1:20" x14ac:dyDescent="0.4">
      <c r="A196" t="s">
        <v>1612</v>
      </c>
      <c r="B196" t="s">
        <v>616</v>
      </c>
      <c r="C196" t="str">
        <f t="shared" si="26"/>
        <v>Electronics</v>
      </c>
      <c r="D196" t="str">
        <f t="shared" si="27"/>
        <v>SmartWatches</v>
      </c>
      <c r="E196" s="2">
        <v>2499</v>
      </c>
      <c r="F196" s="2">
        <v>5999</v>
      </c>
      <c r="G196" s="1">
        <v>0.57999999999999996</v>
      </c>
      <c r="H196">
        <v>4.0999999999999996</v>
      </c>
      <c r="I196" s="4">
        <v>38879</v>
      </c>
      <c r="J196" t="s">
        <v>928</v>
      </c>
      <c r="K196" t="str">
        <f t="shared" si="28"/>
        <v>R1JO87DOGUEQHC</v>
      </c>
      <c r="L196" s="8">
        <f t="shared" si="29"/>
        <v>233235121</v>
      </c>
      <c r="M196" t="str">
        <f t="shared" si="30"/>
        <v>Mid</v>
      </c>
      <c r="N196" s="15" t="str">
        <f t="shared" si="31"/>
        <v>£2,000-£9,999</v>
      </c>
      <c r="O196" s="17">
        <f t="shared" si="32"/>
        <v>18.81787765064237</v>
      </c>
      <c r="P196" s="15" t="str">
        <f t="shared" si="33"/>
        <v>4.1-4.4</v>
      </c>
      <c r="Q196" s="17"/>
      <c r="R196" s="15"/>
      <c r="S196" s="15"/>
      <c r="T196" s="15"/>
    </row>
    <row r="197" spans="1:20" x14ac:dyDescent="0.4">
      <c r="A197" t="s">
        <v>927</v>
      </c>
      <c r="B197" t="s">
        <v>616</v>
      </c>
      <c r="C197" t="str">
        <f t="shared" si="26"/>
        <v>Electronics</v>
      </c>
      <c r="D197" t="str">
        <f t="shared" si="27"/>
        <v>SmartWatches</v>
      </c>
      <c r="E197" s="2">
        <v>2799</v>
      </c>
      <c r="F197" s="2">
        <v>6499</v>
      </c>
      <c r="G197" s="1">
        <v>0.56999999999999995</v>
      </c>
      <c r="H197">
        <v>4.0999999999999996</v>
      </c>
      <c r="I197" s="4">
        <v>38879</v>
      </c>
      <c r="J197" t="s">
        <v>928</v>
      </c>
      <c r="K197" t="str">
        <f t="shared" si="28"/>
        <v>R1JO87DOGUEQHC</v>
      </c>
      <c r="L197" s="8">
        <f t="shared" si="29"/>
        <v>252674621</v>
      </c>
      <c r="M197" t="str">
        <f t="shared" si="30"/>
        <v>Mid</v>
      </c>
      <c r="N197" s="15" t="str">
        <f t="shared" si="31"/>
        <v>£2,000-£9,999</v>
      </c>
      <c r="O197" s="17">
        <f t="shared" si="32"/>
        <v>18.81787765064237</v>
      </c>
      <c r="P197" s="15" t="str">
        <f t="shared" si="33"/>
        <v>4.1-4.4</v>
      </c>
      <c r="Q197" s="17"/>
      <c r="R197" s="15"/>
      <c r="S197" s="15"/>
      <c r="T197" s="15"/>
    </row>
    <row r="198" spans="1:20" x14ac:dyDescent="0.4">
      <c r="A198" t="s">
        <v>402</v>
      </c>
      <c r="B198" t="s">
        <v>403</v>
      </c>
      <c r="C198" t="str">
        <f t="shared" si="26"/>
        <v>Electronics</v>
      </c>
      <c r="D198" t="str">
        <f t="shared" si="27"/>
        <v>Adapters</v>
      </c>
      <c r="E198">
        <v>209</v>
      </c>
      <c r="F198">
        <v>600</v>
      </c>
      <c r="G198" s="1">
        <v>0.65</v>
      </c>
      <c r="H198">
        <v>4.4000000000000004</v>
      </c>
      <c r="I198" s="4">
        <v>18872</v>
      </c>
      <c r="J198" t="s">
        <v>404</v>
      </c>
      <c r="K198" t="str">
        <f t="shared" si="28"/>
        <v>R1PU0LE5YRKY3Y</v>
      </c>
      <c r="L198" s="8">
        <f t="shared" si="29"/>
        <v>11323200</v>
      </c>
      <c r="M198" t="str">
        <f t="shared" si="30"/>
        <v>Lower-Mid</v>
      </c>
      <c r="N198" s="15" t="str">
        <f t="shared" si="31"/>
        <v>£500-£1,999</v>
      </c>
      <c r="O198" s="17">
        <f t="shared" si="32"/>
        <v>18.813700135580543</v>
      </c>
      <c r="P198" s="15" t="str">
        <f t="shared" si="33"/>
        <v>4.1-4.4</v>
      </c>
      <c r="Q198" s="17"/>
      <c r="R198" s="15"/>
      <c r="S198" s="15"/>
      <c r="T198" s="15"/>
    </row>
    <row r="199" spans="1:20" x14ac:dyDescent="0.4">
      <c r="A199" t="s">
        <v>280</v>
      </c>
      <c r="B199" t="s">
        <v>281</v>
      </c>
      <c r="C199" t="str">
        <f t="shared" si="26"/>
        <v>Electronics</v>
      </c>
      <c r="D199" t="str">
        <f t="shared" si="27"/>
        <v>OpticalCables</v>
      </c>
      <c r="E199">
        <v>416</v>
      </c>
      <c r="F199">
        <v>599</v>
      </c>
      <c r="G199" s="1">
        <v>0.31</v>
      </c>
      <c r="H199">
        <v>4.2</v>
      </c>
      <c r="I199" s="4">
        <v>30023</v>
      </c>
      <c r="J199" t="s">
        <v>282</v>
      </c>
      <c r="K199" t="str">
        <f t="shared" si="28"/>
        <v>R25CCWBNTJMZVE</v>
      </c>
      <c r="L199" s="8">
        <f t="shared" si="29"/>
        <v>17983777</v>
      </c>
      <c r="M199" t="str">
        <f t="shared" si="30"/>
        <v>Lower-Mid</v>
      </c>
      <c r="N199" s="15" t="str">
        <f t="shared" si="31"/>
        <v>£500-£1,999</v>
      </c>
      <c r="O199" s="17">
        <f t="shared" si="32"/>
        <v>18.805367915901108</v>
      </c>
      <c r="P199" s="15" t="str">
        <f t="shared" si="33"/>
        <v>4.1-4.4</v>
      </c>
      <c r="Q199" s="17"/>
      <c r="R199" s="15"/>
      <c r="S199" s="15"/>
      <c r="T199" s="15"/>
    </row>
    <row r="200" spans="1:20" x14ac:dyDescent="0.4">
      <c r="A200" t="s">
        <v>350</v>
      </c>
      <c r="B200" t="s">
        <v>281</v>
      </c>
      <c r="C200" t="str">
        <f t="shared" si="26"/>
        <v>Electronics</v>
      </c>
      <c r="D200" t="str">
        <f t="shared" si="27"/>
        <v>OpticalCables</v>
      </c>
      <c r="E200">
        <v>486</v>
      </c>
      <c r="F200" s="2">
        <v>1999</v>
      </c>
      <c r="G200" s="1">
        <v>0.76</v>
      </c>
      <c r="H200">
        <v>4.2</v>
      </c>
      <c r="I200" s="4">
        <v>30023</v>
      </c>
      <c r="J200" t="s">
        <v>282</v>
      </c>
      <c r="K200" t="str">
        <f t="shared" si="28"/>
        <v>R25CCWBNTJMZVE</v>
      </c>
      <c r="L200" s="8">
        <f t="shared" si="29"/>
        <v>60015977</v>
      </c>
      <c r="M200" t="str">
        <f t="shared" si="30"/>
        <v>Lower-Mid</v>
      </c>
      <c r="N200" s="15" t="str">
        <f t="shared" si="31"/>
        <v>£500-£1,999</v>
      </c>
      <c r="O200" s="17">
        <f t="shared" si="32"/>
        <v>18.805367915901108</v>
      </c>
      <c r="P200" s="15" t="str">
        <f t="shared" si="33"/>
        <v>4.1-4.4</v>
      </c>
      <c r="Q200" s="17"/>
      <c r="R200" s="15"/>
      <c r="S200" s="15"/>
      <c r="T200" s="15"/>
    </row>
    <row r="201" spans="1:20" x14ac:dyDescent="0.4">
      <c r="A201" t="s">
        <v>39</v>
      </c>
      <c r="B201" t="s">
        <v>9</v>
      </c>
      <c r="C201" t="str">
        <f t="shared" si="26"/>
        <v>Computers &amp; Accessories</v>
      </c>
      <c r="D201" t="str">
        <f t="shared" si="27"/>
        <v>USBCables</v>
      </c>
      <c r="E201">
        <v>349</v>
      </c>
      <c r="F201">
        <v>399</v>
      </c>
      <c r="G201" s="1">
        <v>0.13</v>
      </c>
      <c r="H201">
        <v>4.4000000000000004</v>
      </c>
      <c r="I201" s="4">
        <v>18757</v>
      </c>
      <c r="J201" t="s">
        <v>40</v>
      </c>
      <c r="K201" t="str">
        <f t="shared" si="28"/>
        <v>R2JPQNKCOE10UK</v>
      </c>
      <c r="L201" s="8">
        <f t="shared" si="29"/>
        <v>7484043</v>
      </c>
      <c r="M201" t="str">
        <f t="shared" si="30"/>
        <v>Low</v>
      </c>
      <c r="N201" s="15" t="str">
        <f t="shared" si="31"/>
        <v>£200-£499</v>
      </c>
      <c r="O201" s="17">
        <f t="shared" si="32"/>
        <v>18.802020738703291</v>
      </c>
      <c r="P201" s="15" t="str">
        <f t="shared" si="33"/>
        <v>4.1-4.4</v>
      </c>
      <c r="Q201" s="17"/>
      <c r="R201" s="15"/>
      <c r="S201" s="15"/>
      <c r="T201" s="15"/>
    </row>
    <row r="202" spans="1:20" x14ac:dyDescent="0.4">
      <c r="A202" t="s">
        <v>130</v>
      </c>
      <c r="B202" t="s">
        <v>9</v>
      </c>
      <c r="C202" t="str">
        <f t="shared" si="26"/>
        <v>Computers &amp; Accessories</v>
      </c>
      <c r="D202" t="str">
        <f t="shared" si="27"/>
        <v>USBCables</v>
      </c>
      <c r="E202">
        <v>329</v>
      </c>
      <c r="F202">
        <v>845</v>
      </c>
      <c r="G202" s="1">
        <v>0.61</v>
      </c>
      <c r="H202">
        <v>4.2</v>
      </c>
      <c r="I202" s="4">
        <v>29746</v>
      </c>
      <c r="J202" t="s">
        <v>131</v>
      </c>
      <c r="K202" t="str">
        <f t="shared" si="28"/>
        <v>R37S13YALMRPGK</v>
      </c>
      <c r="L202" s="8">
        <f t="shared" si="29"/>
        <v>25135370</v>
      </c>
      <c r="M202" t="str">
        <f t="shared" si="30"/>
        <v>Lower-Mid</v>
      </c>
      <c r="N202" s="15" t="str">
        <f t="shared" si="31"/>
        <v>£500-£1,999</v>
      </c>
      <c r="O202" s="17">
        <f t="shared" si="32"/>
        <v>18.788461328510003</v>
      </c>
      <c r="P202" s="15" t="str">
        <f t="shared" si="33"/>
        <v>4.1-4.4</v>
      </c>
      <c r="Q202" s="17"/>
      <c r="R202" s="15"/>
      <c r="S202" s="15"/>
      <c r="T202" s="15"/>
    </row>
    <row r="203" spans="1:20" x14ac:dyDescent="0.4">
      <c r="A203" t="s">
        <v>458</v>
      </c>
      <c r="B203" t="s">
        <v>9</v>
      </c>
      <c r="C203" t="str">
        <f t="shared" si="26"/>
        <v>Computers &amp; Accessories</v>
      </c>
      <c r="D203" t="str">
        <f t="shared" si="27"/>
        <v>USBCables</v>
      </c>
      <c r="E203">
        <v>549</v>
      </c>
      <c r="F203">
        <v>995</v>
      </c>
      <c r="G203" s="1">
        <v>0.45</v>
      </c>
      <c r="H203">
        <v>4.2</v>
      </c>
      <c r="I203" s="4">
        <v>29746</v>
      </c>
      <c r="J203" t="s">
        <v>131</v>
      </c>
      <c r="K203" t="str">
        <f t="shared" si="28"/>
        <v>R37S13YALMRPGK</v>
      </c>
      <c r="L203" s="8">
        <f t="shared" si="29"/>
        <v>29597270</v>
      </c>
      <c r="M203" t="str">
        <f t="shared" si="30"/>
        <v>Lower-Mid</v>
      </c>
      <c r="N203" s="15" t="str">
        <f t="shared" si="31"/>
        <v>£500-£1,999</v>
      </c>
      <c r="O203" s="17">
        <f t="shared" si="32"/>
        <v>18.788461328510003</v>
      </c>
      <c r="P203" s="15" t="str">
        <f t="shared" si="33"/>
        <v>4.1-4.4</v>
      </c>
      <c r="Q203" s="17"/>
      <c r="R203" s="15"/>
      <c r="S203" s="15"/>
      <c r="T203" s="15"/>
    </row>
    <row r="204" spans="1:20" x14ac:dyDescent="0.4">
      <c r="A204" t="s">
        <v>678</v>
      </c>
      <c r="B204" t="s">
        <v>616</v>
      </c>
      <c r="C204" t="str">
        <f t="shared" si="26"/>
        <v>Electronics</v>
      </c>
      <c r="D204" t="str">
        <f t="shared" si="27"/>
        <v>SmartWatches</v>
      </c>
      <c r="E204" s="2">
        <v>2199</v>
      </c>
      <c r="F204" s="2">
        <v>9999</v>
      </c>
      <c r="G204" s="1">
        <v>0.78</v>
      </c>
      <c r="H204">
        <v>4.2</v>
      </c>
      <c r="I204" s="4">
        <v>29478</v>
      </c>
      <c r="J204" t="s">
        <v>1053</v>
      </c>
      <c r="K204" t="str">
        <f t="shared" si="28"/>
        <v>R26YAKWWPQSNL,</v>
      </c>
      <c r="L204" s="8">
        <f t="shared" si="29"/>
        <v>294750522</v>
      </c>
      <c r="M204" t="str">
        <f t="shared" si="30"/>
        <v>Mid</v>
      </c>
      <c r="N204" s="15" t="str">
        <f t="shared" si="31"/>
        <v>£2,000-£9,999</v>
      </c>
      <c r="O204" s="17">
        <f t="shared" si="32"/>
        <v>18.771953537830996</v>
      </c>
      <c r="P204" s="15" t="str">
        <f t="shared" si="33"/>
        <v>4.1-4.4</v>
      </c>
      <c r="Q204" s="17"/>
      <c r="R204" s="15"/>
      <c r="S204" s="15"/>
      <c r="T204" s="15"/>
    </row>
    <row r="205" spans="1:20" x14ac:dyDescent="0.4">
      <c r="A205" t="s">
        <v>850</v>
      </c>
      <c r="B205" t="s">
        <v>616</v>
      </c>
      <c r="C205" t="str">
        <f t="shared" si="26"/>
        <v>Electronics</v>
      </c>
      <c r="D205" t="str">
        <f t="shared" si="27"/>
        <v>SmartWatches</v>
      </c>
      <c r="E205" s="2">
        <v>2199</v>
      </c>
      <c r="F205" s="2">
        <v>9999</v>
      </c>
      <c r="G205" s="1">
        <v>0.78</v>
      </c>
      <c r="H205">
        <v>4.2</v>
      </c>
      <c r="I205" s="4">
        <v>29472</v>
      </c>
      <c r="J205" t="s">
        <v>679</v>
      </c>
      <c r="K205" t="str">
        <f t="shared" si="28"/>
        <v>R26YAKWWPQSNL,</v>
      </c>
      <c r="L205" s="8">
        <f t="shared" si="29"/>
        <v>294690528</v>
      </c>
      <c r="M205" t="str">
        <f t="shared" si="30"/>
        <v>Mid</v>
      </c>
      <c r="N205" s="15" t="str">
        <f t="shared" si="31"/>
        <v>£2,000-£9,999</v>
      </c>
      <c r="O205" s="17">
        <f t="shared" si="32"/>
        <v>18.771582245220678</v>
      </c>
      <c r="P205" s="15" t="str">
        <f t="shared" si="33"/>
        <v>4.1-4.4</v>
      </c>
      <c r="Q205" s="17"/>
      <c r="R205" s="15"/>
      <c r="S205" s="15"/>
      <c r="T205" s="15"/>
    </row>
    <row r="206" spans="1:20" x14ac:dyDescent="0.4">
      <c r="A206" t="s">
        <v>678</v>
      </c>
      <c r="B206" t="s">
        <v>616</v>
      </c>
      <c r="C206" t="str">
        <f t="shared" si="26"/>
        <v>Electronics</v>
      </c>
      <c r="D206" t="str">
        <f t="shared" si="27"/>
        <v>SmartWatches</v>
      </c>
      <c r="E206" s="2">
        <v>2199</v>
      </c>
      <c r="F206" s="2">
        <v>9999</v>
      </c>
      <c r="G206" s="1">
        <v>0.78</v>
      </c>
      <c r="H206">
        <v>4.2</v>
      </c>
      <c r="I206" s="4">
        <v>29471</v>
      </c>
      <c r="J206" t="s">
        <v>679</v>
      </c>
      <c r="K206" t="str">
        <f t="shared" si="28"/>
        <v>R26YAKWWPQSNL,</v>
      </c>
      <c r="L206" s="8">
        <f t="shared" si="29"/>
        <v>294680529</v>
      </c>
      <c r="M206" t="str">
        <f t="shared" si="30"/>
        <v>Mid</v>
      </c>
      <c r="N206" s="15" t="str">
        <f t="shared" si="31"/>
        <v>£2,000-£9,999</v>
      </c>
      <c r="O206" s="17">
        <f t="shared" si="32"/>
        <v>18.77152035577037</v>
      </c>
      <c r="P206" s="15" t="str">
        <f t="shared" si="33"/>
        <v>4.1-4.4</v>
      </c>
      <c r="Q206" s="17"/>
      <c r="R206" s="15"/>
      <c r="S206" s="15"/>
      <c r="T206" s="15"/>
    </row>
    <row r="207" spans="1:20" x14ac:dyDescent="0.4">
      <c r="A207" t="s">
        <v>1237</v>
      </c>
      <c r="B207" t="s">
        <v>1166</v>
      </c>
      <c r="C207" t="str">
        <f t="shared" si="26"/>
        <v>Electronics</v>
      </c>
      <c r="D207" t="str">
        <f t="shared" si="27"/>
        <v>BluetoothSpeakers</v>
      </c>
      <c r="E207">
        <v>549</v>
      </c>
      <c r="F207">
        <v>999</v>
      </c>
      <c r="G207" s="1">
        <v>0.45</v>
      </c>
      <c r="H207">
        <v>3.9</v>
      </c>
      <c r="I207" s="4">
        <v>64705</v>
      </c>
      <c r="J207" t="s">
        <v>1238</v>
      </c>
      <c r="K207" t="str">
        <f t="shared" si="28"/>
        <v>R2SK5PPC2ZKCL5</v>
      </c>
      <c r="L207" s="8">
        <f t="shared" si="29"/>
        <v>64640295</v>
      </c>
      <c r="M207" t="str">
        <f t="shared" si="30"/>
        <v>Lower-Mid</v>
      </c>
      <c r="N207" s="15" t="str">
        <f t="shared" si="31"/>
        <v>£500-£1,999</v>
      </c>
      <c r="O207" s="17">
        <f t="shared" si="32"/>
        <v>18.7626837582817</v>
      </c>
      <c r="P207" s="15" t="str">
        <f t="shared" si="33"/>
        <v>3.5-4.0</v>
      </c>
      <c r="Q207" s="17"/>
      <c r="R207" s="15"/>
      <c r="S207" s="15"/>
      <c r="T207" s="15"/>
    </row>
    <row r="208" spans="1:20" x14ac:dyDescent="0.4">
      <c r="A208" t="s">
        <v>1200</v>
      </c>
      <c r="B208" t="s">
        <v>1015</v>
      </c>
      <c r="C208" t="str">
        <f t="shared" si="26"/>
        <v>Computers &amp; Accessories</v>
      </c>
      <c r="D208" t="str">
        <f t="shared" si="27"/>
        <v>PenDrives</v>
      </c>
      <c r="E208" s="2">
        <v>1299</v>
      </c>
      <c r="F208" s="2">
        <v>3000</v>
      </c>
      <c r="G208" s="1">
        <v>0.56999999999999995</v>
      </c>
      <c r="H208">
        <v>4.3</v>
      </c>
      <c r="I208" s="4">
        <v>23022</v>
      </c>
      <c r="J208" t="s">
        <v>1201</v>
      </c>
      <c r="K208" t="str">
        <f t="shared" si="28"/>
        <v>R21XRUZQ2MQ2ME</v>
      </c>
      <c r="L208" s="8">
        <f t="shared" si="29"/>
        <v>69066000</v>
      </c>
      <c r="M208" t="str">
        <f t="shared" si="30"/>
        <v>Mid</v>
      </c>
      <c r="N208" s="15" t="str">
        <f t="shared" si="31"/>
        <v>£2,000-£9,999</v>
      </c>
      <c r="O208" s="17">
        <f t="shared" si="32"/>
        <v>18.757296228036719</v>
      </c>
      <c r="P208" s="15" t="str">
        <f t="shared" si="33"/>
        <v>4.1-4.4</v>
      </c>
      <c r="Q208" s="17"/>
      <c r="R208" s="15"/>
      <c r="S208" s="15"/>
      <c r="T208" s="15"/>
    </row>
    <row r="209" spans="1:20" x14ac:dyDescent="0.4">
      <c r="A209" t="s">
        <v>1123</v>
      </c>
      <c r="B209" t="s">
        <v>1124</v>
      </c>
      <c r="C209" t="str">
        <f t="shared" si="26"/>
        <v>Computers &amp; Accessories</v>
      </c>
      <c r="D209" t="str">
        <f t="shared" si="27"/>
        <v>GamingMice</v>
      </c>
      <c r="E209">
        <v>399</v>
      </c>
      <c r="F209">
        <v>549</v>
      </c>
      <c r="G209" s="1">
        <v>0.27</v>
      </c>
      <c r="H209">
        <v>4.4000000000000004</v>
      </c>
      <c r="I209" s="4">
        <v>18139</v>
      </c>
      <c r="J209" t="s">
        <v>1125</v>
      </c>
      <c r="K209" t="str">
        <f t="shared" si="28"/>
        <v>R3IPDT2UXX2O63</v>
      </c>
      <c r="L209" s="8">
        <f t="shared" si="29"/>
        <v>9958311</v>
      </c>
      <c r="M209" t="str">
        <f t="shared" si="30"/>
        <v>Lower-Mid</v>
      </c>
      <c r="N209" s="15" t="str">
        <f t="shared" si="31"/>
        <v>£500-£1,999</v>
      </c>
      <c r="O209" s="17">
        <f t="shared" si="32"/>
        <v>18.738004043985939</v>
      </c>
      <c r="P209" s="15" t="str">
        <f t="shared" si="33"/>
        <v>4.1-4.4</v>
      </c>
      <c r="Q209" s="17"/>
      <c r="R209" s="15"/>
      <c r="S209" s="15"/>
      <c r="T209" s="15"/>
    </row>
    <row r="210" spans="1:20" x14ac:dyDescent="0.4">
      <c r="A210" t="s">
        <v>2074</v>
      </c>
      <c r="B210" t="s">
        <v>1848</v>
      </c>
      <c r="C210" t="str">
        <f t="shared" si="26"/>
        <v>Home &amp; Kitchen</v>
      </c>
      <c r="D210" t="str">
        <f t="shared" si="27"/>
        <v>DryIrons</v>
      </c>
      <c r="E210">
        <v>616</v>
      </c>
      <c r="F210" s="2">
        <v>1190</v>
      </c>
      <c r="G210" s="1">
        <v>0.48</v>
      </c>
      <c r="H210">
        <v>4.0999999999999996</v>
      </c>
      <c r="I210" s="4">
        <v>37126</v>
      </c>
      <c r="J210" t="s">
        <v>2075</v>
      </c>
      <c r="K210" t="str">
        <f t="shared" si="28"/>
        <v>R2HZX52OZX1DSZ</v>
      </c>
      <c r="L210" s="8">
        <f t="shared" si="29"/>
        <v>44179940</v>
      </c>
      <c r="M210" t="str">
        <f t="shared" si="30"/>
        <v>Lower-Mid</v>
      </c>
      <c r="N210" s="15" t="str">
        <f t="shared" si="31"/>
        <v>£500-£1,999</v>
      </c>
      <c r="O210" s="17">
        <f t="shared" si="32"/>
        <v>18.735728417926328</v>
      </c>
      <c r="P210" s="15" t="str">
        <f t="shared" si="33"/>
        <v>4.1-4.4</v>
      </c>
      <c r="Q210" s="17"/>
      <c r="R210" s="15"/>
      <c r="S210" s="15"/>
      <c r="T210" s="15"/>
    </row>
    <row r="211" spans="1:20" x14ac:dyDescent="0.4">
      <c r="A211" t="s">
        <v>1833</v>
      </c>
      <c r="B211" t="s">
        <v>1810</v>
      </c>
      <c r="C211" t="str">
        <f t="shared" si="26"/>
        <v>Home &amp; Kitchen</v>
      </c>
      <c r="D211" t="str">
        <f t="shared" si="27"/>
        <v>ElectricKettles</v>
      </c>
      <c r="E211">
        <v>749</v>
      </c>
      <c r="F211" s="2">
        <v>1445</v>
      </c>
      <c r="G211" s="1">
        <v>0.48</v>
      </c>
      <c r="H211">
        <v>3.9</v>
      </c>
      <c r="I211" s="4">
        <v>63350</v>
      </c>
      <c r="J211" t="s">
        <v>1834</v>
      </c>
      <c r="K211" t="str">
        <f t="shared" si="28"/>
        <v>R2HZ5T2XT2798Y</v>
      </c>
      <c r="L211" s="8">
        <f t="shared" si="29"/>
        <v>91540750</v>
      </c>
      <c r="M211" t="str">
        <f t="shared" si="30"/>
        <v>Lower-Mid</v>
      </c>
      <c r="N211" s="15" t="str">
        <f t="shared" si="31"/>
        <v>£500-£1,999</v>
      </c>
      <c r="O211" s="17">
        <f t="shared" si="32"/>
        <v>18.726838551106034</v>
      </c>
      <c r="P211" s="15" t="str">
        <f t="shared" si="33"/>
        <v>3.5-4.0</v>
      </c>
      <c r="Q211" s="17"/>
      <c r="R211" s="15"/>
      <c r="S211" s="15"/>
      <c r="T211" s="15"/>
    </row>
    <row r="212" spans="1:20" x14ac:dyDescent="0.4">
      <c r="A212" t="s">
        <v>2084</v>
      </c>
      <c r="B212" t="s">
        <v>1988</v>
      </c>
      <c r="C212" t="str">
        <f t="shared" si="26"/>
        <v>Home &amp; Kitchen</v>
      </c>
      <c r="D212" t="str">
        <f t="shared" si="27"/>
        <v>CanisterVacuums</v>
      </c>
      <c r="E212" s="2">
        <v>8999</v>
      </c>
      <c r="F212" s="2">
        <v>9995</v>
      </c>
      <c r="G212" s="1">
        <v>0.1</v>
      </c>
      <c r="H212">
        <v>4.4000000000000004</v>
      </c>
      <c r="I212" s="4">
        <v>17994</v>
      </c>
      <c r="J212" t="s">
        <v>2085</v>
      </c>
      <c r="K212" t="str">
        <f t="shared" si="28"/>
        <v>R1PZ2XBD6GD0UY</v>
      </c>
      <c r="L212" s="8">
        <f t="shared" si="29"/>
        <v>179850030</v>
      </c>
      <c r="M212" t="str">
        <f t="shared" si="30"/>
        <v>Mid</v>
      </c>
      <c r="N212" s="15" t="str">
        <f t="shared" si="31"/>
        <v>£2,000-£9,999</v>
      </c>
      <c r="O212" s="17">
        <f t="shared" si="32"/>
        <v>18.722668144351292</v>
      </c>
      <c r="P212" s="15" t="str">
        <f t="shared" si="33"/>
        <v>4.1-4.4</v>
      </c>
      <c r="Q212" s="17"/>
      <c r="R212" s="15"/>
      <c r="S212" s="15"/>
      <c r="T212" s="15"/>
    </row>
    <row r="213" spans="1:20" x14ac:dyDescent="0.4">
      <c r="A213" t="s">
        <v>1881</v>
      </c>
      <c r="B213" t="s">
        <v>1882</v>
      </c>
      <c r="C213" t="str">
        <f t="shared" si="26"/>
        <v>Home &amp; Kitchen</v>
      </c>
      <c r="D213" t="str">
        <f t="shared" si="27"/>
        <v>ImmersionRods</v>
      </c>
      <c r="E213">
        <v>539</v>
      </c>
      <c r="F213">
        <v>720</v>
      </c>
      <c r="G213" s="1">
        <v>0.25</v>
      </c>
      <c r="H213">
        <v>4.0999999999999996</v>
      </c>
      <c r="I213" s="4">
        <v>36017</v>
      </c>
      <c r="J213" t="s">
        <v>1883</v>
      </c>
      <c r="K213" t="str">
        <f t="shared" si="28"/>
        <v>RRXL16HKP2N8T,</v>
      </c>
      <c r="L213" s="8">
        <f t="shared" si="29"/>
        <v>25932240</v>
      </c>
      <c r="M213" t="str">
        <f t="shared" si="30"/>
        <v>Lower-Mid</v>
      </c>
      <c r="N213" s="15" t="str">
        <f t="shared" si="31"/>
        <v>£500-£1,999</v>
      </c>
      <c r="O213" s="17">
        <f t="shared" si="32"/>
        <v>18.68173033433202</v>
      </c>
      <c r="P213" s="15" t="str">
        <f t="shared" si="33"/>
        <v>4.1-4.4</v>
      </c>
      <c r="Q213" s="17"/>
      <c r="R213" s="15"/>
      <c r="S213" s="15"/>
      <c r="T213" s="15"/>
    </row>
    <row r="214" spans="1:20" x14ac:dyDescent="0.4">
      <c r="A214" t="s">
        <v>985</v>
      </c>
      <c r="B214" t="s">
        <v>626</v>
      </c>
      <c r="C214" t="str">
        <f t="shared" si="26"/>
        <v>Electronics</v>
      </c>
      <c r="D214" t="str">
        <f t="shared" si="27"/>
        <v>Smartphones</v>
      </c>
      <c r="E214" s="2">
        <v>37990</v>
      </c>
      <c r="F214" s="2">
        <v>74999</v>
      </c>
      <c r="G214" s="1">
        <v>0.49</v>
      </c>
      <c r="H214">
        <v>4.2</v>
      </c>
      <c r="I214" s="4">
        <v>27790</v>
      </c>
      <c r="J214" t="s">
        <v>986</v>
      </c>
      <c r="K214" t="str">
        <f t="shared" si="28"/>
        <v>R3R5DS04EXELTJ</v>
      </c>
      <c r="L214" s="8">
        <f t="shared" si="29"/>
        <v>2084222210</v>
      </c>
      <c r="M214" t="str">
        <f t="shared" si="30"/>
        <v>Premium</v>
      </c>
      <c r="N214" s="15" t="str">
        <f t="shared" si="31"/>
        <v>£50,000-£99,999</v>
      </c>
      <c r="O214" s="17">
        <f t="shared" si="32"/>
        <v>18.664397531729684</v>
      </c>
      <c r="P214" s="15" t="str">
        <f t="shared" si="33"/>
        <v>4.1-4.4</v>
      </c>
      <c r="Q214" s="17"/>
      <c r="R214" s="15"/>
      <c r="S214" s="15"/>
      <c r="T214" s="15"/>
    </row>
    <row r="215" spans="1:20" x14ac:dyDescent="0.4">
      <c r="A215" t="s">
        <v>1401</v>
      </c>
      <c r="B215" t="s">
        <v>1402</v>
      </c>
      <c r="C215" t="str">
        <f t="shared" si="26"/>
        <v>Computers &amp; Accessories</v>
      </c>
      <c r="D215" t="str">
        <f t="shared" si="27"/>
        <v>CoolingPads</v>
      </c>
      <c r="E215">
        <v>999</v>
      </c>
      <c r="F215" s="2">
        <v>1999</v>
      </c>
      <c r="G215" s="1">
        <v>0.5</v>
      </c>
      <c r="H215">
        <v>4.2</v>
      </c>
      <c r="I215" s="4">
        <v>27441</v>
      </c>
      <c r="J215" t="s">
        <v>1403</v>
      </c>
      <c r="K215" t="str">
        <f t="shared" si="28"/>
        <v>R2OP8NFYDOS39J</v>
      </c>
      <c r="L215" s="8">
        <f t="shared" si="29"/>
        <v>54854559</v>
      </c>
      <c r="M215" t="str">
        <f t="shared" si="30"/>
        <v>Lower-Mid</v>
      </c>
      <c r="N215" s="15" t="str">
        <f t="shared" si="31"/>
        <v>£500-£1,999</v>
      </c>
      <c r="O215" s="17">
        <f t="shared" si="32"/>
        <v>18.641346191991399</v>
      </c>
      <c r="P215" s="15" t="str">
        <f t="shared" si="33"/>
        <v>4.1-4.4</v>
      </c>
      <c r="Q215" s="17"/>
      <c r="R215" s="15"/>
      <c r="S215" s="15"/>
      <c r="T215" s="15"/>
    </row>
    <row r="216" spans="1:20" x14ac:dyDescent="0.4">
      <c r="A216" t="s">
        <v>430</v>
      </c>
      <c r="B216" t="s">
        <v>42</v>
      </c>
      <c r="C216" t="str">
        <f t="shared" si="26"/>
        <v>Electronics</v>
      </c>
      <c r="D216" t="str">
        <f t="shared" si="27"/>
        <v>SmartTelevisions</v>
      </c>
      <c r="E216" s="2">
        <v>31999</v>
      </c>
      <c r="F216" s="2">
        <v>49999</v>
      </c>
      <c r="G216" s="1">
        <v>0.36</v>
      </c>
      <c r="H216">
        <v>4.3</v>
      </c>
      <c r="I216" s="4">
        <v>21252</v>
      </c>
      <c r="J216" t="s">
        <v>431</v>
      </c>
      <c r="K216" t="str">
        <f t="shared" si="28"/>
        <v>R19JWR6NN6DMRW</v>
      </c>
      <c r="L216" s="8">
        <f t="shared" si="29"/>
        <v>1062578748</v>
      </c>
      <c r="M216" t="str">
        <f t="shared" si="30"/>
        <v>High</v>
      </c>
      <c r="N216" s="15" t="str">
        <f t="shared" si="31"/>
        <v>£20,000-£49,999</v>
      </c>
      <c r="O216" s="17">
        <f t="shared" si="32"/>
        <v>18.607907041550177</v>
      </c>
      <c r="P216" s="15" t="str">
        <f t="shared" si="33"/>
        <v>4.1-4.4</v>
      </c>
      <c r="Q216" s="17"/>
      <c r="R216" s="15"/>
      <c r="S216" s="15"/>
      <c r="T216" s="15"/>
    </row>
    <row r="217" spans="1:20" x14ac:dyDescent="0.4">
      <c r="A217" t="s">
        <v>611</v>
      </c>
      <c r="B217" t="s">
        <v>42</v>
      </c>
      <c r="C217" t="str">
        <f t="shared" si="26"/>
        <v>Electronics</v>
      </c>
      <c r="D217" t="str">
        <f t="shared" si="27"/>
        <v>SmartTelevisions</v>
      </c>
      <c r="E217" s="2">
        <v>46999</v>
      </c>
      <c r="F217" s="2">
        <v>69999</v>
      </c>
      <c r="G217" s="1">
        <v>0.33</v>
      </c>
      <c r="H217">
        <v>4.3</v>
      </c>
      <c r="I217" s="4">
        <v>21252</v>
      </c>
      <c r="J217" t="s">
        <v>612</v>
      </c>
      <c r="K217" t="str">
        <f t="shared" si="28"/>
        <v>R19JWR6NN6DMRW</v>
      </c>
      <c r="L217" s="8">
        <f t="shared" si="29"/>
        <v>1487618748</v>
      </c>
      <c r="M217" t="str">
        <f t="shared" si="30"/>
        <v>Premium</v>
      </c>
      <c r="N217" s="15" t="str">
        <f t="shared" si="31"/>
        <v>£50,000-£99,999</v>
      </c>
      <c r="O217" s="17">
        <f t="shared" si="32"/>
        <v>18.607907041550177</v>
      </c>
      <c r="P217" s="15" t="str">
        <f t="shared" si="33"/>
        <v>4.1-4.4</v>
      </c>
      <c r="Q217" s="17"/>
      <c r="R217" s="15"/>
      <c r="S217" s="15"/>
      <c r="T217" s="15"/>
    </row>
    <row r="218" spans="1:20" x14ac:dyDescent="0.4">
      <c r="A218" t="s">
        <v>1132</v>
      </c>
      <c r="B218" t="s">
        <v>1133</v>
      </c>
      <c r="C218" t="str">
        <f t="shared" si="26"/>
        <v>Computers &amp; Accessories</v>
      </c>
      <c r="D218" t="str">
        <f t="shared" si="27"/>
        <v>HardDiskBags</v>
      </c>
      <c r="E218">
        <v>199</v>
      </c>
      <c r="F218">
        <v>599</v>
      </c>
      <c r="G218" s="1">
        <v>0.67</v>
      </c>
      <c r="H218">
        <v>4.5</v>
      </c>
      <c r="I218" s="4">
        <v>13568</v>
      </c>
      <c r="J218" t="s">
        <v>1134</v>
      </c>
      <c r="K218" t="str">
        <f t="shared" si="28"/>
        <v>RZZWEYTD4NC3T,</v>
      </c>
      <c r="L218" s="8">
        <f t="shared" si="29"/>
        <v>8127232</v>
      </c>
      <c r="M218" t="str">
        <f t="shared" si="30"/>
        <v>Lower-Mid</v>
      </c>
      <c r="N218" s="15" t="str">
        <f t="shared" si="31"/>
        <v>£500-£1,999</v>
      </c>
      <c r="O218" s="17">
        <f t="shared" si="32"/>
        <v>18.596465291095118</v>
      </c>
      <c r="P218" s="15" t="str">
        <f t="shared" si="33"/>
        <v>4.5-5.0</v>
      </c>
      <c r="Q218" s="17"/>
      <c r="R218" s="15"/>
      <c r="S218" s="15"/>
      <c r="T218" s="15"/>
    </row>
    <row r="219" spans="1:20" x14ac:dyDescent="0.4">
      <c r="A219" t="s">
        <v>648</v>
      </c>
      <c r="B219" t="s">
        <v>644</v>
      </c>
      <c r="C219" t="str">
        <f t="shared" si="26"/>
        <v>Electronics</v>
      </c>
      <c r="D219" t="str">
        <f t="shared" si="27"/>
        <v>In-Ear</v>
      </c>
      <c r="E219">
        <v>599</v>
      </c>
      <c r="F219" s="2">
        <v>2499</v>
      </c>
      <c r="G219" s="1">
        <v>0.76</v>
      </c>
      <c r="H219">
        <v>3.9</v>
      </c>
      <c r="I219" s="4">
        <v>58162</v>
      </c>
      <c r="J219" t="s">
        <v>649</v>
      </c>
      <c r="K219" t="str">
        <f t="shared" si="28"/>
        <v>R2RBF2BGJRO7H2</v>
      </c>
      <c r="L219" s="8">
        <f t="shared" si="29"/>
        <v>145346838</v>
      </c>
      <c r="M219" t="str">
        <f t="shared" si="30"/>
        <v>Mid</v>
      </c>
      <c r="N219" s="15" t="str">
        <f t="shared" si="31"/>
        <v>£2,000-£9,999</v>
      </c>
      <c r="O219" s="17">
        <f t="shared" si="32"/>
        <v>18.582122516034108</v>
      </c>
      <c r="P219" s="15" t="str">
        <f t="shared" si="33"/>
        <v>3.5-4.0</v>
      </c>
      <c r="Q219" s="17"/>
      <c r="R219" s="15"/>
      <c r="S219" s="15"/>
      <c r="T219" s="15"/>
    </row>
    <row r="220" spans="1:20" x14ac:dyDescent="0.4">
      <c r="A220" t="s">
        <v>28</v>
      </c>
      <c r="B220" t="s">
        <v>9</v>
      </c>
      <c r="C220" t="str">
        <f t="shared" si="26"/>
        <v>Computers &amp; Accessories</v>
      </c>
      <c r="D220" t="str">
        <f t="shared" si="27"/>
        <v>USBCables</v>
      </c>
      <c r="E220">
        <v>199</v>
      </c>
      <c r="F220">
        <v>299</v>
      </c>
      <c r="G220" s="1">
        <v>0.33</v>
      </c>
      <c r="H220">
        <v>4</v>
      </c>
      <c r="I220" s="4">
        <v>43994</v>
      </c>
      <c r="J220" t="s">
        <v>12</v>
      </c>
      <c r="K220" t="str">
        <f t="shared" si="28"/>
        <v>RGIQEG07R9HS2,</v>
      </c>
      <c r="L220" s="8">
        <f t="shared" si="29"/>
        <v>13154206</v>
      </c>
      <c r="M220" t="str">
        <f t="shared" si="30"/>
        <v>Low</v>
      </c>
      <c r="N220" s="15" t="str">
        <f t="shared" si="31"/>
        <v>£200-£499</v>
      </c>
      <c r="O220" s="17">
        <f t="shared" si="32"/>
        <v>18.573613288144934</v>
      </c>
      <c r="P220" s="15" t="str">
        <f t="shared" si="33"/>
        <v>3.5-4.0</v>
      </c>
      <c r="Q220" s="17"/>
      <c r="R220" s="15"/>
      <c r="S220" s="15"/>
      <c r="T220" s="15"/>
    </row>
    <row r="221" spans="1:20" x14ac:dyDescent="0.4">
      <c r="A221" t="s">
        <v>11</v>
      </c>
      <c r="B221" t="s">
        <v>9</v>
      </c>
      <c r="C221" t="str">
        <f t="shared" si="26"/>
        <v>Computers &amp; Accessories</v>
      </c>
      <c r="D221" t="str">
        <f t="shared" si="27"/>
        <v>USBCables</v>
      </c>
      <c r="E221">
        <v>199</v>
      </c>
      <c r="F221">
        <v>349</v>
      </c>
      <c r="G221" s="1">
        <v>0.43</v>
      </c>
      <c r="H221">
        <v>4</v>
      </c>
      <c r="I221" s="4">
        <v>43994</v>
      </c>
      <c r="J221" t="s">
        <v>12</v>
      </c>
      <c r="K221" t="str">
        <f t="shared" si="28"/>
        <v>RGIQEG07R9HS2,</v>
      </c>
      <c r="L221" s="8">
        <f t="shared" si="29"/>
        <v>15353906</v>
      </c>
      <c r="M221" t="str">
        <f t="shared" si="30"/>
        <v>Low</v>
      </c>
      <c r="N221" s="15" t="str">
        <f t="shared" si="31"/>
        <v>£200-£499</v>
      </c>
      <c r="O221" s="17">
        <f t="shared" si="32"/>
        <v>18.573613288144934</v>
      </c>
      <c r="P221" s="15" t="str">
        <f t="shared" si="33"/>
        <v>3.5-4.0</v>
      </c>
      <c r="Q221" s="17"/>
      <c r="R221" s="15"/>
      <c r="S221" s="15"/>
      <c r="T221" s="15"/>
    </row>
    <row r="222" spans="1:20" x14ac:dyDescent="0.4">
      <c r="A222" t="s">
        <v>44</v>
      </c>
      <c r="B222" t="s">
        <v>9</v>
      </c>
      <c r="C222" t="str">
        <f t="shared" si="26"/>
        <v>Computers &amp; Accessories</v>
      </c>
      <c r="D222" t="str">
        <f t="shared" si="27"/>
        <v>USBCables</v>
      </c>
      <c r="E222">
        <v>249</v>
      </c>
      <c r="F222">
        <v>399</v>
      </c>
      <c r="G222" s="1">
        <v>0.38</v>
      </c>
      <c r="H222">
        <v>4</v>
      </c>
      <c r="I222" s="4">
        <v>43994</v>
      </c>
      <c r="J222" t="s">
        <v>12</v>
      </c>
      <c r="K222" t="str">
        <f t="shared" si="28"/>
        <v>RGIQEG07R9HS2,</v>
      </c>
      <c r="L222" s="8">
        <f t="shared" si="29"/>
        <v>17553606</v>
      </c>
      <c r="M222" t="str">
        <f t="shared" si="30"/>
        <v>Low</v>
      </c>
      <c r="N222" s="15" t="str">
        <f t="shared" si="31"/>
        <v>£200-£499</v>
      </c>
      <c r="O222" s="17">
        <f t="shared" si="32"/>
        <v>18.573613288144934</v>
      </c>
      <c r="P222" s="15" t="str">
        <f t="shared" si="33"/>
        <v>3.5-4.0</v>
      </c>
      <c r="Q222" s="17"/>
      <c r="R222" s="15"/>
      <c r="S222" s="15"/>
      <c r="T222" s="15"/>
    </row>
    <row r="223" spans="1:20" x14ac:dyDescent="0.4">
      <c r="A223" t="s">
        <v>11</v>
      </c>
      <c r="B223" t="s">
        <v>9</v>
      </c>
      <c r="C223" t="str">
        <f t="shared" si="26"/>
        <v>Computers &amp; Accessories</v>
      </c>
      <c r="D223" t="str">
        <f t="shared" si="27"/>
        <v>USBCables</v>
      </c>
      <c r="E223">
        <v>199</v>
      </c>
      <c r="F223">
        <v>349</v>
      </c>
      <c r="G223" s="1">
        <v>0.43</v>
      </c>
      <c r="H223">
        <v>4</v>
      </c>
      <c r="I223" s="4">
        <v>43993</v>
      </c>
      <c r="J223" t="s">
        <v>12</v>
      </c>
      <c r="K223" t="str">
        <f t="shared" si="28"/>
        <v>RGIQEG07R9HS2,</v>
      </c>
      <c r="L223" s="8">
        <f t="shared" si="29"/>
        <v>15353557</v>
      </c>
      <c r="M223" t="str">
        <f t="shared" si="30"/>
        <v>Low</v>
      </c>
      <c r="N223" s="15" t="str">
        <f t="shared" si="31"/>
        <v>£200-£499</v>
      </c>
      <c r="O223" s="17">
        <f t="shared" si="32"/>
        <v>18.573573801892614</v>
      </c>
      <c r="P223" s="15" t="str">
        <f t="shared" si="33"/>
        <v>3.5-4.0</v>
      </c>
      <c r="Q223" s="17"/>
      <c r="R223" s="15"/>
      <c r="S223" s="15"/>
      <c r="T223" s="15"/>
    </row>
    <row r="224" spans="1:20" x14ac:dyDescent="0.4">
      <c r="A224" t="s">
        <v>265</v>
      </c>
      <c r="B224" t="s">
        <v>9</v>
      </c>
      <c r="C224" t="str">
        <f t="shared" si="26"/>
        <v>Computers &amp; Accessories</v>
      </c>
      <c r="D224" t="str">
        <f t="shared" si="27"/>
        <v>USBCables</v>
      </c>
      <c r="E224">
        <v>349</v>
      </c>
      <c r="F224">
        <v>699</v>
      </c>
      <c r="G224" s="1">
        <v>0.5</v>
      </c>
      <c r="H224">
        <v>4.3</v>
      </c>
      <c r="I224" s="4">
        <v>20850</v>
      </c>
      <c r="J224" t="s">
        <v>68</v>
      </c>
      <c r="K224" t="str">
        <f t="shared" si="28"/>
        <v>R1G4I5FLAHM16P</v>
      </c>
      <c r="L224" s="8">
        <f t="shared" si="29"/>
        <v>14574150</v>
      </c>
      <c r="M224" t="str">
        <f t="shared" si="30"/>
        <v>Lower-Mid</v>
      </c>
      <c r="N224" s="15" t="str">
        <f t="shared" si="31"/>
        <v>£500-£1,999</v>
      </c>
      <c r="O224" s="17">
        <f t="shared" si="32"/>
        <v>18.572245619611905</v>
      </c>
      <c r="P224" s="15" t="str">
        <f t="shared" si="33"/>
        <v>4.1-4.4</v>
      </c>
      <c r="Q224" s="17"/>
      <c r="R224" s="15"/>
      <c r="S224" s="15"/>
      <c r="T224" s="15"/>
    </row>
    <row r="225" spans="1:20" x14ac:dyDescent="0.4">
      <c r="A225" t="s">
        <v>67</v>
      </c>
      <c r="B225" t="s">
        <v>9</v>
      </c>
      <c r="C225" t="str">
        <f t="shared" si="26"/>
        <v>Computers &amp; Accessories</v>
      </c>
      <c r="D225" t="str">
        <f t="shared" si="27"/>
        <v>USBCables</v>
      </c>
      <c r="E225">
        <v>299</v>
      </c>
      <c r="F225">
        <v>999</v>
      </c>
      <c r="G225" s="1">
        <v>0.7</v>
      </c>
      <c r="H225">
        <v>4.3</v>
      </c>
      <c r="I225" s="4">
        <v>20850</v>
      </c>
      <c r="J225" t="s">
        <v>68</v>
      </c>
      <c r="K225" t="str">
        <f t="shared" si="28"/>
        <v>R1G4I5FLAHM16P</v>
      </c>
      <c r="L225" s="8">
        <f t="shared" si="29"/>
        <v>20829150</v>
      </c>
      <c r="M225" t="str">
        <f t="shared" si="30"/>
        <v>Lower-Mid</v>
      </c>
      <c r="N225" s="15" t="str">
        <f t="shared" si="31"/>
        <v>£500-£1,999</v>
      </c>
      <c r="O225" s="17">
        <f t="shared" si="32"/>
        <v>18.572245619611905</v>
      </c>
      <c r="P225" s="15" t="str">
        <f t="shared" si="33"/>
        <v>4.1-4.4</v>
      </c>
      <c r="Q225" s="17"/>
      <c r="R225" s="15"/>
      <c r="S225" s="15"/>
      <c r="T225" s="15"/>
    </row>
    <row r="226" spans="1:20" x14ac:dyDescent="0.4">
      <c r="A226" t="s">
        <v>214</v>
      </c>
      <c r="B226" t="s">
        <v>9</v>
      </c>
      <c r="C226" t="str">
        <f t="shared" si="26"/>
        <v>Computers &amp; Accessories</v>
      </c>
      <c r="D226" t="str">
        <f t="shared" si="27"/>
        <v>USBCables</v>
      </c>
      <c r="E226">
        <v>273.10000000000002</v>
      </c>
      <c r="F226">
        <v>999</v>
      </c>
      <c r="G226" s="1">
        <v>0.73</v>
      </c>
      <c r="H226">
        <v>4.3</v>
      </c>
      <c r="I226" s="4">
        <v>20850</v>
      </c>
      <c r="J226" t="s">
        <v>68</v>
      </c>
      <c r="K226" t="str">
        <f t="shared" si="28"/>
        <v>R1G4I5FLAHM16P</v>
      </c>
      <c r="L226" s="8">
        <f t="shared" si="29"/>
        <v>20829150</v>
      </c>
      <c r="M226" t="str">
        <f t="shared" si="30"/>
        <v>Lower-Mid</v>
      </c>
      <c r="N226" s="15" t="str">
        <f t="shared" si="31"/>
        <v>£500-£1,999</v>
      </c>
      <c r="O226" s="17">
        <f t="shared" si="32"/>
        <v>18.572245619611905</v>
      </c>
      <c r="P226" s="15" t="str">
        <f t="shared" si="33"/>
        <v>4.1-4.4</v>
      </c>
      <c r="Q226" s="17"/>
      <c r="R226" s="15"/>
      <c r="S226" s="15"/>
      <c r="T226" s="15"/>
    </row>
    <row r="227" spans="1:20" x14ac:dyDescent="0.4">
      <c r="A227" t="s">
        <v>67</v>
      </c>
      <c r="B227" t="s">
        <v>9</v>
      </c>
      <c r="C227" t="str">
        <f t="shared" si="26"/>
        <v>Computers &amp; Accessories</v>
      </c>
      <c r="D227" t="str">
        <f t="shared" si="27"/>
        <v>USBCables</v>
      </c>
      <c r="E227">
        <v>299</v>
      </c>
      <c r="F227">
        <v>999</v>
      </c>
      <c r="G227" s="1">
        <v>0.7</v>
      </c>
      <c r="H227">
        <v>4.3</v>
      </c>
      <c r="I227" s="4">
        <v>20850</v>
      </c>
      <c r="J227" t="s">
        <v>880</v>
      </c>
      <c r="K227" t="str">
        <f t="shared" si="28"/>
        <v>R1DXRMVWV2OVE8</v>
      </c>
      <c r="L227" s="8">
        <f t="shared" si="29"/>
        <v>20829150</v>
      </c>
      <c r="M227" t="str">
        <f t="shared" si="30"/>
        <v>Lower-Mid</v>
      </c>
      <c r="N227" s="15" t="str">
        <f t="shared" si="31"/>
        <v>£500-£1,999</v>
      </c>
      <c r="O227" s="17">
        <f t="shared" si="32"/>
        <v>18.572245619611905</v>
      </c>
      <c r="P227" s="15" t="str">
        <f t="shared" si="33"/>
        <v>4.1-4.4</v>
      </c>
      <c r="Q227" s="17"/>
      <c r="R227" s="15"/>
      <c r="S227" s="15"/>
      <c r="T227" s="15"/>
    </row>
    <row r="228" spans="1:20" x14ac:dyDescent="0.4">
      <c r="A228" t="s">
        <v>1710</v>
      </c>
      <c r="B228" t="s">
        <v>1124</v>
      </c>
      <c r="C228" t="str">
        <f t="shared" si="26"/>
        <v>Computers &amp; Accessories</v>
      </c>
      <c r="D228" t="str">
        <f t="shared" si="27"/>
        <v>GamingMice</v>
      </c>
      <c r="E228" s="2">
        <v>1995</v>
      </c>
      <c r="F228" s="2">
        <v>2895</v>
      </c>
      <c r="G228" s="1">
        <v>0.31</v>
      </c>
      <c r="H228">
        <v>4.5999999999999996</v>
      </c>
      <c r="I228" s="4">
        <v>10760</v>
      </c>
      <c r="J228" t="s">
        <v>1711</v>
      </c>
      <c r="K228" t="str">
        <f t="shared" si="28"/>
        <v>R2W6BKEVXNT3N,</v>
      </c>
      <c r="L228" s="8">
        <f t="shared" si="29"/>
        <v>31150200</v>
      </c>
      <c r="M228" t="str">
        <f t="shared" si="30"/>
        <v>Mid</v>
      </c>
      <c r="N228" s="15" t="str">
        <f t="shared" si="31"/>
        <v>£2,000-£9,999</v>
      </c>
      <c r="O228" s="17">
        <f t="shared" si="32"/>
        <v>18.546522104419893</v>
      </c>
      <c r="P228" s="15" t="str">
        <f t="shared" si="33"/>
        <v>4.5-5.0</v>
      </c>
      <c r="Q228" s="17"/>
      <c r="R228" s="15"/>
      <c r="S228" s="15"/>
      <c r="T228" s="15"/>
    </row>
    <row r="229" spans="1:20" x14ac:dyDescent="0.4">
      <c r="A229" t="s">
        <v>1394</v>
      </c>
      <c r="B229" t="s">
        <v>1395</v>
      </c>
      <c r="C229" t="str">
        <f t="shared" si="26"/>
        <v>Computers &amp; Accessories</v>
      </c>
      <c r="D229" t="str">
        <f t="shared" si="27"/>
        <v>Webcams</v>
      </c>
      <c r="E229" s="2">
        <v>1990</v>
      </c>
      <c r="F229" s="2">
        <v>2595</v>
      </c>
      <c r="G229" s="1">
        <v>0.23</v>
      </c>
      <c r="H229">
        <v>4.3</v>
      </c>
      <c r="I229" s="4">
        <v>20398</v>
      </c>
      <c r="J229" t="s">
        <v>1396</v>
      </c>
      <c r="K229" t="str">
        <f t="shared" si="28"/>
        <v>R1J7T5AF9JYH0A</v>
      </c>
      <c r="L229" s="8">
        <f t="shared" si="29"/>
        <v>52932810</v>
      </c>
      <c r="M229" t="str">
        <f t="shared" si="30"/>
        <v>Mid</v>
      </c>
      <c r="N229" s="15" t="str">
        <f t="shared" si="31"/>
        <v>£2,000-£9,999</v>
      </c>
      <c r="O229" s="17">
        <f t="shared" si="32"/>
        <v>18.53131817522328</v>
      </c>
      <c r="P229" s="15" t="str">
        <f t="shared" si="33"/>
        <v>4.1-4.4</v>
      </c>
      <c r="Q229" s="17"/>
      <c r="R229" s="15"/>
      <c r="S229" s="15"/>
      <c r="T229" s="15"/>
    </row>
    <row r="230" spans="1:20" x14ac:dyDescent="0.4">
      <c r="A230" t="s">
        <v>1508</v>
      </c>
      <c r="B230" t="s">
        <v>1018</v>
      </c>
      <c r="C230" t="str">
        <f t="shared" si="26"/>
        <v>Computers &amp; Accessories</v>
      </c>
      <c r="D230" t="str">
        <f t="shared" si="27"/>
        <v>Mice</v>
      </c>
      <c r="E230" s="2">
        <v>1490</v>
      </c>
      <c r="F230" s="2">
        <v>2295</v>
      </c>
      <c r="G230" s="1">
        <v>0.35</v>
      </c>
      <c r="H230">
        <v>4.5999999999999996</v>
      </c>
      <c r="I230" s="4">
        <v>10652</v>
      </c>
      <c r="J230" t="s">
        <v>1509</v>
      </c>
      <c r="K230" t="str">
        <f t="shared" si="28"/>
        <v>R17OGPT2IDXIGX</v>
      </c>
      <c r="L230" s="8">
        <f t="shared" si="29"/>
        <v>24446340</v>
      </c>
      <c r="M230" t="str">
        <f t="shared" si="30"/>
        <v>Mid</v>
      </c>
      <c r="N230" s="15" t="str">
        <f t="shared" si="31"/>
        <v>£2,000-£9,999</v>
      </c>
      <c r="O230" s="17">
        <f t="shared" si="32"/>
        <v>18.526370864297878</v>
      </c>
      <c r="P230" s="15" t="str">
        <f t="shared" si="33"/>
        <v>4.5-5.0</v>
      </c>
      <c r="Q230" s="17"/>
      <c r="R230" s="15"/>
      <c r="S230" s="15"/>
      <c r="T230" s="15"/>
    </row>
    <row r="231" spans="1:20" x14ac:dyDescent="0.4">
      <c r="A231" t="s">
        <v>1456</v>
      </c>
      <c r="B231" t="s">
        <v>1150</v>
      </c>
      <c r="C231" t="str">
        <f t="shared" si="26"/>
        <v>Computers &amp; Accessories</v>
      </c>
      <c r="D231" t="str">
        <f t="shared" si="27"/>
        <v>Routers</v>
      </c>
      <c r="E231" s="2">
        <v>1799</v>
      </c>
      <c r="F231" s="2">
        <v>2911</v>
      </c>
      <c r="G231" s="1">
        <v>0.38</v>
      </c>
      <c r="H231">
        <v>4.3</v>
      </c>
      <c r="I231" s="4">
        <v>20342</v>
      </c>
      <c r="J231" t="s">
        <v>1457</v>
      </c>
      <c r="K231" t="str">
        <f t="shared" si="28"/>
        <v>R3IAV5LSI3J7ME</v>
      </c>
      <c r="L231" s="8">
        <f t="shared" si="29"/>
        <v>59215562</v>
      </c>
      <c r="M231" t="str">
        <f t="shared" si="30"/>
        <v>Mid</v>
      </c>
      <c r="N231" s="15" t="str">
        <f t="shared" si="31"/>
        <v>£2,000-£9,999</v>
      </c>
      <c r="O231" s="17">
        <f t="shared" si="32"/>
        <v>18.52618449611569</v>
      </c>
      <c r="P231" s="15" t="str">
        <f t="shared" si="33"/>
        <v>4.1-4.4</v>
      </c>
      <c r="Q231" s="17"/>
      <c r="R231" s="15"/>
      <c r="S231" s="15"/>
      <c r="T231" s="15"/>
    </row>
    <row r="232" spans="1:20" x14ac:dyDescent="0.4">
      <c r="A232" t="s">
        <v>1269</v>
      </c>
      <c r="B232" t="s">
        <v>1270</v>
      </c>
      <c r="C232" t="str">
        <f t="shared" si="26"/>
        <v>Computers &amp; Accessories</v>
      </c>
      <c r="D232" t="str">
        <f t="shared" si="27"/>
        <v>Gamepads</v>
      </c>
      <c r="E232" s="2">
        <v>1699</v>
      </c>
      <c r="F232" s="2">
        <v>3999</v>
      </c>
      <c r="G232" s="1">
        <v>0.57999999999999996</v>
      </c>
      <c r="H232">
        <v>4.2</v>
      </c>
      <c r="I232" s="4">
        <v>25488</v>
      </c>
      <c r="J232" t="s">
        <v>1271</v>
      </c>
      <c r="K232" t="str">
        <f t="shared" si="28"/>
        <v>R1CKJXFP143T9U</v>
      </c>
      <c r="L232" s="8">
        <f t="shared" si="29"/>
        <v>101926512</v>
      </c>
      <c r="M232" t="str">
        <f t="shared" si="30"/>
        <v>Mid</v>
      </c>
      <c r="N232" s="15" t="str">
        <f t="shared" si="31"/>
        <v>£2,000-£9,999</v>
      </c>
      <c r="O232" s="17">
        <f t="shared" si="32"/>
        <v>18.506681748649058</v>
      </c>
      <c r="P232" s="15" t="str">
        <f t="shared" si="33"/>
        <v>4.1-4.4</v>
      </c>
      <c r="Q232" s="17"/>
      <c r="R232" s="15"/>
      <c r="S232" s="15"/>
      <c r="T232" s="15"/>
    </row>
    <row r="233" spans="1:20" x14ac:dyDescent="0.4">
      <c r="A233" t="s">
        <v>142</v>
      </c>
      <c r="B233" t="s">
        <v>9</v>
      </c>
      <c r="C233" t="str">
        <f t="shared" si="26"/>
        <v>Computers &amp; Accessories</v>
      </c>
      <c r="D233" t="str">
        <f t="shared" si="27"/>
        <v>USBCables</v>
      </c>
      <c r="E233">
        <v>219</v>
      </c>
      <c r="F233">
        <v>700</v>
      </c>
      <c r="G233" s="1">
        <v>0.69</v>
      </c>
      <c r="H233">
        <v>4.3</v>
      </c>
      <c r="I233" s="4">
        <v>20053</v>
      </c>
      <c r="J233" t="s">
        <v>143</v>
      </c>
      <c r="K233" t="str">
        <f t="shared" si="28"/>
        <v>R1BC08IFG4REKS</v>
      </c>
      <c r="L233" s="8">
        <f t="shared" si="29"/>
        <v>14037100</v>
      </c>
      <c r="M233" t="str">
        <f t="shared" si="30"/>
        <v>Lower-Mid</v>
      </c>
      <c r="N233" s="15" t="str">
        <f t="shared" si="31"/>
        <v>£500-£1,999</v>
      </c>
      <c r="O233" s="17">
        <f t="shared" si="32"/>
        <v>18.49946434560314</v>
      </c>
      <c r="P233" s="15" t="str">
        <f t="shared" si="33"/>
        <v>4.1-4.4</v>
      </c>
      <c r="Q233" s="17"/>
      <c r="R233" s="15"/>
      <c r="S233" s="15"/>
      <c r="T233" s="15"/>
    </row>
    <row r="234" spans="1:20" x14ac:dyDescent="0.4">
      <c r="A234" t="s">
        <v>142</v>
      </c>
      <c r="B234" t="s">
        <v>9</v>
      </c>
      <c r="C234" t="str">
        <f t="shared" si="26"/>
        <v>Computers &amp; Accessories</v>
      </c>
      <c r="D234" t="str">
        <f t="shared" si="27"/>
        <v>USBCables</v>
      </c>
      <c r="E234">
        <v>219</v>
      </c>
      <c r="F234">
        <v>700</v>
      </c>
      <c r="G234" s="1">
        <v>0.69</v>
      </c>
      <c r="H234">
        <v>4.3</v>
      </c>
      <c r="I234" s="4">
        <v>20052</v>
      </c>
      <c r="J234" t="s">
        <v>143</v>
      </c>
      <c r="K234" t="str">
        <f t="shared" si="28"/>
        <v>R1BC08IFG4REKS</v>
      </c>
      <c r="L234" s="8">
        <f t="shared" si="29"/>
        <v>14036400</v>
      </c>
      <c r="M234" t="str">
        <f t="shared" si="30"/>
        <v>Lower-Mid</v>
      </c>
      <c r="N234" s="15" t="str">
        <f t="shared" si="31"/>
        <v>£500-£1,999</v>
      </c>
      <c r="O234" s="17">
        <f t="shared" si="32"/>
        <v>18.499371221396768</v>
      </c>
      <c r="P234" s="15" t="str">
        <f t="shared" si="33"/>
        <v>4.1-4.4</v>
      </c>
      <c r="Q234" s="17"/>
      <c r="R234" s="15"/>
      <c r="S234" s="15"/>
      <c r="T234" s="15"/>
    </row>
    <row r="235" spans="1:20" x14ac:dyDescent="0.4">
      <c r="A235" t="s">
        <v>874</v>
      </c>
      <c r="B235" t="s">
        <v>626</v>
      </c>
      <c r="C235" t="str">
        <f t="shared" si="26"/>
        <v>Electronics</v>
      </c>
      <c r="D235" t="str">
        <f t="shared" si="27"/>
        <v>Smartphones</v>
      </c>
      <c r="E235" s="2">
        <v>16999</v>
      </c>
      <c r="F235" s="2">
        <v>20999</v>
      </c>
      <c r="G235" s="1">
        <v>0.19</v>
      </c>
      <c r="H235">
        <v>4.0999999999999996</v>
      </c>
      <c r="I235" s="4">
        <v>31822</v>
      </c>
      <c r="J235" t="s">
        <v>875</v>
      </c>
      <c r="K235" t="str">
        <f t="shared" si="28"/>
        <v>R1A2H4LNTTSZKN</v>
      </c>
      <c r="L235" s="8">
        <f t="shared" si="29"/>
        <v>668230178</v>
      </c>
      <c r="M235" t="str">
        <f t="shared" si="30"/>
        <v>High</v>
      </c>
      <c r="N235" s="15" t="str">
        <f t="shared" si="31"/>
        <v>£20,000-£49,999</v>
      </c>
      <c r="O235" s="17">
        <f t="shared" si="32"/>
        <v>18.461238587105452</v>
      </c>
      <c r="P235" s="15" t="str">
        <f t="shared" si="33"/>
        <v>4.1-4.4</v>
      </c>
      <c r="Q235" s="17"/>
      <c r="R235" s="15"/>
      <c r="S235" s="15"/>
      <c r="T235" s="15"/>
    </row>
    <row r="236" spans="1:20" x14ac:dyDescent="0.4">
      <c r="A236" t="s">
        <v>889</v>
      </c>
      <c r="B236" t="s">
        <v>626</v>
      </c>
      <c r="C236" t="str">
        <f t="shared" si="26"/>
        <v>Electronics</v>
      </c>
      <c r="D236" t="str">
        <f t="shared" si="27"/>
        <v>Smartphones</v>
      </c>
      <c r="E236" s="2">
        <v>16999</v>
      </c>
      <c r="F236" s="2">
        <v>20999</v>
      </c>
      <c r="G236" s="1">
        <v>0.19</v>
      </c>
      <c r="H236">
        <v>4.0999999999999996</v>
      </c>
      <c r="I236" s="4">
        <v>31822</v>
      </c>
      <c r="J236" t="s">
        <v>875</v>
      </c>
      <c r="K236" t="str">
        <f t="shared" si="28"/>
        <v>R1A2H4LNTTSZKN</v>
      </c>
      <c r="L236" s="8">
        <f t="shared" si="29"/>
        <v>668230178</v>
      </c>
      <c r="M236" t="str">
        <f t="shared" si="30"/>
        <v>High</v>
      </c>
      <c r="N236" s="15" t="str">
        <f t="shared" si="31"/>
        <v>£20,000-£49,999</v>
      </c>
      <c r="O236" s="17">
        <f t="shared" si="32"/>
        <v>18.461238587105452</v>
      </c>
      <c r="P236" s="15" t="str">
        <f t="shared" si="33"/>
        <v>4.1-4.4</v>
      </c>
      <c r="Q236" s="17"/>
      <c r="R236" s="15"/>
      <c r="S236" s="15"/>
      <c r="T236" s="15"/>
    </row>
    <row r="237" spans="1:20" x14ac:dyDescent="0.4">
      <c r="A237" t="s">
        <v>922</v>
      </c>
      <c r="B237" t="s">
        <v>626</v>
      </c>
      <c r="C237" t="str">
        <f t="shared" si="26"/>
        <v>Electronics</v>
      </c>
      <c r="D237" t="str">
        <f t="shared" si="27"/>
        <v>Smartphones</v>
      </c>
      <c r="E237" s="2">
        <v>16999</v>
      </c>
      <c r="F237" s="2">
        <v>20999</v>
      </c>
      <c r="G237" s="1">
        <v>0.19</v>
      </c>
      <c r="H237">
        <v>4.0999999999999996</v>
      </c>
      <c r="I237" s="4">
        <v>31822</v>
      </c>
      <c r="J237" t="s">
        <v>875</v>
      </c>
      <c r="K237" t="str">
        <f t="shared" si="28"/>
        <v>R1A2H4LNTTSZKN</v>
      </c>
      <c r="L237" s="8">
        <f t="shared" si="29"/>
        <v>668230178</v>
      </c>
      <c r="M237" t="str">
        <f t="shared" si="30"/>
        <v>High</v>
      </c>
      <c r="N237" s="15" t="str">
        <f t="shared" si="31"/>
        <v>£20,000-£49,999</v>
      </c>
      <c r="O237" s="17">
        <f t="shared" si="32"/>
        <v>18.461238587105452</v>
      </c>
      <c r="P237" s="15" t="str">
        <f t="shared" si="33"/>
        <v>4.1-4.4</v>
      </c>
      <c r="Q237" s="17"/>
      <c r="R237" s="15"/>
      <c r="S237" s="15"/>
      <c r="T237" s="15"/>
    </row>
    <row r="238" spans="1:20" x14ac:dyDescent="0.4">
      <c r="A238" t="s">
        <v>1886</v>
      </c>
      <c r="B238" t="s">
        <v>1836</v>
      </c>
      <c r="C238" t="str">
        <f t="shared" si="26"/>
        <v>Home &amp; Kitchen</v>
      </c>
      <c r="D238" t="str">
        <f t="shared" si="27"/>
        <v>InductionCooktop</v>
      </c>
      <c r="E238" s="2">
        <v>2148</v>
      </c>
      <c r="F238" s="2">
        <v>3645</v>
      </c>
      <c r="G238" s="1">
        <v>0.41</v>
      </c>
      <c r="H238">
        <v>4.0999999999999996</v>
      </c>
      <c r="I238" s="4">
        <v>31388</v>
      </c>
      <c r="J238" t="s">
        <v>1887</v>
      </c>
      <c r="K238" t="str">
        <f t="shared" si="28"/>
        <v>R14ACX2RTXLHYX</v>
      </c>
      <c r="L238" s="8">
        <f t="shared" si="29"/>
        <v>114409260</v>
      </c>
      <c r="M238" t="str">
        <f t="shared" si="30"/>
        <v>Mid</v>
      </c>
      <c r="N238" s="15" t="str">
        <f t="shared" si="31"/>
        <v>£2,000-£9,999</v>
      </c>
      <c r="O238" s="17">
        <f t="shared" si="32"/>
        <v>18.436787668159944</v>
      </c>
      <c r="P238" s="15" t="str">
        <f t="shared" si="33"/>
        <v>4.1-4.4</v>
      </c>
      <c r="Q238" s="17"/>
      <c r="R238" s="15"/>
      <c r="S238" s="15"/>
      <c r="T238" s="15"/>
    </row>
    <row r="239" spans="1:20" x14ac:dyDescent="0.4">
      <c r="A239" t="s">
        <v>1243</v>
      </c>
      <c r="B239" t="s">
        <v>1244</v>
      </c>
      <c r="C239" t="str">
        <f t="shared" si="26"/>
        <v>Electronics</v>
      </c>
      <c r="D239" t="str">
        <f t="shared" si="27"/>
        <v>CleaningKits</v>
      </c>
      <c r="E239">
        <v>299</v>
      </c>
      <c r="F239">
        <v>499</v>
      </c>
      <c r="G239" s="1">
        <v>0.4</v>
      </c>
      <c r="H239">
        <v>4.2</v>
      </c>
      <c r="I239" s="4">
        <v>24432</v>
      </c>
      <c r="J239" t="s">
        <v>1245</v>
      </c>
      <c r="K239" t="str">
        <f t="shared" si="28"/>
        <v>R1B4X8ITOATQ0C</v>
      </c>
      <c r="L239" s="8">
        <f t="shared" si="29"/>
        <v>12191568</v>
      </c>
      <c r="M239" t="str">
        <f t="shared" si="30"/>
        <v>Low</v>
      </c>
      <c r="N239" s="15" t="str">
        <f t="shared" si="31"/>
        <v>£200-£499</v>
      </c>
      <c r="O239" s="17">
        <f t="shared" si="32"/>
        <v>18.429502538959838</v>
      </c>
      <c r="P239" s="15" t="str">
        <f t="shared" si="33"/>
        <v>4.1-4.4</v>
      </c>
      <c r="Q239" s="17"/>
      <c r="R239" s="15"/>
      <c r="S239" s="15"/>
      <c r="T239" s="15"/>
    </row>
    <row r="240" spans="1:20" x14ac:dyDescent="0.4">
      <c r="A240" t="s">
        <v>8</v>
      </c>
      <c r="B240" t="s">
        <v>9</v>
      </c>
      <c r="C240" t="str">
        <f t="shared" si="26"/>
        <v>Computers &amp; Accessories</v>
      </c>
      <c r="D240" t="str">
        <f t="shared" si="27"/>
        <v>USBCables</v>
      </c>
      <c r="E240">
        <v>399</v>
      </c>
      <c r="F240" s="2">
        <v>1099</v>
      </c>
      <c r="G240" s="1">
        <v>0.64</v>
      </c>
      <c r="H240">
        <v>4.2</v>
      </c>
      <c r="I240" s="4">
        <v>24270</v>
      </c>
      <c r="J240" t="s">
        <v>10</v>
      </c>
      <c r="K240" t="str">
        <f t="shared" si="28"/>
        <v>R3HXWT0LRP0NMF</v>
      </c>
      <c r="L240" s="8">
        <f t="shared" si="29"/>
        <v>26672730</v>
      </c>
      <c r="M240" t="str">
        <f t="shared" si="30"/>
        <v>Lower-Mid</v>
      </c>
      <c r="N240" s="15" t="str">
        <f t="shared" si="31"/>
        <v>£500-£1,999</v>
      </c>
      <c r="O240" s="17">
        <f t="shared" si="32"/>
        <v>18.417368215074845</v>
      </c>
      <c r="P240" s="15" t="str">
        <f t="shared" si="33"/>
        <v>4.1-4.4</v>
      </c>
      <c r="Q240" s="17"/>
      <c r="R240" s="15"/>
      <c r="S240" s="15"/>
      <c r="T240" s="15"/>
    </row>
    <row r="241" spans="1:20" x14ac:dyDescent="0.4">
      <c r="A241" t="s">
        <v>8</v>
      </c>
      <c r="B241" t="s">
        <v>9</v>
      </c>
      <c r="C241" t="str">
        <f t="shared" si="26"/>
        <v>Computers &amp; Accessories</v>
      </c>
      <c r="D241" t="str">
        <f t="shared" si="27"/>
        <v>USBCables</v>
      </c>
      <c r="E241">
        <v>399</v>
      </c>
      <c r="F241" s="2">
        <v>1099</v>
      </c>
      <c r="G241" s="1">
        <v>0.64</v>
      </c>
      <c r="H241">
        <v>4.2</v>
      </c>
      <c r="I241" s="4">
        <v>24269</v>
      </c>
      <c r="J241" t="s">
        <v>10</v>
      </c>
      <c r="K241" t="str">
        <f t="shared" si="28"/>
        <v>R3HXWT0LRP0NMF</v>
      </c>
      <c r="L241" s="8">
        <f t="shared" si="29"/>
        <v>26671631</v>
      </c>
      <c r="M241" t="str">
        <f t="shared" si="30"/>
        <v>Lower-Mid</v>
      </c>
      <c r="N241" s="15" t="str">
        <f t="shared" si="31"/>
        <v>£500-£1,999</v>
      </c>
      <c r="O241" s="17">
        <f t="shared" si="32"/>
        <v>18.417293060594126</v>
      </c>
      <c r="P241" s="15" t="str">
        <f t="shared" si="33"/>
        <v>4.1-4.4</v>
      </c>
      <c r="Q241" s="17"/>
      <c r="R241" s="15"/>
      <c r="S241" s="15"/>
      <c r="T241" s="15"/>
    </row>
    <row r="242" spans="1:20" x14ac:dyDescent="0.4">
      <c r="A242" t="s">
        <v>92</v>
      </c>
      <c r="B242" t="s">
        <v>9</v>
      </c>
      <c r="C242" t="str">
        <f t="shared" si="26"/>
        <v>Computers &amp; Accessories</v>
      </c>
      <c r="D242" t="str">
        <f t="shared" si="27"/>
        <v>USBCables</v>
      </c>
      <c r="E242">
        <v>399</v>
      </c>
      <c r="F242" s="2">
        <v>1099</v>
      </c>
      <c r="G242" s="1">
        <v>0.64</v>
      </c>
      <c r="H242">
        <v>4.2</v>
      </c>
      <c r="I242" s="4">
        <v>24269</v>
      </c>
      <c r="J242" t="s">
        <v>10</v>
      </c>
      <c r="K242" t="str">
        <f t="shared" si="28"/>
        <v>R3HXWT0LRP0NMF</v>
      </c>
      <c r="L242" s="8">
        <f t="shared" si="29"/>
        <v>26671631</v>
      </c>
      <c r="M242" t="str">
        <f t="shared" si="30"/>
        <v>Lower-Mid</v>
      </c>
      <c r="N242" s="15" t="str">
        <f t="shared" si="31"/>
        <v>£500-£1,999</v>
      </c>
      <c r="O242" s="17">
        <f t="shared" si="32"/>
        <v>18.417293060594126</v>
      </c>
      <c r="P242" s="15" t="str">
        <f t="shared" si="33"/>
        <v>4.1-4.4</v>
      </c>
      <c r="Q242" s="17"/>
      <c r="R242" s="15"/>
      <c r="S242" s="15"/>
      <c r="T242" s="15"/>
    </row>
    <row r="243" spans="1:20" x14ac:dyDescent="0.4">
      <c r="A243" t="s">
        <v>163</v>
      </c>
      <c r="B243" t="s">
        <v>9</v>
      </c>
      <c r="C243" t="str">
        <f t="shared" si="26"/>
        <v>Computers &amp; Accessories</v>
      </c>
      <c r="D243" t="str">
        <f t="shared" si="27"/>
        <v>USBCables</v>
      </c>
      <c r="E243">
        <v>399</v>
      </c>
      <c r="F243" s="2">
        <v>1099</v>
      </c>
      <c r="G243" s="1">
        <v>0.64</v>
      </c>
      <c r="H243">
        <v>4.2</v>
      </c>
      <c r="I243" s="4">
        <v>24269</v>
      </c>
      <c r="J243" t="s">
        <v>10</v>
      </c>
      <c r="K243" t="str">
        <f t="shared" si="28"/>
        <v>R3HXWT0LRP0NMF</v>
      </c>
      <c r="L243" s="8">
        <f t="shared" si="29"/>
        <v>26671631</v>
      </c>
      <c r="M243" t="str">
        <f t="shared" si="30"/>
        <v>Lower-Mid</v>
      </c>
      <c r="N243" s="15" t="str">
        <f t="shared" si="31"/>
        <v>£500-£1,999</v>
      </c>
      <c r="O243" s="17">
        <f t="shared" si="32"/>
        <v>18.417293060594126</v>
      </c>
      <c r="P243" s="15" t="str">
        <f t="shared" si="33"/>
        <v>4.1-4.4</v>
      </c>
      <c r="Q243" s="17"/>
      <c r="R243" s="15"/>
      <c r="S243" s="15"/>
      <c r="T243" s="15"/>
    </row>
    <row r="244" spans="1:20" x14ac:dyDescent="0.4">
      <c r="A244" t="s">
        <v>206</v>
      </c>
      <c r="B244" t="s">
        <v>9</v>
      </c>
      <c r="C244" t="str">
        <f t="shared" si="26"/>
        <v>Computers &amp; Accessories</v>
      </c>
      <c r="D244" t="str">
        <f t="shared" si="27"/>
        <v>USBCables</v>
      </c>
      <c r="E244">
        <v>449</v>
      </c>
      <c r="F244" s="2">
        <v>1299</v>
      </c>
      <c r="G244" s="1">
        <v>0.65</v>
      </c>
      <c r="H244">
        <v>4.2</v>
      </c>
      <c r="I244" s="4">
        <v>24269</v>
      </c>
      <c r="J244" t="s">
        <v>10</v>
      </c>
      <c r="K244" t="str">
        <f t="shared" si="28"/>
        <v>R3HXWT0LRP0NMF</v>
      </c>
      <c r="L244" s="8">
        <f t="shared" si="29"/>
        <v>31525431</v>
      </c>
      <c r="M244" t="str">
        <f t="shared" si="30"/>
        <v>Lower-Mid</v>
      </c>
      <c r="N244" s="15" t="str">
        <f t="shared" si="31"/>
        <v>£500-£1,999</v>
      </c>
      <c r="O244" s="17">
        <f t="shared" si="32"/>
        <v>18.417293060594126</v>
      </c>
      <c r="P244" s="15" t="str">
        <f t="shared" si="33"/>
        <v>4.1-4.4</v>
      </c>
      <c r="Q244" s="17"/>
      <c r="R244" s="15"/>
      <c r="S244" s="15"/>
      <c r="T244" s="15"/>
    </row>
    <row r="245" spans="1:20" x14ac:dyDescent="0.4">
      <c r="A245" t="s">
        <v>176</v>
      </c>
      <c r="B245" t="s">
        <v>9</v>
      </c>
      <c r="C245" t="str">
        <f t="shared" si="26"/>
        <v>Computers &amp; Accessories</v>
      </c>
      <c r="D245" t="str">
        <f t="shared" si="27"/>
        <v>USBCables</v>
      </c>
      <c r="E245">
        <v>649</v>
      </c>
      <c r="F245" s="2">
        <v>1999</v>
      </c>
      <c r="G245" s="1">
        <v>0.68</v>
      </c>
      <c r="H245">
        <v>4.2</v>
      </c>
      <c r="I245" s="4">
        <v>24269</v>
      </c>
      <c r="J245" t="s">
        <v>10</v>
      </c>
      <c r="K245" t="str">
        <f t="shared" si="28"/>
        <v>R3HXWT0LRP0NMF</v>
      </c>
      <c r="L245" s="8">
        <f t="shared" si="29"/>
        <v>48513731</v>
      </c>
      <c r="M245" t="str">
        <f t="shared" si="30"/>
        <v>Lower-Mid</v>
      </c>
      <c r="N245" s="15" t="str">
        <f t="shared" si="31"/>
        <v>£500-£1,999</v>
      </c>
      <c r="O245" s="17">
        <f t="shared" si="32"/>
        <v>18.417293060594126</v>
      </c>
      <c r="P245" s="15" t="str">
        <f t="shared" si="33"/>
        <v>4.1-4.4</v>
      </c>
      <c r="Q245" s="17"/>
      <c r="R245" s="15"/>
      <c r="S245" s="15"/>
      <c r="T245" s="15"/>
    </row>
    <row r="246" spans="1:20" x14ac:dyDescent="0.4">
      <c r="A246" t="s">
        <v>407</v>
      </c>
      <c r="B246" t="s">
        <v>9</v>
      </c>
      <c r="C246" t="str">
        <f t="shared" si="26"/>
        <v>Computers &amp; Accessories</v>
      </c>
      <c r="D246" t="str">
        <f t="shared" si="27"/>
        <v>USBCables</v>
      </c>
      <c r="E246">
        <v>649</v>
      </c>
      <c r="F246" s="2">
        <v>1999</v>
      </c>
      <c r="G246" s="1">
        <v>0.68</v>
      </c>
      <c r="H246">
        <v>4.2</v>
      </c>
      <c r="I246" s="4">
        <v>24269</v>
      </c>
      <c r="J246" t="s">
        <v>10</v>
      </c>
      <c r="K246" t="str">
        <f t="shared" si="28"/>
        <v>R3HXWT0LRP0NMF</v>
      </c>
      <c r="L246" s="8">
        <f t="shared" si="29"/>
        <v>48513731</v>
      </c>
      <c r="M246" t="str">
        <f t="shared" si="30"/>
        <v>Lower-Mid</v>
      </c>
      <c r="N246" s="15" t="str">
        <f t="shared" si="31"/>
        <v>£500-£1,999</v>
      </c>
      <c r="O246" s="17">
        <f t="shared" si="32"/>
        <v>18.417293060594126</v>
      </c>
      <c r="P246" s="15" t="str">
        <f t="shared" si="33"/>
        <v>4.1-4.4</v>
      </c>
      <c r="Q246" s="17"/>
      <c r="R246" s="15"/>
      <c r="S246" s="15"/>
      <c r="T246" s="15"/>
    </row>
    <row r="247" spans="1:20" x14ac:dyDescent="0.4">
      <c r="A247" t="s">
        <v>1871</v>
      </c>
      <c r="B247" t="s">
        <v>1848</v>
      </c>
      <c r="C247" t="str">
        <f t="shared" si="26"/>
        <v>Home &amp; Kitchen</v>
      </c>
      <c r="D247" t="str">
        <f t="shared" si="27"/>
        <v>DryIrons</v>
      </c>
      <c r="E247">
        <v>599</v>
      </c>
      <c r="F247">
        <v>785</v>
      </c>
      <c r="G247" s="1">
        <v>0.24</v>
      </c>
      <c r="H247">
        <v>4.2</v>
      </c>
      <c r="I247" s="4">
        <v>24247</v>
      </c>
      <c r="J247" t="s">
        <v>1872</v>
      </c>
      <c r="K247" t="str">
        <f t="shared" si="28"/>
        <v>RJRMSM1RS2W29,</v>
      </c>
      <c r="L247" s="8">
        <f t="shared" si="29"/>
        <v>19033895</v>
      </c>
      <c r="M247" t="str">
        <f t="shared" si="30"/>
        <v>Lower-Mid</v>
      </c>
      <c r="N247" s="15" t="str">
        <f t="shared" si="31"/>
        <v>£500-£1,999</v>
      </c>
      <c r="O247" s="17">
        <f t="shared" si="32"/>
        <v>18.41563887811018</v>
      </c>
      <c r="P247" s="15" t="str">
        <f t="shared" si="33"/>
        <v>4.1-4.4</v>
      </c>
      <c r="Q247" s="17"/>
      <c r="R247" s="15"/>
      <c r="S247" s="15"/>
      <c r="T247" s="15"/>
    </row>
    <row r="248" spans="1:20" x14ac:dyDescent="0.4">
      <c r="A248" t="s">
        <v>1210</v>
      </c>
      <c r="B248" t="s">
        <v>1211</v>
      </c>
      <c r="C248" t="str">
        <f t="shared" si="26"/>
        <v>Electronics</v>
      </c>
      <c r="D248" t="str">
        <f t="shared" si="27"/>
        <v>CompleteTripodUnits</v>
      </c>
      <c r="E248" s="2">
        <v>1549</v>
      </c>
      <c r="F248" s="2">
        <v>2495</v>
      </c>
      <c r="G248" s="1">
        <v>0.38</v>
      </c>
      <c r="H248">
        <v>4.4000000000000004</v>
      </c>
      <c r="I248" s="4">
        <v>15137</v>
      </c>
      <c r="J248" t="s">
        <v>1212</v>
      </c>
      <c r="K248" t="str">
        <f t="shared" si="28"/>
        <v>R2QDKL6M3BGGR8</v>
      </c>
      <c r="L248" s="8">
        <f t="shared" si="29"/>
        <v>37766815</v>
      </c>
      <c r="M248" t="str">
        <f t="shared" si="30"/>
        <v>Mid</v>
      </c>
      <c r="N248" s="15" t="str">
        <f t="shared" si="31"/>
        <v>£2,000-£9,999</v>
      </c>
      <c r="O248" s="17">
        <f t="shared" si="32"/>
        <v>18.392301403965362</v>
      </c>
      <c r="P248" s="15" t="str">
        <f t="shared" si="33"/>
        <v>4.1-4.4</v>
      </c>
      <c r="Q248" s="17"/>
      <c r="R248" s="15"/>
      <c r="S248" s="15"/>
      <c r="T248" s="15"/>
    </row>
    <row r="249" spans="1:20" x14ac:dyDescent="0.4">
      <c r="A249" t="s">
        <v>1308</v>
      </c>
      <c r="B249" t="s">
        <v>1309</v>
      </c>
      <c r="C249" t="str">
        <f t="shared" si="26"/>
        <v>Electronics</v>
      </c>
      <c r="D249" t="str">
        <f t="shared" si="27"/>
        <v>OutdoorSpeakers</v>
      </c>
      <c r="E249">
        <v>899</v>
      </c>
      <c r="F249" s="2">
        <v>1999</v>
      </c>
      <c r="G249" s="1">
        <v>0.55000000000000004</v>
      </c>
      <c r="H249">
        <v>4.0999999999999996</v>
      </c>
      <c r="I249" s="4">
        <v>30469</v>
      </c>
      <c r="J249" t="s">
        <v>1310</v>
      </c>
      <c r="K249" t="str">
        <f t="shared" si="28"/>
        <v>RELVLPI29SFMO,</v>
      </c>
      <c r="L249" s="8">
        <f t="shared" si="29"/>
        <v>60907531</v>
      </c>
      <c r="M249" t="str">
        <f t="shared" si="30"/>
        <v>Lower-Mid</v>
      </c>
      <c r="N249" s="15" t="str">
        <f t="shared" si="31"/>
        <v>£500-£1,999</v>
      </c>
      <c r="O249" s="17">
        <f t="shared" si="32"/>
        <v>18.383877062312958</v>
      </c>
      <c r="P249" s="15" t="str">
        <f t="shared" si="33"/>
        <v>4.1-4.4</v>
      </c>
      <c r="Q249" s="17"/>
      <c r="R249" s="15"/>
      <c r="S249" s="15"/>
      <c r="T249" s="15"/>
    </row>
    <row r="250" spans="1:20" x14ac:dyDescent="0.4">
      <c r="A250" t="s">
        <v>1847</v>
      </c>
      <c r="B250" t="s">
        <v>1848</v>
      </c>
      <c r="C250" t="str">
        <f t="shared" si="26"/>
        <v>Home &amp; Kitchen</v>
      </c>
      <c r="D250" t="str">
        <f t="shared" si="27"/>
        <v>DryIrons</v>
      </c>
      <c r="E250">
        <v>625</v>
      </c>
      <c r="F250" s="2">
        <v>1400</v>
      </c>
      <c r="G250" s="1">
        <v>0.55000000000000004</v>
      </c>
      <c r="H250">
        <v>4.2</v>
      </c>
      <c r="I250" s="4">
        <v>23316</v>
      </c>
      <c r="J250" t="s">
        <v>1849</v>
      </c>
      <c r="K250" t="str">
        <f t="shared" si="28"/>
        <v>RN09522VLQZIP,</v>
      </c>
      <c r="L250" s="8">
        <f t="shared" si="29"/>
        <v>32642400</v>
      </c>
      <c r="M250" t="str">
        <f t="shared" si="30"/>
        <v>Lower-Mid</v>
      </c>
      <c r="N250" s="15" t="str">
        <f t="shared" si="31"/>
        <v>£500-£1,999</v>
      </c>
      <c r="O250" s="17">
        <f t="shared" si="32"/>
        <v>18.34422522536282</v>
      </c>
      <c r="P250" s="15" t="str">
        <f t="shared" si="33"/>
        <v>4.1-4.4</v>
      </c>
      <c r="Q250" s="17"/>
      <c r="R250" s="15"/>
      <c r="S250" s="15"/>
      <c r="T250" s="15"/>
    </row>
    <row r="251" spans="1:20" x14ac:dyDescent="0.4">
      <c r="A251" t="s">
        <v>1406</v>
      </c>
      <c r="B251" t="s">
        <v>1018</v>
      </c>
      <c r="C251" t="str">
        <f t="shared" si="26"/>
        <v>Computers &amp; Accessories</v>
      </c>
      <c r="D251" t="str">
        <f t="shared" si="27"/>
        <v>Mice</v>
      </c>
      <c r="E251">
        <v>899</v>
      </c>
      <c r="F251" s="2">
        <v>1499</v>
      </c>
      <c r="G251" s="1">
        <v>0.4</v>
      </c>
      <c r="H251">
        <v>4.2</v>
      </c>
      <c r="I251" s="4">
        <v>23174</v>
      </c>
      <c r="J251" t="s">
        <v>1407</v>
      </c>
      <c r="K251" t="str">
        <f t="shared" si="28"/>
        <v>R1PPN2ZEJNHJMZ</v>
      </c>
      <c r="L251" s="8">
        <f t="shared" si="29"/>
        <v>34737826</v>
      </c>
      <c r="M251" t="str">
        <f t="shared" si="30"/>
        <v>Lower-Mid</v>
      </c>
      <c r="N251" s="15" t="str">
        <f t="shared" si="31"/>
        <v>£500-£1,999</v>
      </c>
      <c r="O251" s="17">
        <f t="shared" si="32"/>
        <v>18.333082919829447</v>
      </c>
      <c r="P251" s="15" t="str">
        <f t="shared" si="33"/>
        <v>4.1-4.4</v>
      </c>
      <c r="Q251" s="17"/>
      <c r="R251" s="15"/>
      <c r="S251" s="15"/>
      <c r="T251" s="15"/>
    </row>
    <row r="252" spans="1:20" x14ac:dyDescent="0.4">
      <c r="A252" t="s">
        <v>713</v>
      </c>
      <c r="B252" t="s">
        <v>644</v>
      </c>
      <c r="C252" t="str">
        <f t="shared" si="26"/>
        <v>Electronics</v>
      </c>
      <c r="D252" t="str">
        <f t="shared" si="27"/>
        <v>In-Ear</v>
      </c>
      <c r="E252">
        <v>399</v>
      </c>
      <c r="F252">
        <v>699</v>
      </c>
      <c r="G252" s="1">
        <v>0.43</v>
      </c>
      <c r="H252">
        <v>4</v>
      </c>
      <c r="I252" s="4">
        <v>37817</v>
      </c>
      <c r="J252" t="s">
        <v>714</v>
      </c>
      <c r="K252" t="str">
        <f t="shared" si="28"/>
        <v>R2CKMKVZVLVGEN</v>
      </c>
      <c r="L252" s="8">
        <f t="shared" si="29"/>
        <v>26434083</v>
      </c>
      <c r="M252" t="str">
        <f t="shared" si="30"/>
        <v>Lower-Mid</v>
      </c>
      <c r="N252" s="15" t="str">
        <f t="shared" si="31"/>
        <v>£500-£1,999</v>
      </c>
      <c r="O252" s="17">
        <f t="shared" si="32"/>
        <v>18.310794230037036</v>
      </c>
      <c r="P252" s="15" t="str">
        <f t="shared" si="33"/>
        <v>3.5-4.0</v>
      </c>
      <c r="Q252" s="17"/>
      <c r="R252" s="15"/>
      <c r="S252" s="15"/>
      <c r="T252" s="15"/>
    </row>
    <row r="253" spans="1:20" x14ac:dyDescent="0.4">
      <c r="A253" t="s">
        <v>1766</v>
      </c>
      <c r="B253" t="s">
        <v>1312</v>
      </c>
      <c r="C253" t="str">
        <f t="shared" si="26"/>
        <v>Computers &amp; Accessories</v>
      </c>
      <c r="D253" t="str">
        <f t="shared" si="27"/>
        <v>LaptopSleeves&amp;Slipcases</v>
      </c>
      <c r="E253">
        <v>249</v>
      </c>
      <c r="F253">
        <v>499</v>
      </c>
      <c r="G253" s="1">
        <v>0.5</v>
      </c>
      <c r="H253">
        <v>4.2</v>
      </c>
      <c r="I253" s="4">
        <v>22860</v>
      </c>
      <c r="J253" t="s">
        <v>1767</v>
      </c>
      <c r="K253" t="str">
        <f t="shared" si="28"/>
        <v>R29R1TCYOAWFAX</v>
      </c>
      <c r="L253" s="8">
        <f t="shared" si="29"/>
        <v>11407140</v>
      </c>
      <c r="M253" t="str">
        <f t="shared" si="30"/>
        <v>Low</v>
      </c>
      <c r="N253" s="15" t="str">
        <f t="shared" si="31"/>
        <v>£200-£499</v>
      </c>
      <c r="O253" s="17">
        <f t="shared" si="32"/>
        <v>18.308199939340824</v>
      </c>
      <c r="P253" s="15" t="str">
        <f t="shared" si="33"/>
        <v>4.1-4.4</v>
      </c>
      <c r="Q253" s="17"/>
      <c r="R253" s="15"/>
      <c r="S253" s="15"/>
      <c r="T253" s="15"/>
    </row>
    <row r="254" spans="1:20" x14ac:dyDescent="0.4">
      <c r="A254" t="s">
        <v>1241</v>
      </c>
      <c r="B254" t="s">
        <v>644</v>
      </c>
      <c r="C254" t="str">
        <f t="shared" si="26"/>
        <v>Electronics</v>
      </c>
      <c r="D254" t="str">
        <f t="shared" si="27"/>
        <v>In-Ear</v>
      </c>
      <c r="E254" s="2">
        <v>1499</v>
      </c>
      <c r="F254" s="2">
        <v>2999</v>
      </c>
      <c r="G254" s="1">
        <v>0.5</v>
      </c>
      <c r="H254">
        <v>3.7</v>
      </c>
      <c r="I254" s="4">
        <v>87798</v>
      </c>
      <c r="J254" t="s">
        <v>1242</v>
      </c>
      <c r="K254" t="str">
        <f t="shared" si="28"/>
        <v>R3NMIVJ17E0X21</v>
      </c>
      <c r="L254" s="8">
        <f t="shared" si="29"/>
        <v>263306202</v>
      </c>
      <c r="M254" t="str">
        <f t="shared" si="30"/>
        <v>Mid</v>
      </c>
      <c r="N254" s="15" t="str">
        <f t="shared" si="31"/>
        <v>£2,000-£9,999</v>
      </c>
      <c r="O254" s="17">
        <f t="shared" si="32"/>
        <v>18.290911407044675</v>
      </c>
      <c r="P254" s="15" t="str">
        <f t="shared" si="33"/>
        <v>3.5-4.0</v>
      </c>
      <c r="Q254" s="17"/>
      <c r="R254" s="15"/>
      <c r="S254" s="15"/>
      <c r="T254" s="15"/>
    </row>
    <row r="255" spans="1:20" x14ac:dyDescent="0.4">
      <c r="A255" t="s">
        <v>974</v>
      </c>
      <c r="B255" t="s">
        <v>616</v>
      </c>
      <c r="C255" t="str">
        <f t="shared" si="26"/>
        <v>Electronics</v>
      </c>
      <c r="D255" t="str">
        <f t="shared" si="27"/>
        <v>SmartWatches</v>
      </c>
      <c r="E255" s="2">
        <v>1499</v>
      </c>
      <c r="F255" s="2">
        <v>7999</v>
      </c>
      <c r="G255" s="1">
        <v>0.81</v>
      </c>
      <c r="H255">
        <v>4.2</v>
      </c>
      <c r="I255" s="4">
        <v>22638</v>
      </c>
      <c r="J255" t="s">
        <v>671</v>
      </c>
      <c r="K255" t="str">
        <f t="shared" si="28"/>
        <v>R2VEHBS4GTI9SH</v>
      </c>
      <c r="L255" s="8">
        <f t="shared" si="29"/>
        <v>181081362</v>
      </c>
      <c r="M255" t="str">
        <f t="shared" si="30"/>
        <v>Mid</v>
      </c>
      <c r="N255" s="15" t="str">
        <f t="shared" si="31"/>
        <v>£2,000-£9,999</v>
      </c>
      <c r="O255" s="17">
        <f t="shared" si="32"/>
        <v>18.290400405791299</v>
      </c>
      <c r="P255" s="15" t="str">
        <f t="shared" si="33"/>
        <v>4.1-4.4</v>
      </c>
      <c r="Q255" s="17"/>
      <c r="R255" s="15"/>
      <c r="S255" s="15"/>
      <c r="T255" s="15"/>
    </row>
    <row r="256" spans="1:20" x14ac:dyDescent="0.4">
      <c r="A256" t="s">
        <v>670</v>
      </c>
      <c r="B256" t="s">
        <v>616</v>
      </c>
      <c r="C256" t="str">
        <f t="shared" si="26"/>
        <v>Electronics</v>
      </c>
      <c r="D256" t="str">
        <f t="shared" si="27"/>
        <v>SmartWatches</v>
      </c>
      <c r="E256" s="2">
        <v>1499</v>
      </c>
      <c r="F256" s="2">
        <v>7999</v>
      </c>
      <c r="G256" s="1">
        <v>0.81</v>
      </c>
      <c r="H256">
        <v>4.2</v>
      </c>
      <c r="I256" s="4">
        <v>22638</v>
      </c>
      <c r="J256" t="s">
        <v>671</v>
      </c>
      <c r="K256" t="str">
        <f t="shared" si="28"/>
        <v>R2VEHBS4GTI9SH</v>
      </c>
      <c r="L256" s="8">
        <f t="shared" si="29"/>
        <v>181081362</v>
      </c>
      <c r="M256" t="str">
        <f t="shared" si="30"/>
        <v>Mid</v>
      </c>
      <c r="N256" s="15" t="str">
        <f t="shared" si="31"/>
        <v>£2,000-£9,999</v>
      </c>
      <c r="O256" s="17">
        <f t="shared" si="32"/>
        <v>18.290400405791299</v>
      </c>
      <c r="P256" s="15" t="str">
        <f t="shared" si="33"/>
        <v>4.1-4.4</v>
      </c>
      <c r="Q256" s="17"/>
      <c r="R256" s="15"/>
      <c r="S256" s="15"/>
      <c r="T256" s="15"/>
    </row>
    <row r="257" spans="1:20" x14ac:dyDescent="0.4">
      <c r="A257" t="s">
        <v>897</v>
      </c>
      <c r="B257" t="s">
        <v>616</v>
      </c>
      <c r="C257" t="str">
        <f t="shared" si="26"/>
        <v>Electronics</v>
      </c>
      <c r="D257" t="str">
        <f t="shared" si="27"/>
        <v>SmartWatches</v>
      </c>
      <c r="E257" s="2">
        <v>1499</v>
      </c>
      <c r="F257" s="2">
        <v>9999</v>
      </c>
      <c r="G257" s="1">
        <v>0.85</v>
      </c>
      <c r="H257">
        <v>4.2</v>
      </c>
      <c r="I257" s="4">
        <v>22638</v>
      </c>
      <c r="J257" t="s">
        <v>671</v>
      </c>
      <c r="K257" t="str">
        <f t="shared" si="28"/>
        <v>R2VEHBS4GTI9SH</v>
      </c>
      <c r="L257" s="8">
        <f t="shared" si="29"/>
        <v>226357362</v>
      </c>
      <c r="M257" t="str">
        <f t="shared" si="30"/>
        <v>Mid</v>
      </c>
      <c r="N257" s="15" t="str">
        <f t="shared" si="31"/>
        <v>£2,000-£9,999</v>
      </c>
      <c r="O257" s="17">
        <f t="shared" si="32"/>
        <v>18.290400405791299</v>
      </c>
      <c r="P257" s="15" t="str">
        <f t="shared" si="33"/>
        <v>4.1-4.4</v>
      </c>
      <c r="Q257" s="17"/>
      <c r="R257" s="15"/>
      <c r="S257" s="15"/>
      <c r="T257" s="15"/>
    </row>
    <row r="258" spans="1:20" x14ac:dyDescent="0.4">
      <c r="A258" t="s">
        <v>670</v>
      </c>
      <c r="B258" t="s">
        <v>616</v>
      </c>
      <c r="C258" t="str">
        <f t="shared" ref="C258:C321" si="34">SUBSTITUTE(LEFT(B258,FIND("|",B258)-1), "&amp;", " &amp; ")</f>
        <v>Electronics</v>
      </c>
      <c r="D258" t="str">
        <f t="shared" ref="D258:D321" si="35">TRIM(RIGHT(SUBSTITUTE(B258,"|",REPT(" ",100)),100))</f>
        <v>SmartWatches</v>
      </c>
      <c r="E258" s="2">
        <v>1499</v>
      </c>
      <c r="F258" s="2">
        <v>7999</v>
      </c>
      <c r="G258" s="1">
        <v>0.81</v>
      </c>
      <c r="H258">
        <v>4.2</v>
      </c>
      <c r="I258" s="4">
        <v>22636</v>
      </c>
      <c r="J258" t="s">
        <v>671</v>
      </c>
      <c r="K258" t="str">
        <f t="shared" ref="K258:K321" si="36">LEFT(J258,14)</f>
        <v>R2VEHBS4GTI9SH</v>
      </c>
      <c r="L258" s="8">
        <f t="shared" ref="L258:L321" si="37">F258*I258</f>
        <v>181065364</v>
      </c>
      <c r="M258" t="str">
        <f t="shared" ref="M258:M321" si="38">IF(F258&lt;=199, "Very Low",IF(F258&lt;=499, "Low",IF(F258&lt;=1999, "Lower-Mid", IF(F258&lt;=9999, "Mid",IF(F258&lt;=19999, "Upper-Mid",IF(F258&lt;=49999, "High", IF(F258&lt;=99999, "Premium", IF(F258&gt;1000000, "Luxury"))))))))</f>
        <v>Mid</v>
      </c>
      <c r="N258" s="15" t="str">
        <f t="shared" ref="N258:N321" si="39">IF(F258&lt;=199, "&lt;£200",IF(F258&lt;=499, "£200-£499",IF(F258&lt;=1999, "£500-£1,999", IF(F258&lt;=9999, "£2,000-£9,999",IF(F258&lt;=19999, "£10,000-£19,999",IF(F258&lt;=49999, "£20,000-£49,999", IF(F258&lt;=99999, "£50,000-£99,999", IF(F258&gt;1000000, "&gt;£1,000,000"))))))))</f>
        <v>£2,000-£9,999</v>
      </c>
      <c r="O258" s="17">
        <f t="shared" ref="O258:O321" si="40">H258 * LOG(I258 + 1)</f>
        <v>18.290239257560433</v>
      </c>
      <c r="P258" s="15" t="str">
        <f t="shared" si="33"/>
        <v>4.1-4.4</v>
      </c>
      <c r="Q258" s="17"/>
      <c r="R258" s="15"/>
      <c r="S258" s="15"/>
      <c r="T258" s="15"/>
    </row>
    <row r="259" spans="1:20" x14ac:dyDescent="0.4">
      <c r="A259" t="s">
        <v>812</v>
      </c>
      <c r="B259" t="s">
        <v>796</v>
      </c>
      <c r="C259" t="str">
        <f t="shared" si="34"/>
        <v>Electronics</v>
      </c>
      <c r="D259" t="str">
        <f t="shared" si="35"/>
        <v>ScreenProtectors</v>
      </c>
      <c r="E259">
        <v>999</v>
      </c>
      <c r="F259" s="2">
        <v>2899</v>
      </c>
      <c r="G259" s="1">
        <v>0.66</v>
      </c>
      <c r="H259">
        <v>4.7</v>
      </c>
      <c r="I259" s="4">
        <v>7779</v>
      </c>
      <c r="J259" t="s">
        <v>813</v>
      </c>
      <c r="K259" t="str">
        <f t="shared" si="36"/>
        <v>R13CIOIUD1D8UM</v>
      </c>
      <c r="L259" s="8">
        <f t="shared" si="37"/>
        <v>22551321</v>
      </c>
      <c r="M259" t="str">
        <f t="shared" si="38"/>
        <v>Mid</v>
      </c>
      <c r="N259" s="15" t="str">
        <f t="shared" si="39"/>
        <v>£2,000-£9,999</v>
      </c>
      <c r="O259" s="17">
        <f t="shared" si="40"/>
        <v>18.287604105851539</v>
      </c>
      <c r="P259" s="15" t="str">
        <f t="shared" ref="P259:P322" si="41">IF(H259&lt;=2, "&lt;=2.0",IF(H259&lt;=2.4, "2.1-2.4",IF(H259&lt;=3, "2.5-3.0", IF(H259&lt;=3.4, "3.1-3.4",IF(H259&lt;=4, "3.5-4.0",IF(H259&lt;=4.4, "4.1-4.4", IF(H259&lt;=5, "4.5-5.0")))))))</f>
        <v>4.5-5.0</v>
      </c>
      <c r="Q259" s="17"/>
      <c r="R259" s="15"/>
      <c r="S259" s="15"/>
      <c r="T259" s="15"/>
    </row>
    <row r="260" spans="1:20" x14ac:dyDescent="0.4">
      <c r="A260" t="s">
        <v>238</v>
      </c>
      <c r="B260" t="s">
        <v>33</v>
      </c>
      <c r="C260" t="str">
        <f t="shared" si="34"/>
        <v>Electronics</v>
      </c>
      <c r="D260" t="str">
        <f t="shared" si="35"/>
        <v>HDMICables</v>
      </c>
      <c r="E260">
        <v>799</v>
      </c>
      <c r="F260" s="2">
        <v>1700</v>
      </c>
      <c r="G260" s="1">
        <v>0.53</v>
      </c>
      <c r="H260">
        <v>4.0999999999999996</v>
      </c>
      <c r="I260" s="4">
        <v>28638</v>
      </c>
      <c r="J260" t="s">
        <v>239</v>
      </c>
      <c r="K260" t="str">
        <f t="shared" si="36"/>
        <v>R1O6L77S7X03S7</v>
      </c>
      <c r="L260" s="8">
        <f t="shared" si="37"/>
        <v>48684600</v>
      </c>
      <c r="M260" t="str">
        <f t="shared" si="38"/>
        <v>Lower-Mid</v>
      </c>
      <c r="N260" s="15" t="str">
        <f t="shared" si="39"/>
        <v>£500-£1,999</v>
      </c>
      <c r="O260" s="17">
        <f t="shared" si="40"/>
        <v>18.273527182776178</v>
      </c>
      <c r="P260" s="15" t="str">
        <f t="shared" si="41"/>
        <v>4.1-4.4</v>
      </c>
      <c r="Q260" s="17"/>
      <c r="R260" s="15"/>
      <c r="S260" s="15"/>
      <c r="T260" s="15"/>
    </row>
    <row r="261" spans="1:20" x14ac:dyDescent="0.4">
      <c r="A261" t="s">
        <v>774</v>
      </c>
      <c r="B261" t="s">
        <v>666</v>
      </c>
      <c r="C261" t="str">
        <f t="shared" si="34"/>
        <v>Electronics</v>
      </c>
      <c r="D261" t="str">
        <f t="shared" si="35"/>
        <v>WallChargers</v>
      </c>
      <c r="E261">
        <v>99</v>
      </c>
      <c r="F261">
        <v>171</v>
      </c>
      <c r="G261" s="1">
        <v>0.42</v>
      </c>
      <c r="H261">
        <v>4.5</v>
      </c>
      <c r="I261" s="4">
        <v>11339</v>
      </c>
      <c r="J261" t="s">
        <v>775</v>
      </c>
      <c r="K261" t="str">
        <f t="shared" si="36"/>
        <v>R3MQME1SHOPH91</v>
      </c>
      <c r="L261" s="8">
        <f t="shared" si="37"/>
        <v>1938969</v>
      </c>
      <c r="M261" t="str">
        <f t="shared" si="38"/>
        <v>Very Low</v>
      </c>
      <c r="N261" s="15" t="str">
        <f t="shared" si="39"/>
        <v>&lt;£200</v>
      </c>
      <c r="O261" s="17">
        <f t="shared" si="40"/>
        <v>18.245758745505995</v>
      </c>
      <c r="P261" s="15" t="str">
        <f t="shared" si="41"/>
        <v>4.5-5.0</v>
      </c>
      <c r="Q261" s="17"/>
      <c r="R261" s="15"/>
      <c r="S261" s="15"/>
      <c r="T261" s="15"/>
    </row>
    <row r="262" spans="1:20" x14ac:dyDescent="0.4">
      <c r="A262" t="s">
        <v>1595</v>
      </c>
      <c r="B262" t="s">
        <v>623</v>
      </c>
      <c r="C262" t="str">
        <f t="shared" si="34"/>
        <v>Electronics</v>
      </c>
      <c r="D262" t="str">
        <f t="shared" si="35"/>
        <v>PowerBanks</v>
      </c>
      <c r="E262">
        <v>900</v>
      </c>
      <c r="F262" s="2">
        <v>2499</v>
      </c>
      <c r="G262" s="1">
        <v>0.64</v>
      </c>
      <c r="H262">
        <v>4</v>
      </c>
      <c r="I262" s="4">
        <v>36384</v>
      </c>
      <c r="J262" t="s">
        <v>959</v>
      </c>
      <c r="K262" t="str">
        <f t="shared" si="36"/>
        <v>R3FQMPLCZV75E,</v>
      </c>
      <c r="L262" s="8">
        <f t="shared" si="37"/>
        <v>90923616</v>
      </c>
      <c r="M262" t="str">
        <f t="shared" si="38"/>
        <v>Mid</v>
      </c>
      <c r="N262" s="15" t="str">
        <f t="shared" si="39"/>
        <v>£2,000-£9,999</v>
      </c>
      <c r="O262" s="17">
        <f t="shared" si="40"/>
        <v>18.243689517029882</v>
      </c>
      <c r="P262" s="15" t="str">
        <f t="shared" si="41"/>
        <v>3.5-4.0</v>
      </c>
      <c r="Q262" s="17"/>
      <c r="R262" s="15"/>
      <c r="S262" s="15"/>
      <c r="T262" s="15"/>
    </row>
    <row r="263" spans="1:20" x14ac:dyDescent="0.4">
      <c r="A263" t="s">
        <v>958</v>
      </c>
      <c r="B263" t="s">
        <v>623</v>
      </c>
      <c r="C263" t="str">
        <f t="shared" si="34"/>
        <v>Electronics</v>
      </c>
      <c r="D263" t="str">
        <f t="shared" si="35"/>
        <v>PowerBanks</v>
      </c>
      <c r="E263" s="2">
        <v>1599</v>
      </c>
      <c r="F263" s="2">
        <v>3499</v>
      </c>
      <c r="G263" s="1">
        <v>0.54</v>
      </c>
      <c r="H263">
        <v>4</v>
      </c>
      <c r="I263" s="4">
        <v>36384</v>
      </c>
      <c r="J263" t="s">
        <v>959</v>
      </c>
      <c r="K263" t="str">
        <f t="shared" si="36"/>
        <v>R3FQMPLCZV75E,</v>
      </c>
      <c r="L263" s="8">
        <f t="shared" si="37"/>
        <v>127307616</v>
      </c>
      <c r="M263" t="str">
        <f t="shared" si="38"/>
        <v>Mid</v>
      </c>
      <c r="N263" s="15" t="str">
        <f t="shared" si="39"/>
        <v>£2,000-£9,999</v>
      </c>
      <c r="O263" s="17">
        <f t="shared" si="40"/>
        <v>18.243689517029882</v>
      </c>
      <c r="P263" s="15" t="str">
        <f t="shared" si="41"/>
        <v>3.5-4.0</v>
      </c>
      <c r="Q263" s="17"/>
      <c r="R263" s="15"/>
      <c r="S263" s="15"/>
      <c r="T263" s="15"/>
    </row>
    <row r="264" spans="1:20" x14ac:dyDescent="0.4">
      <c r="A264" t="s">
        <v>1251</v>
      </c>
      <c r="B264" t="s">
        <v>644</v>
      </c>
      <c r="C264" t="str">
        <f t="shared" si="34"/>
        <v>Electronics</v>
      </c>
      <c r="D264" t="str">
        <f t="shared" si="35"/>
        <v>In-Ear</v>
      </c>
      <c r="E264" s="2">
        <v>1199</v>
      </c>
      <c r="F264" s="2">
        <v>5999</v>
      </c>
      <c r="G264" s="1">
        <v>0.8</v>
      </c>
      <c r="H264">
        <v>3.9</v>
      </c>
      <c r="I264" s="4">
        <v>47521</v>
      </c>
      <c r="J264" t="s">
        <v>1252</v>
      </c>
      <c r="K264" t="str">
        <f t="shared" si="36"/>
        <v>R9WFEPTQ1AVOT,</v>
      </c>
      <c r="L264" s="8">
        <f t="shared" si="37"/>
        <v>285078479</v>
      </c>
      <c r="M264" t="str">
        <f t="shared" si="38"/>
        <v>Mid</v>
      </c>
      <c r="N264" s="15" t="str">
        <f t="shared" si="39"/>
        <v>£2,000-£9,999</v>
      </c>
      <c r="O264" s="17">
        <f t="shared" si="40"/>
        <v>18.239889368905569</v>
      </c>
      <c r="P264" s="15" t="str">
        <f t="shared" si="41"/>
        <v>3.5-4.0</v>
      </c>
      <c r="Q264" s="17"/>
      <c r="R264" s="15"/>
      <c r="S264" s="15"/>
      <c r="T264" s="15"/>
    </row>
    <row r="265" spans="1:20" x14ac:dyDescent="0.4">
      <c r="A265" t="s">
        <v>628</v>
      </c>
      <c r="B265" t="s">
        <v>626</v>
      </c>
      <c r="C265" t="str">
        <f t="shared" si="34"/>
        <v>Electronics</v>
      </c>
      <c r="D265" t="str">
        <f t="shared" si="35"/>
        <v>Smartphones</v>
      </c>
      <c r="E265" s="2">
        <v>28999</v>
      </c>
      <c r="F265" s="2">
        <v>28999</v>
      </c>
      <c r="G265" s="1">
        <v>0</v>
      </c>
      <c r="H265">
        <v>4.3</v>
      </c>
      <c r="I265" s="4">
        <v>17415</v>
      </c>
      <c r="J265" t="s">
        <v>629</v>
      </c>
      <c r="K265" t="str">
        <f t="shared" si="36"/>
        <v>R128LZ0DN2NZBZ</v>
      </c>
      <c r="L265" s="8">
        <f t="shared" si="37"/>
        <v>505017585</v>
      </c>
      <c r="M265" t="str">
        <f t="shared" si="38"/>
        <v>High</v>
      </c>
      <c r="N265" s="15" t="str">
        <f t="shared" si="39"/>
        <v>£20,000-£49,999</v>
      </c>
      <c r="O265" s="17">
        <f t="shared" si="40"/>
        <v>18.236078188942063</v>
      </c>
      <c r="P265" s="15" t="str">
        <f t="shared" si="41"/>
        <v>4.1-4.4</v>
      </c>
      <c r="Q265" s="17"/>
      <c r="R265" s="15"/>
      <c r="S265" s="15"/>
      <c r="T265" s="15"/>
    </row>
    <row r="266" spans="1:20" x14ac:dyDescent="0.4">
      <c r="A266" t="s">
        <v>630</v>
      </c>
      <c r="B266" t="s">
        <v>626</v>
      </c>
      <c r="C266" t="str">
        <f t="shared" si="34"/>
        <v>Electronics</v>
      </c>
      <c r="D266" t="str">
        <f t="shared" si="35"/>
        <v>Smartphones</v>
      </c>
      <c r="E266" s="2">
        <v>28999</v>
      </c>
      <c r="F266" s="2">
        <v>28999</v>
      </c>
      <c r="G266" s="1">
        <v>0</v>
      </c>
      <c r="H266">
        <v>4.3</v>
      </c>
      <c r="I266" s="4">
        <v>17415</v>
      </c>
      <c r="J266" t="s">
        <v>629</v>
      </c>
      <c r="K266" t="str">
        <f t="shared" si="36"/>
        <v>R128LZ0DN2NZBZ</v>
      </c>
      <c r="L266" s="8">
        <f t="shared" si="37"/>
        <v>505017585</v>
      </c>
      <c r="M266" t="str">
        <f t="shared" si="38"/>
        <v>High</v>
      </c>
      <c r="N266" s="15" t="str">
        <f t="shared" si="39"/>
        <v>£20,000-£49,999</v>
      </c>
      <c r="O266" s="17">
        <f t="shared" si="40"/>
        <v>18.236078188942063</v>
      </c>
      <c r="P266" s="15" t="str">
        <f t="shared" si="41"/>
        <v>4.1-4.4</v>
      </c>
      <c r="Q266" s="17"/>
      <c r="R266" s="15"/>
      <c r="S266" s="15"/>
      <c r="T266" s="15"/>
    </row>
    <row r="267" spans="1:20" x14ac:dyDescent="0.4">
      <c r="A267" t="s">
        <v>739</v>
      </c>
      <c r="B267" t="s">
        <v>626</v>
      </c>
      <c r="C267" t="str">
        <f t="shared" si="34"/>
        <v>Electronics</v>
      </c>
      <c r="D267" t="str">
        <f t="shared" si="35"/>
        <v>Smartphones</v>
      </c>
      <c r="E267" s="2">
        <v>33999</v>
      </c>
      <c r="F267" s="2">
        <v>33999</v>
      </c>
      <c r="G267" s="1">
        <v>0</v>
      </c>
      <c r="H267">
        <v>4.3</v>
      </c>
      <c r="I267" s="4">
        <v>17415</v>
      </c>
      <c r="J267" t="s">
        <v>629</v>
      </c>
      <c r="K267" t="str">
        <f t="shared" si="36"/>
        <v>R128LZ0DN2NZBZ</v>
      </c>
      <c r="L267" s="8">
        <f t="shared" si="37"/>
        <v>592092585</v>
      </c>
      <c r="M267" t="str">
        <f t="shared" si="38"/>
        <v>High</v>
      </c>
      <c r="N267" s="15" t="str">
        <f t="shared" si="39"/>
        <v>£20,000-£49,999</v>
      </c>
      <c r="O267" s="17">
        <f t="shared" si="40"/>
        <v>18.236078188942063</v>
      </c>
      <c r="P267" s="15" t="str">
        <f t="shared" si="41"/>
        <v>4.1-4.4</v>
      </c>
      <c r="Q267" s="17"/>
      <c r="R267" s="15"/>
      <c r="S267" s="15"/>
      <c r="T267" s="15"/>
    </row>
    <row r="268" spans="1:20" x14ac:dyDescent="0.4">
      <c r="A268" t="s">
        <v>1435</v>
      </c>
      <c r="B268" t="s">
        <v>1026</v>
      </c>
      <c r="C268" t="str">
        <f t="shared" si="34"/>
        <v>Computers &amp; Accessories</v>
      </c>
      <c r="D268" t="str">
        <f t="shared" si="35"/>
        <v>Lapdesks</v>
      </c>
      <c r="E268" s="2">
        <v>1889</v>
      </c>
      <c r="F268" s="2">
        <v>2699</v>
      </c>
      <c r="G268" s="1">
        <v>0.3</v>
      </c>
      <c r="H268">
        <v>4.3</v>
      </c>
      <c r="I268" s="4">
        <v>17394</v>
      </c>
      <c r="J268" t="s">
        <v>1436</v>
      </c>
      <c r="K268" t="str">
        <f t="shared" si="36"/>
        <v>R3MDF3ZNTMFS3M</v>
      </c>
      <c r="L268" s="8">
        <f t="shared" si="37"/>
        <v>46946406</v>
      </c>
      <c r="M268" t="str">
        <f t="shared" si="38"/>
        <v>Mid</v>
      </c>
      <c r="N268" s="15" t="str">
        <f t="shared" si="39"/>
        <v>£2,000-£9,999</v>
      </c>
      <c r="O268" s="17">
        <f t="shared" si="40"/>
        <v>18.233825062259513</v>
      </c>
      <c r="P268" s="15" t="str">
        <f t="shared" si="41"/>
        <v>4.1-4.4</v>
      </c>
      <c r="Q268" s="17"/>
      <c r="R268" s="15"/>
      <c r="S268" s="15"/>
      <c r="T268" s="15"/>
    </row>
    <row r="269" spans="1:20" x14ac:dyDescent="0.4">
      <c r="A269" t="s">
        <v>848</v>
      </c>
      <c r="B269" t="s">
        <v>666</v>
      </c>
      <c r="C269" t="str">
        <f t="shared" si="34"/>
        <v>Electronics</v>
      </c>
      <c r="D269" t="str">
        <f t="shared" si="35"/>
        <v>WallChargers</v>
      </c>
      <c r="E269">
        <v>499</v>
      </c>
      <c r="F269">
        <v>599</v>
      </c>
      <c r="G269" s="1">
        <v>0.17</v>
      </c>
      <c r="H269">
        <v>4.2</v>
      </c>
      <c r="I269" s="4">
        <v>21916</v>
      </c>
      <c r="J269" t="s">
        <v>849</v>
      </c>
      <c r="K269" t="str">
        <f t="shared" si="36"/>
        <v>R28SHHTDCYFLEK</v>
      </c>
      <c r="L269" s="8">
        <f t="shared" si="37"/>
        <v>13127684</v>
      </c>
      <c r="M269" t="str">
        <f t="shared" si="38"/>
        <v>Lower-Mid</v>
      </c>
      <c r="N269" s="15" t="str">
        <f t="shared" si="39"/>
        <v>£500-£1,999</v>
      </c>
      <c r="O269" s="17">
        <f t="shared" si="40"/>
        <v>18.231280652050923</v>
      </c>
      <c r="P269" s="15" t="str">
        <f t="shared" si="41"/>
        <v>4.1-4.4</v>
      </c>
      <c r="Q269" s="17"/>
      <c r="R269" s="15"/>
      <c r="S269" s="15"/>
      <c r="T269" s="15"/>
    </row>
    <row r="270" spans="1:20" x14ac:dyDescent="0.4">
      <c r="A270" t="s">
        <v>691</v>
      </c>
      <c r="B270" t="s">
        <v>616</v>
      </c>
      <c r="C270" t="str">
        <f t="shared" si="34"/>
        <v>Electronics</v>
      </c>
      <c r="D270" t="str">
        <f t="shared" si="35"/>
        <v>SmartWatches</v>
      </c>
      <c r="E270" s="2">
        <v>3999</v>
      </c>
      <c r="F270" s="2">
        <v>16999</v>
      </c>
      <c r="G270" s="1">
        <v>0.76</v>
      </c>
      <c r="H270">
        <v>4.3</v>
      </c>
      <c r="I270" s="4">
        <v>17162</v>
      </c>
      <c r="J270" t="s">
        <v>692</v>
      </c>
      <c r="K270" t="str">
        <f t="shared" si="36"/>
        <v>R2FY1Z66KZXJWD</v>
      </c>
      <c r="L270" s="8">
        <f t="shared" si="37"/>
        <v>291736838</v>
      </c>
      <c r="M270" t="str">
        <f t="shared" si="38"/>
        <v>Upper-Mid</v>
      </c>
      <c r="N270" s="15" t="str">
        <f t="shared" si="39"/>
        <v>£10,000-£19,999</v>
      </c>
      <c r="O270" s="17">
        <f t="shared" si="40"/>
        <v>18.208750770686919</v>
      </c>
      <c r="P270" s="15" t="str">
        <f t="shared" si="41"/>
        <v>4.1-4.4</v>
      </c>
      <c r="Q270" s="17"/>
      <c r="R270" s="15"/>
      <c r="S270" s="15"/>
      <c r="T270" s="15"/>
    </row>
    <row r="271" spans="1:20" x14ac:dyDescent="0.4">
      <c r="A271" t="s">
        <v>993</v>
      </c>
      <c r="B271" t="s">
        <v>616</v>
      </c>
      <c r="C271" t="str">
        <f t="shared" si="34"/>
        <v>Electronics</v>
      </c>
      <c r="D271" t="str">
        <f t="shared" si="35"/>
        <v>SmartWatches</v>
      </c>
      <c r="E271" s="2">
        <v>3999</v>
      </c>
      <c r="F271" s="2">
        <v>17999</v>
      </c>
      <c r="G271" s="1">
        <v>0.78</v>
      </c>
      <c r="H271">
        <v>4.3</v>
      </c>
      <c r="I271" s="4">
        <v>17161</v>
      </c>
      <c r="J271" t="s">
        <v>692</v>
      </c>
      <c r="K271" t="str">
        <f t="shared" si="36"/>
        <v>R2FY1Z66KZXJWD</v>
      </c>
      <c r="L271" s="8">
        <f t="shared" si="37"/>
        <v>308880839</v>
      </c>
      <c r="M271" t="str">
        <f t="shared" si="38"/>
        <v>Upper-Mid</v>
      </c>
      <c r="N271" s="15" t="str">
        <f t="shared" si="39"/>
        <v>£10,000-£19,999</v>
      </c>
      <c r="O271" s="17">
        <f t="shared" si="40"/>
        <v>18.20864195983345</v>
      </c>
      <c r="P271" s="15" t="str">
        <f t="shared" si="41"/>
        <v>4.1-4.4</v>
      </c>
      <c r="Q271" s="17"/>
      <c r="R271" s="15"/>
      <c r="S271" s="15"/>
      <c r="T271" s="15"/>
    </row>
    <row r="272" spans="1:20" x14ac:dyDescent="0.4">
      <c r="A272" t="s">
        <v>691</v>
      </c>
      <c r="B272" t="s">
        <v>616</v>
      </c>
      <c r="C272" t="str">
        <f t="shared" si="34"/>
        <v>Electronics</v>
      </c>
      <c r="D272" t="str">
        <f t="shared" si="35"/>
        <v>SmartWatches</v>
      </c>
      <c r="E272" s="2">
        <v>3999</v>
      </c>
      <c r="F272" s="2">
        <v>16999</v>
      </c>
      <c r="G272" s="1">
        <v>0.76</v>
      </c>
      <c r="H272">
        <v>4.3</v>
      </c>
      <c r="I272" s="4">
        <v>17159</v>
      </c>
      <c r="J272" t="s">
        <v>692</v>
      </c>
      <c r="K272" t="str">
        <f t="shared" si="36"/>
        <v>R2FY1Z66KZXJWD</v>
      </c>
      <c r="L272" s="8">
        <f t="shared" si="37"/>
        <v>291685841</v>
      </c>
      <c r="M272" t="str">
        <f t="shared" si="38"/>
        <v>Upper-Mid</v>
      </c>
      <c r="N272" s="15" t="str">
        <f t="shared" si="39"/>
        <v>£10,000-£19,999</v>
      </c>
      <c r="O272" s="17">
        <f t="shared" si="40"/>
        <v>18.208424319104552</v>
      </c>
      <c r="P272" s="15" t="str">
        <f t="shared" si="41"/>
        <v>4.1-4.4</v>
      </c>
      <c r="Q272" s="17"/>
      <c r="R272" s="15"/>
      <c r="S272" s="15"/>
      <c r="T272" s="15"/>
    </row>
    <row r="273" spans="1:20" x14ac:dyDescent="0.4">
      <c r="A273" t="s">
        <v>814</v>
      </c>
      <c r="B273" t="s">
        <v>815</v>
      </c>
      <c r="C273" t="str">
        <f t="shared" si="34"/>
        <v>Electronics</v>
      </c>
      <c r="D273" t="str">
        <f t="shared" si="35"/>
        <v>StylusPens</v>
      </c>
      <c r="E273" s="2">
        <v>2099</v>
      </c>
      <c r="F273" s="2">
        <v>5999</v>
      </c>
      <c r="G273" s="1">
        <v>0.65</v>
      </c>
      <c r="H273">
        <v>4.3</v>
      </c>
      <c r="I273" s="4">
        <v>17129</v>
      </c>
      <c r="J273" t="s">
        <v>816</v>
      </c>
      <c r="K273" t="str">
        <f t="shared" si="36"/>
        <v>R1DVF8WQYO780,</v>
      </c>
      <c r="L273" s="8">
        <f t="shared" si="37"/>
        <v>102756871</v>
      </c>
      <c r="M273" t="str">
        <f t="shared" si="38"/>
        <v>Mid</v>
      </c>
      <c r="N273" s="15" t="str">
        <f t="shared" si="39"/>
        <v>£2,000-£9,999</v>
      </c>
      <c r="O273" s="17">
        <f t="shared" si="40"/>
        <v>18.205156660751694</v>
      </c>
      <c r="P273" s="15" t="str">
        <f t="shared" si="41"/>
        <v>4.1-4.4</v>
      </c>
      <c r="Q273" s="17"/>
      <c r="R273" s="15"/>
      <c r="S273" s="15"/>
      <c r="T273" s="15"/>
    </row>
    <row r="274" spans="1:20" x14ac:dyDescent="0.4">
      <c r="A274" t="s">
        <v>662</v>
      </c>
      <c r="B274" t="s">
        <v>663</v>
      </c>
      <c r="C274" t="str">
        <f t="shared" si="34"/>
        <v>Electronics</v>
      </c>
      <c r="D274" t="str">
        <f t="shared" si="35"/>
        <v>Cradles</v>
      </c>
      <c r="E274">
        <v>349</v>
      </c>
      <c r="F274">
        <v>999</v>
      </c>
      <c r="G274" s="1">
        <v>0.65</v>
      </c>
      <c r="H274">
        <v>3.9</v>
      </c>
      <c r="I274" s="4">
        <v>46399</v>
      </c>
      <c r="J274" t="s">
        <v>664</v>
      </c>
      <c r="K274" t="str">
        <f t="shared" si="36"/>
        <v>RRCQZ1NUT86W1,</v>
      </c>
      <c r="L274" s="8">
        <f t="shared" si="37"/>
        <v>46352601</v>
      </c>
      <c r="M274" t="str">
        <f t="shared" si="38"/>
        <v>Lower-Mid</v>
      </c>
      <c r="N274" s="15" t="str">
        <f t="shared" si="39"/>
        <v>£500-£1,999</v>
      </c>
      <c r="O274" s="17">
        <f t="shared" si="40"/>
        <v>18.199420124164035</v>
      </c>
      <c r="P274" s="15" t="str">
        <f t="shared" si="41"/>
        <v>3.5-4.0</v>
      </c>
      <c r="Q274" s="17"/>
      <c r="R274" s="15"/>
      <c r="S274" s="15"/>
      <c r="T274" s="15"/>
    </row>
    <row r="275" spans="1:20" x14ac:dyDescent="0.4">
      <c r="A275" t="s">
        <v>80</v>
      </c>
      <c r="B275" t="s">
        <v>9</v>
      </c>
      <c r="C275" t="str">
        <f t="shared" si="34"/>
        <v>Computers &amp; Accessories</v>
      </c>
      <c r="D275" t="str">
        <f t="shared" si="35"/>
        <v>USBCables</v>
      </c>
      <c r="E275">
        <v>899</v>
      </c>
      <c r="F275" s="2">
        <v>1900</v>
      </c>
      <c r="G275" s="1">
        <v>0.53</v>
      </c>
      <c r="H275">
        <v>4.4000000000000004</v>
      </c>
      <c r="I275" s="4">
        <v>13552</v>
      </c>
      <c r="J275" t="s">
        <v>81</v>
      </c>
      <c r="K275" t="str">
        <f t="shared" si="36"/>
        <v>R213ILI3XNVHQ0</v>
      </c>
      <c r="L275" s="8">
        <f t="shared" si="37"/>
        <v>25748800</v>
      </c>
      <c r="M275" t="str">
        <f t="shared" si="38"/>
        <v>Lower-Mid</v>
      </c>
      <c r="N275" s="15" t="str">
        <f t="shared" si="39"/>
        <v>£500-£1,999</v>
      </c>
      <c r="O275" s="17">
        <f t="shared" si="40"/>
        <v>18.180955928640998</v>
      </c>
      <c r="P275" s="15" t="str">
        <f t="shared" si="41"/>
        <v>4.1-4.4</v>
      </c>
      <c r="Q275" s="17"/>
      <c r="R275" s="15"/>
      <c r="S275" s="15"/>
      <c r="T275" s="15"/>
    </row>
    <row r="276" spans="1:20" x14ac:dyDescent="0.4">
      <c r="A276" t="s">
        <v>341</v>
      </c>
      <c r="B276" t="s">
        <v>9</v>
      </c>
      <c r="C276" t="str">
        <f t="shared" si="34"/>
        <v>Computers &amp; Accessories</v>
      </c>
      <c r="D276" t="str">
        <f t="shared" si="35"/>
        <v>USBCables</v>
      </c>
      <c r="E276">
        <v>949</v>
      </c>
      <c r="F276" s="2">
        <v>1999</v>
      </c>
      <c r="G276" s="1">
        <v>0.53</v>
      </c>
      <c r="H276">
        <v>4.4000000000000004</v>
      </c>
      <c r="I276" s="4">
        <v>13552</v>
      </c>
      <c r="J276" t="s">
        <v>81</v>
      </c>
      <c r="K276" t="str">
        <f t="shared" si="36"/>
        <v>R213ILI3XNVHQ0</v>
      </c>
      <c r="L276" s="8">
        <f t="shared" si="37"/>
        <v>27090448</v>
      </c>
      <c r="M276" t="str">
        <f t="shared" si="38"/>
        <v>Lower-Mid</v>
      </c>
      <c r="N276" s="15" t="str">
        <f t="shared" si="39"/>
        <v>£500-£1,999</v>
      </c>
      <c r="O276" s="17">
        <f t="shared" si="40"/>
        <v>18.180955928640998</v>
      </c>
      <c r="P276" s="15" t="str">
        <f t="shared" si="41"/>
        <v>4.1-4.4</v>
      </c>
      <c r="Q276" s="17"/>
      <c r="R276" s="15"/>
      <c r="S276" s="15"/>
      <c r="T276" s="15"/>
    </row>
    <row r="277" spans="1:20" x14ac:dyDescent="0.4">
      <c r="A277" t="s">
        <v>346</v>
      </c>
      <c r="B277" t="s">
        <v>9</v>
      </c>
      <c r="C277" t="str">
        <f t="shared" si="34"/>
        <v>Computers &amp; Accessories</v>
      </c>
      <c r="D277" t="str">
        <f t="shared" si="35"/>
        <v>USBCables</v>
      </c>
      <c r="E277">
        <v>949</v>
      </c>
      <c r="F277" s="2">
        <v>1999</v>
      </c>
      <c r="G277" s="1">
        <v>0.53</v>
      </c>
      <c r="H277">
        <v>4.4000000000000004</v>
      </c>
      <c r="I277" s="4">
        <v>13552</v>
      </c>
      <c r="J277" t="s">
        <v>81</v>
      </c>
      <c r="K277" t="str">
        <f t="shared" si="36"/>
        <v>R213ILI3XNVHQ0</v>
      </c>
      <c r="L277" s="8">
        <f t="shared" si="37"/>
        <v>27090448</v>
      </c>
      <c r="M277" t="str">
        <f t="shared" si="38"/>
        <v>Lower-Mid</v>
      </c>
      <c r="N277" s="15" t="str">
        <f t="shared" si="39"/>
        <v>£500-£1,999</v>
      </c>
      <c r="O277" s="17">
        <f t="shared" si="40"/>
        <v>18.180955928640998</v>
      </c>
      <c r="P277" s="15" t="str">
        <f t="shared" si="41"/>
        <v>4.1-4.4</v>
      </c>
      <c r="Q277" s="17"/>
      <c r="R277" s="15"/>
      <c r="S277" s="15"/>
      <c r="T277" s="15"/>
    </row>
    <row r="278" spans="1:20" x14ac:dyDescent="0.4">
      <c r="A278" t="s">
        <v>1553</v>
      </c>
      <c r="B278" t="s">
        <v>1021</v>
      </c>
      <c r="C278" t="str">
        <f t="shared" si="34"/>
        <v>Computers &amp; Accessories</v>
      </c>
      <c r="D278" t="str">
        <f t="shared" si="35"/>
        <v>GraphicTablets</v>
      </c>
      <c r="E278" s="2">
        <v>3303</v>
      </c>
      <c r="F278" s="2">
        <v>4699</v>
      </c>
      <c r="G278" s="1">
        <v>0.3</v>
      </c>
      <c r="H278">
        <v>4.4000000000000004</v>
      </c>
      <c r="I278" s="4">
        <v>13544</v>
      </c>
      <c r="J278" t="s">
        <v>1554</v>
      </c>
      <c r="K278" t="str">
        <f t="shared" si="36"/>
        <v>R2GO2QUMZFP1CS</v>
      </c>
      <c r="L278" s="8">
        <f t="shared" si="37"/>
        <v>63643256</v>
      </c>
      <c r="M278" t="str">
        <f t="shared" si="38"/>
        <v>Mid</v>
      </c>
      <c r="N278" s="15" t="str">
        <f t="shared" si="39"/>
        <v>£2,000-£9,999</v>
      </c>
      <c r="O278" s="17">
        <f t="shared" si="40"/>
        <v>18.179827641224424</v>
      </c>
      <c r="P278" s="15" t="str">
        <f t="shared" si="41"/>
        <v>4.1-4.4</v>
      </c>
      <c r="Q278" s="17"/>
      <c r="R278" s="15"/>
      <c r="S278" s="15"/>
      <c r="T278" s="15"/>
    </row>
    <row r="279" spans="1:20" x14ac:dyDescent="0.4">
      <c r="A279" t="s">
        <v>1179</v>
      </c>
      <c r="B279" t="s">
        <v>930</v>
      </c>
      <c r="C279" t="str">
        <f t="shared" si="34"/>
        <v>Electronics</v>
      </c>
      <c r="D279" t="str">
        <f t="shared" si="35"/>
        <v>On-Ear</v>
      </c>
      <c r="E279">
        <v>599</v>
      </c>
      <c r="F279" s="2">
        <v>1399</v>
      </c>
      <c r="G279" s="1">
        <v>0.56999999999999995</v>
      </c>
      <c r="H279">
        <v>3.8</v>
      </c>
      <c r="I279" s="4">
        <v>60026</v>
      </c>
      <c r="J279" t="s">
        <v>1180</v>
      </c>
      <c r="K279" t="str">
        <f t="shared" si="36"/>
        <v>R11O7WDJVC8065</v>
      </c>
      <c r="L279" s="8">
        <f t="shared" si="37"/>
        <v>83976374</v>
      </c>
      <c r="M279" t="str">
        <f t="shared" si="38"/>
        <v>Lower-Mid</v>
      </c>
      <c r="N279" s="15" t="str">
        <f t="shared" si="39"/>
        <v>£500-£1,999</v>
      </c>
      <c r="O279" s="17">
        <f t="shared" si="40"/>
        <v>18.157717227977209</v>
      </c>
      <c r="P279" s="15" t="str">
        <f t="shared" si="41"/>
        <v>3.5-4.0</v>
      </c>
      <c r="Q279" s="17"/>
      <c r="R279" s="15"/>
      <c r="S279" s="15"/>
      <c r="T279" s="15"/>
    </row>
    <row r="280" spans="1:20" x14ac:dyDescent="0.4">
      <c r="A280" t="s">
        <v>1824</v>
      </c>
      <c r="B280" t="s">
        <v>1822</v>
      </c>
      <c r="C280" t="str">
        <f t="shared" si="34"/>
        <v>Home &amp; Kitchen</v>
      </c>
      <c r="D280" t="str">
        <f t="shared" si="35"/>
        <v>DigitalKitchenScales</v>
      </c>
      <c r="E280">
        <v>293</v>
      </c>
      <c r="F280">
        <v>499</v>
      </c>
      <c r="G280" s="1">
        <v>0.41</v>
      </c>
      <c r="H280">
        <v>3.9</v>
      </c>
      <c r="I280" s="4">
        <v>44994</v>
      </c>
      <c r="J280" t="s">
        <v>1825</v>
      </c>
      <c r="K280" t="str">
        <f t="shared" si="36"/>
        <v>R2EGEMPWBI2FRM</v>
      </c>
      <c r="L280" s="8">
        <f t="shared" si="37"/>
        <v>22452006</v>
      </c>
      <c r="M280" t="str">
        <f t="shared" si="38"/>
        <v>Low</v>
      </c>
      <c r="N280" s="15" t="str">
        <f t="shared" si="39"/>
        <v>£200-£499</v>
      </c>
      <c r="O280" s="17">
        <f t="shared" si="40"/>
        <v>18.147340598992336</v>
      </c>
      <c r="P280" s="15" t="str">
        <f t="shared" si="41"/>
        <v>3.5-4.0</v>
      </c>
      <c r="Q280" s="17"/>
      <c r="R280" s="15"/>
      <c r="S280" s="15"/>
      <c r="T280" s="15"/>
    </row>
    <row r="281" spans="1:20" x14ac:dyDescent="0.4">
      <c r="A281" t="s">
        <v>834</v>
      </c>
      <c r="B281" t="s">
        <v>616</v>
      </c>
      <c r="C281" t="str">
        <f t="shared" si="34"/>
        <v>Electronics</v>
      </c>
      <c r="D281" t="str">
        <f t="shared" si="35"/>
        <v>SmartWatches</v>
      </c>
      <c r="E281" s="2">
        <v>2999</v>
      </c>
      <c r="F281" s="2">
        <v>9999</v>
      </c>
      <c r="G281" s="1">
        <v>0.7</v>
      </c>
      <c r="H281">
        <v>4.2</v>
      </c>
      <c r="I281" s="4">
        <v>20881</v>
      </c>
      <c r="J281" t="s">
        <v>835</v>
      </c>
      <c r="K281" t="str">
        <f t="shared" si="36"/>
        <v>R1AIQQLE21YDXS</v>
      </c>
      <c r="L281" s="8">
        <f t="shared" si="37"/>
        <v>208789119</v>
      </c>
      <c r="M281" t="str">
        <f t="shared" si="38"/>
        <v>Mid</v>
      </c>
      <c r="N281" s="15" t="str">
        <f t="shared" si="39"/>
        <v>£2,000-£9,999</v>
      </c>
      <c r="O281" s="17">
        <f t="shared" si="40"/>
        <v>18.143042783990726</v>
      </c>
      <c r="P281" s="15" t="str">
        <f t="shared" si="41"/>
        <v>4.1-4.4</v>
      </c>
      <c r="Q281" s="17"/>
      <c r="R281" s="15"/>
      <c r="S281" s="15"/>
      <c r="T281" s="15"/>
    </row>
    <row r="282" spans="1:20" x14ac:dyDescent="0.4">
      <c r="A282" t="s">
        <v>834</v>
      </c>
      <c r="B282" t="s">
        <v>616</v>
      </c>
      <c r="C282" t="str">
        <f t="shared" si="34"/>
        <v>Electronics</v>
      </c>
      <c r="D282" t="str">
        <f t="shared" si="35"/>
        <v>SmartWatches</v>
      </c>
      <c r="E282" s="2">
        <v>2999</v>
      </c>
      <c r="F282" s="2">
        <v>9999</v>
      </c>
      <c r="G282" s="1">
        <v>0.7</v>
      </c>
      <c r="H282">
        <v>4.2</v>
      </c>
      <c r="I282" s="4">
        <v>20879</v>
      </c>
      <c r="J282" t="s">
        <v>835</v>
      </c>
      <c r="K282" t="str">
        <f t="shared" si="36"/>
        <v>R1AIQQLE21YDXS</v>
      </c>
      <c r="L282" s="8">
        <f t="shared" si="37"/>
        <v>208769121</v>
      </c>
      <c r="M282" t="str">
        <f t="shared" si="38"/>
        <v>Mid</v>
      </c>
      <c r="N282" s="15" t="str">
        <f t="shared" si="39"/>
        <v>£2,000-£9,999</v>
      </c>
      <c r="O282" s="17">
        <f t="shared" si="40"/>
        <v>18.142868076186943</v>
      </c>
      <c r="P282" s="15" t="str">
        <f t="shared" si="41"/>
        <v>4.1-4.4</v>
      </c>
      <c r="Q282" s="17"/>
      <c r="R282" s="15"/>
      <c r="S282" s="15"/>
      <c r="T282" s="15"/>
    </row>
    <row r="283" spans="1:20" x14ac:dyDescent="0.4">
      <c r="A283" t="s">
        <v>2024</v>
      </c>
      <c r="B283" t="s">
        <v>1851</v>
      </c>
      <c r="C283" t="str">
        <f t="shared" si="34"/>
        <v>Home &amp; Kitchen</v>
      </c>
      <c r="D283" t="str">
        <f t="shared" si="35"/>
        <v>MixerGrinders</v>
      </c>
      <c r="E283" s="2">
        <v>3699</v>
      </c>
      <c r="F283" s="2">
        <v>4295</v>
      </c>
      <c r="G283" s="1">
        <v>0.14000000000000001</v>
      </c>
      <c r="H283">
        <v>4.0999999999999996</v>
      </c>
      <c r="I283" s="4">
        <v>26543</v>
      </c>
      <c r="J283" t="s">
        <v>2025</v>
      </c>
      <c r="K283" t="str">
        <f t="shared" si="36"/>
        <v>R33ZSGGVAEU2PL</v>
      </c>
      <c r="L283" s="8">
        <f t="shared" si="37"/>
        <v>114002185</v>
      </c>
      <c r="M283" t="str">
        <f t="shared" si="38"/>
        <v>Mid</v>
      </c>
      <c r="N283" s="15" t="str">
        <f t="shared" si="39"/>
        <v>£2,000-£9,999</v>
      </c>
      <c r="O283" s="17">
        <f t="shared" si="40"/>
        <v>18.138262111589167</v>
      </c>
      <c r="P283" s="15" t="str">
        <f t="shared" si="41"/>
        <v>4.1-4.4</v>
      </c>
      <c r="Q283" s="17"/>
      <c r="R283" s="15"/>
      <c r="S283" s="15"/>
      <c r="T283" s="15"/>
    </row>
    <row r="284" spans="1:20" x14ac:dyDescent="0.4">
      <c r="A284" t="s">
        <v>288</v>
      </c>
      <c r="B284" t="s">
        <v>42</v>
      </c>
      <c r="C284" t="str">
        <f t="shared" si="34"/>
        <v>Electronics</v>
      </c>
      <c r="D284" t="str">
        <f t="shared" si="35"/>
        <v>SmartTelevisions</v>
      </c>
      <c r="E284" s="2">
        <v>15490</v>
      </c>
      <c r="F284" s="2">
        <v>20900</v>
      </c>
      <c r="G284" s="1">
        <v>0.26</v>
      </c>
      <c r="H284">
        <v>4.3</v>
      </c>
      <c r="I284" s="4">
        <v>16299</v>
      </c>
      <c r="J284" t="s">
        <v>54</v>
      </c>
      <c r="K284" t="str">
        <f t="shared" si="36"/>
        <v>R1SN0D4DFBKAZI</v>
      </c>
      <c r="L284" s="8">
        <f t="shared" si="37"/>
        <v>340649100</v>
      </c>
      <c r="M284" t="str">
        <f t="shared" si="38"/>
        <v>High</v>
      </c>
      <c r="N284" s="15" t="str">
        <f t="shared" si="39"/>
        <v>£20,000-£49,999</v>
      </c>
      <c r="O284" s="17">
        <f t="shared" si="40"/>
        <v>18.112406698937018</v>
      </c>
      <c r="P284" s="15" t="str">
        <f t="shared" si="41"/>
        <v>4.1-4.4</v>
      </c>
      <c r="Q284" s="17"/>
      <c r="R284" s="15"/>
      <c r="S284" s="15"/>
      <c r="T284" s="15"/>
    </row>
    <row r="285" spans="1:20" x14ac:dyDescent="0.4">
      <c r="A285" t="s">
        <v>53</v>
      </c>
      <c r="B285" t="s">
        <v>42</v>
      </c>
      <c r="C285" t="str">
        <f t="shared" si="34"/>
        <v>Electronics</v>
      </c>
      <c r="D285" t="str">
        <f t="shared" si="35"/>
        <v>SmartTelevisions</v>
      </c>
      <c r="E285" s="2">
        <v>13490</v>
      </c>
      <c r="F285" s="2">
        <v>22900</v>
      </c>
      <c r="G285" s="1">
        <v>0.41</v>
      </c>
      <c r="H285">
        <v>4.3</v>
      </c>
      <c r="I285" s="4">
        <v>16299</v>
      </c>
      <c r="J285" t="s">
        <v>54</v>
      </c>
      <c r="K285" t="str">
        <f t="shared" si="36"/>
        <v>R1SN0D4DFBKAZI</v>
      </c>
      <c r="L285" s="8">
        <f t="shared" si="37"/>
        <v>373247100</v>
      </c>
      <c r="M285" t="str">
        <f t="shared" si="38"/>
        <v>High</v>
      </c>
      <c r="N285" s="15" t="str">
        <f t="shared" si="39"/>
        <v>£20,000-£49,999</v>
      </c>
      <c r="O285" s="17">
        <f t="shared" si="40"/>
        <v>18.112406698937018</v>
      </c>
      <c r="P285" s="15" t="str">
        <f t="shared" si="41"/>
        <v>4.1-4.4</v>
      </c>
      <c r="Q285" s="17"/>
      <c r="R285" s="15"/>
      <c r="S285" s="15"/>
      <c r="T285" s="15"/>
    </row>
    <row r="286" spans="1:20" x14ac:dyDescent="0.4">
      <c r="A286" t="s">
        <v>1163</v>
      </c>
      <c r="B286" t="s">
        <v>930</v>
      </c>
      <c r="C286" t="str">
        <f t="shared" si="34"/>
        <v>Electronics</v>
      </c>
      <c r="D286" t="str">
        <f t="shared" si="35"/>
        <v>On-Ear</v>
      </c>
      <c r="E286" s="2">
        <v>1199</v>
      </c>
      <c r="F286" s="2">
        <v>2499</v>
      </c>
      <c r="G286" s="1">
        <v>0.52</v>
      </c>
      <c r="H286">
        <v>4</v>
      </c>
      <c r="I286" s="4">
        <v>33584</v>
      </c>
      <c r="J286" t="s">
        <v>1164</v>
      </c>
      <c r="K286" t="str">
        <f t="shared" si="36"/>
        <v>R2JKCB5MNWKW9N</v>
      </c>
      <c r="L286" s="8">
        <f t="shared" si="37"/>
        <v>83926416</v>
      </c>
      <c r="M286" t="str">
        <f t="shared" si="38"/>
        <v>Mid</v>
      </c>
      <c r="N286" s="15" t="str">
        <f t="shared" si="39"/>
        <v>£2,000-£9,999</v>
      </c>
      <c r="O286" s="17">
        <f t="shared" si="40"/>
        <v>18.104581410538845</v>
      </c>
      <c r="P286" s="15" t="str">
        <f t="shared" si="41"/>
        <v>3.5-4.0</v>
      </c>
      <c r="Q286" s="17"/>
      <c r="R286" s="15"/>
      <c r="S286" s="15"/>
      <c r="T286" s="15"/>
    </row>
    <row r="287" spans="1:20" x14ac:dyDescent="0.4">
      <c r="A287" t="s">
        <v>1588</v>
      </c>
      <c r="B287" t="s">
        <v>1124</v>
      </c>
      <c r="C287" t="str">
        <f t="shared" si="34"/>
        <v>Computers &amp; Accessories</v>
      </c>
      <c r="D287" t="str">
        <f t="shared" si="35"/>
        <v>GamingMice</v>
      </c>
      <c r="E287" s="2">
        <v>1495</v>
      </c>
      <c r="F287" s="2">
        <v>1995</v>
      </c>
      <c r="G287" s="1">
        <v>0.25</v>
      </c>
      <c r="H287">
        <v>4.5</v>
      </c>
      <c r="I287" s="4">
        <v>10541</v>
      </c>
      <c r="J287" t="s">
        <v>1589</v>
      </c>
      <c r="K287" t="str">
        <f t="shared" si="36"/>
        <v>R13B5RZ3XMANFO</v>
      </c>
      <c r="L287" s="8">
        <f t="shared" si="37"/>
        <v>21029295</v>
      </c>
      <c r="M287" t="str">
        <f t="shared" si="38"/>
        <v>Lower-Mid</v>
      </c>
      <c r="N287" s="15" t="str">
        <f t="shared" si="39"/>
        <v>£500-£1,999</v>
      </c>
      <c r="O287" s="17">
        <f t="shared" si="40"/>
        <v>18.103153553455222</v>
      </c>
      <c r="P287" s="15" t="str">
        <f t="shared" si="41"/>
        <v>4.5-5.0</v>
      </c>
      <c r="Q287" s="17"/>
      <c r="R287" s="15"/>
      <c r="S287" s="15"/>
      <c r="T287" s="15"/>
    </row>
    <row r="288" spans="1:20" x14ac:dyDescent="0.4">
      <c r="A288" t="s">
        <v>1324</v>
      </c>
      <c r="B288" t="s">
        <v>1073</v>
      </c>
      <c r="C288" t="str">
        <f t="shared" si="34"/>
        <v>Computers &amp; Accessories</v>
      </c>
      <c r="D288" t="str">
        <f t="shared" si="35"/>
        <v>Keyboard&amp;MouseSets</v>
      </c>
      <c r="E288" s="2">
        <v>1295</v>
      </c>
      <c r="F288" s="2">
        <v>1795</v>
      </c>
      <c r="G288" s="1">
        <v>0.28000000000000003</v>
      </c>
      <c r="H288">
        <v>4.0999999999999996</v>
      </c>
      <c r="I288" s="4">
        <v>25771</v>
      </c>
      <c r="J288" t="s">
        <v>1325</v>
      </c>
      <c r="K288" t="str">
        <f t="shared" si="36"/>
        <v>R3VOHGBLWI7YD3</v>
      </c>
      <c r="L288" s="8">
        <f t="shared" si="37"/>
        <v>46258945</v>
      </c>
      <c r="M288" t="str">
        <f t="shared" si="38"/>
        <v>Lower-Mid</v>
      </c>
      <c r="N288" s="15" t="str">
        <f t="shared" si="39"/>
        <v>£500-£1,999</v>
      </c>
      <c r="O288" s="17">
        <f t="shared" si="40"/>
        <v>18.085707302964664</v>
      </c>
      <c r="P288" s="15" t="str">
        <f t="shared" si="41"/>
        <v>4.1-4.4</v>
      </c>
      <c r="Q288" s="17"/>
      <c r="R288" s="15"/>
      <c r="S288" s="15"/>
      <c r="T288" s="15"/>
    </row>
    <row r="289" spans="1:20" x14ac:dyDescent="0.4">
      <c r="A289" t="s">
        <v>1413</v>
      </c>
      <c r="B289" t="s">
        <v>1414</v>
      </c>
      <c r="C289" t="str">
        <f t="shared" si="34"/>
        <v>Computers &amp; Accessories</v>
      </c>
      <c r="D289" t="str">
        <f t="shared" si="35"/>
        <v>Stands</v>
      </c>
      <c r="E289">
        <v>149</v>
      </c>
      <c r="F289">
        <v>499</v>
      </c>
      <c r="G289" s="1">
        <v>0.7</v>
      </c>
      <c r="H289">
        <v>4.0999999999999996</v>
      </c>
      <c r="I289" s="4">
        <v>25607</v>
      </c>
      <c r="J289" t="s">
        <v>1415</v>
      </c>
      <c r="K289" t="str">
        <f t="shared" si="36"/>
        <v>R3ZXPPAOL3P9C,</v>
      </c>
      <c r="L289" s="8">
        <f t="shared" si="37"/>
        <v>12777893</v>
      </c>
      <c r="M289" t="str">
        <f t="shared" si="38"/>
        <v>Low</v>
      </c>
      <c r="N289" s="15" t="str">
        <f t="shared" si="39"/>
        <v>£200-£499</v>
      </c>
      <c r="O289" s="17">
        <f t="shared" si="40"/>
        <v>18.074340210657912</v>
      </c>
      <c r="P289" s="15" t="str">
        <f t="shared" si="41"/>
        <v>4.1-4.4</v>
      </c>
      <c r="Q289" s="17"/>
      <c r="R289" s="15"/>
      <c r="S289" s="15"/>
      <c r="T289" s="15"/>
    </row>
    <row r="290" spans="1:20" x14ac:dyDescent="0.4">
      <c r="A290" t="s">
        <v>659</v>
      </c>
      <c r="B290" t="s">
        <v>623</v>
      </c>
      <c r="C290" t="str">
        <f t="shared" si="34"/>
        <v>Electronics</v>
      </c>
      <c r="D290" t="str">
        <f t="shared" si="35"/>
        <v>PowerBanks</v>
      </c>
      <c r="E290" s="2">
        <v>1499</v>
      </c>
      <c r="F290" s="2">
        <v>2499</v>
      </c>
      <c r="G290" s="1">
        <v>0.4</v>
      </c>
      <c r="H290">
        <v>4.3</v>
      </c>
      <c r="I290" s="4">
        <v>15970</v>
      </c>
      <c r="J290" t="s">
        <v>660</v>
      </c>
      <c r="K290" t="str">
        <f t="shared" si="36"/>
        <v>R31KHU73E9BSU4</v>
      </c>
      <c r="L290" s="8">
        <f t="shared" si="37"/>
        <v>39909030</v>
      </c>
      <c r="M290" t="str">
        <f t="shared" si="38"/>
        <v>Mid</v>
      </c>
      <c r="N290" s="15" t="str">
        <f t="shared" si="39"/>
        <v>£2,000-£9,999</v>
      </c>
      <c r="O290" s="17">
        <f t="shared" si="40"/>
        <v>18.074328071631335</v>
      </c>
      <c r="P290" s="15" t="str">
        <f t="shared" si="41"/>
        <v>4.1-4.4</v>
      </c>
      <c r="Q290" s="17"/>
      <c r="R290" s="15"/>
      <c r="S290" s="15"/>
      <c r="T290" s="15"/>
    </row>
    <row r="291" spans="1:20" x14ac:dyDescent="0.4">
      <c r="A291" t="s">
        <v>2061</v>
      </c>
      <c r="B291" t="s">
        <v>1851</v>
      </c>
      <c r="C291" t="str">
        <f t="shared" si="34"/>
        <v>Home &amp; Kitchen</v>
      </c>
      <c r="D291" t="str">
        <f t="shared" si="35"/>
        <v>MixerGrinders</v>
      </c>
      <c r="E291" s="2">
        <v>3249</v>
      </c>
      <c r="F291" s="2">
        <v>6295</v>
      </c>
      <c r="G291" s="1">
        <v>0.48</v>
      </c>
      <c r="H291">
        <v>3.9</v>
      </c>
      <c r="I291" s="4">
        <v>43070</v>
      </c>
      <c r="J291" t="s">
        <v>2062</v>
      </c>
      <c r="K291" t="str">
        <f t="shared" si="36"/>
        <v>R4FRMNYYMSIBC,</v>
      </c>
      <c r="L291" s="8">
        <f t="shared" si="37"/>
        <v>271125650</v>
      </c>
      <c r="M291" t="str">
        <f t="shared" si="38"/>
        <v>Mid</v>
      </c>
      <c r="N291" s="15" t="str">
        <f t="shared" si="39"/>
        <v>£2,000-£9,999</v>
      </c>
      <c r="O291" s="17">
        <f t="shared" si="40"/>
        <v>18.073321324898913</v>
      </c>
      <c r="P291" s="15" t="str">
        <f t="shared" si="41"/>
        <v>3.5-4.0</v>
      </c>
      <c r="Q291" s="17"/>
      <c r="R291" s="15"/>
      <c r="S291" s="15"/>
      <c r="T291" s="15"/>
    </row>
    <row r="292" spans="1:20" x14ac:dyDescent="0.4">
      <c r="A292" t="s">
        <v>1640</v>
      </c>
      <c r="B292" t="s">
        <v>1641</v>
      </c>
      <c r="C292" t="str">
        <f t="shared" si="34"/>
        <v>Toys &amp; Games</v>
      </c>
      <c r="D292" t="str">
        <f t="shared" si="35"/>
        <v>ColouringPens&amp;Markers</v>
      </c>
      <c r="E292">
        <v>150</v>
      </c>
      <c r="F292">
        <v>150</v>
      </c>
      <c r="G292" s="1">
        <v>0</v>
      </c>
      <c r="H292">
        <v>4.3</v>
      </c>
      <c r="I292" s="4">
        <v>15867</v>
      </c>
      <c r="J292" t="s">
        <v>1642</v>
      </c>
      <c r="K292" t="str">
        <f t="shared" si="36"/>
        <v>R39PYNXMLNEIYW</v>
      </c>
      <c r="L292" s="8">
        <f t="shared" si="37"/>
        <v>2380050</v>
      </c>
      <c r="M292" t="str">
        <f t="shared" si="38"/>
        <v>Very Low</v>
      </c>
      <c r="N292" s="15" t="str">
        <f t="shared" si="39"/>
        <v>&lt;£200</v>
      </c>
      <c r="O292" s="17">
        <f t="shared" si="40"/>
        <v>18.062245424749086</v>
      </c>
      <c r="P292" s="15" t="str">
        <f t="shared" si="41"/>
        <v>4.1-4.4</v>
      </c>
      <c r="Q292" s="17"/>
      <c r="R292" s="15"/>
      <c r="S292" s="15"/>
      <c r="T292" s="15"/>
    </row>
    <row r="293" spans="1:20" x14ac:dyDescent="0.4">
      <c r="A293" t="s">
        <v>778</v>
      </c>
      <c r="B293" t="s">
        <v>634</v>
      </c>
      <c r="C293" t="str">
        <f t="shared" si="34"/>
        <v>Electronics</v>
      </c>
      <c r="D293" t="str">
        <f t="shared" si="35"/>
        <v>MicroSD</v>
      </c>
      <c r="E293">
        <v>369</v>
      </c>
      <c r="F293" s="2">
        <v>1600</v>
      </c>
      <c r="G293" s="1">
        <v>0.77</v>
      </c>
      <c r="H293">
        <v>4</v>
      </c>
      <c r="I293" s="4">
        <v>32625</v>
      </c>
      <c r="J293" t="s">
        <v>779</v>
      </c>
      <c r="K293" t="str">
        <f t="shared" si="36"/>
        <v>RPA8V1051ERUL,</v>
      </c>
      <c r="L293" s="8">
        <f t="shared" si="37"/>
        <v>52200000</v>
      </c>
      <c r="M293" t="str">
        <f t="shared" si="38"/>
        <v>Lower-Mid</v>
      </c>
      <c r="N293" s="15" t="str">
        <f t="shared" si="39"/>
        <v>£500-£1,999</v>
      </c>
      <c r="O293" s="17">
        <f t="shared" si="40"/>
        <v>18.054255327402352</v>
      </c>
      <c r="P293" s="15" t="str">
        <f t="shared" si="41"/>
        <v>3.5-4.0</v>
      </c>
      <c r="Q293" s="17"/>
      <c r="R293" s="15"/>
      <c r="S293" s="15"/>
      <c r="T293" s="15"/>
    </row>
    <row r="294" spans="1:20" x14ac:dyDescent="0.4">
      <c r="A294" t="s">
        <v>1700</v>
      </c>
      <c r="B294" t="s">
        <v>1150</v>
      </c>
      <c r="C294" t="str">
        <f t="shared" si="34"/>
        <v>Computers &amp; Accessories</v>
      </c>
      <c r="D294" t="str">
        <f t="shared" si="35"/>
        <v>Routers</v>
      </c>
      <c r="E294" s="2">
        <v>2499</v>
      </c>
      <c r="F294" s="2">
        <v>3999</v>
      </c>
      <c r="G294" s="1">
        <v>0.38</v>
      </c>
      <c r="H294">
        <v>4.4000000000000004</v>
      </c>
      <c r="I294" s="4">
        <v>12679</v>
      </c>
      <c r="J294" t="s">
        <v>1701</v>
      </c>
      <c r="K294" t="str">
        <f t="shared" si="36"/>
        <v>RS0YPV8CGGS8R,</v>
      </c>
      <c r="L294" s="8">
        <f t="shared" si="37"/>
        <v>50703321</v>
      </c>
      <c r="M294" t="str">
        <f t="shared" si="38"/>
        <v>Mid</v>
      </c>
      <c r="N294" s="15" t="str">
        <f t="shared" si="39"/>
        <v>£2,000-£9,999</v>
      </c>
      <c r="O294" s="17">
        <f t="shared" si="40"/>
        <v>18.053724715601142</v>
      </c>
      <c r="P294" s="15" t="str">
        <f t="shared" si="41"/>
        <v>4.1-4.4</v>
      </c>
      <c r="Q294" s="17"/>
      <c r="R294" s="15"/>
      <c r="S294" s="15"/>
      <c r="T294" s="15"/>
    </row>
    <row r="295" spans="1:20" x14ac:dyDescent="0.4">
      <c r="A295" t="s">
        <v>1295</v>
      </c>
      <c r="B295" t="s">
        <v>1124</v>
      </c>
      <c r="C295" t="str">
        <f t="shared" si="34"/>
        <v>Computers &amp; Accessories</v>
      </c>
      <c r="D295" t="str">
        <f t="shared" si="35"/>
        <v>GamingMice</v>
      </c>
      <c r="E295">
        <v>599</v>
      </c>
      <c r="F295">
        <v>799</v>
      </c>
      <c r="G295" s="1">
        <v>0.25</v>
      </c>
      <c r="H295">
        <v>4.3</v>
      </c>
      <c r="I295" s="4">
        <v>15790</v>
      </c>
      <c r="J295" t="s">
        <v>1296</v>
      </c>
      <c r="K295" t="str">
        <f t="shared" si="36"/>
        <v>RU005HHB0U3FV,</v>
      </c>
      <c r="L295" s="8">
        <f t="shared" si="37"/>
        <v>12616210</v>
      </c>
      <c r="M295" t="str">
        <f t="shared" si="38"/>
        <v>Lower-Mid</v>
      </c>
      <c r="N295" s="15" t="str">
        <f t="shared" si="39"/>
        <v>£500-£1,999</v>
      </c>
      <c r="O295" s="17">
        <f t="shared" si="40"/>
        <v>18.053161424212373</v>
      </c>
      <c r="P295" s="15" t="str">
        <f t="shared" si="41"/>
        <v>4.1-4.4</v>
      </c>
      <c r="Q295" s="17"/>
      <c r="R295" s="15"/>
      <c r="S295" s="15"/>
      <c r="T295" s="15"/>
    </row>
    <row r="296" spans="1:20" x14ac:dyDescent="0.4">
      <c r="A296" t="s">
        <v>1807</v>
      </c>
      <c r="B296" t="s">
        <v>1309</v>
      </c>
      <c r="C296" t="str">
        <f t="shared" si="34"/>
        <v>Electronics</v>
      </c>
      <c r="D296" t="str">
        <f t="shared" si="35"/>
        <v>OutdoorSpeakers</v>
      </c>
      <c r="E296" s="2">
        <v>1499</v>
      </c>
      <c r="F296" s="2">
        <v>2999</v>
      </c>
      <c r="G296" s="1">
        <v>0.5</v>
      </c>
      <c r="H296">
        <v>4.0999999999999996</v>
      </c>
      <c r="I296" s="4">
        <v>25262</v>
      </c>
      <c r="J296" t="s">
        <v>1808</v>
      </c>
      <c r="K296" t="str">
        <f t="shared" si="36"/>
        <v>R2NQLS6I62ASDV</v>
      </c>
      <c r="L296" s="8">
        <f t="shared" si="37"/>
        <v>75760738</v>
      </c>
      <c r="M296" t="str">
        <f t="shared" si="38"/>
        <v>Mid</v>
      </c>
      <c r="N296" s="15" t="str">
        <f t="shared" si="39"/>
        <v>£2,000-£9,999</v>
      </c>
      <c r="O296" s="17">
        <f t="shared" si="40"/>
        <v>18.050188180502431</v>
      </c>
      <c r="P296" s="15" t="str">
        <f t="shared" si="41"/>
        <v>4.1-4.4</v>
      </c>
      <c r="Q296" s="17"/>
      <c r="R296" s="15"/>
      <c r="S296" s="15"/>
      <c r="T296" s="15"/>
    </row>
    <row r="297" spans="1:20" x14ac:dyDescent="0.4">
      <c r="A297" t="s">
        <v>1977</v>
      </c>
      <c r="B297" t="s">
        <v>1978</v>
      </c>
      <c r="C297" t="str">
        <f t="shared" si="34"/>
        <v>Home &amp; Kitchen</v>
      </c>
      <c r="D297" t="str">
        <f t="shared" si="35"/>
        <v>VacuumSealers</v>
      </c>
      <c r="E297">
        <v>89</v>
      </c>
      <c r="F297">
        <v>89</v>
      </c>
      <c r="G297" s="1">
        <v>0</v>
      </c>
      <c r="H297">
        <v>4.2</v>
      </c>
      <c r="I297" s="4">
        <v>19621</v>
      </c>
      <c r="J297" t="s">
        <v>1979</v>
      </c>
      <c r="K297" t="str">
        <f t="shared" si="36"/>
        <v>R37CHVALZ1PLJG</v>
      </c>
      <c r="L297" s="8">
        <f t="shared" si="37"/>
        <v>1746269</v>
      </c>
      <c r="M297" t="str">
        <f t="shared" si="38"/>
        <v>Very Low</v>
      </c>
      <c r="N297" s="15" t="str">
        <f t="shared" si="39"/>
        <v>&lt;£200</v>
      </c>
      <c r="O297" s="17">
        <f t="shared" si="40"/>
        <v>18.029521739783696</v>
      </c>
      <c r="P297" s="15" t="str">
        <f t="shared" si="41"/>
        <v>4.1-4.4</v>
      </c>
      <c r="Q297" s="17"/>
      <c r="R297" s="15"/>
      <c r="S297" s="15"/>
      <c r="T297" s="15"/>
    </row>
    <row r="298" spans="1:20" x14ac:dyDescent="0.4">
      <c r="A298" t="s">
        <v>1937</v>
      </c>
      <c r="B298" t="s">
        <v>1848</v>
      </c>
      <c r="C298" t="str">
        <f t="shared" si="34"/>
        <v>Home &amp; Kitchen</v>
      </c>
      <c r="D298" t="str">
        <f t="shared" si="35"/>
        <v>DryIrons</v>
      </c>
      <c r="E298" s="2">
        <v>1321</v>
      </c>
      <c r="F298" s="2">
        <v>1545</v>
      </c>
      <c r="G298" s="1">
        <v>0.14000000000000001</v>
      </c>
      <c r="H298">
        <v>4.3</v>
      </c>
      <c r="I298" s="4">
        <v>15453</v>
      </c>
      <c r="J298" t="s">
        <v>1938</v>
      </c>
      <c r="K298" t="str">
        <f t="shared" si="36"/>
        <v>R3RTCJ45K1TVI5</v>
      </c>
      <c r="L298" s="8">
        <f t="shared" si="37"/>
        <v>23874885</v>
      </c>
      <c r="M298" t="str">
        <f t="shared" si="38"/>
        <v>Lower-Mid</v>
      </c>
      <c r="N298" s="15" t="str">
        <f t="shared" si="39"/>
        <v>£500-£1,999</v>
      </c>
      <c r="O298" s="17">
        <f t="shared" si="40"/>
        <v>18.012875904008741</v>
      </c>
      <c r="P298" s="15" t="str">
        <f t="shared" si="41"/>
        <v>4.1-4.4</v>
      </c>
      <c r="Q298" s="17"/>
      <c r="R298" s="15"/>
      <c r="S298" s="15"/>
      <c r="T298" s="15"/>
    </row>
    <row r="299" spans="1:20" x14ac:dyDescent="0.4">
      <c r="A299" t="s">
        <v>2010</v>
      </c>
      <c r="B299" t="s">
        <v>1822</v>
      </c>
      <c r="C299" t="str">
        <f t="shared" si="34"/>
        <v>Home &amp; Kitchen</v>
      </c>
      <c r="D299" t="str">
        <f t="shared" si="35"/>
        <v>DigitalKitchenScales</v>
      </c>
      <c r="E299" s="2">
        <v>1099</v>
      </c>
      <c r="F299" s="2">
        <v>1899</v>
      </c>
      <c r="G299" s="1">
        <v>0.42</v>
      </c>
      <c r="H299">
        <v>4.3</v>
      </c>
      <c r="I299" s="4">
        <v>15276</v>
      </c>
      <c r="J299" t="s">
        <v>2011</v>
      </c>
      <c r="K299" t="str">
        <f t="shared" si="36"/>
        <v>R3W4R95XAZYMHH</v>
      </c>
      <c r="L299" s="8">
        <f t="shared" si="37"/>
        <v>29009124</v>
      </c>
      <c r="M299" t="str">
        <f t="shared" si="38"/>
        <v>Lower-Mid</v>
      </c>
      <c r="N299" s="15" t="str">
        <f t="shared" si="39"/>
        <v>£500-£1,999</v>
      </c>
      <c r="O299" s="17">
        <f t="shared" si="40"/>
        <v>17.991363738095622</v>
      </c>
      <c r="P299" s="15" t="str">
        <f t="shared" si="41"/>
        <v>4.1-4.4</v>
      </c>
      <c r="Q299" s="17"/>
      <c r="R299" s="15"/>
      <c r="S299" s="15"/>
      <c r="T299" s="15"/>
    </row>
    <row r="300" spans="1:20" x14ac:dyDescent="0.4">
      <c r="A300" t="s">
        <v>1835</v>
      </c>
      <c r="B300" t="s">
        <v>1836</v>
      </c>
      <c r="C300" t="str">
        <f t="shared" si="34"/>
        <v>Home &amp; Kitchen</v>
      </c>
      <c r="D300" t="str">
        <f t="shared" si="35"/>
        <v>InductionCooktop</v>
      </c>
      <c r="E300" s="2">
        <v>1699</v>
      </c>
      <c r="F300" s="2">
        <v>3193</v>
      </c>
      <c r="G300" s="1">
        <v>0.47</v>
      </c>
      <c r="H300">
        <v>3.8</v>
      </c>
      <c r="I300" s="4">
        <v>54032</v>
      </c>
      <c r="J300" t="s">
        <v>1837</v>
      </c>
      <c r="K300" t="str">
        <f t="shared" si="36"/>
        <v>RRHMKA6B4XPL7,</v>
      </c>
      <c r="L300" s="8">
        <f t="shared" si="37"/>
        <v>172524176</v>
      </c>
      <c r="M300" t="str">
        <f t="shared" si="38"/>
        <v>Mid</v>
      </c>
      <c r="N300" s="15" t="str">
        <f t="shared" si="39"/>
        <v>£2,000-£9,999</v>
      </c>
      <c r="O300" s="17">
        <f t="shared" si="40"/>
        <v>17.984104507588206</v>
      </c>
      <c r="P300" s="15" t="str">
        <f t="shared" si="41"/>
        <v>3.5-4.0</v>
      </c>
      <c r="Q300" s="17"/>
      <c r="R300" s="15"/>
      <c r="S300" s="15"/>
      <c r="T300" s="15"/>
    </row>
    <row r="301" spans="1:20" x14ac:dyDescent="0.4">
      <c r="A301" t="s">
        <v>1139</v>
      </c>
      <c r="B301" t="s">
        <v>1096</v>
      </c>
      <c r="C301" t="str">
        <f t="shared" si="34"/>
        <v>OfficeProducts</v>
      </c>
      <c r="D301" t="str">
        <f t="shared" si="35"/>
        <v>Scientific</v>
      </c>
      <c r="E301">
        <v>522</v>
      </c>
      <c r="F301">
        <v>550</v>
      </c>
      <c r="G301" s="1">
        <v>0.05</v>
      </c>
      <c r="H301">
        <v>4.4000000000000004</v>
      </c>
      <c r="I301" s="4">
        <v>12179</v>
      </c>
      <c r="J301" t="s">
        <v>1140</v>
      </c>
      <c r="K301" t="str">
        <f t="shared" si="36"/>
        <v>R36XQGHL3TG2S2</v>
      </c>
      <c r="L301" s="8">
        <f t="shared" si="37"/>
        <v>6698450</v>
      </c>
      <c r="M301" t="str">
        <f t="shared" si="38"/>
        <v>Lower-Mid</v>
      </c>
      <c r="N301" s="15" t="str">
        <f t="shared" si="39"/>
        <v>£500-£1,999</v>
      </c>
      <c r="O301" s="17">
        <f t="shared" si="40"/>
        <v>17.976848068506168</v>
      </c>
      <c r="P301" s="15" t="str">
        <f t="shared" si="41"/>
        <v>4.1-4.4</v>
      </c>
      <c r="Q301" s="17"/>
      <c r="R301" s="15"/>
      <c r="S301" s="15"/>
      <c r="T301" s="15"/>
    </row>
    <row r="302" spans="1:20" x14ac:dyDescent="0.4">
      <c r="A302" t="s">
        <v>445</v>
      </c>
      <c r="B302" t="s">
        <v>446</v>
      </c>
      <c r="C302" t="str">
        <f t="shared" si="34"/>
        <v>Electronics</v>
      </c>
      <c r="D302" t="str">
        <f t="shared" si="35"/>
        <v>SpeakerCables</v>
      </c>
      <c r="E302">
        <v>399</v>
      </c>
      <c r="F302">
        <v>795</v>
      </c>
      <c r="G302" s="1">
        <v>0.5</v>
      </c>
      <c r="H302">
        <v>4.4000000000000004</v>
      </c>
      <c r="I302" s="4">
        <v>12091</v>
      </c>
      <c r="J302" t="s">
        <v>447</v>
      </c>
      <c r="K302" t="str">
        <f t="shared" si="36"/>
        <v>R10L0LUK0SEJPL</v>
      </c>
      <c r="L302" s="8">
        <f t="shared" si="37"/>
        <v>9612345</v>
      </c>
      <c r="M302" t="str">
        <f t="shared" si="38"/>
        <v>Lower-Mid</v>
      </c>
      <c r="N302" s="15" t="str">
        <f t="shared" si="39"/>
        <v>£500-£1,999</v>
      </c>
      <c r="O302" s="17">
        <f t="shared" si="40"/>
        <v>17.962991809425432</v>
      </c>
      <c r="P302" s="15" t="str">
        <f t="shared" si="41"/>
        <v>4.1-4.4</v>
      </c>
      <c r="Q302" s="17"/>
      <c r="R302" s="15"/>
      <c r="S302" s="15"/>
      <c r="T302" s="15"/>
    </row>
    <row r="303" spans="1:20" x14ac:dyDescent="0.4">
      <c r="A303" t="s">
        <v>1377</v>
      </c>
      <c r="B303" t="s">
        <v>1378</v>
      </c>
      <c r="C303" t="str">
        <f t="shared" si="34"/>
        <v>Electronics</v>
      </c>
      <c r="D303" t="str">
        <f t="shared" si="35"/>
        <v>Cases</v>
      </c>
      <c r="E303">
        <v>119</v>
      </c>
      <c r="F303">
        <v>499</v>
      </c>
      <c r="G303" s="1">
        <v>0.76</v>
      </c>
      <c r="H303">
        <v>4.3</v>
      </c>
      <c r="I303" s="4">
        <v>15032</v>
      </c>
      <c r="J303" t="s">
        <v>1379</v>
      </c>
      <c r="K303" t="str">
        <f t="shared" si="36"/>
        <v>R2MDGELCMDX7QG</v>
      </c>
      <c r="L303" s="8">
        <f t="shared" si="37"/>
        <v>7500968</v>
      </c>
      <c r="M303" t="str">
        <f t="shared" si="38"/>
        <v>Low</v>
      </c>
      <c r="N303" s="15" t="str">
        <f t="shared" si="39"/>
        <v>£200-£499</v>
      </c>
      <c r="O303" s="17">
        <f t="shared" si="40"/>
        <v>17.961296327087201</v>
      </c>
      <c r="P303" s="15" t="str">
        <f t="shared" si="41"/>
        <v>4.1-4.4</v>
      </c>
      <c r="Q303" s="17"/>
      <c r="R303" s="15"/>
      <c r="S303" s="15"/>
      <c r="T303" s="15"/>
    </row>
    <row r="304" spans="1:20" x14ac:dyDescent="0.4">
      <c r="A304" t="s">
        <v>787</v>
      </c>
      <c r="B304" t="s">
        <v>626</v>
      </c>
      <c r="C304" t="str">
        <f t="shared" si="34"/>
        <v>Electronics</v>
      </c>
      <c r="D304" t="str">
        <f t="shared" si="35"/>
        <v>Smartphones</v>
      </c>
      <c r="E304" s="2">
        <v>7499</v>
      </c>
      <c r="F304" s="2">
        <v>7999</v>
      </c>
      <c r="G304" s="1">
        <v>0.06</v>
      </c>
      <c r="H304">
        <v>4</v>
      </c>
      <c r="I304" s="4">
        <v>30907</v>
      </c>
      <c r="J304" t="s">
        <v>788</v>
      </c>
      <c r="K304" t="str">
        <f t="shared" si="36"/>
        <v>R36T09OX35WPH0</v>
      </c>
      <c r="L304" s="8">
        <f t="shared" si="37"/>
        <v>247225093</v>
      </c>
      <c r="M304" t="str">
        <f t="shared" si="38"/>
        <v>Mid</v>
      </c>
      <c r="N304" s="15" t="str">
        <f t="shared" si="39"/>
        <v>£2,000-£9,999</v>
      </c>
      <c r="O304" s="17">
        <f t="shared" si="40"/>
        <v>17.960283614291964</v>
      </c>
      <c r="P304" s="15" t="str">
        <f t="shared" si="41"/>
        <v>3.5-4.0</v>
      </c>
      <c r="Q304" s="17"/>
      <c r="R304" s="15"/>
      <c r="S304" s="15"/>
      <c r="T304" s="15"/>
    </row>
    <row r="305" spans="1:20" x14ac:dyDescent="0.4">
      <c r="A305" t="s">
        <v>715</v>
      </c>
      <c r="B305" t="s">
        <v>616</v>
      </c>
      <c r="C305" t="str">
        <f t="shared" si="34"/>
        <v>Electronics</v>
      </c>
      <c r="D305" t="str">
        <f t="shared" si="35"/>
        <v>SmartWatches</v>
      </c>
      <c r="E305" s="2">
        <v>1999</v>
      </c>
      <c r="F305" s="2">
        <v>3990</v>
      </c>
      <c r="G305" s="1">
        <v>0.5</v>
      </c>
      <c r="H305">
        <v>4</v>
      </c>
      <c r="I305" s="4">
        <v>30254</v>
      </c>
      <c r="J305" t="s">
        <v>669</v>
      </c>
      <c r="K305" t="str">
        <f t="shared" si="36"/>
        <v>R3B5HP4PJ8JIOG</v>
      </c>
      <c r="L305" s="8">
        <f t="shared" si="37"/>
        <v>120713460</v>
      </c>
      <c r="M305" t="str">
        <f t="shared" si="38"/>
        <v>Mid</v>
      </c>
      <c r="N305" s="15" t="str">
        <f t="shared" si="39"/>
        <v>£2,000-£9,999</v>
      </c>
      <c r="O305" s="17">
        <f t="shared" si="40"/>
        <v>17.923188629073788</v>
      </c>
      <c r="P305" s="15" t="str">
        <f t="shared" si="41"/>
        <v>3.5-4.0</v>
      </c>
      <c r="Q305" s="17"/>
      <c r="R305" s="15"/>
      <c r="S305" s="15"/>
      <c r="T305" s="15"/>
    </row>
    <row r="306" spans="1:20" x14ac:dyDescent="0.4">
      <c r="A306" t="s">
        <v>668</v>
      </c>
      <c r="B306" t="s">
        <v>616</v>
      </c>
      <c r="C306" t="str">
        <f t="shared" si="34"/>
        <v>Electronics</v>
      </c>
      <c r="D306" t="str">
        <f t="shared" si="35"/>
        <v>SmartWatches</v>
      </c>
      <c r="E306" s="2">
        <v>1599</v>
      </c>
      <c r="F306" s="2">
        <v>3999</v>
      </c>
      <c r="G306" s="1">
        <v>0.6</v>
      </c>
      <c r="H306">
        <v>4</v>
      </c>
      <c r="I306" s="4">
        <v>30254</v>
      </c>
      <c r="J306" t="s">
        <v>669</v>
      </c>
      <c r="K306" t="str">
        <f t="shared" si="36"/>
        <v>R3B5HP4PJ8JIOG</v>
      </c>
      <c r="L306" s="8">
        <f t="shared" si="37"/>
        <v>120985746</v>
      </c>
      <c r="M306" t="str">
        <f t="shared" si="38"/>
        <v>Mid</v>
      </c>
      <c r="N306" s="15" t="str">
        <f t="shared" si="39"/>
        <v>£2,000-£9,999</v>
      </c>
      <c r="O306" s="17">
        <f t="shared" si="40"/>
        <v>17.923188629073788</v>
      </c>
      <c r="P306" s="15" t="str">
        <f t="shared" si="41"/>
        <v>3.5-4.0</v>
      </c>
      <c r="Q306" s="17"/>
      <c r="R306" s="15"/>
      <c r="S306" s="15"/>
      <c r="T306" s="15"/>
    </row>
    <row r="307" spans="1:20" x14ac:dyDescent="0.4">
      <c r="A307" t="s">
        <v>991</v>
      </c>
      <c r="B307" t="s">
        <v>616</v>
      </c>
      <c r="C307" t="str">
        <f t="shared" si="34"/>
        <v>Electronics</v>
      </c>
      <c r="D307" t="str">
        <f t="shared" si="35"/>
        <v>SmartWatches</v>
      </c>
      <c r="E307" s="2">
        <v>1999</v>
      </c>
      <c r="F307" s="2">
        <v>3999</v>
      </c>
      <c r="G307" s="1">
        <v>0.5</v>
      </c>
      <c r="H307">
        <v>4</v>
      </c>
      <c r="I307" s="4">
        <v>30254</v>
      </c>
      <c r="J307" t="s">
        <v>992</v>
      </c>
      <c r="K307" t="str">
        <f t="shared" si="36"/>
        <v>R3B5HP4PJ8JIOG</v>
      </c>
      <c r="L307" s="8">
        <f t="shared" si="37"/>
        <v>120985746</v>
      </c>
      <c r="M307" t="str">
        <f t="shared" si="38"/>
        <v>Mid</v>
      </c>
      <c r="N307" s="15" t="str">
        <f t="shared" si="39"/>
        <v>£2,000-£9,999</v>
      </c>
      <c r="O307" s="17">
        <f t="shared" si="40"/>
        <v>17.923188629073788</v>
      </c>
      <c r="P307" s="15" t="str">
        <f t="shared" si="41"/>
        <v>3.5-4.0</v>
      </c>
      <c r="Q307" s="17"/>
      <c r="R307" s="15"/>
      <c r="S307" s="15"/>
      <c r="T307" s="15"/>
    </row>
    <row r="308" spans="1:20" x14ac:dyDescent="0.4">
      <c r="A308" t="s">
        <v>668</v>
      </c>
      <c r="B308" t="s">
        <v>616</v>
      </c>
      <c r="C308" t="str">
        <f t="shared" si="34"/>
        <v>Electronics</v>
      </c>
      <c r="D308" t="str">
        <f t="shared" si="35"/>
        <v>SmartWatches</v>
      </c>
      <c r="E308" s="2">
        <v>1599</v>
      </c>
      <c r="F308" s="2">
        <v>3999</v>
      </c>
      <c r="G308" s="1">
        <v>0.6</v>
      </c>
      <c r="H308">
        <v>4</v>
      </c>
      <c r="I308" s="4">
        <v>30254</v>
      </c>
      <c r="J308" t="s">
        <v>992</v>
      </c>
      <c r="K308" t="str">
        <f t="shared" si="36"/>
        <v>R3B5HP4PJ8JIOG</v>
      </c>
      <c r="L308" s="8">
        <f t="shared" si="37"/>
        <v>120985746</v>
      </c>
      <c r="M308" t="str">
        <f t="shared" si="38"/>
        <v>Mid</v>
      </c>
      <c r="N308" s="15" t="str">
        <f t="shared" si="39"/>
        <v>£2,000-£9,999</v>
      </c>
      <c r="O308" s="17">
        <f t="shared" si="40"/>
        <v>17.923188629073788</v>
      </c>
      <c r="P308" s="15" t="str">
        <f t="shared" si="41"/>
        <v>3.5-4.0</v>
      </c>
      <c r="Q308" s="17"/>
      <c r="R308" s="15"/>
      <c r="S308" s="15"/>
      <c r="T308" s="15"/>
    </row>
    <row r="309" spans="1:20" x14ac:dyDescent="0.4">
      <c r="A309" t="s">
        <v>2006</v>
      </c>
      <c r="B309" t="s">
        <v>1845</v>
      </c>
      <c r="C309" t="str">
        <f t="shared" si="34"/>
        <v>Home &amp; Kitchen</v>
      </c>
      <c r="D309" t="str">
        <f t="shared" si="35"/>
        <v>HandBlenders</v>
      </c>
      <c r="E309">
        <v>753</v>
      </c>
      <c r="F309">
        <v>899</v>
      </c>
      <c r="G309" s="1">
        <v>0.16</v>
      </c>
      <c r="H309">
        <v>4.2</v>
      </c>
      <c r="I309" s="4">
        <v>18462</v>
      </c>
      <c r="J309" t="s">
        <v>2007</v>
      </c>
      <c r="K309" t="str">
        <f t="shared" si="36"/>
        <v>RZU7M4VT3VR9I,</v>
      </c>
      <c r="L309" s="8">
        <f t="shared" si="37"/>
        <v>16597338</v>
      </c>
      <c r="M309" t="str">
        <f t="shared" si="38"/>
        <v>Lower-Mid</v>
      </c>
      <c r="N309" s="15" t="str">
        <f t="shared" si="39"/>
        <v>£500-£1,999</v>
      </c>
      <c r="O309" s="17">
        <f t="shared" si="40"/>
        <v>17.918469532699618</v>
      </c>
      <c r="P309" s="15" t="str">
        <f t="shared" si="41"/>
        <v>4.1-4.4</v>
      </c>
      <c r="Q309" s="17"/>
      <c r="R309" s="15"/>
      <c r="S309" s="15"/>
      <c r="T309" s="15"/>
    </row>
    <row r="310" spans="1:20" x14ac:dyDescent="0.4">
      <c r="A310" t="s">
        <v>1745</v>
      </c>
      <c r="B310" t="s">
        <v>1746</v>
      </c>
      <c r="C310" t="str">
        <f t="shared" si="34"/>
        <v>Home &amp; Kitchen</v>
      </c>
      <c r="D310" t="str">
        <f t="shared" si="35"/>
        <v>PaintingMaterials</v>
      </c>
      <c r="E310">
        <v>230</v>
      </c>
      <c r="F310">
        <v>230</v>
      </c>
      <c r="G310" s="1">
        <v>0</v>
      </c>
      <c r="H310">
        <v>4.5</v>
      </c>
      <c r="I310" s="4">
        <v>9427</v>
      </c>
      <c r="J310" t="s">
        <v>1747</v>
      </c>
      <c r="K310" t="str">
        <f t="shared" si="36"/>
        <v>R1XLI27TRADFPX</v>
      </c>
      <c r="L310" s="8">
        <f t="shared" si="37"/>
        <v>2168210</v>
      </c>
      <c r="M310" t="str">
        <f t="shared" si="38"/>
        <v>Low</v>
      </c>
      <c r="N310" s="15" t="str">
        <f t="shared" si="39"/>
        <v>£200-£499</v>
      </c>
      <c r="O310" s="17">
        <f t="shared" si="40"/>
        <v>17.884888082335287</v>
      </c>
      <c r="P310" s="15" t="str">
        <f t="shared" si="41"/>
        <v>4.5-5.0</v>
      </c>
      <c r="Q310" s="17"/>
      <c r="R310" s="15"/>
      <c r="S310" s="15"/>
      <c r="T310" s="15"/>
    </row>
    <row r="311" spans="1:20" x14ac:dyDescent="0.4">
      <c r="A311" t="s">
        <v>1973</v>
      </c>
      <c r="B311" t="s">
        <v>1851</v>
      </c>
      <c r="C311" t="str">
        <f t="shared" si="34"/>
        <v>Home &amp; Kitchen</v>
      </c>
      <c r="D311" t="str">
        <f t="shared" si="35"/>
        <v>MixerGrinders</v>
      </c>
      <c r="E311" s="2">
        <v>6999</v>
      </c>
      <c r="F311" s="2">
        <v>10590</v>
      </c>
      <c r="G311" s="1">
        <v>0.34</v>
      </c>
      <c r="H311">
        <v>4.4000000000000004</v>
      </c>
      <c r="I311" s="4">
        <v>11499</v>
      </c>
      <c r="J311" t="s">
        <v>1974</v>
      </c>
      <c r="K311" t="str">
        <f t="shared" si="36"/>
        <v>R1JTUZX1N4PB0Q</v>
      </c>
      <c r="L311" s="8">
        <f t="shared" si="37"/>
        <v>121774410</v>
      </c>
      <c r="M311" t="str">
        <f t="shared" si="38"/>
        <v>Upper-Mid</v>
      </c>
      <c r="N311" s="15" t="str">
        <f t="shared" si="39"/>
        <v>£10,000-£19,999</v>
      </c>
      <c r="O311" s="17">
        <f t="shared" si="40"/>
        <v>17.867070497555893</v>
      </c>
      <c r="P311" s="15" t="str">
        <f t="shared" si="41"/>
        <v>4.1-4.4</v>
      </c>
      <c r="Q311" s="17"/>
      <c r="R311" s="15"/>
      <c r="S311" s="15"/>
      <c r="T311" s="15"/>
    </row>
    <row r="312" spans="1:20" x14ac:dyDescent="0.4">
      <c r="A312" t="s">
        <v>1718</v>
      </c>
      <c r="B312" t="s">
        <v>1654</v>
      </c>
      <c r="C312" t="str">
        <f t="shared" si="34"/>
        <v>Computers &amp; Accessories</v>
      </c>
      <c r="D312" t="str">
        <f t="shared" si="35"/>
        <v>Headsets</v>
      </c>
      <c r="E312" s="2">
        <v>1990</v>
      </c>
      <c r="F312" s="2">
        <v>2999</v>
      </c>
      <c r="G312" s="1">
        <v>0.34</v>
      </c>
      <c r="H312">
        <v>4.3</v>
      </c>
      <c r="I312" s="4">
        <v>14237</v>
      </c>
      <c r="J312" t="s">
        <v>1719</v>
      </c>
      <c r="K312" t="str">
        <f t="shared" si="36"/>
        <v>RNAHH2L1RS339,</v>
      </c>
      <c r="L312" s="8">
        <f t="shared" si="37"/>
        <v>42696763</v>
      </c>
      <c r="M312" t="str">
        <f t="shared" si="38"/>
        <v>Mid</v>
      </c>
      <c r="N312" s="15" t="str">
        <f t="shared" si="39"/>
        <v>£2,000-£9,999</v>
      </c>
      <c r="O312" s="17">
        <f t="shared" si="40"/>
        <v>17.859830650984225</v>
      </c>
      <c r="P312" s="15" t="str">
        <f t="shared" si="41"/>
        <v>4.1-4.4</v>
      </c>
      <c r="Q312" s="17"/>
      <c r="R312" s="15"/>
      <c r="S312" s="15"/>
      <c r="T312" s="15"/>
    </row>
    <row r="313" spans="1:20" x14ac:dyDescent="0.4">
      <c r="A313" t="s">
        <v>689</v>
      </c>
      <c r="B313" t="s">
        <v>690</v>
      </c>
      <c r="C313" t="str">
        <f t="shared" si="34"/>
        <v>Electronics</v>
      </c>
      <c r="D313" t="str">
        <f t="shared" si="35"/>
        <v>OTGAdapters</v>
      </c>
      <c r="E313">
        <v>139</v>
      </c>
      <c r="F313">
        <v>495</v>
      </c>
      <c r="G313" s="1">
        <v>0.72</v>
      </c>
      <c r="H313">
        <v>4.3</v>
      </c>
      <c r="I313" s="4">
        <v>14185</v>
      </c>
      <c r="J313" t="s">
        <v>426</v>
      </c>
      <c r="K313" t="str">
        <f t="shared" si="36"/>
        <v>R2UZOF31IYEDYC</v>
      </c>
      <c r="L313" s="8">
        <f t="shared" si="37"/>
        <v>7021575</v>
      </c>
      <c r="M313" t="str">
        <f t="shared" si="38"/>
        <v>Low</v>
      </c>
      <c r="N313" s="15" t="str">
        <f t="shared" si="39"/>
        <v>£200-£499</v>
      </c>
      <c r="O313" s="17">
        <f t="shared" si="40"/>
        <v>17.852997808703801</v>
      </c>
      <c r="P313" s="15" t="str">
        <f t="shared" si="41"/>
        <v>4.1-4.4</v>
      </c>
      <c r="Q313" s="17"/>
      <c r="R313" s="15"/>
      <c r="S313" s="15"/>
      <c r="T313" s="15"/>
    </row>
    <row r="314" spans="1:20" x14ac:dyDescent="0.4">
      <c r="A314" t="s">
        <v>425</v>
      </c>
      <c r="B314" t="s">
        <v>9</v>
      </c>
      <c r="C314" t="str">
        <f t="shared" si="34"/>
        <v>Computers &amp; Accessories</v>
      </c>
      <c r="D314" t="str">
        <f t="shared" si="35"/>
        <v>USBCables</v>
      </c>
      <c r="E314">
        <v>159</v>
      </c>
      <c r="F314">
        <v>595</v>
      </c>
      <c r="G314" s="1">
        <v>0.73</v>
      </c>
      <c r="H314">
        <v>4.3</v>
      </c>
      <c r="I314" s="4">
        <v>14184</v>
      </c>
      <c r="J314" t="s">
        <v>426</v>
      </c>
      <c r="K314" t="str">
        <f t="shared" si="36"/>
        <v>R2UZOF31IYEDYC</v>
      </c>
      <c r="L314" s="8">
        <f t="shared" si="37"/>
        <v>8439480</v>
      </c>
      <c r="M314" t="str">
        <f t="shared" si="38"/>
        <v>Lower-Mid</v>
      </c>
      <c r="N314" s="15" t="str">
        <f t="shared" si="39"/>
        <v>£500-£1,999</v>
      </c>
      <c r="O314" s="17">
        <f t="shared" si="40"/>
        <v>17.852866162567047</v>
      </c>
      <c r="P314" s="15" t="str">
        <f t="shared" si="41"/>
        <v>4.1-4.4</v>
      </c>
      <c r="Q314" s="17"/>
      <c r="R314" s="15"/>
      <c r="S314" s="15"/>
      <c r="T314" s="15"/>
    </row>
    <row r="315" spans="1:20" x14ac:dyDescent="0.4">
      <c r="A315" t="s">
        <v>1549</v>
      </c>
      <c r="B315" t="s">
        <v>1150</v>
      </c>
      <c r="C315" t="str">
        <f t="shared" si="34"/>
        <v>Computers &amp; Accessories</v>
      </c>
      <c r="D315" t="str">
        <f t="shared" si="35"/>
        <v>Routers</v>
      </c>
      <c r="E315">
        <v>899</v>
      </c>
      <c r="F315" s="2">
        <v>1800</v>
      </c>
      <c r="G315" s="1">
        <v>0.5</v>
      </c>
      <c r="H315">
        <v>4.0999999999999996</v>
      </c>
      <c r="I315" s="4">
        <v>22375</v>
      </c>
      <c r="J315" t="s">
        <v>1550</v>
      </c>
      <c r="K315" t="str">
        <f t="shared" si="36"/>
        <v>R2YMRG3A0V8G85</v>
      </c>
      <c r="L315" s="8">
        <f t="shared" si="37"/>
        <v>40275000</v>
      </c>
      <c r="M315" t="str">
        <f t="shared" si="38"/>
        <v>Lower-Mid</v>
      </c>
      <c r="N315" s="15" t="str">
        <f t="shared" si="39"/>
        <v>£500-£1,999</v>
      </c>
      <c r="O315" s="17">
        <f t="shared" si="40"/>
        <v>17.834108058790228</v>
      </c>
      <c r="P315" s="15" t="str">
        <f t="shared" si="41"/>
        <v>4.1-4.4</v>
      </c>
      <c r="Q315" s="17"/>
      <c r="R315" s="15"/>
      <c r="S315" s="15"/>
      <c r="T315" s="15"/>
    </row>
    <row r="316" spans="1:20" x14ac:dyDescent="0.4">
      <c r="A316" t="s">
        <v>680</v>
      </c>
      <c r="B316" t="s">
        <v>626</v>
      </c>
      <c r="C316" t="str">
        <f t="shared" si="34"/>
        <v>Electronics</v>
      </c>
      <c r="D316" t="str">
        <f t="shared" si="35"/>
        <v>Smartphones</v>
      </c>
      <c r="E316" s="2">
        <v>16999</v>
      </c>
      <c r="F316" s="2">
        <v>24999</v>
      </c>
      <c r="G316" s="1">
        <v>0.32</v>
      </c>
      <c r="H316">
        <v>4.0999999999999996</v>
      </c>
      <c r="I316" s="4">
        <v>22318</v>
      </c>
      <c r="J316" t="s">
        <v>673</v>
      </c>
      <c r="K316" t="str">
        <f t="shared" si="36"/>
        <v>R36UIGIQWYOKT,</v>
      </c>
      <c r="L316" s="8">
        <f t="shared" si="37"/>
        <v>557927682</v>
      </c>
      <c r="M316" t="str">
        <f t="shared" si="38"/>
        <v>High</v>
      </c>
      <c r="N316" s="15" t="str">
        <f t="shared" si="39"/>
        <v>£20,000-£49,999</v>
      </c>
      <c r="O316" s="17">
        <f t="shared" si="40"/>
        <v>17.829566401985442</v>
      </c>
      <c r="P316" s="15" t="str">
        <f t="shared" si="41"/>
        <v>4.1-4.4</v>
      </c>
      <c r="Q316" s="17"/>
      <c r="R316" s="15"/>
      <c r="S316" s="15"/>
      <c r="T316" s="15"/>
    </row>
    <row r="317" spans="1:20" x14ac:dyDescent="0.4">
      <c r="A317" t="s">
        <v>748</v>
      </c>
      <c r="B317" t="s">
        <v>626</v>
      </c>
      <c r="C317" t="str">
        <f t="shared" si="34"/>
        <v>Electronics</v>
      </c>
      <c r="D317" t="str">
        <f t="shared" si="35"/>
        <v>Smartphones</v>
      </c>
      <c r="E317" s="2">
        <v>16999</v>
      </c>
      <c r="F317" s="2">
        <v>24999</v>
      </c>
      <c r="G317" s="1">
        <v>0.32</v>
      </c>
      <c r="H317">
        <v>4.0999999999999996</v>
      </c>
      <c r="I317" s="4">
        <v>22318</v>
      </c>
      <c r="J317" t="s">
        <v>673</v>
      </c>
      <c r="K317" t="str">
        <f t="shared" si="36"/>
        <v>R36UIGIQWYOKT,</v>
      </c>
      <c r="L317" s="8">
        <f t="shared" si="37"/>
        <v>557927682</v>
      </c>
      <c r="M317" t="str">
        <f t="shared" si="38"/>
        <v>High</v>
      </c>
      <c r="N317" s="15" t="str">
        <f t="shared" si="39"/>
        <v>£20,000-£49,999</v>
      </c>
      <c r="O317" s="17">
        <f t="shared" si="40"/>
        <v>17.829566401985442</v>
      </c>
      <c r="P317" s="15" t="str">
        <f t="shared" si="41"/>
        <v>4.1-4.4</v>
      </c>
      <c r="Q317" s="17"/>
      <c r="R317" s="15"/>
      <c r="S317" s="15"/>
      <c r="T317" s="15"/>
    </row>
    <row r="318" spans="1:20" x14ac:dyDescent="0.4">
      <c r="A318" t="s">
        <v>672</v>
      </c>
      <c r="B318" t="s">
        <v>626</v>
      </c>
      <c r="C318" t="str">
        <f t="shared" si="34"/>
        <v>Electronics</v>
      </c>
      <c r="D318" t="str">
        <f t="shared" si="35"/>
        <v>Smartphones</v>
      </c>
      <c r="E318" s="2">
        <v>18499</v>
      </c>
      <c r="F318" s="2">
        <v>25999</v>
      </c>
      <c r="G318" s="1">
        <v>0.28999999999999998</v>
      </c>
      <c r="H318">
        <v>4.0999999999999996</v>
      </c>
      <c r="I318" s="4">
        <v>22318</v>
      </c>
      <c r="J318" t="s">
        <v>673</v>
      </c>
      <c r="K318" t="str">
        <f t="shared" si="36"/>
        <v>R36UIGIQWYOKT,</v>
      </c>
      <c r="L318" s="8">
        <f t="shared" si="37"/>
        <v>580245682</v>
      </c>
      <c r="M318" t="str">
        <f t="shared" si="38"/>
        <v>High</v>
      </c>
      <c r="N318" s="15" t="str">
        <f t="shared" si="39"/>
        <v>£20,000-£49,999</v>
      </c>
      <c r="O318" s="17">
        <f t="shared" si="40"/>
        <v>17.829566401985442</v>
      </c>
      <c r="P318" s="15" t="str">
        <f t="shared" si="41"/>
        <v>4.1-4.4</v>
      </c>
      <c r="Q318" s="17"/>
      <c r="R318" s="15"/>
      <c r="S318" s="15"/>
      <c r="T318" s="15"/>
    </row>
    <row r="319" spans="1:20" x14ac:dyDescent="0.4">
      <c r="A319" t="s">
        <v>1708</v>
      </c>
      <c r="B319" t="s">
        <v>1077</v>
      </c>
      <c r="C319" t="str">
        <f t="shared" si="34"/>
        <v>Computers &amp; Accessories</v>
      </c>
      <c r="D319" t="str">
        <f t="shared" si="35"/>
        <v>ExternalHardDisks</v>
      </c>
      <c r="E319">
        <v>657</v>
      </c>
      <c r="F319">
        <v>999</v>
      </c>
      <c r="G319" s="1">
        <v>0.34</v>
      </c>
      <c r="H319">
        <v>4.3</v>
      </c>
      <c r="I319" s="4">
        <v>13944</v>
      </c>
      <c r="J319" t="s">
        <v>1709</v>
      </c>
      <c r="K319" t="str">
        <f t="shared" si="36"/>
        <v>R14SXAZCRPQZNK</v>
      </c>
      <c r="L319" s="8">
        <f t="shared" si="37"/>
        <v>13930056</v>
      </c>
      <c r="M319" t="str">
        <f t="shared" si="38"/>
        <v>Lower-Mid</v>
      </c>
      <c r="N319" s="15" t="str">
        <f t="shared" si="39"/>
        <v>£500-£1,999</v>
      </c>
      <c r="O319" s="17">
        <f t="shared" si="40"/>
        <v>17.820999629988894</v>
      </c>
      <c r="P319" s="15" t="str">
        <f t="shared" si="41"/>
        <v>4.1-4.4</v>
      </c>
      <c r="Q319" s="17"/>
      <c r="R319" s="15"/>
      <c r="S319" s="15"/>
      <c r="T319" s="15"/>
    </row>
    <row r="320" spans="1:20" x14ac:dyDescent="0.4">
      <c r="A320" t="s">
        <v>1470</v>
      </c>
      <c r="B320" t="s">
        <v>1073</v>
      </c>
      <c r="C320" t="str">
        <f t="shared" si="34"/>
        <v>Computers &amp; Accessories</v>
      </c>
      <c r="D320" t="str">
        <f t="shared" si="35"/>
        <v>Keyboard&amp;MouseSets</v>
      </c>
      <c r="E320" s="2">
        <v>1345</v>
      </c>
      <c r="F320" s="2">
        <v>2295</v>
      </c>
      <c r="G320" s="1">
        <v>0.41</v>
      </c>
      <c r="H320">
        <v>4.2</v>
      </c>
      <c r="I320" s="4">
        <v>17413</v>
      </c>
      <c r="J320" t="s">
        <v>1471</v>
      </c>
      <c r="K320" t="str">
        <f t="shared" si="36"/>
        <v>RUGMBPEU1O5TW,</v>
      </c>
      <c r="L320" s="8">
        <f t="shared" si="37"/>
        <v>39962835</v>
      </c>
      <c r="M320" t="str">
        <f t="shared" si="38"/>
        <v>Mid</v>
      </c>
      <c r="N320" s="15" t="str">
        <f t="shared" si="39"/>
        <v>£2,000-£9,999</v>
      </c>
      <c r="O320" s="17">
        <f t="shared" si="40"/>
        <v>17.811773868518664</v>
      </c>
      <c r="P320" s="15" t="str">
        <f t="shared" si="41"/>
        <v>4.1-4.4</v>
      </c>
      <c r="Q320" s="17"/>
      <c r="R320" s="15"/>
      <c r="S320" s="15"/>
      <c r="T320" s="15"/>
    </row>
    <row r="321" spans="1:20" x14ac:dyDescent="0.4">
      <c r="A321" t="s">
        <v>2315</v>
      </c>
      <c r="B321" t="s">
        <v>1845</v>
      </c>
      <c r="C321" t="str">
        <f t="shared" si="34"/>
        <v>Home &amp; Kitchen</v>
      </c>
      <c r="D321" t="str">
        <f t="shared" si="35"/>
        <v>HandBlenders</v>
      </c>
      <c r="E321" s="2">
        <v>2742</v>
      </c>
      <c r="F321" s="2">
        <v>3995</v>
      </c>
      <c r="G321" s="1">
        <v>0.31</v>
      </c>
      <c r="H321">
        <v>4.4000000000000004</v>
      </c>
      <c r="I321" s="4">
        <v>11148</v>
      </c>
      <c r="J321" t="s">
        <v>2316</v>
      </c>
      <c r="K321" t="str">
        <f t="shared" si="36"/>
        <v>RF9Y5B4XM5YZ6,</v>
      </c>
      <c r="L321" s="8">
        <f t="shared" si="37"/>
        <v>44536260</v>
      </c>
      <c r="M321" t="str">
        <f t="shared" si="38"/>
        <v>Mid</v>
      </c>
      <c r="N321" s="15" t="str">
        <f t="shared" si="39"/>
        <v>£2,000-£9,999</v>
      </c>
      <c r="O321" s="17">
        <f t="shared" si="40"/>
        <v>17.807838028022598</v>
      </c>
      <c r="P321" s="15" t="str">
        <f t="shared" si="41"/>
        <v>4.1-4.4</v>
      </c>
      <c r="Q321" s="17"/>
      <c r="R321" s="15"/>
      <c r="S321" s="15"/>
      <c r="T321" s="15"/>
    </row>
    <row r="322" spans="1:20" x14ac:dyDescent="0.4">
      <c r="A322" t="s">
        <v>1897</v>
      </c>
      <c r="B322" t="s">
        <v>1882</v>
      </c>
      <c r="C322" t="str">
        <f t="shared" ref="C322:C385" si="42">SUBSTITUTE(LEFT(B322,FIND("|",B322)-1), "&amp;", " &amp; ")</f>
        <v>Home &amp; Kitchen</v>
      </c>
      <c r="D322" t="str">
        <f t="shared" ref="D322:D385" si="43">TRIM(RIGHT(SUBSTITUTE(B322,"|",REPT(" ",100)),100))</f>
        <v>ImmersionRods</v>
      </c>
      <c r="E322">
        <v>719</v>
      </c>
      <c r="F322" s="2">
        <v>1295</v>
      </c>
      <c r="G322" s="1">
        <v>0.44</v>
      </c>
      <c r="H322">
        <v>4.2</v>
      </c>
      <c r="I322" s="4">
        <v>17218</v>
      </c>
      <c r="J322" t="s">
        <v>1898</v>
      </c>
      <c r="K322" t="str">
        <f t="shared" ref="K322:K385" si="44">LEFT(J322,14)</f>
        <v>R1HLV52BSW2J74</v>
      </c>
      <c r="L322" s="8">
        <f t="shared" ref="L322:L385" si="45">F322*I322</f>
        <v>22297310</v>
      </c>
      <c r="M322" t="str">
        <f t="shared" ref="M322:M385" si="46">IF(F322&lt;=199, "Very Low",IF(F322&lt;=499, "Low",IF(F322&lt;=1999, "Lower-Mid", IF(F322&lt;=9999, "Mid",IF(F322&lt;=19999, "Upper-Mid",IF(F322&lt;=49999, "High", IF(F322&lt;=99999, "Premium", IF(F322&gt;1000000, "Luxury"))))))))</f>
        <v>Lower-Mid</v>
      </c>
      <c r="N322" s="15" t="str">
        <f t="shared" ref="N322:N385" si="47">IF(F322&lt;=199, "&lt;£200",IF(F322&lt;=499, "£200-£499",IF(F322&lt;=1999, "£500-£1,999", IF(F322&lt;=9999, "£2,000-£9,999",IF(F322&lt;=19999, "£10,000-£19,999",IF(F322&lt;=49999, "£20,000-£49,999", IF(F322&lt;=99999, "£50,000-£99,999", IF(F322&gt;1000000, "&gt;£1,000,000"))))))))</f>
        <v>£500-£1,999</v>
      </c>
      <c r="O322" s="17">
        <f t="shared" ref="O322:O385" si="48">H322 * LOG(I322 + 1)</f>
        <v>17.791233289334908</v>
      </c>
      <c r="P322" s="15" t="str">
        <f t="shared" si="41"/>
        <v>4.1-4.4</v>
      </c>
      <c r="Q322" s="17"/>
      <c r="R322" s="15"/>
      <c r="S322" s="15"/>
      <c r="T322" s="15"/>
    </row>
    <row r="323" spans="1:20" x14ac:dyDescent="0.4">
      <c r="A323" t="s">
        <v>1861</v>
      </c>
      <c r="B323" t="s">
        <v>1854</v>
      </c>
      <c r="C323" t="str">
        <f t="shared" si="42"/>
        <v>Home &amp; Kitchen</v>
      </c>
      <c r="D323" t="str">
        <f t="shared" si="43"/>
        <v>InstantWaterHeaters</v>
      </c>
      <c r="E323" s="2">
        <v>2599</v>
      </c>
      <c r="F323" s="2">
        <v>5890</v>
      </c>
      <c r="G323" s="1">
        <v>0.56000000000000005</v>
      </c>
      <c r="H323">
        <v>4.0999999999999996</v>
      </c>
      <c r="I323" s="4">
        <v>21783</v>
      </c>
      <c r="J323" t="s">
        <v>1862</v>
      </c>
      <c r="K323" t="str">
        <f t="shared" si="44"/>
        <v>R3C9QHHIKL25X,</v>
      </c>
      <c r="L323" s="8">
        <f t="shared" si="45"/>
        <v>128301870</v>
      </c>
      <c r="M323" t="str">
        <f t="shared" si="46"/>
        <v>Mid</v>
      </c>
      <c r="N323" s="15" t="str">
        <f t="shared" si="47"/>
        <v>£2,000-£9,999</v>
      </c>
      <c r="O323" s="17">
        <f t="shared" si="48"/>
        <v>17.786364276160821</v>
      </c>
      <c r="P323" s="15" t="str">
        <f t="shared" ref="P323:P386" si="49">IF(H323&lt;=2, "&lt;=2.0",IF(H323&lt;=2.4, "2.1-2.4",IF(H323&lt;=3, "2.5-3.0", IF(H323&lt;=3.4, "3.1-3.4",IF(H323&lt;=4, "3.5-4.0",IF(H323&lt;=4.4, "4.1-4.4", IF(H323&lt;=5, "4.5-5.0")))))))</f>
        <v>4.1-4.4</v>
      </c>
      <c r="Q323" s="17"/>
      <c r="R323" s="15"/>
      <c r="S323" s="15"/>
      <c r="T323" s="15"/>
    </row>
    <row r="324" spans="1:20" x14ac:dyDescent="0.4">
      <c r="A324" t="s">
        <v>17</v>
      </c>
      <c r="B324" t="s">
        <v>9</v>
      </c>
      <c r="C324" t="str">
        <f t="shared" si="42"/>
        <v>Computers &amp; Accessories</v>
      </c>
      <c r="D324" t="str">
        <f t="shared" si="43"/>
        <v>USBCables</v>
      </c>
      <c r="E324">
        <v>154</v>
      </c>
      <c r="F324">
        <v>399</v>
      </c>
      <c r="G324" s="1">
        <v>0.61</v>
      </c>
      <c r="H324">
        <v>4.2</v>
      </c>
      <c r="I324" s="4">
        <v>16905</v>
      </c>
      <c r="J324" t="s">
        <v>18</v>
      </c>
      <c r="K324" t="str">
        <f t="shared" si="44"/>
        <v>R1BP4L2HH9TFUP</v>
      </c>
      <c r="L324" s="8">
        <f t="shared" si="45"/>
        <v>6745095</v>
      </c>
      <c r="M324" t="str">
        <f t="shared" si="46"/>
        <v>Low</v>
      </c>
      <c r="N324" s="15" t="str">
        <f t="shared" si="47"/>
        <v>£200-£499</v>
      </c>
      <c r="O324" s="17">
        <f t="shared" si="48"/>
        <v>17.757771631486456</v>
      </c>
      <c r="P324" s="15" t="str">
        <f t="shared" si="49"/>
        <v>4.1-4.4</v>
      </c>
      <c r="Q324" s="17"/>
      <c r="R324" s="15"/>
      <c r="S324" s="15"/>
      <c r="T324" s="15"/>
    </row>
    <row r="325" spans="1:20" x14ac:dyDescent="0.4">
      <c r="A325" t="s">
        <v>29</v>
      </c>
      <c r="B325" t="s">
        <v>9</v>
      </c>
      <c r="C325" t="str">
        <f t="shared" si="42"/>
        <v>Computers &amp; Accessories</v>
      </c>
      <c r="D325" t="str">
        <f t="shared" si="43"/>
        <v>USBCables</v>
      </c>
      <c r="E325">
        <v>154</v>
      </c>
      <c r="F325">
        <v>339</v>
      </c>
      <c r="G325" s="1">
        <v>0.55000000000000004</v>
      </c>
      <c r="H325">
        <v>4.3</v>
      </c>
      <c r="I325" s="4">
        <v>13391</v>
      </c>
      <c r="J325" t="s">
        <v>30</v>
      </c>
      <c r="K325" t="str">
        <f t="shared" si="44"/>
        <v>R11MQS7WD9C3I0</v>
      </c>
      <c r="L325" s="8">
        <f t="shared" si="45"/>
        <v>4539549</v>
      </c>
      <c r="M325" t="str">
        <f t="shared" si="46"/>
        <v>Low</v>
      </c>
      <c r="N325" s="15" t="str">
        <f t="shared" si="47"/>
        <v>£200-£499</v>
      </c>
      <c r="O325" s="17">
        <f t="shared" si="48"/>
        <v>17.745435394791496</v>
      </c>
      <c r="P325" s="15" t="str">
        <f t="shared" si="49"/>
        <v>4.1-4.4</v>
      </c>
      <c r="Q325" s="17"/>
      <c r="R325" s="15"/>
      <c r="S325" s="15"/>
      <c r="T325" s="15"/>
    </row>
    <row r="326" spans="1:20" x14ac:dyDescent="0.4">
      <c r="A326" t="s">
        <v>1706</v>
      </c>
      <c r="B326" t="s">
        <v>1087</v>
      </c>
      <c r="C326" t="str">
        <f t="shared" si="42"/>
        <v>Electronics</v>
      </c>
      <c r="D326" t="str">
        <f t="shared" si="43"/>
        <v>Tabletop&amp;TravelTripods</v>
      </c>
      <c r="E326">
        <v>326</v>
      </c>
      <c r="F326">
        <v>799</v>
      </c>
      <c r="G326" s="1">
        <v>0.59</v>
      </c>
      <c r="H326">
        <v>4.4000000000000004</v>
      </c>
      <c r="I326" s="4">
        <v>10773</v>
      </c>
      <c r="J326" t="s">
        <v>1707</v>
      </c>
      <c r="K326" t="str">
        <f t="shared" si="44"/>
        <v>R3URKY34C3O6C6</v>
      </c>
      <c r="L326" s="8">
        <f t="shared" si="45"/>
        <v>8607627</v>
      </c>
      <c r="M326" t="str">
        <f t="shared" si="46"/>
        <v>Lower-Mid</v>
      </c>
      <c r="N326" s="15" t="str">
        <f t="shared" si="47"/>
        <v>£500-£1,999</v>
      </c>
      <c r="O326" s="17">
        <f t="shared" si="48"/>
        <v>17.742458673323718</v>
      </c>
      <c r="P326" s="15" t="str">
        <f t="shared" si="49"/>
        <v>4.1-4.4</v>
      </c>
      <c r="Q326" s="17"/>
      <c r="R326" s="15"/>
      <c r="S326" s="15"/>
      <c r="T326" s="15"/>
    </row>
    <row r="327" spans="1:20" x14ac:dyDescent="0.4">
      <c r="A327" t="s">
        <v>461</v>
      </c>
      <c r="B327" t="s">
        <v>42</v>
      </c>
      <c r="C327" t="str">
        <f t="shared" si="42"/>
        <v>Electronics</v>
      </c>
      <c r="D327" t="str">
        <f t="shared" si="43"/>
        <v>SmartTelevisions</v>
      </c>
      <c r="E327" s="2">
        <v>77990</v>
      </c>
      <c r="F327" s="2">
        <v>1039900</v>
      </c>
      <c r="G327" s="1">
        <v>0.44</v>
      </c>
      <c r="H327">
        <v>4.7</v>
      </c>
      <c r="I327" s="4">
        <v>5935</v>
      </c>
      <c r="J327" t="s">
        <v>462</v>
      </c>
      <c r="K327" t="str">
        <f t="shared" si="44"/>
        <v>R16HCZ0W1TRSMM</v>
      </c>
      <c r="L327" s="8">
        <f t="shared" si="45"/>
        <v>6171806500</v>
      </c>
      <c r="M327" t="str">
        <f t="shared" si="46"/>
        <v>Luxury</v>
      </c>
      <c r="N327" s="15" t="str">
        <f t="shared" si="47"/>
        <v>&gt;£1,000,000</v>
      </c>
      <c r="O327" s="17">
        <f t="shared" si="48"/>
        <v>17.735421293673564</v>
      </c>
      <c r="P327" s="15" t="str">
        <f t="shared" si="49"/>
        <v>4.5-5.0</v>
      </c>
      <c r="Q327" s="17"/>
      <c r="R327" s="15"/>
      <c r="S327" s="15"/>
      <c r="T327" s="15"/>
    </row>
    <row r="328" spans="1:20" x14ac:dyDescent="0.4">
      <c r="A328" t="s">
        <v>1583</v>
      </c>
      <c r="B328" t="s">
        <v>1584</v>
      </c>
      <c r="C328" t="str">
        <f t="shared" si="42"/>
        <v>Home &amp; Kitchen</v>
      </c>
      <c r="D328" t="str">
        <f t="shared" si="43"/>
        <v>Pens</v>
      </c>
      <c r="E328">
        <v>90</v>
      </c>
      <c r="F328">
        <v>100</v>
      </c>
      <c r="G328" s="1">
        <v>0.1</v>
      </c>
      <c r="H328">
        <v>4.4000000000000004</v>
      </c>
      <c r="I328" s="4">
        <v>10718</v>
      </c>
      <c r="J328" t="s">
        <v>1585</v>
      </c>
      <c r="K328" t="str">
        <f t="shared" si="44"/>
        <v>R1NXQAUJ3LO3OW</v>
      </c>
      <c r="L328" s="8">
        <f t="shared" si="45"/>
        <v>1071800</v>
      </c>
      <c r="M328" t="str">
        <f t="shared" si="46"/>
        <v>Very Low</v>
      </c>
      <c r="N328" s="15" t="str">
        <f t="shared" si="47"/>
        <v>&lt;£200</v>
      </c>
      <c r="O328" s="17">
        <f t="shared" si="48"/>
        <v>17.73267879205725</v>
      </c>
      <c r="P328" s="15" t="str">
        <f t="shared" si="49"/>
        <v>4.1-4.4</v>
      </c>
      <c r="Q328" s="17"/>
      <c r="R328" s="15"/>
      <c r="S328" s="15"/>
      <c r="T328" s="15"/>
    </row>
    <row r="329" spans="1:20" x14ac:dyDescent="0.4">
      <c r="A329" t="s">
        <v>2296</v>
      </c>
      <c r="B329" t="s">
        <v>2190</v>
      </c>
      <c r="C329" t="str">
        <f t="shared" si="42"/>
        <v>Home &amp; Kitchen</v>
      </c>
      <c r="D329" t="str">
        <f t="shared" si="43"/>
        <v>Sewing&amp;EmbroideryMachines</v>
      </c>
      <c r="E329" s="2">
        <v>9799</v>
      </c>
      <c r="F329" s="2">
        <v>12150</v>
      </c>
      <c r="G329" s="1">
        <v>0.19</v>
      </c>
      <c r="H329">
        <v>4.3</v>
      </c>
      <c r="I329" s="4">
        <v>13251</v>
      </c>
      <c r="J329" t="s">
        <v>2297</v>
      </c>
      <c r="K329" t="str">
        <f t="shared" si="44"/>
        <v>RZXPK0F5S2VTS,</v>
      </c>
      <c r="L329" s="8">
        <f t="shared" si="45"/>
        <v>160999650</v>
      </c>
      <c r="M329" t="str">
        <f t="shared" si="46"/>
        <v>Upper-Mid</v>
      </c>
      <c r="N329" s="15" t="str">
        <f t="shared" si="47"/>
        <v>£10,000-£19,999</v>
      </c>
      <c r="O329" s="17">
        <f t="shared" si="48"/>
        <v>17.725810137002668</v>
      </c>
      <c r="P329" s="15" t="str">
        <f t="shared" si="49"/>
        <v>4.1-4.4</v>
      </c>
      <c r="Q329" s="17"/>
      <c r="R329" s="15"/>
      <c r="S329" s="15"/>
      <c r="T329" s="15"/>
    </row>
    <row r="330" spans="1:20" x14ac:dyDescent="0.4">
      <c r="A330" t="s">
        <v>1428</v>
      </c>
      <c r="B330" t="s">
        <v>1150</v>
      </c>
      <c r="C330" t="str">
        <f t="shared" si="42"/>
        <v>Computers &amp; Accessories</v>
      </c>
      <c r="D330" t="str">
        <f t="shared" si="43"/>
        <v>Routers</v>
      </c>
      <c r="E330" s="2">
        <v>1499</v>
      </c>
      <c r="F330" s="2">
        <v>2999</v>
      </c>
      <c r="G330" s="1">
        <v>0.5</v>
      </c>
      <c r="H330">
        <v>4.5</v>
      </c>
      <c r="I330" s="4">
        <v>8656</v>
      </c>
      <c r="J330" t="s">
        <v>1429</v>
      </c>
      <c r="K330" t="str">
        <f t="shared" si="44"/>
        <v>R322EU1EPO0EFK</v>
      </c>
      <c r="L330" s="8">
        <f t="shared" si="45"/>
        <v>25959344</v>
      </c>
      <c r="M330" t="str">
        <f t="shared" si="46"/>
        <v>Mid</v>
      </c>
      <c r="N330" s="15" t="str">
        <f t="shared" si="47"/>
        <v>£2,000-£9,999</v>
      </c>
      <c r="O330" s="17">
        <f t="shared" si="48"/>
        <v>17.718153378827804</v>
      </c>
      <c r="P330" s="15" t="str">
        <f t="shared" si="49"/>
        <v>4.5-5.0</v>
      </c>
      <c r="Q330" s="17"/>
      <c r="R330" s="15"/>
      <c r="S330" s="15"/>
      <c r="T330" s="15"/>
    </row>
    <row r="331" spans="1:20" x14ac:dyDescent="0.4">
      <c r="A331" t="s">
        <v>868</v>
      </c>
      <c r="B331" t="s">
        <v>616</v>
      </c>
      <c r="C331" t="str">
        <f t="shared" si="42"/>
        <v>Electronics</v>
      </c>
      <c r="D331" t="str">
        <f t="shared" si="43"/>
        <v>SmartWatches</v>
      </c>
      <c r="E331" s="2">
        <v>1799</v>
      </c>
      <c r="F331" s="2">
        <v>6990</v>
      </c>
      <c r="G331" s="1">
        <v>0.74</v>
      </c>
      <c r="H331">
        <v>4</v>
      </c>
      <c r="I331" s="4">
        <v>26880</v>
      </c>
      <c r="J331" t="s">
        <v>869</v>
      </c>
      <c r="K331" t="str">
        <f t="shared" si="44"/>
        <v>R2HRFJXDH2U2QF</v>
      </c>
      <c r="L331" s="8">
        <f t="shared" si="45"/>
        <v>187891200</v>
      </c>
      <c r="M331" t="str">
        <f t="shared" si="46"/>
        <v>Mid</v>
      </c>
      <c r="N331" s="15" t="str">
        <f t="shared" si="47"/>
        <v>£2,000-£9,999</v>
      </c>
      <c r="O331" s="17">
        <f t="shared" si="48"/>
        <v>17.717781683480084</v>
      </c>
      <c r="P331" s="15" t="str">
        <f t="shared" si="49"/>
        <v>3.5-4.0</v>
      </c>
      <c r="Q331" s="17"/>
      <c r="R331" s="15"/>
      <c r="S331" s="15"/>
      <c r="T331" s="15"/>
    </row>
    <row r="332" spans="1:20" x14ac:dyDescent="0.4">
      <c r="A332" t="s">
        <v>1187</v>
      </c>
      <c r="B332" t="s">
        <v>1188</v>
      </c>
      <c r="C332" t="str">
        <f t="shared" si="42"/>
        <v>OfficeProducts</v>
      </c>
      <c r="D332" t="str">
        <f t="shared" si="43"/>
        <v>WireboundNotebooks</v>
      </c>
      <c r="E332">
        <v>157</v>
      </c>
      <c r="F332">
        <v>160</v>
      </c>
      <c r="G332" s="1">
        <v>0.02</v>
      </c>
      <c r="H332">
        <v>4.5</v>
      </c>
      <c r="I332" s="4">
        <v>8618</v>
      </c>
      <c r="J332" t="s">
        <v>1189</v>
      </c>
      <c r="K332" t="str">
        <f t="shared" si="44"/>
        <v>R2QV1JD5V8C2S1</v>
      </c>
      <c r="L332" s="8">
        <f t="shared" si="45"/>
        <v>1378880</v>
      </c>
      <c r="M332" t="str">
        <f t="shared" si="46"/>
        <v>Very Low</v>
      </c>
      <c r="N332" s="15" t="str">
        <f t="shared" si="47"/>
        <v>&lt;£200</v>
      </c>
      <c r="O332" s="17">
        <f t="shared" si="48"/>
        <v>17.709555963202245</v>
      </c>
      <c r="P332" s="15" t="str">
        <f t="shared" si="49"/>
        <v>4.5-5.0</v>
      </c>
      <c r="Q332" s="17"/>
      <c r="R332" s="15"/>
      <c r="S332" s="15"/>
      <c r="T332" s="15"/>
    </row>
    <row r="333" spans="1:20" x14ac:dyDescent="0.4">
      <c r="A333" t="s">
        <v>1280</v>
      </c>
      <c r="B333" t="s">
        <v>1281</v>
      </c>
      <c r="C333" t="str">
        <f t="shared" si="42"/>
        <v>OfficeProducts</v>
      </c>
      <c r="D333" t="str">
        <f t="shared" si="43"/>
        <v>Basic</v>
      </c>
      <c r="E333">
        <v>440</v>
      </c>
      <c r="F333">
        <v>440</v>
      </c>
      <c r="G333" s="1">
        <v>0</v>
      </c>
      <c r="H333">
        <v>4.5</v>
      </c>
      <c r="I333" s="4">
        <v>8610</v>
      </c>
      <c r="J333" t="s">
        <v>1282</v>
      </c>
      <c r="K333" t="str">
        <f t="shared" si="44"/>
        <v>R3S29FN21O2CMZ</v>
      </c>
      <c r="L333" s="8">
        <f t="shared" si="45"/>
        <v>3788400</v>
      </c>
      <c r="M333" t="str">
        <f t="shared" si="46"/>
        <v>Low</v>
      </c>
      <c r="N333" s="15" t="str">
        <f t="shared" si="47"/>
        <v>£200-£499</v>
      </c>
      <c r="O333" s="17">
        <f t="shared" si="48"/>
        <v>17.707741151539793</v>
      </c>
      <c r="P333" s="15" t="str">
        <f t="shared" si="49"/>
        <v>4.5-5.0</v>
      </c>
      <c r="Q333" s="17"/>
      <c r="R333" s="15"/>
      <c r="S333" s="15"/>
      <c r="T333" s="15"/>
    </row>
    <row r="334" spans="1:20" x14ac:dyDescent="0.4">
      <c r="A334" t="s">
        <v>1460</v>
      </c>
      <c r="B334" t="s">
        <v>1026</v>
      </c>
      <c r="C334" t="str">
        <f t="shared" si="42"/>
        <v>Computers &amp; Accessories</v>
      </c>
      <c r="D334" t="str">
        <f t="shared" si="43"/>
        <v>Lapdesks</v>
      </c>
      <c r="E334">
        <v>599</v>
      </c>
      <c r="F334">
        <v>599</v>
      </c>
      <c r="G334" s="1">
        <v>0</v>
      </c>
      <c r="H334">
        <v>4</v>
      </c>
      <c r="I334" s="4">
        <v>26423</v>
      </c>
      <c r="J334" t="s">
        <v>1461</v>
      </c>
      <c r="K334" t="str">
        <f t="shared" si="44"/>
        <v>R3O03EUB6UY68T</v>
      </c>
      <c r="L334" s="8">
        <f t="shared" si="45"/>
        <v>15827377</v>
      </c>
      <c r="M334" t="str">
        <f t="shared" si="46"/>
        <v>Lower-Mid</v>
      </c>
      <c r="N334" s="15" t="str">
        <f t="shared" si="47"/>
        <v>£500-£1,999</v>
      </c>
      <c r="O334" s="17">
        <f t="shared" si="48"/>
        <v>17.687994242733431</v>
      </c>
      <c r="P334" s="15" t="str">
        <f t="shared" si="49"/>
        <v>3.5-4.0</v>
      </c>
      <c r="Q334" s="17"/>
      <c r="R334" s="15"/>
      <c r="S334" s="15"/>
      <c r="T334" s="15"/>
    </row>
    <row r="335" spans="1:20" x14ac:dyDescent="0.4">
      <c r="A335" t="s">
        <v>1770</v>
      </c>
      <c r="B335" t="s">
        <v>1099</v>
      </c>
      <c r="C335" t="str">
        <f t="shared" si="42"/>
        <v>Computers &amp; Accessories</v>
      </c>
      <c r="D335" t="str">
        <f t="shared" si="43"/>
        <v>Repeaters&amp;Extenders</v>
      </c>
      <c r="E335" s="2">
        <v>1599</v>
      </c>
      <c r="F335" s="2">
        <v>3599</v>
      </c>
      <c r="G335" s="1">
        <v>0.56000000000000005</v>
      </c>
      <c r="H335">
        <v>4.2</v>
      </c>
      <c r="I335" s="4">
        <v>16182</v>
      </c>
      <c r="J335" t="s">
        <v>1771</v>
      </c>
      <c r="K335" t="str">
        <f t="shared" si="44"/>
        <v>R1UJCPI3A1IO62</v>
      </c>
      <c r="L335" s="8">
        <f t="shared" si="45"/>
        <v>58239018</v>
      </c>
      <c r="M335" t="str">
        <f t="shared" si="46"/>
        <v>Mid</v>
      </c>
      <c r="N335" s="15" t="str">
        <f t="shared" si="47"/>
        <v>£2,000-£9,999</v>
      </c>
      <c r="O335" s="17">
        <f t="shared" si="48"/>
        <v>17.67804794334095</v>
      </c>
      <c r="P335" s="15" t="str">
        <f t="shared" si="49"/>
        <v>4.1-4.4</v>
      </c>
      <c r="Q335" s="17"/>
      <c r="R335" s="15"/>
      <c r="S335" s="15"/>
      <c r="T335" s="15"/>
    </row>
    <row r="336" spans="1:20" x14ac:dyDescent="0.4">
      <c r="A336" t="s">
        <v>1949</v>
      </c>
      <c r="B336" t="s">
        <v>1904</v>
      </c>
      <c r="C336" t="str">
        <f t="shared" si="42"/>
        <v>Home &amp; Kitchen</v>
      </c>
      <c r="D336" t="str">
        <f t="shared" si="43"/>
        <v>JuicerMixerGrinders</v>
      </c>
      <c r="E336" s="2">
        <v>2699</v>
      </c>
      <c r="F336" s="2">
        <v>5000</v>
      </c>
      <c r="G336" s="1">
        <v>0.46</v>
      </c>
      <c r="H336">
        <v>4</v>
      </c>
      <c r="I336" s="4">
        <v>26164</v>
      </c>
      <c r="J336" t="s">
        <v>1950</v>
      </c>
      <c r="K336" t="str">
        <f t="shared" si="44"/>
        <v>R2YKA1GGN5SFQE</v>
      </c>
      <c r="L336" s="8">
        <f t="shared" si="45"/>
        <v>130820000</v>
      </c>
      <c r="M336" t="str">
        <f t="shared" si="46"/>
        <v>Mid</v>
      </c>
      <c r="N336" s="15" t="str">
        <f t="shared" si="47"/>
        <v>£2,000-£9,999</v>
      </c>
      <c r="O336" s="17">
        <f t="shared" si="48"/>
        <v>17.670882956302737</v>
      </c>
      <c r="P336" s="15" t="str">
        <f t="shared" si="49"/>
        <v>3.5-4.0</v>
      </c>
      <c r="Q336" s="17"/>
      <c r="R336" s="15"/>
      <c r="S336" s="15"/>
      <c r="T336" s="15"/>
    </row>
    <row r="337" spans="1:20" x14ac:dyDescent="0.4">
      <c r="A337" t="s">
        <v>240</v>
      </c>
      <c r="B337" t="s">
        <v>33</v>
      </c>
      <c r="C337" t="str">
        <f t="shared" si="42"/>
        <v>Electronics</v>
      </c>
      <c r="D337" t="str">
        <f t="shared" si="43"/>
        <v>HDMICables</v>
      </c>
      <c r="E337">
        <v>229</v>
      </c>
      <c r="F337">
        <v>595</v>
      </c>
      <c r="G337" s="1">
        <v>0.62</v>
      </c>
      <c r="H337">
        <v>4.3</v>
      </c>
      <c r="I337" s="4">
        <v>12835</v>
      </c>
      <c r="J337" t="s">
        <v>241</v>
      </c>
      <c r="K337" t="str">
        <f t="shared" si="44"/>
        <v>R9PTPIYPJWRIL,</v>
      </c>
      <c r="L337" s="8">
        <f t="shared" si="45"/>
        <v>7636825</v>
      </c>
      <c r="M337" t="str">
        <f t="shared" si="46"/>
        <v>Lower-Mid</v>
      </c>
      <c r="N337" s="15" t="str">
        <f t="shared" si="47"/>
        <v>£500-£1,999</v>
      </c>
      <c r="O337" s="17">
        <f t="shared" si="48"/>
        <v>17.666247746220908</v>
      </c>
      <c r="P337" s="15" t="str">
        <f t="shared" si="49"/>
        <v>4.1-4.4</v>
      </c>
      <c r="Q337" s="17"/>
      <c r="R337" s="15"/>
      <c r="S337" s="15"/>
      <c r="T337" s="15"/>
    </row>
    <row r="338" spans="1:20" x14ac:dyDescent="0.4">
      <c r="A338" t="s">
        <v>1869</v>
      </c>
      <c r="B338" t="s">
        <v>1851</v>
      </c>
      <c r="C338" t="str">
        <f t="shared" si="42"/>
        <v>Home &amp; Kitchen</v>
      </c>
      <c r="D338" t="str">
        <f t="shared" si="43"/>
        <v>MixerGrinders</v>
      </c>
      <c r="E338" s="2">
        <v>1299</v>
      </c>
      <c r="F338" s="2">
        <v>3500</v>
      </c>
      <c r="G338" s="1">
        <v>0.63</v>
      </c>
      <c r="H338">
        <v>3.8</v>
      </c>
      <c r="I338" s="4">
        <v>44050</v>
      </c>
      <c r="J338" t="s">
        <v>1870</v>
      </c>
      <c r="K338" t="str">
        <f t="shared" si="44"/>
        <v>R13NH1L2MEEDOH</v>
      </c>
      <c r="L338" s="8">
        <f t="shared" si="45"/>
        <v>154175000</v>
      </c>
      <c r="M338" t="str">
        <f t="shared" si="46"/>
        <v>Mid</v>
      </c>
      <c r="N338" s="15" t="str">
        <f t="shared" si="47"/>
        <v>£2,000-£9,999</v>
      </c>
      <c r="O338" s="17">
        <f t="shared" si="48"/>
        <v>17.64703193269462</v>
      </c>
      <c r="P338" s="15" t="str">
        <f t="shared" si="49"/>
        <v>3.5-4.0</v>
      </c>
      <c r="Q338" s="17"/>
      <c r="R338" s="15"/>
      <c r="S338" s="15"/>
      <c r="T338" s="15"/>
    </row>
    <row r="339" spans="1:20" x14ac:dyDescent="0.4">
      <c r="A339" t="s">
        <v>1980</v>
      </c>
      <c r="B339" t="s">
        <v>1981</v>
      </c>
      <c r="C339" t="str">
        <f t="shared" si="42"/>
        <v>Home &amp; Kitchen</v>
      </c>
      <c r="D339" t="str">
        <f t="shared" si="43"/>
        <v>CeilingFans</v>
      </c>
      <c r="E339" s="2">
        <v>1400</v>
      </c>
      <c r="F339" s="2">
        <v>2485</v>
      </c>
      <c r="G339" s="1">
        <v>0.44</v>
      </c>
      <c r="H339">
        <v>4.0999999999999996</v>
      </c>
      <c r="I339" s="4">
        <v>19998</v>
      </c>
      <c r="J339" t="s">
        <v>1982</v>
      </c>
      <c r="K339" t="str">
        <f t="shared" si="44"/>
        <v>RT1WYUXVBO1SA,</v>
      </c>
      <c r="L339" s="8">
        <f t="shared" si="45"/>
        <v>49695030</v>
      </c>
      <c r="M339" t="str">
        <f t="shared" si="46"/>
        <v>Mid</v>
      </c>
      <c r="N339" s="15" t="str">
        <f t="shared" si="47"/>
        <v>£2,000-£9,999</v>
      </c>
      <c r="O339" s="17">
        <f t="shared" si="48"/>
        <v>17.634133949627699</v>
      </c>
      <c r="P339" s="15" t="str">
        <f t="shared" si="49"/>
        <v>4.1-4.4</v>
      </c>
      <c r="Q339" s="17"/>
      <c r="R339" s="15"/>
      <c r="S339" s="15"/>
      <c r="T339" s="15"/>
    </row>
    <row r="340" spans="1:20" x14ac:dyDescent="0.4">
      <c r="A340" t="s">
        <v>1600</v>
      </c>
      <c r="B340" t="s">
        <v>1127</v>
      </c>
      <c r="C340" t="str">
        <f t="shared" si="42"/>
        <v>Home &amp; Kitchen</v>
      </c>
      <c r="D340" t="str">
        <f t="shared" si="43"/>
        <v>Paints</v>
      </c>
      <c r="E340">
        <v>200</v>
      </c>
      <c r="F340">
        <v>230</v>
      </c>
      <c r="G340" s="1">
        <v>0.13</v>
      </c>
      <c r="H340">
        <v>4.4000000000000004</v>
      </c>
      <c r="I340" s="4">
        <v>10170</v>
      </c>
      <c r="J340" t="s">
        <v>1601</v>
      </c>
      <c r="K340" t="str">
        <f t="shared" si="44"/>
        <v>RXQTOG0MDLE3A,</v>
      </c>
      <c r="L340" s="8">
        <f t="shared" si="45"/>
        <v>2339100</v>
      </c>
      <c r="M340" t="str">
        <f t="shared" si="46"/>
        <v>Low</v>
      </c>
      <c r="N340" s="15" t="str">
        <f t="shared" si="47"/>
        <v>£200-£499</v>
      </c>
      <c r="O340" s="17">
        <f t="shared" si="48"/>
        <v>17.632400078974026</v>
      </c>
      <c r="P340" s="15" t="str">
        <f t="shared" si="49"/>
        <v>4.1-4.4</v>
      </c>
      <c r="Q340" s="17"/>
      <c r="R340" s="15"/>
      <c r="S340" s="15"/>
      <c r="T340" s="15"/>
    </row>
    <row r="341" spans="1:20" x14ac:dyDescent="0.4">
      <c r="A341" t="s">
        <v>1987</v>
      </c>
      <c r="B341" t="s">
        <v>1988</v>
      </c>
      <c r="C341" t="str">
        <f t="shared" si="42"/>
        <v>Home &amp; Kitchen</v>
      </c>
      <c r="D341" t="str">
        <f t="shared" si="43"/>
        <v>CanisterVacuums</v>
      </c>
      <c r="E341" s="2">
        <v>2799</v>
      </c>
      <c r="F341" s="2">
        <v>3799</v>
      </c>
      <c r="G341" s="1">
        <v>0.26</v>
      </c>
      <c r="H341">
        <v>3.9</v>
      </c>
      <c r="I341" s="4">
        <v>32931</v>
      </c>
      <c r="J341" t="s">
        <v>1989</v>
      </c>
      <c r="K341" t="str">
        <f t="shared" si="44"/>
        <v>R3DIC1PKBZ9GQG</v>
      </c>
      <c r="L341" s="8">
        <f t="shared" si="45"/>
        <v>125104869</v>
      </c>
      <c r="M341" t="str">
        <f t="shared" si="46"/>
        <v>Mid</v>
      </c>
      <c r="N341" s="15" t="str">
        <f t="shared" si="47"/>
        <v>£2,000-£9,999</v>
      </c>
      <c r="O341" s="17">
        <f t="shared" si="48"/>
        <v>17.618710616283984</v>
      </c>
      <c r="P341" s="15" t="str">
        <f t="shared" si="49"/>
        <v>3.5-4.0</v>
      </c>
      <c r="Q341" s="17"/>
      <c r="R341" s="15"/>
      <c r="S341" s="15"/>
      <c r="T341" s="15"/>
    </row>
    <row r="342" spans="1:20" x14ac:dyDescent="0.4">
      <c r="A342" t="s">
        <v>1311</v>
      </c>
      <c r="B342" t="s">
        <v>1312</v>
      </c>
      <c r="C342" t="str">
        <f t="shared" si="42"/>
        <v>Computers &amp; Accessories</v>
      </c>
      <c r="D342" t="str">
        <f t="shared" si="43"/>
        <v>LaptopSleeves&amp;Slipcases</v>
      </c>
      <c r="E342">
        <v>449</v>
      </c>
      <c r="F342">
        <v>999</v>
      </c>
      <c r="G342" s="1">
        <v>0.55000000000000004</v>
      </c>
      <c r="H342">
        <v>4.4000000000000004</v>
      </c>
      <c r="I342" s="4">
        <v>9940</v>
      </c>
      <c r="J342" t="s">
        <v>1313</v>
      </c>
      <c r="K342" t="str">
        <f t="shared" si="44"/>
        <v>R1ECNC3Z6G8AI6</v>
      </c>
      <c r="L342" s="8">
        <f t="shared" si="45"/>
        <v>9930060</v>
      </c>
      <c r="M342" t="str">
        <f t="shared" si="46"/>
        <v>Lower-Mid</v>
      </c>
      <c r="N342" s="15" t="str">
        <f t="shared" si="47"/>
        <v>£500-£1,999</v>
      </c>
      <c r="O342" s="17">
        <f t="shared" si="48"/>
        <v>17.588692324708877</v>
      </c>
      <c r="P342" s="15" t="str">
        <f t="shared" si="49"/>
        <v>4.1-4.4</v>
      </c>
      <c r="Q342" s="17"/>
      <c r="R342" s="15"/>
      <c r="S342" s="15"/>
      <c r="T342" s="15"/>
    </row>
    <row r="343" spans="1:20" x14ac:dyDescent="0.4">
      <c r="A343" t="s">
        <v>2509</v>
      </c>
      <c r="B343" t="s">
        <v>2210</v>
      </c>
      <c r="C343" t="str">
        <f t="shared" si="42"/>
        <v>Home &amp; Kitchen</v>
      </c>
      <c r="D343" t="str">
        <f t="shared" si="43"/>
        <v>HandMixers</v>
      </c>
      <c r="E343">
        <v>979</v>
      </c>
      <c r="F343" s="2">
        <v>1395</v>
      </c>
      <c r="G343" s="1">
        <v>0.3</v>
      </c>
      <c r="H343">
        <v>4.2</v>
      </c>
      <c r="I343" s="4">
        <v>15252</v>
      </c>
      <c r="J343" t="s">
        <v>2510</v>
      </c>
      <c r="K343" t="str">
        <f t="shared" si="44"/>
        <v>RKYJMDLBEO56M,</v>
      </c>
      <c r="L343" s="8">
        <f t="shared" si="45"/>
        <v>21276540</v>
      </c>
      <c r="M343" t="str">
        <f t="shared" si="46"/>
        <v>Lower-Mid</v>
      </c>
      <c r="N343" s="15" t="str">
        <f t="shared" si="47"/>
        <v>£500-£1,999</v>
      </c>
      <c r="O343" s="17">
        <f t="shared" si="48"/>
        <v>17.570092135094153</v>
      </c>
      <c r="P343" s="15" t="str">
        <f t="shared" si="49"/>
        <v>4.1-4.4</v>
      </c>
      <c r="Q343" s="17"/>
      <c r="R343" s="15"/>
      <c r="S343" s="15"/>
      <c r="T343" s="15"/>
    </row>
    <row r="344" spans="1:20" x14ac:dyDescent="0.4">
      <c r="A344" t="s">
        <v>858</v>
      </c>
      <c r="B344" t="s">
        <v>626</v>
      </c>
      <c r="C344" t="str">
        <f t="shared" si="42"/>
        <v>Electronics</v>
      </c>
      <c r="D344" t="str">
        <f t="shared" si="43"/>
        <v>Smartphones</v>
      </c>
      <c r="E344" s="2">
        <v>15499</v>
      </c>
      <c r="F344" s="2">
        <v>20999</v>
      </c>
      <c r="G344" s="1">
        <v>0.26</v>
      </c>
      <c r="H344">
        <v>4.0999999999999996</v>
      </c>
      <c r="I344" s="4">
        <v>19253</v>
      </c>
      <c r="J344" t="s">
        <v>696</v>
      </c>
      <c r="K344" t="str">
        <f t="shared" si="44"/>
        <v>R27MK332LTT5KS</v>
      </c>
      <c r="L344" s="8">
        <f t="shared" si="45"/>
        <v>404293747</v>
      </c>
      <c r="M344" t="str">
        <f t="shared" si="46"/>
        <v>High</v>
      </c>
      <c r="N344" s="15" t="str">
        <f t="shared" si="47"/>
        <v>£20,000-£49,999</v>
      </c>
      <c r="O344" s="17">
        <f t="shared" si="48"/>
        <v>17.566535966664507</v>
      </c>
      <c r="P344" s="15" t="str">
        <f t="shared" si="49"/>
        <v>4.1-4.4</v>
      </c>
      <c r="Q344" s="17"/>
      <c r="R344" s="15"/>
      <c r="S344" s="15"/>
      <c r="T344" s="15"/>
    </row>
    <row r="345" spans="1:20" x14ac:dyDescent="0.4">
      <c r="A345" t="s">
        <v>695</v>
      </c>
      <c r="B345" t="s">
        <v>626</v>
      </c>
      <c r="C345" t="str">
        <f t="shared" si="42"/>
        <v>Electronics</v>
      </c>
      <c r="D345" t="str">
        <f t="shared" si="43"/>
        <v>Smartphones</v>
      </c>
      <c r="E345" s="2">
        <v>15499</v>
      </c>
      <c r="F345" s="2">
        <v>18999</v>
      </c>
      <c r="G345" s="1">
        <v>0.18</v>
      </c>
      <c r="H345">
        <v>4.0999999999999996</v>
      </c>
      <c r="I345" s="4">
        <v>19252</v>
      </c>
      <c r="J345" t="s">
        <v>696</v>
      </c>
      <c r="K345" t="str">
        <f t="shared" si="44"/>
        <v>R27MK332LTT5KS</v>
      </c>
      <c r="L345" s="8">
        <f t="shared" si="45"/>
        <v>365768748</v>
      </c>
      <c r="M345" t="str">
        <f t="shared" si="46"/>
        <v>Upper-Mid</v>
      </c>
      <c r="N345" s="15" t="str">
        <f t="shared" si="47"/>
        <v>£10,000-£19,999</v>
      </c>
      <c r="O345" s="17">
        <f t="shared" si="48"/>
        <v>17.566443484394984</v>
      </c>
      <c r="P345" s="15" t="str">
        <f t="shared" si="49"/>
        <v>4.1-4.4</v>
      </c>
      <c r="Q345" s="17"/>
      <c r="R345" s="15"/>
      <c r="S345" s="15"/>
      <c r="T345" s="15"/>
    </row>
    <row r="346" spans="1:20" x14ac:dyDescent="0.4">
      <c r="A346" t="s">
        <v>781</v>
      </c>
      <c r="B346" t="s">
        <v>626</v>
      </c>
      <c r="C346" t="str">
        <f t="shared" si="42"/>
        <v>Electronics</v>
      </c>
      <c r="D346" t="str">
        <f t="shared" si="43"/>
        <v>Smartphones</v>
      </c>
      <c r="E346" s="2">
        <v>15499</v>
      </c>
      <c r="F346" s="2">
        <v>18999</v>
      </c>
      <c r="G346" s="1">
        <v>0.18</v>
      </c>
      <c r="H346">
        <v>4.0999999999999996</v>
      </c>
      <c r="I346" s="4">
        <v>19252</v>
      </c>
      <c r="J346" t="s">
        <v>696</v>
      </c>
      <c r="K346" t="str">
        <f t="shared" si="44"/>
        <v>R27MK332LTT5KS</v>
      </c>
      <c r="L346" s="8">
        <f t="shared" si="45"/>
        <v>365768748</v>
      </c>
      <c r="M346" t="str">
        <f t="shared" si="46"/>
        <v>Upper-Mid</v>
      </c>
      <c r="N346" s="15" t="str">
        <f t="shared" si="47"/>
        <v>£10,000-£19,999</v>
      </c>
      <c r="O346" s="17">
        <f t="shared" si="48"/>
        <v>17.566443484394984</v>
      </c>
      <c r="P346" s="15" t="str">
        <f t="shared" si="49"/>
        <v>4.1-4.4</v>
      </c>
      <c r="Q346" s="17"/>
      <c r="R346" s="15"/>
      <c r="S346" s="15"/>
      <c r="T346" s="15"/>
    </row>
    <row r="347" spans="1:20" x14ac:dyDescent="0.4">
      <c r="A347" t="s">
        <v>730</v>
      </c>
      <c r="B347" t="s">
        <v>626</v>
      </c>
      <c r="C347" t="str">
        <f t="shared" si="42"/>
        <v>Electronics</v>
      </c>
      <c r="D347" t="str">
        <f t="shared" si="43"/>
        <v>Smartphones</v>
      </c>
      <c r="E347" s="2">
        <v>13999</v>
      </c>
      <c r="F347" s="2">
        <v>19999</v>
      </c>
      <c r="G347" s="1">
        <v>0.3</v>
      </c>
      <c r="H347">
        <v>4.0999999999999996</v>
      </c>
      <c r="I347" s="4">
        <v>19252</v>
      </c>
      <c r="J347" t="s">
        <v>696</v>
      </c>
      <c r="K347" t="str">
        <f t="shared" si="44"/>
        <v>R27MK332LTT5KS</v>
      </c>
      <c r="L347" s="8">
        <f t="shared" si="45"/>
        <v>385020748</v>
      </c>
      <c r="M347" t="str">
        <f t="shared" si="46"/>
        <v>Upper-Mid</v>
      </c>
      <c r="N347" s="15" t="str">
        <f t="shared" si="47"/>
        <v>£10,000-£19,999</v>
      </c>
      <c r="O347" s="17">
        <f t="shared" si="48"/>
        <v>17.566443484394984</v>
      </c>
      <c r="P347" s="15" t="str">
        <f t="shared" si="49"/>
        <v>4.1-4.4</v>
      </c>
      <c r="Q347" s="17"/>
      <c r="R347" s="15"/>
      <c r="S347" s="15"/>
      <c r="T347" s="15"/>
    </row>
    <row r="348" spans="1:20" x14ac:dyDescent="0.4">
      <c r="A348" t="s">
        <v>791</v>
      </c>
      <c r="B348" t="s">
        <v>626</v>
      </c>
      <c r="C348" t="str">
        <f t="shared" si="42"/>
        <v>Electronics</v>
      </c>
      <c r="D348" t="str">
        <f t="shared" si="43"/>
        <v>Smartphones</v>
      </c>
      <c r="E348" s="2">
        <v>13999</v>
      </c>
      <c r="F348" s="2">
        <v>19999</v>
      </c>
      <c r="G348" s="1">
        <v>0.3</v>
      </c>
      <c r="H348">
        <v>4.0999999999999996</v>
      </c>
      <c r="I348" s="4">
        <v>19252</v>
      </c>
      <c r="J348" t="s">
        <v>696</v>
      </c>
      <c r="K348" t="str">
        <f t="shared" si="44"/>
        <v>R27MK332LTT5KS</v>
      </c>
      <c r="L348" s="8">
        <f t="shared" si="45"/>
        <v>385020748</v>
      </c>
      <c r="M348" t="str">
        <f t="shared" si="46"/>
        <v>Upper-Mid</v>
      </c>
      <c r="N348" s="15" t="str">
        <f t="shared" si="47"/>
        <v>£10,000-£19,999</v>
      </c>
      <c r="O348" s="17">
        <f t="shared" si="48"/>
        <v>17.566443484394984</v>
      </c>
      <c r="P348" s="15" t="str">
        <f t="shared" si="49"/>
        <v>4.1-4.4</v>
      </c>
      <c r="Q348" s="17"/>
      <c r="R348" s="15"/>
      <c r="S348" s="15"/>
      <c r="T348" s="15"/>
    </row>
    <row r="349" spans="1:20" x14ac:dyDescent="0.4">
      <c r="A349" t="s">
        <v>780</v>
      </c>
      <c r="B349" t="s">
        <v>626</v>
      </c>
      <c r="C349" t="str">
        <f t="shared" si="42"/>
        <v>Electronics</v>
      </c>
      <c r="D349" t="str">
        <f t="shared" si="43"/>
        <v>Smartphones</v>
      </c>
      <c r="E349" s="2">
        <v>15499</v>
      </c>
      <c r="F349" s="2">
        <v>20999</v>
      </c>
      <c r="G349" s="1">
        <v>0.26</v>
      </c>
      <c r="H349">
        <v>4.0999999999999996</v>
      </c>
      <c r="I349" s="4">
        <v>19252</v>
      </c>
      <c r="J349" t="s">
        <v>696</v>
      </c>
      <c r="K349" t="str">
        <f t="shared" si="44"/>
        <v>R27MK332LTT5KS</v>
      </c>
      <c r="L349" s="8">
        <f t="shared" si="45"/>
        <v>404272748</v>
      </c>
      <c r="M349" t="str">
        <f t="shared" si="46"/>
        <v>High</v>
      </c>
      <c r="N349" s="15" t="str">
        <f t="shared" si="47"/>
        <v>£20,000-£49,999</v>
      </c>
      <c r="O349" s="17">
        <f t="shared" si="48"/>
        <v>17.566443484394984</v>
      </c>
      <c r="P349" s="15" t="str">
        <f t="shared" si="49"/>
        <v>4.1-4.4</v>
      </c>
      <c r="Q349" s="17"/>
      <c r="R349" s="15"/>
      <c r="S349" s="15"/>
      <c r="T349" s="15"/>
    </row>
    <row r="350" spans="1:20" x14ac:dyDescent="0.4">
      <c r="A350" t="s">
        <v>1829</v>
      </c>
      <c r="B350" t="s">
        <v>1810</v>
      </c>
      <c r="C350" t="str">
        <f t="shared" si="42"/>
        <v>Home &amp; Kitchen</v>
      </c>
      <c r="D350" t="str">
        <f t="shared" si="43"/>
        <v>ElectricKettles</v>
      </c>
      <c r="E350">
        <v>749</v>
      </c>
      <c r="F350" s="2">
        <v>1245</v>
      </c>
      <c r="G350" s="1">
        <v>0.4</v>
      </c>
      <c r="H350">
        <v>3.9</v>
      </c>
      <c r="I350" s="4">
        <v>31783</v>
      </c>
      <c r="J350" t="s">
        <v>1830</v>
      </c>
      <c r="K350" t="str">
        <f t="shared" si="44"/>
        <v>R3QP7PGD3SMG5I</v>
      </c>
      <c r="L350" s="8">
        <f t="shared" si="45"/>
        <v>39569835</v>
      </c>
      <c r="M350" t="str">
        <f t="shared" si="46"/>
        <v>Lower-Mid</v>
      </c>
      <c r="N350" s="15" t="str">
        <f t="shared" si="47"/>
        <v>£500-£1,999</v>
      </c>
      <c r="O350" s="17">
        <f t="shared" si="48"/>
        <v>17.558613352984494</v>
      </c>
      <c r="P350" s="15" t="str">
        <f t="shared" si="49"/>
        <v>3.5-4.0</v>
      </c>
      <c r="Q350" s="17"/>
      <c r="R350" s="15"/>
      <c r="S350" s="15"/>
      <c r="T350" s="15"/>
    </row>
    <row r="351" spans="1:20" x14ac:dyDescent="0.4">
      <c r="A351" t="s">
        <v>93</v>
      </c>
      <c r="B351" t="s">
        <v>26</v>
      </c>
      <c r="C351" t="str">
        <f t="shared" si="42"/>
        <v>Computers &amp; Accessories</v>
      </c>
      <c r="D351" t="str">
        <f t="shared" si="43"/>
        <v>WirelessUSBAdapters</v>
      </c>
      <c r="E351">
        <v>999</v>
      </c>
      <c r="F351" s="2">
        <v>1599</v>
      </c>
      <c r="G351" s="1">
        <v>0.38</v>
      </c>
      <c r="H351">
        <v>4.3</v>
      </c>
      <c r="I351" s="4">
        <v>12093</v>
      </c>
      <c r="J351" t="s">
        <v>94</v>
      </c>
      <c r="K351" t="str">
        <f t="shared" si="44"/>
        <v>RSNHWPVLK9SAQ,</v>
      </c>
      <c r="L351" s="8">
        <f t="shared" si="45"/>
        <v>19336707</v>
      </c>
      <c r="M351" t="str">
        <f t="shared" si="46"/>
        <v>Lower-Mid</v>
      </c>
      <c r="N351" s="15" t="str">
        <f t="shared" si="47"/>
        <v>£500-£1,999</v>
      </c>
      <c r="O351" s="17">
        <f t="shared" si="48"/>
        <v>17.555050846360668</v>
      </c>
      <c r="P351" s="15" t="str">
        <f t="shared" si="49"/>
        <v>4.1-4.4</v>
      </c>
      <c r="Q351" s="17"/>
      <c r="R351" s="15"/>
      <c r="S351" s="15"/>
      <c r="T351" s="15"/>
    </row>
    <row r="352" spans="1:20" x14ac:dyDescent="0.4">
      <c r="A352" t="s">
        <v>2590</v>
      </c>
      <c r="B352" t="s">
        <v>1851</v>
      </c>
      <c r="C352" t="str">
        <f t="shared" si="42"/>
        <v>Home &amp; Kitchen</v>
      </c>
      <c r="D352" t="str">
        <f t="shared" si="43"/>
        <v>MixerGrinders</v>
      </c>
      <c r="E352" s="2">
        <v>6120</v>
      </c>
      <c r="F352" s="2">
        <v>8478</v>
      </c>
      <c r="G352" s="1">
        <v>0.28000000000000003</v>
      </c>
      <c r="H352">
        <v>4.5999999999999996</v>
      </c>
      <c r="I352" s="4">
        <v>6550</v>
      </c>
      <c r="J352" t="s">
        <v>2591</v>
      </c>
      <c r="K352" t="str">
        <f t="shared" si="44"/>
        <v>R2IMGTYKPMXP4N</v>
      </c>
      <c r="L352" s="8">
        <f t="shared" si="45"/>
        <v>55530900</v>
      </c>
      <c r="M352" t="str">
        <f t="shared" si="46"/>
        <v>Mid</v>
      </c>
      <c r="N352" s="15" t="str">
        <f t="shared" si="47"/>
        <v>£2,000-£9,999</v>
      </c>
      <c r="O352" s="17">
        <f t="shared" si="48"/>
        <v>17.55501495738692</v>
      </c>
      <c r="P352" s="15" t="str">
        <f t="shared" si="49"/>
        <v>4.5-5.0</v>
      </c>
      <c r="Q352" s="17"/>
      <c r="R352" s="15"/>
      <c r="S352" s="15"/>
      <c r="T352" s="15"/>
    </row>
    <row r="353" spans="1:20" x14ac:dyDescent="0.4">
      <c r="A353" t="s">
        <v>2016</v>
      </c>
      <c r="B353" t="s">
        <v>2017</v>
      </c>
      <c r="C353" t="str">
        <f t="shared" si="42"/>
        <v>Home &amp; Kitchen</v>
      </c>
      <c r="D353" t="str">
        <f t="shared" si="43"/>
        <v>Pop-upToasters</v>
      </c>
      <c r="E353" s="2">
        <v>2095</v>
      </c>
      <c r="F353" s="2">
        <v>2095</v>
      </c>
      <c r="G353" s="1">
        <v>0</v>
      </c>
      <c r="H353">
        <v>4.5</v>
      </c>
      <c r="I353" s="4">
        <v>7949</v>
      </c>
      <c r="J353" t="s">
        <v>2018</v>
      </c>
      <c r="K353" t="str">
        <f t="shared" si="44"/>
        <v>R18OC1M5ERXJ0,</v>
      </c>
      <c r="L353" s="8">
        <f t="shared" si="45"/>
        <v>16653155</v>
      </c>
      <c r="M353" t="str">
        <f t="shared" si="46"/>
        <v>Mid</v>
      </c>
      <c r="N353" s="15" t="str">
        <f t="shared" si="47"/>
        <v>£2,000-£9,999</v>
      </c>
      <c r="O353" s="17">
        <f t="shared" si="48"/>
        <v>17.551652078954117</v>
      </c>
      <c r="P353" s="15" t="str">
        <f t="shared" si="49"/>
        <v>4.5-5.0</v>
      </c>
      <c r="Q353" s="17"/>
      <c r="R353" s="15"/>
      <c r="S353" s="15"/>
      <c r="T353" s="15"/>
    </row>
    <row r="354" spans="1:20" x14ac:dyDescent="0.4">
      <c r="A354" t="s">
        <v>2600</v>
      </c>
      <c r="B354" t="s">
        <v>2224</v>
      </c>
      <c r="C354" t="str">
        <f t="shared" si="42"/>
        <v>Home &amp; Kitchen</v>
      </c>
      <c r="D354" t="str">
        <f t="shared" si="43"/>
        <v>OvenToasterGrills</v>
      </c>
      <c r="E354" s="2">
        <v>8599</v>
      </c>
      <c r="F354" s="2">
        <v>8995</v>
      </c>
      <c r="G354" s="1">
        <v>0.04</v>
      </c>
      <c r="H354">
        <v>4.4000000000000004</v>
      </c>
      <c r="I354" s="4">
        <v>9734</v>
      </c>
      <c r="J354" t="s">
        <v>2601</v>
      </c>
      <c r="K354" t="str">
        <f t="shared" si="44"/>
        <v>R2QOX3VCM8T6PV</v>
      </c>
      <c r="L354" s="8">
        <f t="shared" si="45"/>
        <v>87557330</v>
      </c>
      <c r="M354" t="str">
        <f t="shared" si="46"/>
        <v>Mid</v>
      </c>
      <c r="N354" s="15" t="str">
        <f t="shared" si="47"/>
        <v>£2,000-£9,999</v>
      </c>
      <c r="O354" s="17">
        <f t="shared" si="48"/>
        <v>17.548678205766624</v>
      </c>
      <c r="P354" s="15" t="str">
        <f t="shared" si="49"/>
        <v>4.1-4.4</v>
      </c>
      <c r="Q354" s="17"/>
      <c r="R354" s="15"/>
      <c r="S354" s="15"/>
      <c r="T354" s="15"/>
    </row>
    <row r="355" spans="1:20" x14ac:dyDescent="0.4">
      <c r="A355" t="s">
        <v>745</v>
      </c>
      <c r="B355" t="s">
        <v>626</v>
      </c>
      <c r="C355" t="str">
        <f t="shared" si="42"/>
        <v>Electronics</v>
      </c>
      <c r="D355" t="str">
        <f t="shared" si="43"/>
        <v>Smartphones</v>
      </c>
      <c r="E355" s="2">
        <v>10999</v>
      </c>
      <c r="F355" s="2">
        <v>14999</v>
      </c>
      <c r="G355" s="1">
        <v>0.27</v>
      </c>
      <c r="H355">
        <v>4.0999999999999996</v>
      </c>
      <c r="I355" s="4">
        <v>18998</v>
      </c>
      <c r="J355" t="s">
        <v>676</v>
      </c>
      <c r="K355" t="str">
        <f t="shared" si="44"/>
        <v>R2K5OD0MEEBTDL</v>
      </c>
      <c r="L355" s="8">
        <f t="shared" si="45"/>
        <v>284951002</v>
      </c>
      <c r="M355" t="str">
        <f t="shared" si="46"/>
        <v>Upper-Mid</v>
      </c>
      <c r="N355" s="15" t="str">
        <f t="shared" si="47"/>
        <v>£10,000-£19,999</v>
      </c>
      <c r="O355" s="17">
        <f t="shared" si="48"/>
        <v>17.542796045262623</v>
      </c>
      <c r="P355" s="15" t="str">
        <f t="shared" si="49"/>
        <v>4.1-4.4</v>
      </c>
      <c r="Q355" s="17"/>
      <c r="R355" s="15"/>
      <c r="S355" s="15"/>
      <c r="T355" s="15"/>
    </row>
    <row r="356" spans="1:20" x14ac:dyDescent="0.4">
      <c r="A356" t="s">
        <v>759</v>
      </c>
      <c r="B356" t="s">
        <v>626</v>
      </c>
      <c r="C356" t="str">
        <f t="shared" si="42"/>
        <v>Electronics</v>
      </c>
      <c r="D356" t="str">
        <f t="shared" si="43"/>
        <v>Smartphones</v>
      </c>
      <c r="E356" s="2">
        <v>10999</v>
      </c>
      <c r="F356" s="2">
        <v>14999</v>
      </c>
      <c r="G356" s="1">
        <v>0.27</v>
      </c>
      <c r="H356">
        <v>4.0999999999999996</v>
      </c>
      <c r="I356" s="4">
        <v>18998</v>
      </c>
      <c r="J356" t="s">
        <v>676</v>
      </c>
      <c r="K356" t="str">
        <f t="shared" si="44"/>
        <v>R2K5OD0MEEBTDL</v>
      </c>
      <c r="L356" s="8">
        <f t="shared" si="45"/>
        <v>284951002</v>
      </c>
      <c r="M356" t="str">
        <f t="shared" si="46"/>
        <v>Upper-Mid</v>
      </c>
      <c r="N356" s="15" t="str">
        <f t="shared" si="47"/>
        <v>£10,000-£19,999</v>
      </c>
      <c r="O356" s="17">
        <f t="shared" si="48"/>
        <v>17.542796045262623</v>
      </c>
      <c r="P356" s="15" t="str">
        <f t="shared" si="49"/>
        <v>4.1-4.4</v>
      </c>
      <c r="Q356" s="17"/>
      <c r="R356" s="15"/>
      <c r="S356" s="15"/>
      <c r="T356" s="15"/>
    </row>
    <row r="357" spans="1:20" x14ac:dyDescent="0.4">
      <c r="A357" t="s">
        <v>675</v>
      </c>
      <c r="B357" t="s">
        <v>626</v>
      </c>
      <c r="C357" t="str">
        <f t="shared" si="42"/>
        <v>Electronics</v>
      </c>
      <c r="D357" t="str">
        <f t="shared" si="43"/>
        <v>Smartphones</v>
      </c>
      <c r="E357" s="2">
        <v>12999</v>
      </c>
      <c r="F357" s="2">
        <v>17999</v>
      </c>
      <c r="G357" s="1">
        <v>0.28000000000000003</v>
      </c>
      <c r="H357">
        <v>4.0999999999999996</v>
      </c>
      <c r="I357" s="4">
        <v>18998</v>
      </c>
      <c r="J357" t="s">
        <v>676</v>
      </c>
      <c r="K357" t="str">
        <f t="shared" si="44"/>
        <v>R2K5OD0MEEBTDL</v>
      </c>
      <c r="L357" s="8">
        <f t="shared" si="45"/>
        <v>341945002</v>
      </c>
      <c r="M357" t="str">
        <f t="shared" si="46"/>
        <v>Upper-Mid</v>
      </c>
      <c r="N357" s="15" t="str">
        <f t="shared" si="47"/>
        <v>£10,000-£19,999</v>
      </c>
      <c r="O357" s="17">
        <f t="shared" si="48"/>
        <v>17.542796045262623</v>
      </c>
      <c r="P357" s="15" t="str">
        <f t="shared" si="49"/>
        <v>4.1-4.4</v>
      </c>
      <c r="Q357" s="17"/>
      <c r="R357" s="15"/>
      <c r="S357" s="15"/>
      <c r="T357" s="15"/>
    </row>
    <row r="358" spans="1:20" x14ac:dyDescent="0.4">
      <c r="A358" t="s">
        <v>793</v>
      </c>
      <c r="B358" t="s">
        <v>626</v>
      </c>
      <c r="C358" t="str">
        <f t="shared" si="42"/>
        <v>Electronics</v>
      </c>
      <c r="D358" t="str">
        <f t="shared" si="43"/>
        <v>Smartphones</v>
      </c>
      <c r="E358" s="2">
        <v>12999</v>
      </c>
      <c r="F358" s="2">
        <v>17999</v>
      </c>
      <c r="G358" s="1">
        <v>0.28000000000000003</v>
      </c>
      <c r="H358">
        <v>4.0999999999999996</v>
      </c>
      <c r="I358" s="4">
        <v>18998</v>
      </c>
      <c r="J358" t="s">
        <v>676</v>
      </c>
      <c r="K358" t="str">
        <f t="shared" si="44"/>
        <v>R2K5OD0MEEBTDL</v>
      </c>
      <c r="L358" s="8">
        <f t="shared" si="45"/>
        <v>341945002</v>
      </c>
      <c r="M358" t="str">
        <f t="shared" si="46"/>
        <v>Upper-Mid</v>
      </c>
      <c r="N358" s="15" t="str">
        <f t="shared" si="47"/>
        <v>£10,000-£19,999</v>
      </c>
      <c r="O358" s="17">
        <f t="shared" si="48"/>
        <v>17.542796045262623</v>
      </c>
      <c r="P358" s="15" t="str">
        <f t="shared" si="49"/>
        <v>4.1-4.4</v>
      </c>
      <c r="Q358" s="17"/>
      <c r="R358" s="15"/>
      <c r="S358" s="15"/>
      <c r="T358" s="15"/>
    </row>
    <row r="359" spans="1:20" x14ac:dyDescent="0.4">
      <c r="A359" t="s">
        <v>728</v>
      </c>
      <c r="B359" t="s">
        <v>626</v>
      </c>
      <c r="C359" t="str">
        <f t="shared" si="42"/>
        <v>Electronics</v>
      </c>
      <c r="D359" t="str">
        <f t="shared" si="43"/>
        <v>Smartphones</v>
      </c>
      <c r="E359" s="2">
        <v>13999</v>
      </c>
      <c r="F359" s="2">
        <v>19499</v>
      </c>
      <c r="G359" s="1">
        <v>0.28000000000000003</v>
      </c>
      <c r="H359">
        <v>4.0999999999999996</v>
      </c>
      <c r="I359" s="4">
        <v>18998</v>
      </c>
      <c r="J359" t="s">
        <v>676</v>
      </c>
      <c r="K359" t="str">
        <f t="shared" si="44"/>
        <v>R2K5OD0MEEBTDL</v>
      </c>
      <c r="L359" s="8">
        <f t="shared" si="45"/>
        <v>370442002</v>
      </c>
      <c r="M359" t="str">
        <f t="shared" si="46"/>
        <v>Upper-Mid</v>
      </c>
      <c r="N359" s="15" t="str">
        <f t="shared" si="47"/>
        <v>£10,000-£19,999</v>
      </c>
      <c r="O359" s="17">
        <f t="shared" si="48"/>
        <v>17.542796045262623</v>
      </c>
      <c r="P359" s="15" t="str">
        <f t="shared" si="49"/>
        <v>4.1-4.4</v>
      </c>
      <c r="Q359" s="17"/>
      <c r="R359" s="15"/>
      <c r="S359" s="15"/>
      <c r="T359" s="15"/>
    </row>
    <row r="360" spans="1:20" x14ac:dyDescent="0.4">
      <c r="A360" t="s">
        <v>765</v>
      </c>
      <c r="B360" t="s">
        <v>626</v>
      </c>
      <c r="C360" t="str">
        <f t="shared" si="42"/>
        <v>Electronics</v>
      </c>
      <c r="D360" t="str">
        <f t="shared" si="43"/>
        <v>Smartphones</v>
      </c>
      <c r="E360" s="2">
        <v>13999</v>
      </c>
      <c r="F360" s="2">
        <v>19499</v>
      </c>
      <c r="G360" s="1">
        <v>0.28000000000000003</v>
      </c>
      <c r="H360">
        <v>4.0999999999999996</v>
      </c>
      <c r="I360" s="4">
        <v>18998</v>
      </c>
      <c r="J360" t="s">
        <v>676</v>
      </c>
      <c r="K360" t="str">
        <f t="shared" si="44"/>
        <v>R2K5OD0MEEBTDL</v>
      </c>
      <c r="L360" s="8">
        <f t="shared" si="45"/>
        <v>370442002</v>
      </c>
      <c r="M360" t="str">
        <f t="shared" si="46"/>
        <v>Upper-Mid</v>
      </c>
      <c r="N360" s="15" t="str">
        <f t="shared" si="47"/>
        <v>£10,000-£19,999</v>
      </c>
      <c r="O360" s="17">
        <f t="shared" si="48"/>
        <v>17.542796045262623</v>
      </c>
      <c r="P360" s="15" t="str">
        <f t="shared" si="49"/>
        <v>4.1-4.4</v>
      </c>
      <c r="Q360" s="17"/>
      <c r="R360" s="15"/>
      <c r="S360" s="15"/>
      <c r="T360" s="15"/>
    </row>
    <row r="361" spans="1:20" x14ac:dyDescent="0.4">
      <c r="A361" t="s">
        <v>846</v>
      </c>
      <c r="B361" t="s">
        <v>626</v>
      </c>
      <c r="C361" t="str">
        <f t="shared" si="42"/>
        <v>Electronics</v>
      </c>
      <c r="D361" t="str">
        <f t="shared" si="43"/>
        <v>Smartphones</v>
      </c>
      <c r="E361" s="2">
        <v>13999</v>
      </c>
      <c r="F361" s="2">
        <v>19499</v>
      </c>
      <c r="G361" s="1">
        <v>0.28000000000000003</v>
      </c>
      <c r="H361">
        <v>4.0999999999999996</v>
      </c>
      <c r="I361" s="4">
        <v>18998</v>
      </c>
      <c r="J361" t="s">
        <v>676</v>
      </c>
      <c r="K361" t="str">
        <f t="shared" si="44"/>
        <v>R2K5OD0MEEBTDL</v>
      </c>
      <c r="L361" s="8">
        <f t="shared" si="45"/>
        <v>370442002</v>
      </c>
      <c r="M361" t="str">
        <f t="shared" si="46"/>
        <v>Upper-Mid</v>
      </c>
      <c r="N361" s="15" t="str">
        <f t="shared" si="47"/>
        <v>£10,000-£19,999</v>
      </c>
      <c r="O361" s="17">
        <f t="shared" si="48"/>
        <v>17.542796045262623</v>
      </c>
      <c r="P361" s="15" t="str">
        <f t="shared" si="49"/>
        <v>4.1-4.4</v>
      </c>
      <c r="Q361" s="17"/>
      <c r="R361" s="15"/>
      <c r="S361" s="15"/>
      <c r="T361" s="15"/>
    </row>
    <row r="362" spans="1:20" x14ac:dyDescent="0.4">
      <c r="A362" t="s">
        <v>1006</v>
      </c>
      <c r="B362" t="s">
        <v>626</v>
      </c>
      <c r="C362" t="str">
        <f t="shared" si="42"/>
        <v>Electronics</v>
      </c>
      <c r="D362" t="str">
        <f t="shared" si="43"/>
        <v>Smartphones</v>
      </c>
      <c r="E362" s="2">
        <v>13999</v>
      </c>
      <c r="F362" s="2">
        <v>19499</v>
      </c>
      <c r="G362" s="1">
        <v>0.28000000000000003</v>
      </c>
      <c r="H362">
        <v>4.0999999999999996</v>
      </c>
      <c r="I362" s="4">
        <v>18998</v>
      </c>
      <c r="J362" t="s">
        <v>676</v>
      </c>
      <c r="K362" t="str">
        <f t="shared" si="44"/>
        <v>R2K5OD0MEEBTDL</v>
      </c>
      <c r="L362" s="8">
        <f t="shared" si="45"/>
        <v>370442002</v>
      </c>
      <c r="M362" t="str">
        <f t="shared" si="46"/>
        <v>Upper-Mid</v>
      </c>
      <c r="N362" s="15" t="str">
        <f t="shared" si="47"/>
        <v>£10,000-£19,999</v>
      </c>
      <c r="O362" s="17">
        <f t="shared" si="48"/>
        <v>17.542796045262623</v>
      </c>
      <c r="P362" s="15" t="str">
        <f t="shared" si="49"/>
        <v>4.1-4.4</v>
      </c>
      <c r="Q362" s="17"/>
      <c r="R362" s="15"/>
      <c r="S362" s="15"/>
      <c r="T362" s="15"/>
    </row>
    <row r="363" spans="1:20" x14ac:dyDescent="0.4">
      <c r="A363" t="s">
        <v>47</v>
      </c>
      <c r="B363" t="s">
        <v>42</v>
      </c>
      <c r="C363" t="str">
        <f t="shared" si="42"/>
        <v>Electronics</v>
      </c>
      <c r="D363" t="str">
        <f t="shared" si="43"/>
        <v>SmartTelevisions</v>
      </c>
      <c r="E363" s="2">
        <v>13490</v>
      </c>
      <c r="F363" s="2">
        <v>21990</v>
      </c>
      <c r="G363" s="1">
        <v>0.39</v>
      </c>
      <c r="H363">
        <v>4.3</v>
      </c>
      <c r="I363" s="4">
        <v>11976</v>
      </c>
      <c r="J363" t="s">
        <v>48</v>
      </c>
      <c r="K363" t="str">
        <f t="shared" si="44"/>
        <v>R2PNR69G0BQG2F</v>
      </c>
      <c r="L363" s="8">
        <f t="shared" si="45"/>
        <v>263352240</v>
      </c>
      <c r="M363" t="str">
        <f t="shared" si="46"/>
        <v>High</v>
      </c>
      <c r="N363" s="15" t="str">
        <f t="shared" si="47"/>
        <v>£20,000-£49,999</v>
      </c>
      <c r="O363" s="17">
        <f t="shared" si="48"/>
        <v>17.536896613088036</v>
      </c>
      <c r="P363" s="15" t="str">
        <f t="shared" si="49"/>
        <v>4.1-4.4</v>
      </c>
      <c r="Q363" s="17"/>
      <c r="R363" s="15"/>
      <c r="S363" s="15"/>
      <c r="T363" s="15"/>
    </row>
    <row r="364" spans="1:20" x14ac:dyDescent="0.4">
      <c r="A364" t="s">
        <v>1853</v>
      </c>
      <c r="B364" t="s">
        <v>1854</v>
      </c>
      <c r="C364" t="str">
        <f t="shared" si="42"/>
        <v>Home &amp; Kitchen</v>
      </c>
      <c r="D364" t="str">
        <f t="shared" si="43"/>
        <v>InstantWaterHeaters</v>
      </c>
      <c r="E364" s="2">
        <v>3600</v>
      </c>
      <c r="F364" s="2">
        <v>6190</v>
      </c>
      <c r="G364" s="1">
        <v>0.42</v>
      </c>
      <c r="H364">
        <v>4.3</v>
      </c>
      <c r="I364" s="4">
        <v>11924</v>
      </c>
      <c r="J364" t="s">
        <v>1855</v>
      </c>
      <c r="K364" t="str">
        <f t="shared" si="44"/>
        <v>R1A8JNU8MFLA7O</v>
      </c>
      <c r="L364" s="8">
        <f t="shared" si="45"/>
        <v>73809560</v>
      </c>
      <c r="M364" t="str">
        <f t="shared" si="46"/>
        <v>Mid</v>
      </c>
      <c r="N364" s="15" t="str">
        <f t="shared" si="47"/>
        <v>£2,000-£9,999</v>
      </c>
      <c r="O364" s="17">
        <f t="shared" si="48"/>
        <v>17.528771067162253</v>
      </c>
      <c r="P364" s="15" t="str">
        <f t="shared" si="49"/>
        <v>4.1-4.4</v>
      </c>
      <c r="Q364" s="17"/>
      <c r="R364" s="15"/>
      <c r="S364" s="15"/>
      <c r="T364" s="15"/>
    </row>
    <row r="365" spans="1:20" x14ac:dyDescent="0.4">
      <c r="A365" t="s">
        <v>1497</v>
      </c>
      <c r="B365" t="s">
        <v>1498</v>
      </c>
      <c r="C365" t="str">
        <f t="shared" si="42"/>
        <v>Electronics</v>
      </c>
      <c r="D365" t="str">
        <f t="shared" si="43"/>
        <v>BatteryChargers</v>
      </c>
      <c r="E365">
        <v>299</v>
      </c>
      <c r="F365">
        <v>400</v>
      </c>
      <c r="G365" s="1">
        <v>0.25</v>
      </c>
      <c r="H365">
        <v>3.8</v>
      </c>
      <c r="I365" s="4">
        <v>40895</v>
      </c>
      <c r="J365" t="s">
        <v>1499</v>
      </c>
      <c r="K365" t="str">
        <f t="shared" si="44"/>
        <v>RXTFUL32UVMBF,</v>
      </c>
      <c r="L365" s="8">
        <f t="shared" si="45"/>
        <v>16358000</v>
      </c>
      <c r="M365" t="str">
        <f t="shared" si="46"/>
        <v>Low</v>
      </c>
      <c r="N365" s="15" t="str">
        <f t="shared" si="47"/>
        <v>£200-£499</v>
      </c>
      <c r="O365" s="17">
        <f t="shared" si="48"/>
        <v>17.524387162140691</v>
      </c>
      <c r="P365" s="15" t="str">
        <f t="shared" si="49"/>
        <v>3.5-4.0</v>
      </c>
      <c r="Q365" s="17"/>
      <c r="R365" s="15"/>
      <c r="S365" s="15"/>
      <c r="T365" s="15"/>
    </row>
    <row r="366" spans="1:20" x14ac:dyDescent="0.4">
      <c r="A366" t="s">
        <v>757</v>
      </c>
      <c r="B366" t="s">
        <v>623</v>
      </c>
      <c r="C366" t="str">
        <f t="shared" si="42"/>
        <v>Electronics</v>
      </c>
      <c r="D366" t="str">
        <f t="shared" si="43"/>
        <v>PowerBanks</v>
      </c>
      <c r="E366" s="2">
        <v>1799</v>
      </c>
      <c r="F366" s="2">
        <v>2499</v>
      </c>
      <c r="G366" s="1">
        <v>0.28000000000000003</v>
      </c>
      <c r="H366">
        <v>4.0999999999999996</v>
      </c>
      <c r="I366" s="4">
        <v>18678</v>
      </c>
      <c r="J366" t="s">
        <v>758</v>
      </c>
      <c r="K366" t="str">
        <f t="shared" si="44"/>
        <v>R3C219XKJW9GI2</v>
      </c>
      <c r="L366" s="8">
        <f t="shared" si="45"/>
        <v>46676322</v>
      </c>
      <c r="M366" t="str">
        <f t="shared" si="46"/>
        <v>Mid</v>
      </c>
      <c r="N366" s="15" t="str">
        <f t="shared" si="47"/>
        <v>£2,000-£9,999</v>
      </c>
      <c r="O366" s="17">
        <f t="shared" si="48"/>
        <v>17.512549850620186</v>
      </c>
      <c r="P366" s="15" t="str">
        <f t="shared" si="49"/>
        <v>4.1-4.4</v>
      </c>
      <c r="Q366" s="17"/>
      <c r="R366" s="15"/>
      <c r="S366" s="15"/>
      <c r="T366" s="15"/>
    </row>
    <row r="367" spans="1:20" x14ac:dyDescent="0.4">
      <c r="A367" t="s">
        <v>1476</v>
      </c>
      <c r="B367" t="s">
        <v>1015</v>
      </c>
      <c r="C367" t="str">
        <f t="shared" si="42"/>
        <v>Computers &amp; Accessories</v>
      </c>
      <c r="D367" t="str">
        <f t="shared" si="43"/>
        <v>PenDrives</v>
      </c>
      <c r="E367">
        <v>349</v>
      </c>
      <c r="F367">
        <v>450</v>
      </c>
      <c r="G367" s="1">
        <v>0.22</v>
      </c>
      <c r="H367">
        <v>4.0999999999999996</v>
      </c>
      <c r="I367" s="4">
        <v>18656</v>
      </c>
      <c r="J367" t="s">
        <v>1477</v>
      </c>
      <c r="K367" t="str">
        <f t="shared" si="44"/>
        <v>R30EQTCL98LVFB</v>
      </c>
      <c r="L367" s="8">
        <f t="shared" si="45"/>
        <v>8395200</v>
      </c>
      <c r="M367" t="str">
        <f t="shared" si="46"/>
        <v>Low</v>
      </c>
      <c r="N367" s="15" t="str">
        <f t="shared" si="47"/>
        <v>£200-£499</v>
      </c>
      <c r="O367" s="17">
        <f t="shared" si="48"/>
        <v>17.510451427286057</v>
      </c>
      <c r="P367" s="15" t="str">
        <f t="shared" si="49"/>
        <v>4.1-4.4</v>
      </c>
      <c r="Q367" s="17"/>
      <c r="R367" s="15"/>
      <c r="S367" s="15"/>
      <c r="T367" s="15"/>
    </row>
    <row r="368" spans="1:20" x14ac:dyDescent="0.4">
      <c r="A368" t="s">
        <v>1192</v>
      </c>
      <c r="B368" t="s">
        <v>1193</v>
      </c>
      <c r="C368" t="str">
        <f t="shared" si="42"/>
        <v>Electronics</v>
      </c>
      <c r="D368" t="str">
        <f t="shared" si="43"/>
        <v>RechargeableBatteries</v>
      </c>
      <c r="E368">
        <v>479</v>
      </c>
      <c r="F368">
        <v>599</v>
      </c>
      <c r="G368" s="1">
        <v>0.2</v>
      </c>
      <c r="H368">
        <v>4.3</v>
      </c>
      <c r="I368" s="4">
        <v>11687</v>
      </c>
      <c r="J368" t="s">
        <v>1194</v>
      </c>
      <c r="K368" t="str">
        <f t="shared" si="44"/>
        <v>R32VTB32ABV5KD</v>
      </c>
      <c r="L368" s="8">
        <f t="shared" si="45"/>
        <v>7000513</v>
      </c>
      <c r="M368" t="str">
        <f t="shared" si="46"/>
        <v>Lower-Mid</v>
      </c>
      <c r="N368" s="15" t="str">
        <f t="shared" si="47"/>
        <v>£500-£1,999</v>
      </c>
      <c r="O368" s="17">
        <f t="shared" si="48"/>
        <v>17.491282872582833</v>
      </c>
      <c r="P368" s="15" t="str">
        <f t="shared" si="49"/>
        <v>4.1-4.4</v>
      </c>
      <c r="Q368" s="17"/>
      <c r="R368" s="15"/>
      <c r="S368" s="15"/>
      <c r="T368" s="15"/>
    </row>
    <row r="369" spans="1:20" x14ac:dyDescent="0.4">
      <c r="A369" t="s">
        <v>1421</v>
      </c>
      <c r="B369" t="s">
        <v>1309</v>
      </c>
      <c r="C369" t="str">
        <f t="shared" si="42"/>
        <v>Electronics</v>
      </c>
      <c r="D369" t="str">
        <f t="shared" si="43"/>
        <v>OutdoorSpeakers</v>
      </c>
      <c r="E369">
        <v>999</v>
      </c>
      <c r="F369" s="2">
        <v>2490</v>
      </c>
      <c r="G369" s="1">
        <v>0.6</v>
      </c>
      <c r="H369">
        <v>4.0999999999999996</v>
      </c>
      <c r="I369" s="4">
        <v>18331</v>
      </c>
      <c r="J369" t="s">
        <v>1422</v>
      </c>
      <c r="K369" t="str">
        <f t="shared" si="44"/>
        <v>R16I46MPR0NO8S</v>
      </c>
      <c r="L369" s="8">
        <f t="shared" si="45"/>
        <v>45644190</v>
      </c>
      <c r="M369" t="str">
        <f t="shared" si="46"/>
        <v>Mid</v>
      </c>
      <c r="N369" s="15" t="str">
        <f t="shared" si="47"/>
        <v>£2,000-£9,999</v>
      </c>
      <c r="O369" s="17">
        <f t="shared" si="48"/>
        <v>17.479160379148269</v>
      </c>
      <c r="P369" s="15" t="str">
        <f t="shared" si="49"/>
        <v>4.1-4.4</v>
      </c>
      <c r="Q369" s="17"/>
      <c r="R369" s="15"/>
      <c r="S369" s="15"/>
      <c r="T369" s="15"/>
    </row>
    <row r="370" spans="1:20" x14ac:dyDescent="0.4">
      <c r="A370" t="s">
        <v>1117</v>
      </c>
      <c r="B370" t="s">
        <v>1018</v>
      </c>
      <c r="C370" t="str">
        <f t="shared" si="42"/>
        <v>Computers &amp; Accessories</v>
      </c>
      <c r="D370" t="str">
        <f t="shared" si="43"/>
        <v>Mice</v>
      </c>
      <c r="E370">
        <v>569</v>
      </c>
      <c r="F370" s="2">
        <v>1299</v>
      </c>
      <c r="G370" s="1">
        <v>0.56000000000000005</v>
      </c>
      <c r="H370">
        <v>4.4000000000000004</v>
      </c>
      <c r="I370" s="4">
        <v>9275</v>
      </c>
      <c r="J370" t="s">
        <v>1118</v>
      </c>
      <c r="K370" t="str">
        <f t="shared" si="44"/>
        <v>R27S4UNXONW7O4</v>
      </c>
      <c r="L370" s="8">
        <f t="shared" si="45"/>
        <v>12048225</v>
      </c>
      <c r="M370" t="str">
        <f t="shared" si="46"/>
        <v>Lower-Mid</v>
      </c>
      <c r="N370" s="15" t="str">
        <f t="shared" si="47"/>
        <v>£500-£1,999</v>
      </c>
      <c r="O370" s="17">
        <f t="shared" si="48"/>
        <v>17.456387255850181</v>
      </c>
      <c r="P370" s="15" t="str">
        <f t="shared" si="49"/>
        <v>4.1-4.4</v>
      </c>
      <c r="Q370" s="17"/>
      <c r="R370" s="15"/>
      <c r="S370" s="15"/>
      <c r="T370" s="15"/>
    </row>
    <row r="371" spans="1:20" x14ac:dyDescent="0.4">
      <c r="A371" t="s">
        <v>2126</v>
      </c>
      <c r="B371" t="s">
        <v>1845</v>
      </c>
      <c r="C371" t="str">
        <f t="shared" si="42"/>
        <v>Home &amp; Kitchen</v>
      </c>
      <c r="D371" t="str">
        <f t="shared" si="43"/>
        <v>HandBlenders</v>
      </c>
      <c r="E371" s="2">
        <v>1695</v>
      </c>
      <c r="F371" s="2">
        <v>1695</v>
      </c>
      <c r="G371" s="1">
        <v>0</v>
      </c>
      <c r="H371">
        <v>4.2</v>
      </c>
      <c r="I371" s="4">
        <v>14290</v>
      </c>
      <c r="J371" t="s">
        <v>2127</v>
      </c>
      <c r="K371" t="str">
        <f t="shared" si="44"/>
        <v>R1D9RWNUO50OL2</v>
      </c>
      <c r="L371" s="8">
        <f t="shared" si="45"/>
        <v>24221550</v>
      </c>
      <c r="M371" t="str">
        <f t="shared" si="46"/>
        <v>Lower-Mid</v>
      </c>
      <c r="N371" s="15" t="str">
        <f t="shared" si="47"/>
        <v>£500-£1,999</v>
      </c>
      <c r="O371" s="17">
        <f t="shared" si="48"/>
        <v>17.451263000740468</v>
      </c>
      <c r="P371" s="15" t="str">
        <f t="shared" si="49"/>
        <v>4.1-4.4</v>
      </c>
      <c r="Q371" s="17"/>
      <c r="R371" s="15"/>
      <c r="S371" s="15"/>
      <c r="T371" s="15"/>
    </row>
    <row r="372" spans="1:20" x14ac:dyDescent="0.4">
      <c r="A372" t="s">
        <v>2657</v>
      </c>
      <c r="B372" t="s">
        <v>1845</v>
      </c>
      <c r="C372" t="str">
        <f t="shared" si="42"/>
        <v>Home &amp; Kitchen</v>
      </c>
      <c r="D372" t="str">
        <f t="shared" si="43"/>
        <v>HandBlenders</v>
      </c>
      <c r="E372" s="2">
        <v>1745</v>
      </c>
      <c r="F372" s="2">
        <v>2400</v>
      </c>
      <c r="G372" s="1">
        <v>0.27</v>
      </c>
      <c r="H372">
        <v>4.2</v>
      </c>
      <c r="I372" s="4">
        <v>14160</v>
      </c>
      <c r="J372" t="s">
        <v>2658</v>
      </c>
      <c r="K372" t="str">
        <f t="shared" si="44"/>
        <v>R2F2DGJQPO0B5T</v>
      </c>
      <c r="L372" s="8">
        <f t="shared" si="45"/>
        <v>33984000</v>
      </c>
      <c r="M372" t="str">
        <f t="shared" si="46"/>
        <v>Mid</v>
      </c>
      <c r="N372" s="15" t="str">
        <f t="shared" si="47"/>
        <v>£2,000-£9,999</v>
      </c>
      <c r="O372" s="17">
        <f t="shared" si="48"/>
        <v>17.434594475697256</v>
      </c>
      <c r="P372" s="15" t="str">
        <f t="shared" si="49"/>
        <v>4.1-4.4</v>
      </c>
      <c r="Q372" s="17"/>
      <c r="R372" s="15"/>
      <c r="S372" s="15"/>
      <c r="T372" s="15"/>
    </row>
    <row r="373" spans="1:20" x14ac:dyDescent="0.4">
      <c r="A373" t="s">
        <v>1399</v>
      </c>
      <c r="B373" t="s">
        <v>1312</v>
      </c>
      <c r="C373" t="str">
        <f t="shared" si="42"/>
        <v>Computers &amp; Accessories</v>
      </c>
      <c r="D373" t="str">
        <f t="shared" si="43"/>
        <v>LaptopSleeves&amp;Slipcases</v>
      </c>
      <c r="E373">
        <v>449</v>
      </c>
      <c r="F373">
        <v>999</v>
      </c>
      <c r="G373" s="1">
        <v>0.55000000000000004</v>
      </c>
      <c r="H373">
        <v>4.3</v>
      </c>
      <c r="I373" s="4">
        <v>11330</v>
      </c>
      <c r="J373" t="s">
        <v>1400</v>
      </c>
      <c r="K373" t="str">
        <f t="shared" si="44"/>
        <v>R1D6BKF30HRM19</v>
      </c>
      <c r="L373" s="8">
        <f t="shared" si="45"/>
        <v>11318670</v>
      </c>
      <c r="M373" t="str">
        <f t="shared" si="46"/>
        <v>Lower-Mid</v>
      </c>
      <c r="N373" s="15" t="str">
        <f t="shared" si="47"/>
        <v>£500-£1,999</v>
      </c>
      <c r="O373" s="17">
        <f t="shared" si="48"/>
        <v>17.433353430052907</v>
      </c>
      <c r="P373" s="15" t="str">
        <f t="shared" si="49"/>
        <v>4.1-4.4</v>
      </c>
      <c r="Q373" s="17"/>
      <c r="R373" s="15"/>
      <c r="S373" s="15"/>
      <c r="T373" s="15"/>
    </row>
    <row r="374" spans="1:20" x14ac:dyDescent="0.4">
      <c r="A374" t="s">
        <v>826</v>
      </c>
      <c r="B374" t="s">
        <v>796</v>
      </c>
      <c r="C374" t="str">
        <f t="shared" si="42"/>
        <v>Electronics</v>
      </c>
      <c r="D374" t="str">
        <f t="shared" si="43"/>
        <v>ScreenProtectors</v>
      </c>
      <c r="E374">
        <v>999</v>
      </c>
      <c r="F374" s="2">
        <v>2899</v>
      </c>
      <c r="G374" s="1">
        <v>0.66</v>
      </c>
      <c r="H374">
        <v>4.5999999999999996</v>
      </c>
      <c r="I374" s="4">
        <v>6129</v>
      </c>
      <c r="J374" t="s">
        <v>827</v>
      </c>
      <c r="K374" t="str">
        <f t="shared" si="44"/>
        <v>R3C2WT83DOSL8U</v>
      </c>
      <c r="L374" s="8">
        <f t="shared" si="45"/>
        <v>17767971</v>
      </c>
      <c r="M374" t="str">
        <f t="shared" si="46"/>
        <v>Mid</v>
      </c>
      <c r="N374" s="15" t="str">
        <f t="shared" si="47"/>
        <v>£2,000-£9,999</v>
      </c>
      <c r="O374" s="17">
        <f t="shared" si="48"/>
        <v>17.422318182784707</v>
      </c>
      <c r="P374" s="15" t="str">
        <f t="shared" si="49"/>
        <v>4.5-5.0</v>
      </c>
      <c r="Q374" s="17"/>
      <c r="R374" s="15"/>
      <c r="S374" s="15"/>
      <c r="T374" s="15"/>
    </row>
    <row r="375" spans="1:20" x14ac:dyDescent="0.4">
      <c r="A375" t="s">
        <v>615</v>
      </c>
      <c r="B375" t="s">
        <v>616</v>
      </c>
      <c r="C375" t="str">
        <f t="shared" si="42"/>
        <v>Electronics</v>
      </c>
      <c r="D375" t="str">
        <f t="shared" si="43"/>
        <v>SmartWatches</v>
      </c>
      <c r="E375" s="2">
        <v>1799</v>
      </c>
      <c r="F375" s="2">
        <v>19999</v>
      </c>
      <c r="G375" s="1">
        <v>0.91</v>
      </c>
      <c r="H375">
        <v>4.2</v>
      </c>
      <c r="I375" s="4">
        <v>13937</v>
      </c>
      <c r="J375" t="s">
        <v>617</v>
      </c>
      <c r="K375" t="str">
        <f t="shared" si="44"/>
        <v>R1PKIMKR1E8X8T</v>
      </c>
      <c r="L375" s="8">
        <f t="shared" si="45"/>
        <v>278726063</v>
      </c>
      <c r="M375" t="str">
        <f t="shared" si="46"/>
        <v>Upper-Mid</v>
      </c>
      <c r="N375" s="15" t="str">
        <f t="shared" si="47"/>
        <v>£10,000-£19,999</v>
      </c>
      <c r="O375" s="17">
        <f t="shared" si="48"/>
        <v>17.405641932772294</v>
      </c>
      <c r="P375" s="15" t="str">
        <f t="shared" si="49"/>
        <v>4.1-4.4</v>
      </c>
      <c r="Q375" s="17"/>
      <c r="R375" s="15"/>
      <c r="S375" s="15"/>
      <c r="T375" s="15"/>
    </row>
    <row r="376" spans="1:20" x14ac:dyDescent="0.4">
      <c r="A376" t="s">
        <v>677</v>
      </c>
      <c r="B376" t="s">
        <v>616</v>
      </c>
      <c r="C376" t="str">
        <f t="shared" si="42"/>
        <v>Electronics</v>
      </c>
      <c r="D376" t="str">
        <f t="shared" si="43"/>
        <v>SmartWatches</v>
      </c>
      <c r="E376" s="2">
        <v>1799</v>
      </c>
      <c r="F376" s="2">
        <v>19999</v>
      </c>
      <c r="G376" s="1">
        <v>0.91</v>
      </c>
      <c r="H376">
        <v>4.2</v>
      </c>
      <c r="I376" s="4">
        <v>13937</v>
      </c>
      <c r="J376" t="s">
        <v>617</v>
      </c>
      <c r="K376" t="str">
        <f t="shared" si="44"/>
        <v>R1PKIMKR1E8X8T</v>
      </c>
      <c r="L376" s="8">
        <f t="shared" si="45"/>
        <v>278726063</v>
      </c>
      <c r="M376" t="str">
        <f t="shared" si="46"/>
        <v>Upper-Mid</v>
      </c>
      <c r="N376" s="15" t="str">
        <f t="shared" si="47"/>
        <v>£10,000-£19,999</v>
      </c>
      <c r="O376" s="17">
        <f t="shared" si="48"/>
        <v>17.405641932772294</v>
      </c>
      <c r="P376" s="15" t="str">
        <f t="shared" si="49"/>
        <v>4.1-4.4</v>
      </c>
      <c r="Q376" s="17"/>
      <c r="R376" s="15"/>
      <c r="S376" s="15"/>
      <c r="T376" s="15"/>
    </row>
    <row r="377" spans="1:20" x14ac:dyDescent="0.4">
      <c r="A377" t="s">
        <v>683</v>
      </c>
      <c r="B377" t="s">
        <v>616</v>
      </c>
      <c r="C377" t="str">
        <f t="shared" si="42"/>
        <v>Electronics</v>
      </c>
      <c r="D377" t="str">
        <f t="shared" si="43"/>
        <v>SmartWatches</v>
      </c>
      <c r="E377" s="2">
        <v>1799</v>
      </c>
      <c r="F377" s="2">
        <v>19999</v>
      </c>
      <c r="G377" s="1">
        <v>0.91</v>
      </c>
      <c r="H377">
        <v>4.2</v>
      </c>
      <c r="I377" s="4">
        <v>13937</v>
      </c>
      <c r="J377" t="s">
        <v>617</v>
      </c>
      <c r="K377" t="str">
        <f t="shared" si="44"/>
        <v>R1PKIMKR1E8X8T</v>
      </c>
      <c r="L377" s="8">
        <f t="shared" si="45"/>
        <v>278726063</v>
      </c>
      <c r="M377" t="str">
        <f t="shared" si="46"/>
        <v>Upper-Mid</v>
      </c>
      <c r="N377" s="15" t="str">
        <f t="shared" si="47"/>
        <v>£10,000-£19,999</v>
      </c>
      <c r="O377" s="17">
        <f t="shared" si="48"/>
        <v>17.405641932772294</v>
      </c>
      <c r="P377" s="15" t="str">
        <f t="shared" si="49"/>
        <v>4.1-4.4</v>
      </c>
      <c r="Q377" s="17"/>
      <c r="R377" s="15"/>
      <c r="S377" s="15"/>
      <c r="T377" s="15"/>
    </row>
    <row r="378" spans="1:20" x14ac:dyDescent="0.4">
      <c r="A378" t="s">
        <v>687</v>
      </c>
      <c r="B378" t="s">
        <v>616</v>
      </c>
      <c r="C378" t="str">
        <f t="shared" si="42"/>
        <v>Electronics</v>
      </c>
      <c r="D378" t="str">
        <f t="shared" si="43"/>
        <v>SmartWatches</v>
      </c>
      <c r="E378" s="2">
        <v>1799</v>
      </c>
      <c r="F378" s="2">
        <v>19999</v>
      </c>
      <c r="G378" s="1">
        <v>0.91</v>
      </c>
      <c r="H378">
        <v>4.2</v>
      </c>
      <c r="I378" s="4">
        <v>13937</v>
      </c>
      <c r="J378" t="s">
        <v>617</v>
      </c>
      <c r="K378" t="str">
        <f t="shared" si="44"/>
        <v>R1PKIMKR1E8X8T</v>
      </c>
      <c r="L378" s="8">
        <f t="shared" si="45"/>
        <v>278726063</v>
      </c>
      <c r="M378" t="str">
        <f t="shared" si="46"/>
        <v>Upper-Mid</v>
      </c>
      <c r="N378" s="15" t="str">
        <f t="shared" si="47"/>
        <v>£10,000-£19,999</v>
      </c>
      <c r="O378" s="17">
        <f t="shared" si="48"/>
        <v>17.405641932772294</v>
      </c>
      <c r="P378" s="15" t="str">
        <f t="shared" si="49"/>
        <v>4.1-4.4</v>
      </c>
      <c r="Q378" s="17"/>
      <c r="R378" s="15"/>
      <c r="S378" s="15"/>
      <c r="T378" s="15"/>
    </row>
    <row r="379" spans="1:20" x14ac:dyDescent="0.4">
      <c r="A379" t="s">
        <v>697</v>
      </c>
      <c r="B379" t="s">
        <v>616</v>
      </c>
      <c r="C379" t="str">
        <f t="shared" si="42"/>
        <v>Electronics</v>
      </c>
      <c r="D379" t="str">
        <f t="shared" si="43"/>
        <v>SmartWatches</v>
      </c>
      <c r="E379" s="2">
        <v>1799</v>
      </c>
      <c r="F379" s="2">
        <v>19999</v>
      </c>
      <c r="G379" s="1">
        <v>0.91</v>
      </c>
      <c r="H379">
        <v>4.2</v>
      </c>
      <c r="I379" s="4">
        <v>13937</v>
      </c>
      <c r="J379" t="s">
        <v>617</v>
      </c>
      <c r="K379" t="str">
        <f t="shared" si="44"/>
        <v>R1PKIMKR1E8X8T</v>
      </c>
      <c r="L379" s="8">
        <f t="shared" si="45"/>
        <v>278726063</v>
      </c>
      <c r="M379" t="str">
        <f t="shared" si="46"/>
        <v>Upper-Mid</v>
      </c>
      <c r="N379" s="15" t="str">
        <f t="shared" si="47"/>
        <v>£10,000-£19,999</v>
      </c>
      <c r="O379" s="17">
        <f t="shared" si="48"/>
        <v>17.405641932772294</v>
      </c>
      <c r="P379" s="15" t="str">
        <f t="shared" si="49"/>
        <v>4.1-4.4</v>
      </c>
      <c r="Q379" s="17"/>
      <c r="R379" s="15"/>
      <c r="S379" s="15"/>
      <c r="T379" s="15"/>
    </row>
    <row r="380" spans="1:20" x14ac:dyDescent="0.4">
      <c r="A380" t="s">
        <v>1410</v>
      </c>
      <c r="B380" t="s">
        <v>1411</v>
      </c>
      <c r="C380" t="str">
        <f t="shared" si="42"/>
        <v>Computers &amp; Accessories</v>
      </c>
      <c r="D380" t="str">
        <f t="shared" si="43"/>
        <v>LaptopAccessories</v>
      </c>
      <c r="E380" s="2">
        <v>1399</v>
      </c>
      <c r="F380" s="2">
        <v>2490</v>
      </c>
      <c r="G380" s="1">
        <v>0.44</v>
      </c>
      <c r="H380">
        <v>4.3</v>
      </c>
      <c r="I380" s="4">
        <v>11074</v>
      </c>
      <c r="J380" t="s">
        <v>1412</v>
      </c>
      <c r="K380" t="str">
        <f t="shared" si="44"/>
        <v>R21VW93DSBYENF</v>
      </c>
      <c r="L380" s="8">
        <f t="shared" si="45"/>
        <v>27574260</v>
      </c>
      <c r="M380" t="str">
        <f t="shared" si="46"/>
        <v>Mid</v>
      </c>
      <c r="N380" s="15" t="str">
        <f t="shared" si="47"/>
        <v>£2,000-£9,999</v>
      </c>
      <c r="O380" s="17">
        <f t="shared" si="48"/>
        <v>17.390678060048959</v>
      </c>
      <c r="P380" s="15" t="str">
        <f t="shared" si="49"/>
        <v>4.1-4.4</v>
      </c>
      <c r="Q380" s="17"/>
      <c r="R380" s="15"/>
      <c r="S380" s="15"/>
      <c r="T380" s="15"/>
    </row>
    <row r="381" spans="1:20" x14ac:dyDescent="0.4">
      <c r="A381" t="s">
        <v>1691</v>
      </c>
      <c r="B381" t="s">
        <v>1130</v>
      </c>
      <c r="C381" t="str">
        <f t="shared" si="42"/>
        <v>Computers &amp; Accessories</v>
      </c>
      <c r="D381" t="str">
        <f t="shared" si="43"/>
        <v>MousePads</v>
      </c>
      <c r="E381">
        <v>999</v>
      </c>
      <c r="F381" s="2">
        <v>1995</v>
      </c>
      <c r="G381" s="1">
        <v>0.5</v>
      </c>
      <c r="H381">
        <v>4.5</v>
      </c>
      <c r="I381" s="4">
        <v>7317</v>
      </c>
      <c r="J381" t="s">
        <v>1692</v>
      </c>
      <c r="K381" t="str">
        <f t="shared" si="44"/>
        <v>R21X3T7OXJDYF5</v>
      </c>
      <c r="L381" s="8">
        <f t="shared" si="45"/>
        <v>14597415</v>
      </c>
      <c r="M381" t="str">
        <f t="shared" si="46"/>
        <v>Lower-Mid</v>
      </c>
      <c r="N381" s="15" t="str">
        <f t="shared" si="47"/>
        <v>£500-£1,999</v>
      </c>
      <c r="O381" s="17">
        <f t="shared" si="48"/>
        <v>17.389765823177648</v>
      </c>
      <c r="P381" s="15" t="str">
        <f t="shared" si="49"/>
        <v>4.5-5.0</v>
      </c>
      <c r="Q381" s="17"/>
      <c r="R381" s="15"/>
      <c r="S381" s="15"/>
      <c r="T381" s="15"/>
    </row>
    <row r="382" spans="1:20" x14ac:dyDescent="0.4">
      <c r="A382" t="s">
        <v>2419</v>
      </c>
      <c r="B382" t="s">
        <v>2154</v>
      </c>
      <c r="C382" t="str">
        <f t="shared" si="42"/>
        <v>Home &amp; Kitchen</v>
      </c>
      <c r="D382" t="str">
        <f t="shared" si="43"/>
        <v>WaterFilters&amp;Purifiers</v>
      </c>
      <c r="E382" s="2">
        <v>13999</v>
      </c>
      <c r="F382" s="2">
        <v>24850</v>
      </c>
      <c r="G382" s="1">
        <v>0.44</v>
      </c>
      <c r="H382">
        <v>4.4000000000000004</v>
      </c>
      <c r="I382" s="4">
        <v>8948</v>
      </c>
      <c r="J382" t="s">
        <v>2420</v>
      </c>
      <c r="K382" t="str">
        <f t="shared" si="44"/>
        <v>RTYS2009LXZ0F,</v>
      </c>
      <c r="L382" s="8">
        <f t="shared" si="45"/>
        <v>222357800</v>
      </c>
      <c r="M382" t="str">
        <f t="shared" si="46"/>
        <v>High</v>
      </c>
      <c r="N382" s="15" t="str">
        <f t="shared" si="47"/>
        <v>£20,000-£49,999</v>
      </c>
      <c r="O382" s="17">
        <f t="shared" si="48"/>
        <v>17.387807835559592</v>
      </c>
      <c r="P382" s="15" t="str">
        <f t="shared" si="49"/>
        <v>4.1-4.4</v>
      </c>
      <c r="Q382" s="17"/>
      <c r="R382" s="15"/>
      <c r="S382" s="15"/>
      <c r="T382" s="15"/>
    </row>
    <row r="383" spans="1:20" x14ac:dyDescent="0.4">
      <c r="A383" t="s">
        <v>1500</v>
      </c>
      <c r="B383" t="s">
        <v>1501</v>
      </c>
      <c r="C383" t="str">
        <f t="shared" si="42"/>
        <v>Computers &amp; Accessories</v>
      </c>
      <c r="D383" t="str">
        <f t="shared" si="43"/>
        <v>Cases</v>
      </c>
      <c r="E383">
        <v>549</v>
      </c>
      <c r="F383" s="2">
        <v>1499</v>
      </c>
      <c r="G383" s="1">
        <v>0.63</v>
      </c>
      <c r="H383">
        <v>4.3</v>
      </c>
      <c r="I383" s="4">
        <v>11006</v>
      </c>
      <c r="J383" t="s">
        <v>1502</v>
      </c>
      <c r="K383" t="str">
        <f t="shared" si="44"/>
        <v>R8BSHHFRCZ0MJ,</v>
      </c>
      <c r="L383" s="8">
        <f t="shared" si="45"/>
        <v>16497994</v>
      </c>
      <c r="M383" t="str">
        <f t="shared" si="46"/>
        <v>Lower-Mid</v>
      </c>
      <c r="N383" s="15" t="str">
        <f t="shared" si="47"/>
        <v>£500-£1,999</v>
      </c>
      <c r="O383" s="17">
        <f t="shared" si="48"/>
        <v>17.379176555845124</v>
      </c>
      <c r="P383" s="15" t="str">
        <f t="shared" si="49"/>
        <v>4.1-4.4</v>
      </c>
      <c r="Q383" s="17"/>
      <c r="R383" s="15"/>
      <c r="S383" s="15"/>
      <c r="T383" s="15"/>
    </row>
    <row r="384" spans="1:20" x14ac:dyDescent="0.4">
      <c r="A384" t="s">
        <v>2457</v>
      </c>
      <c r="B384" t="s">
        <v>1848</v>
      </c>
      <c r="C384" t="str">
        <f t="shared" si="42"/>
        <v>Home &amp; Kitchen</v>
      </c>
      <c r="D384" t="str">
        <f t="shared" si="43"/>
        <v>DryIrons</v>
      </c>
      <c r="E384">
        <v>559</v>
      </c>
      <c r="F384" s="2">
        <v>1010</v>
      </c>
      <c r="G384" s="1">
        <v>0.45</v>
      </c>
      <c r="H384">
        <v>4.0999999999999996</v>
      </c>
      <c r="I384" s="4">
        <v>17325</v>
      </c>
      <c r="J384" t="s">
        <v>2458</v>
      </c>
      <c r="K384" t="str">
        <f t="shared" si="44"/>
        <v>RNEAQQCZW4BQR,</v>
      </c>
      <c r="L384" s="8">
        <f t="shared" si="45"/>
        <v>17498250</v>
      </c>
      <c r="M384" t="str">
        <f t="shared" si="46"/>
        <v>Lower-Mid</v>
      </c>
      <c r="N384" s="15" t="str">
        <f t="shared" si="47"/>
        <v>£500-£1,999</v>
      </c>
      <c r="O384" s="17">
        <f t="shared" si="48"/>
        <v>17.378663071258242</v>
      </c>
      <c r="P384" s="15" t="str">
        <f t="shared" si="49"/>
        <v>4.1-4.4</v>
      </c>
      <c r="Q384" s="17"/>
      <c r="R384" s="15"/>
      <c r="S384" s="15"/>
      <c r="T384" s="15"/>
    </row>
    <row r="385" spans="1:20" x14ac:dyDescent="0.4">
      <c r="A385" t="s">
        <v>665</v>
      </c>
      <c r="B385" t="s">
        <v>666</v>
      </c>
      <c r="C385" t="str">
        <f t="shared" si="42"/>
        <v>Electronics</v>
      </c>
      <c r="D385" t="str">
        <f t="shared" si="43"/>
        <v>WallChargers</v>
      </c>
      <c r="E385" s="2">
        <v>1219</v>
      </c>
      <c r="F385" s="2">
        <v>1699</v>
      </c>
      <c r="G385" s="1">
        <v>0.28000000000000003</v>
      </c>
      <c r="H385">
        <v>4.4000000000000004</v>
      </c>
      <c r="I385" s="4">
        <v>8891</v>
      </c>
      <c r="J385" t="s">
        <v>667</v>
      </c>
      <c r="K385" t="str">
        <f t="shared" si="44"/>
        <v>R3GPDNKHUWXBMD</v>
      </c>
      <c r="L385" s="8">
        <f t="shared" si="45"/>
        <v>15105809</v>
      </c>
      <c r="M385" t="str">
        <f t="shared" si="46"/>
        <v>Lower-Mid</v>
      </c>
      <c r="N385" s="15" t="str">
        <f t="shared" si="47"/>
        <v>£500-£1,999</v>
      </c>
      <c r="O385" s="17">
        <f t="shared" si="48"/>
        <v>17.375597597718595</v>
      </c>
      <c r="P385" s="15" t="str">
        <f t="shared" si="49"/>
        <v>4.1-4.4</v>
      </c>
      <c r="Q385" s="17"/>
      <c r="R385" s="15"/>
      <c r="S385" s="15"/>
      <c r="T385" s="15"/>
    </row>
    <row r="386" spans="1:20" x14ac:dyDescent="0.4">
      <c r="A386" t="s">
        <v>2302</v>
      </c>
      <c r="B386" t="s">
        <v>1904</v>
      </c>
      <c r="C386" t="str">
        <f t="shared" ref="C386:C449" si="50">SUBSTITUTE(LEFT(B386,FIND("|",B386)-1), "&amp;", " &amp; ")</f>
        <v>Home &amp; Kitchen</v>
      </c>
      <c r="D386" t="str">
        <f t="shared" ref="D386:D449" si="51">TRIM(RIGHT(SUBSTITUTE(B386,"|",REPT(" ",100)),100))</f>
        <v>JuicerMixerGrinders</v>
      </c>
      <c r="E386" s="2">
        <v>5890</v>
      </c>
      <c r="F386" s="2">
        <v>7506</v>
      </c>
      <c r="G386" s="1">
        <v>0.22</v>
      </c>
      <c r="H386">
        <v>4.5</v>
      </c>
      <c r="I386" s="4">
        <v>7241</v>
      </c>
      <c r="J386" t="s">
        <v>2303</v>
      </c>
      <c r="K386" t="str">
        <f t="shared" ref="K386:K449" si="52">LEFT(J386,14)</f>
        <v>R2WEI6XJR33OD9</v>
      </c>
      <c r="L386" s="8">
        <f t="shared" ref="L386:L449" si="53">F386*I386</f>
        <v>54350946</v>
      </c>
      <c r="M386" t="str">
        <f t="shared" ref="M386:M449" si="54">IF(F386&lt;=199, "Very Low",IF(F386&lt;=499, "Low",IF(F386&lt;=1999, "Lower-Mid", IF(F386&lt;=9999, "Mid",IF(F386&lt;=19999, "Upper-Mid",IF(F386&lt;=49999, "High", IF(F386&lt;=99999, "Premium", IF(F386&gt;1000000, "Luxury"))))))))</f>
        <v>Mid</v>
      </c>
      <c r="N386" s="15" t="str">
        <f t="shared" ref="N386:N449" si="55">IF(F386&lt;=199, "&lt;£200",IF(F386&lt;=499, "£200-£499",IF(F386&lt;=1999, "£500-£1,999", IF(F386&lt;=9999, "£2,000-£9,999",IF(F386&lt;=19999, "£10,000-£19,999",IF(F386&lt;=49999, "£20,000-£49,999", IF(F386&lt;=99999, "£50,000-£99,999", IF(F386&gt;1000000, "&gt;£1,000,000"))))))))</f>
        <v>£2,000-£9,999</v>
      </c>
      <c r="O386" s="17">
        <f t="shared" ref="O386:O449" si="56">H386 * LOG(I386 + 1)</f>
        <v>17.369363342164469</v>
      </c>
      <c r="P386" s="15" t="str">
        <f t="shared" si="49"/>
        <v>4.5-5.0</v>
      </c>
      <c r="Q386" s="17"/>
      <c r="R386" s="15"/>
      <c r="S386" s="15"/>
      <c r="T386" s="15"/>
    </row>
    <row r="387" spans="1:20" x14ac:dyDescent="0.4">
      <c r="A387" t="s">
        <v>344</v>
      </c>
      <c r="B387" t="s">
        <v>9</v>
      </c>
      <c r="C387" t="str">
        <f t="shared" si="50"/>
        <v>Computers &amp; Accessories</v>
      </c>
      <c r="D387" t="str">
        <f t="shared" si="51"/>
        <v>USBCables</v>
      </c>
      <c r="E387">
        <v>299</v>
      </c>
      <c r="F387">
        <v>485</v>
      </c>
      <c r="G387" s="1">
        <v>0.38</v>
      </c>
      <c r="H387">
        <v>4.3</v>
      </c>
      <c r="I387" s="4">
        <v>10911</v>
      </c>
      <c r="J387" t="s">
        <v>345</v>
      </c>
      <c r="K387" t="str">
        <f t="shared" si="52"/>
        <v>R2155066OFZ3WE</v>
      </c>
      <c r="L387" s="8">
        <f t="shared" si="53"/>
        <v>5291835</v>
      </c>
      <c r="M387" t="str">
        <f t="shared" si="54"/>
        <v>Low</v>
      </c>
      <c r="N387" s="15" t="str">
        <f t="shared" si="55"/>
        <v>£200-£499</v>
      </c>
      <c r="O387" s="17">
        <f t="shared" si="56"/>
        <v>17.362988736443334</v>
      </c>
      <c r="P387" s="15" t="str">
        <f t="shared" ref="P387:P450" si="57">IF(H387&lt;=2, "&lt;=2.0",IF(H387&lt;=2.4, "2.1-2.4",IF(H387&lt;=3, "2.5-3.0", IF(H387&lt;=3.4, "3.1-3.4",IF(H387&lt;=4, "3.5-4.0",IF(H387&lt;=4.4, "4.1-4.4", IF(H387&lt;=5, "4.5-5.0")))))))</f>
        <v>4.1-4.4</v>
      </c>
      <c r="Q387" s="17"/>
      <c r="R387" s="15"/>
      <c r="S387" s="15"/>
      <c r="T387" s="15"/>
    </row>
    <row r="388" spans="1:20" x14ac:dyDescent="0.4">
      <c r="A388" t="s">
        <v>935</v>
      </c>
      <c r="B388" t="s">
        <v>936</v>
      </c>
      <c r="C388" t="str">
        <f t="shared" si="50"/>
        <v>Computers &amp; Accessories</v>
      </c>
      <c r="D388" t="str">
        <f t="shared" si="51"/>
        <v>CameraPrivacyCovers</v>
      </c>
      <c r="E388">
        <v>149</v>
      </c>
      <c r="F388">
        <v>149</v>
      </c>
      <c r="G388" s="1">
        <v>0</v>
      </c>
      <c r="H388">
        <v>4.3</v>
      </c>
      <c r="I388" s="4">
        <v>10833</v>
      </c>
      <c r="J388" t="s">
        <v>937</v>
      </c>
      <c r="K388" t="str">
        <f t="shared" si="52"/>
        <v>R18D9LZAYX9JSY</v>
      </c>
      <c r="L388" s="8">
        <f t="shared" si="53"/>
        <v>1614117</v>
      </c>
      <c r="M388" t="str">
        <f t="shared" si="54"/>
        <v>Very Low</v>
      </c>
      <c r="N388" s="15" t="str">
        <f t="shared" si="55"/>
        <v>&lt;£200</v>
      </c>
      <c r="O388" s="17">
        <f t="shared" si="56"/>
        <v>17.34959197438009</v>
      </c>
      <c r="P388" s="15" t="str">
        <f t="shared" si="57"/>
        <v>4.1-4.4</v>
      </c>
      <c r="Q388" s="17"/>
      <c r="R388" s="15"/>
      <c r="S388" s="15"/>
      <c r="T388" s="15"/>
    </row>
    <row r="389" spans="1:20" x14ac:dyDescent="0.4">
      <c r="A389" t="s">
        <v>479</v>
      </c>
      <c r="B389" t="s">
        <v>33</v>
      </c>
      <c r="C389" t="str">
        <f t="shared" si="50"/>
        <v>Electronics</v>
      </c>
      <c r="D389" t="str">
        <f t="shared" si="51"/>
        <v>HDMICables</v>
      </c>
      <c r="E389">
        <v>299</v>
      </c>
      <c r="F389">
        <v>700</v>
      </c>
      <c r="G389" s="1">
        <v>0.56999999999999995</v>
      </c>
      <c r="H389">
        <v>4.4000000000000004</v>
      </c>
      <c r="I389" s="4">
        <v>8714</v>
      </c>
      <c r="J389" t="s">
        <v>480</v>
      </c>
      <c r="K389" t="str">
        <f t="shared" si="52"/>
        <v>RJP1JLG2KKDYM,</v>
      </c>
      <c r="L389" s="8">
        <f t="shared" si="53"/>
        <v>6099800</v>
      </c>
      <c r="M389" t="str">
        <f t="shared" si="54"/>
        <v>Lower-Mid</v>
      </c>
      <c r="N389" s="15" t="str">
        <f t="shared" si="55"/>
        <v>£500-£1,999</v>
      </c>
      <c r="O389" s="17">
        <f t="shared" si="56"/>
        <v>17.337176522362455</v>
      </c>
      <c r="P389" s="15" t="str">
        <f t="shared" si="57"/>
        <v>4.1-4.4</v>
      </c>
      <c r="Q389" s="17"/>
      <c r="R389" s="15"/>
      <c r="S389" s="15"/>
      <c r="T389" s="15"/>
    </row>
    <row r="390" spans="1:20" x14ac:dyDescent="0.4">
      <c r="A390" t="s">
        <v>823</v>
      </c>
      <c r="B390" t="s">
        <v>626</v>
      </c>
      <c r="C390" t="str">
        <f t="shared" si="50"/>
        <v>Electronics</v>
      </c>
      <c r="D390" t="str">
        <f t="shared" si="51"/>
        <v>Smartphones</v>
      </c>
      <c r="E390" s="2">
        <v>16499</v>
      </c>
      <c r="F390" s="2">
        <v>20990</v>
      </c>
      <c r="G390" s="1">
        <v>0.21</v>
      </c>
      <c r="H390">
        <v>4</v>
      </c>
      <c r="I390" s="4">
        <v>21350</v>
      </c>
      <c r="J390" t="s">
        <v>682</v>
      </c>
      <c r="K390" t="str">
        <f t="shared" si="52"/>
        <v>R2ZQ3KNS6ADZKG</v>
      </c>
      <c r="L390" s="8">
        <f t="shared" si="53"/>
        <v>448136500</v>
      </c>
      <c r="M390" t="str">
        <f t="shared" si="54"/>
        <v>High</v>
      </c>
      <c r="N390" s="15" t="str">
        <f t="shared" si="55"/>
        <v>£20,000-£49,999</v>
      </c>
      <c r="O390" s="17">
        <f t="shared" si="56"/>
        <v>17.317672882186351</v>
      </c>
      <c r="P390" s="15" t="str">
        <f t="shared" si="57"/>
        <v>3.5-4.0</v>
      </c>
      <c r="Q390" s="17"/>
      <c r="R390" s="15"/>
      <c r="S390" s="15"/>
      <c r="T390" s="15"/>
    </row>
    <row r="391" spans="1:20" x14ac:dyDescent="0.4">
      <c r="A391" t="s">
        <v>681</v>
      </c>
      <c r="B391" t="s">
        <v>626</v>
      </c>
      <c r="C391" t="str">
        <f t="shared" si="50"/>
        <v>Electronics</v>
      </c>
      <c r="D391" t="str">
        <f t="shared" si="51"/>
        <v>Smartphones</v>
      </c>
      <c r="E391" s="2">
        <v>16499</v>
      </c>
      <c r="F391" s="2">
        <v>20999</v>
      </c>
      <c r="G391" s="1">
        <v>0.21</v>
      </c>
      <c r="H391">
        <v>4</v>
      </c>
      <c r="I391" s="4">
        <v>21350</v>
      </c>
      <c r="J391" t="s">
        <v>682</v>
      </c>
      <c r="K391" t="str">
        <f t="shared" si="52"/>
        <v>R2ZQ3KNS6ADZKG</v>
      </c>
      <c r="L391" s="8">
        <f t="shared" si="53"/>
        <v>448328650</v>
      </c>
      <c r="M391" t="str">
        <f t="shared" si="54"/>
        <v>High</v>
      </c>
      <c r="N391" s="15" t="str">
        <f t="shared" si="55"/>
        <v>£20,000-£49,999</v>
      </c>
      <c r="O391" s="17">
        <f t="shared" si="56"/>
        <v>17.317672882186351</v>
      </c>
      <c r="P391" s="15" t="str">
        <f t="shared" si="57"/>
        <v>3.5-4.0</v>
      </c>
      <c r="Q391" s="17"/>
      <c r="R391" s="15"/>
      <c r="S391" s="15"/>
      <c r="T391" s="15"/>
    </row>
    <row r="392" spans="1:20" x14ac:dyDescent="0.4">
      <c r="A392" t="s">
        <v>807</v>
      </c>
      <c r="B392" t="s">
        <v>626</v>
      </c>
      <c r="C392" t="str">
        <f t="shared" si="50"/>
        <v>Electronics</v>
      </c>
      <c r="D392" t="str">
        <f t="shared" si="51"/>
        <v>Smartphones</v>
      </c>
      <c r="E392" s="2">
        <v>17999</v>
      </c>
      <c r="F392" s="2">
        <v>21990</v>
      </c>
      <c r="G392" s="1">
        <v>0.18</v>
      </c>
      <c r="H392">
        <v>4</v>
      </c>
      <c r="I392" s="4">
        <v>21350</v>
      </c>
      <c r="J392" t="s">
        <v>682</v>
      </c>
      <c r="K392" t="str">
        <f t="shared" si="52"/>
        <v>R2ZQ3KNS6ADZKG</v>
      </c>
      <c r="L392" s="8">
        <f t="shared" si="53"/>
        <v>469486500</v>
      </c>
      <c r="M392" t="str">
        <f t="shared" si="54"/>
        <v>High</v>
      </c>
      <c r="N392" s="15" t="str">
        <f t="shared" si="55"/>
        <v>£20,000-£49,999</v>
      </c>
      <c r="O392" s="17">
        <f t="shared" si="56"/>
        <v>17.317672882186351</v>
      </c>
      <c r="P392" s="15" t="str">
        <f t="shared" si="57"/>
        <v>3.5-4.0</v>
      </c>
      <c r="Q392" s="17"/>
      <c r="R392" s="15"/>
      <c r="S392" s="15"/>
      <c r="T392" s="15"/>
    </row>
    <row r="393" spans="1:20" x14ac:dyDescent="0.4">
      <c r="A393" t="s">
        <v>1177</v>
      </c>
      <c r="B393" t="s">
        <v>1108</v>
      </c>
      <c r="C393" t="str">
        <f t="shared" si="50"/>
        <v>Computers &amp; Accessories</v>
      </c>
      <c r="D393" t="str">
        <f t="shared" si="51"/>
        <v>InkjetInkCartridges</v>
      </c>
      <c r="E393">
        <v>309</v>
      </c>
      <c r="F393">
        <v>404</v>
      </c>
      <c r="G393" s="1">
        <v>0.24</v>
      </c>
      <c r="H393">
        <v>4.4000000000000004</v>
      </c>
      <c r="I393" s="4">
        <v>8614</v>
      </c>
      <c r="J393" t="s">
        <v>1178</v>
      </c>
      <c r="K393" t="str">
        <f t="shared" si="52"/>
        <v>R4S7MHI8MJKLU,</v>
      </c>
      <c r="L393" s="8">
        <f t="shared" si="53"/>
        <v>3480056</v>
      </c>
      <c r="M393" t="str">
        <f t="shared" si="54"/>
        <v>Low</v>
      </c>
      <c r="N393" s="15" t="str">
        <f t="shared" si="55"/>
        <v>£200-£499</v>
      </c>
      <c r="O393" s="17">
        <f t="shared" si="56"/>
        <v>17.315123239849811</v>
      </c>
      <c r="P393" s="15" t="str">
        <f t="shared" si="57"/>
        <v>4.1-4.4</v>
      </c>
      <c r="Q393" s="17"/>
      <c r="R393" s="15"/>
      <c r="S393" s="15"/>
      <c r="T393" s="15"/>
    </row>
    <row r="394" spans="1:20" x14ac:dyDescent="0.4">
      <c r="A394" t="s">
        <v>2058</v>
      </c>
      <c r="B394" t="s">
        <v>2059</v>
      </c>
      <c r="C394" t="str">
        <f t="shared" si="50"/>
        <v>Home &amp; Kitchen</v>
      </c>
      <c r="D394" t="str">
        <f t="shared" si="51"/>
        <v>WaterCartridges</v>
      </c>
      <c r="E394" s="2">
        <v>1130</v>
      </c>
      <c r="F394" s="2">
        <v>1130</v>
      </c>
      <c r="G394" s="1">
        <v>0</v>
      </c>
      <c r="H394">
        <v>4.2</v>
      </c>
      <c r="I394" s="4">
        <v>13250</v>
      </c>
      <c r="J394" t="s">
        <v>2060</v>
      </c>
      <c r="K394" t="str">
        <f t="shared" si="52"/>
        <v>R2KI2IDJL2BY7K</v>
      </c>
      <c r="L394" s="8">
        <f t="shared" si="53"/>
        <v>14972500</v>
      </c>
      <c r="M394" t="str">
        <f t="shared" si="54"/>
        <v>Lower-Mid</v>
      </c>
      <c r="N394" s="15" t="str">
        <f t="shared" si="55"/>
        <v>£500-£1,999</v>
      </c>
      <c r="O394" s="17">
        <f t="shared" si="56"/>
        <v>17.313444346707826</v>
      </c>
      <c r="P394" s="15" t="str">
        <f t="shared" si="57"/>
        <v>4.1-4.4</v>
      </c>
      <c r="Q394" s="17"/>
      <c r="R394" s="15"/>
      <c r="S394" s="15"/>
      <c r="T394" s="15"/>
    </row>
    <row r="395" spans="1:20" x14ac:dyDescent="0.4">
      <c r="A395" t="s">
        <v>701</v>
      </c>
      <c r="B395" t="s">
        <v>626</v>
      </c>
      <c r="C395" t="str">
        <f t="shared" si="50"/>
        <v>Electronics</v>
      </c>
      <c r="D395" t="str">
        <f t="shared" si="51"/>
        <v>Smartphones</v>
      </c>
      <c r="E395" s="2">
        <v>12999</v>
      </c>
      <c r="F395" s="2">
        <v>15999</v>
      </c>
      <c r="G395" s="1">
        <v>0.19</v>
      </c>
      <c r="H395">
        <v>4.2</v>
      </c>
      <c r="I395" s="4">
        <v>13246</v>
      </c>
      <c r="J395" t="s">
        <v>702</v>
      </c>
      <c r="K395" t="str">
        <f t="shared" si="52"/>
        <v>R225TDOAW3E40Y</v>
      </c>
      <c r="L395" s="8">
        <f t="shared" si="53"/>
        <v>211922754</v>
      </c>
      <c r="M395" t="str">
        <f t="shared" si="54"/>
        <v>Upper-Mid</v>
      </c>
      <c r="N395" s="15" t="str">
        <f t="shared" si="55"/>
        <v>£10,000-£19,999</v>
      </c>
      <c r="O395" s="17">
        <f t="shared" si="56"/>
        <v>17.312893652515708</v>
      </c>
      <c r="P395" s="15" t="str">
        <f t="shared" si="57"/>
        <v>4.1-4.4</v>
      </c>
      <c r="Q395" s="17"/>
      <c r="R395" s="15"/>
      <c r="S395" s="15"/>
      <c r="T395" s="15"/>
    </row>
    <row r="396" spans="1:20" x14ac:dyDescent="0.4">
      <c r="A396" t="s">
        <v>785</v>
      </c>
      <c r="B396" t="s">
        <v>735</v>
      </c>
      <c r="C396" t="str">
        <f t="shared" si="50"/>
        <v>Electronics</v>
      </c>
      <c r="D396" t="str">
        <f t="shared" si="51"/>
        <v>Stands</v>
      </c>
      <c r="E396">
        <v>134</v>
      </c>
      <c r="F396">
        <v>699</v>
      </c>
      <c r="G396" s="1">
        <v>0.81</v>
      </c>
      <c r="H396">
        <v>4.0999999999999996</v>
      </c>
      <c r="I396" s="4">
        <v>16685</v>
      </c>
      <c r="J396" t="s">
        <v>786</v>
      </c>
      <c r="K396" t="str">
        <f t="shared" si="52"/>
        <v>R23YK9FCYDZ8D5</v>
      </c>
      <c r="L396" s="8">
        <f t="shared" si="53"/>
        <v>11662815</v>
      </c>
      <c r="M396" t="str">
        <f t="shared" si="54"/>
        <v>Lower-Mid</v>
      </c>
      <c r="N396" s="15" t="str">
        <f t="shared" si="55"/>
        <v>£500-£1,999</v>
      </c>
      <c r="O396" s="17">
        <f t="shared" si="56"/>
        <v>17.311644180915991</v>
      </c>
      <c r="P396" s="15" t="str">
        <f t="shared" si="57"/>
        <v>4.1-4.4</v>
      </c>
      <c r="Q396" s="17"/>
      <c r="R396" s="15"/>
      <c r="S396" s="15"/>
      <c r="T396" s="15"/>
    </row>
    <row r="397" spans="1:20" x14ac:dyDescent="0.4">
      <c r="A397" t="s">
        <v>202</v>
      </c>
      <c r="B397" t="s">
        <v>9</v>
      </c>
      <c r="C397" t="str">
        <f t="shared" si="50"/>
        <v>Computers &amp; Accessories</v>
      </c>
      <c r="D397" t="str">
        <f t="shared" si="51"/>
        <v>USBCables</v>
      </c>
      <c r="E397">
        <v>349</v>
      </c>
      <c r="F397">
        <v>999</v>
      </c>
      <c r="G397" s="1">
        <v>0.65</v>
      </c>
      <c r="H397">
        <v>4.2</v>
      </c>
      <c r="I397" s="4">
        <v>13120</v>
      </c>
      <c r="J397" t="s">
        <v>203</v>
      </c>
      <c r="K397" t="str">
        <f t="shared" si="52"/>
        <v>R3JCOBHM1JXUQ0</v>
      </c>
      <c r="L397" s="8">
        <f t="shared" si="53"/>
        <v>13106880</v>
      </c>
      <c r="M397" t="str">
        <f t="shared" si="54"/>
        <v>Lower-Mid</v>
      </c>
      <c r="N397" s="15" t="str">
        <f t="shared" si="55"/>
        <v>£500-£1,999</v>
      </c>
      <c r="O397" s="17">
        <f t="shared" si="56"/>
        <v>17.295461129065423</v>
      </c>
      <c r="P397" s="15" t="str">
        <f t="shared" si="57"/>
        <v>4.1-4.4</v>
      </c>
      <c r="Q397" s="17"/>
      <c r="R397" s="15"/>
      <c r="S397" s="15"/>
      <c r="T397" s="15"/>
    </row>
    <row r="398" spans="1:20" x14ac:dyDescent="0.4">
      <c r="A398" t="s">
        <v>313</v>
      </c>
      <c r="B398" t="s">
        <v>9</v>
      </c>
      <c r="C398" t="str">
        <f t="shared" si="50"/>
        <v>Computers &amp; Accessories</v>
      </c>
      <c r="D398" t="str">
        <f t="shared" si="51"/>
        <v>USBCables</v>
      </c>
      <c r="E398">
        <v>399</v>
      </c>
      <c r="F398" s="2">
        <v>1299</v>
      </c>
      <c r="G398" s="1">
        <v>0.69</v>
      </c>
      <c r="H398">
        <v>4.2</v>
      </c>
      <c r="I398" s="4">
        <v>13120</v>
      </c>
      <c r="J398" t="s">
        <v>203</v>
      </c>
      <c r="K398" t="str">
        <f t="shared" si="52"/>
        <v>R3JCOBHM1JXUQ0</v>
      </c>
      <c r="L398" s="8">
        <f t="shared" si="53"/>
        <v>17042880</v>
      </c>
      <c r="M398" t="str">
        <f t="shared" si="54"/>
        <v>Lower-Mid</v>
      </c>
      <c r="N398" s="15" t="str">
        <f t="shared" si="55"/>
        <v>£500-£1,999</v>
      </c>
      <c r="O398" s="17">
        <f t="shared" si="56"/>
        <v>17.295461129065423</v>
      </c>
      <c r="P398" s="15" t="str">
        <f t="shared" si="57"/>
        <v>4.1-4.4</v>
      </c>
      <c r="Q398" s="17"/>
      <c r="R398" s="15"/>
      <c r="S398" s="15"/>
      <c r="T398" s="15"/>
    </row>
    <row r="399" spans="1:20" x14ac:dyDescent="0.4">
      <c r="A399" t="s">
        <v>1933</v>
      </c>
      <c r="B399" t="s">
        <v>1848</v>
      </c>
      <c r="C399" t="str">
        <f t="shared" si="50"/>
        <v>Home &amp; Kitchen</v>
      </c>
      <c r="D399" t="str">
        <f t="shared" si="51"/>
        <v>DryIrons</v>
      </c>
      <c r="E399">
        <v>549</v>
      </c>
      <c r="F399" s="2">
        <v>1090</v>
      </c>
      <c r="G399" s="1">
        <v>0.5</v>
      </c>
      <c r="H399">
        <v>4.2</v>
      </c>
      <c r="I399" s="4">
        <v>13029</v>
      </c>
      <c r="J399" t="s">
        <v>1934</v>
      </c>
      <c r="K399" t="str">
        <f t="shared" si="52"/>
        <v>R3K3UN3YSLI8K9</v>
      </c>
      <c r="L399" s="8">
        <f t="shared" si="53"/>
        <v>14201610</v>
      </c>
      <c r="M399" t="str">
        <f t="shared" si="54"/>
        <v>Lower-Mid</v>
      </c>
      <c r="N399" s="15" t="str">
        <f t="shared" si="55"/>
        <v>£500-£1,999</v>
      </c>
      <c r="O399" s="17">
        <f t="shared" si="56"/>
        <v>17.282766545992857</v>
      </c>
      <c r="P399" s="15" t="str">
        <f t="shared" si="57"/>
        <v>4.1-4.4</v>
      </c>
      <c r="Q399" s="17"/>
      <c r="R399" s="15"/>
      <c r="S399" s="15"/>
      <c r="T399" s="15"/>
    </row>
    <row r="400" spans="1:20" x14ac:dyDescent="0.4">
      <c r="A400" t="s">
        <v>2067</v>
      </c>
      <c r="B400" t="s">
        <v>1851</v>
      </c>
      <c r="C400" t="str">
        <f t="shared" si="50"/>
        <v>Home &amp; Kitchen</v>
      </c>
      <c r="D400" t="str">
        <f t="shared" si="51"/>
        <v>MixerGrinders</v>
      </c>
      <c r="E400" s="2">
        <v>3199</v>
      </c>
      <c r="F400" s="2">
        <v>4999</v>
      </c>
      <c r="G400" s="1">
        <v>0.36</v>
      </c>
      <c r="H400">
        <v>4</v>
      </c>
      <c r="I400" s="4">
        <v>20869</v>
      </c>
      <c r="J400" t="s">
        <v>2068</v>
      </c>
      <c r="K400" t="str">
        <f t="shared" si="52"/>
        <v>R2PD0ZPWRGTUJG</v>
      </c>
      <c r="L400" s="8">
        <f t="shared" si="53"/>
        <v>104324131</v>
      </c>
      <c r="M400" t="str">
        <f t="shared" si="54"/>
        <v>Mid</v>
      </c>
      <c r="N400" s="15" t="str">
        <f t="shared" si="55"/>
        <v>£2,000-£9,999</v>
      </c>
      <c r="O400" s="17">
        <f t="shared" si="56"/>
        <v>17.278089796261817</v>
      </c>
      <c r="P400" s="15" t="str">
        <f t="shared" si="57"/>
        <v>3.5-4.0</v>
      </c>
      <c r="Q400" s="17"/>
      <c r="R400" s="15"/>
      <c r="S400" s="15"/>
      <c r="T400" s="15"/>
    </row>
    <row r="401" spans="1:20" x14ac:dyDescent="0.4">
      <c r="A401" t="s">
        <v>2417</v>
      </c>
      <c r="B401" t="s">
        <v>1889</v>
      </c>
      <c r="C401" t="str">
        <f t="shared" si="50"/>
        <v>Home &amp; Kitchen</v>
      </c>
      <c r="D401" t="str">
        <f t="shared" si="51"/>
        <v>AirFryers</v>
      </c>
      <c r="E401" s="2">
        <v>4995</v>
      </c>
      <c r="F401" s="2">
        <v>20049</v>
      </c>
      <c r="G401" s="1">
        <v>0.75</v>
      </c>
      <c r="H401">
        <v>4.8</v>
      </c>
      <c r="I401" s="4">
        <v>3964</v>
      </c>
      <c r="J401" t="s">
        <v>2418</v>
      </c>
      <c r="K401" t="str">
        <f t="shared" si="52"/>
        <v>R2FHIBV8JE4CTB</v>
      </c>
      <c r="L401" s="8">
        <f t="shared" si="53"/>
        <v>79474236</v>
      </c>
      <c r="M401" t="str">
        <f t="shared" si="54"/>
        <v>High</v>
      </c>
      <c r="N401" s="15" t="str">
        <f t="shared" si="55"/>
        <v>£20,000-£49,999</v>
      </c>
      <c r="O401" s="17">
        <f t="shared" si="56"/>
        <v>17.27156731993739</v>
      </c>
      <c r="P401" s="15" t="str">
        <f t="shared" si="57"/>
        <v>4.5-5.0</v>
      </c>
      <c r="Q401" s="17"/>
      <c r="R401" s="15"/>
      <c r="S401" s="15"/>
      <c r="T401" s="15"/>
    </row>
    <row r="402" spans="1:20" x14ac:dyDescent="0.4">
      <c r="A402" t="s">
        <v>1342</v>
      </c>
      <c r="B402" t="s">
        <v>1343</v>
      </c>
      <c r="C402" t="str">
        <f t="shared" si="50"/>
        <v>Computers &amp; Accessories</v>
      </c>
      <c r="D402" t="str">
        <f t="shared" si="51"/>
        <v>EthernetCables</v>
      </c>
      <c r="E402">
        <v>238</v>
      </c>
      <c r="F402">
        <v>699</v>
      </c>
      <c r="G402" s="1">
        <v>0.66</v>
      </c>
      <c r="H402">
        <v>4.4000000000000004</v>
      </c>
      <c r="I402" s="4">
        <v>8372</v>
      </c>
      <c r="J402" t="s">
        <v>1344</v>
      </c>
      <c r="K402" t="str">
        <f t="shared" si="52"/>
        <v>R1ORJ2TKW4MHLY</v>
      </c>
      <c r="L402" s="8">
        <f t="shared" si="53"/>
        <v>5852028</v>
      </c>
      <c r="M402" t="str">
        <f t="shared" si="54"/>
        <v>Lower-Mid</v>
      </c>
      <c r="N402" s="15" t="str">
        <f t="shared" si="55"/>
        <v>£500-£1,999</v>
      </c>
      <c r="O402" s="17">
        <f t="shared" si="56"/>
        <v>17.260676801316492</v>
      </c>
      <c r="P402" s="15" t="str">
        <f t="shared" si="57"/>
        <v>4.1-4.4</v>
      </c>
      <c r="Q402" s="17"/>
      <c r="R402" s="15"/>
      <c r="S402" s="15"/>
      <c r="T402" s="15"/>
    </row>
    <row r="403" spans="1:20" x14ac:dyDescent="0.4">
      <c r="A403" t="s">
        <v>1278</v>
      </c>
      <c r="B403" t="s">
        <v>1026</v>
      </c>
      <c r="C403" t="str">
        <f t="shared" si="50"/>
        <v>Computers &amp; Accessories</v>
      </c>
      <c r="D403" t="str">
        <f t="shared" si="51"/>
        <v>Lapdesks</v>
      </c>
      <c r="E403">
        <v>849</v>
      </c>
      <c r="F403" s="2">
        <v>4999</v>
      </c>
      <c r="G403" s="1">
        <v>0.83</v>
      </c>
      <c r="H403">
        <v>4</v>
      </c>
      <c r="I403" s="4">
        <v>20457</v>
      </c>
      <c r="J403" t="s">
        <v>1279</v>
      </c>
      <c r="K403" t="str">
        <f t="shared" si="52"/>
        <v>R1GJXMBEY4O49A</v>
      </c>
      <c r="L403" s="8">
        <f t="shared" si="53"/>
        <v>102264543</v>
      </c>
      <c r="M403" t="str">
        <f t="shared" si="54"/>
        <v>Mid</v>
      </c>
      <c r="N403" s="15" t="str">
        <f t="shared" si="55"/>
        <v>£2,000-£9,999</v>
      </c>
      <c r="O403" s="17">
        <f t="shared" si="56"/>
        <v>17.243452697090177</v>
      </c>
      <c r="P403" s="15" t="str">
        <f t="shared" si="57"/>
        <v>3.5-4.0</v>
      </c>
      <c r="Q403" s="17"/>
      <c r="R403" s="15"/>
      <c r="S403" s="15"/>
      <c r="T403" s="15"/>
    </row>
    <row r="404" spans="1:20" x14ac:dyDescent="0.4">
      <c r="A404" t="s">
        <v>754</v>
      </c>
      <c r="B404" t="s">
        <v>644</v>
      </c>
      <c r="C404" t="str">
        <f t="shared" si="50"/>
        <v>Electronics</v>
      </c>
      <c r="D404" t="str">
        <f t="shared" si="51"/>
        <v>In-Ear</v>
      </c>
      <c r="E404">
        <v>599</v>
      </c>
      <c r="F404" s="2">
        <v>1800</v>
      </c>
      <c r="G404" s="1">
        <v>0.67</v>
      </c>
      <c r="H404">
        <v>3.5</v>
      </c>
      <c r="I404" s="4">
        <v>83996</v>
      </c>
      <c r="J404" t="s">
        <v>755</v>
      </c>
      <c r="K404" t="str">
        <f t="shared" si="52"/>
        <v>R1Z1YO987IN6WA</v>
      </c>
      <c r="L404" s="8">
        <f t="shared" si="53"/>
        <v>151192800</v>
      </c>
      <c r="M404" t="str">
        <f t="shared" si="54"/>
        <v>Lower-Mid</v>
      </c>
      <c r="N404" s="15" t="str">
        <f t="shared" si="55"/>
        <v>£500-£1,999</v>
      </c>
      <c r="O404" s="17">
        <f t="shared" si="56"/>
        <v>17.234923213436918</v>
      </c>
      <c r="P404" s="15" t="str">
        <f t="shared" si="57"/>
        <v>3.5-4.0</v>
      </c>
      <c r="Q404" s="17"/>
      <c r="R404" s="15"/>
      <c r="S404" s="15"/>
      <c r="T404" s="15"/>
    </row>
    <row r="405" spans="1:20" x14ac:dyDescent="0.4">
      <c r="A405" t="s">
        <v>709</v>
      </c>
      <c r="B405" t="s">
        <v>626</v>
      </c>
      <c r="C405" t="str">
        <f t="shared" si="50"/>
        <v>Electronics</v>
      </c>
      <c r="D405" t="str">
        <f t="shared" si="51"/>
        <v>Smartphones</v>
      </c>
      <c r="E405" s="2">
        <v>19999</v>
      </c>
      <c r="F405" s="2">
        <v>24999</v>
      </c>
      <c r="G405" s="1">
        <v>0.2</v>
      </c>
      <c r="H405">
        <v>3.9</v>
      </c>
      <c r="I405" s="4">
        <v>25824</v>
      </c>
      <c r="J405" t="s">
        <v>710</v>
      </c>
      <c r="K405" t="str">
        <f t="shared" si="52"/>
        <v>R1S5FUVJK5BDKV</v>
      </c>
      <c r="L405" s="8">
        <f t="shared" si="53"/>
        <v>645574176</v>
      </c>
      <c r="M405" t="str">
        <f t="shared" si="54"/>
        <v>High</v>
      </c>
      <c r="N405" s="15" t="str">
        <f t="shared" si="55"/>
        <v>£20,000-£49,999</v>
      </c>
      <c r="O405" s="17">
        <f t="shared" si="56"/>
        <v>17.206957287747468</v>
      </c>
      <c r="P405" s="15" t="str">
        <f t="shared" si="57"/>
        <v>3.5-4.0</v>
      </c>
      <c r="Q405" s="17"/>
      <c r="R405" s="15"/>
      <c r="S405" s="15"/>
      <c r="T405" s="15"/>
    </row>
    <row r="406" spans="1:20" x14ac:dyDescent="0.4">
      <c r="A406" t="s">
        <v>771</v>
      </c>
      <c r="B406" t="s">
        <v>626</v>
      </c>
      <c r="C406" t="str">
        <f t="shared" si="50"/>
        <v>Electronics</v>
      </c>
      <c r="D406" t="str">
        <f t="shared" si="51"/>
        <v>Smartphones</v>
      </c>
      <c r="E406" s="2">
        <v>20999</v>
      </c>
      <c r="F406" s="2">
        <v>26999</v>
      </c>
      <c r="G406" s="1">
        <v>0.22</v>
      </c>
      <c r="H406">
        <v>3.9</v>
      </c>
      <c r="I406" s="4">
        <v>25824</v>
      </c>
      <c r="J406" t="s">
        <v>710</v>
      </c>
      <c r="K406" t="str">
        <f t="shared" si="52"/>
        <v>R1S5FUVJK5BDKV</v>
      </c>
      <c r="L406" s="8">
        <f t="shared" si="53"/>
        <v>697222176</v>
      </c>
      <c r="M406" t="str">
        <f t="shared" si="54"/>
        <v>High</v>
      </c>
      <c r="N406" s="15" t="str">
        <f t="shared" si="55"/>
        <v>£20,000-£49,999</v>
      </c>
      <c r="O406" s="17">
        <f t="shared" si="56"/>
        <v>17.206957287747468</v>
      </c>
      <c r="P406" s="15" t="str">
        <f t="shared" si="57"/>
        <v>3.5-4.0</v>
      </c>
      <c r="Q406" s="17"/>
      <c r="R406" s="15"/>
      <c r="S406" s="15"/>
      <c r="T406" s="15"/>
    </row>
    <row r="407" spans="1:20" x14ac:dyDescent="0.4">
      <c r="A407" t="s">
        <v>782</v>
      </c>
      <c r="B407" t="s">
        <v>626</v>
      </c>
      <c r="C407" t="str">
        <f t="shared" si="50"/>
        <v>Electronics</v>
      </c>
      <c r="D407" t="str">
        <f t="shared" si="51"/>
        <v>Smartphones</v>
      </c>
      <c r="E407" s="2">
        <v>22999</v>
      </c>
      <c r="F407" s="2">
        <v>28999</v>
      </c>
      <c r="G407" s="1">
        <v>0.21</v>
      </c>
      <c r="H407">
        <v>3.9</v>
      </c>
      <c r="I407" s="4">
        <v>25824</v>
      </c>
      <c r="J407" t="s">
        <v>710</v>
      </c>
      <c r="K407" t="str">
        <f t="shared" si="52"/>
        <v>R1S5FUVJK5BDKV</v>
      </c>
      <c r="L407" s="8">
        <f t="shared" si="53"/>
        <v>748870176</v>
      </c>
      <c r="M407" t="str">
        <f t="shared" si="54"/>
        <v>High</v>
      </c>
      <c r="N407" s="15" t="str">
        <f t="shared" si="55"/>
        <v>£20,000-£49,999</v>
      </c>
      <c r="O407" s="17">
        <f t="shared" si="56"/>
        <v>17.206957287747468</v>
      </c>
      <c r="P407" s="15" t="str">
        <f t="shared" si="57"/>
        <v>3.5-4.0</v>
      </c>
      <c r="Q407" s="17"/>
      <c r="R407" s="15"/>
      <c r="S407" s="15"/>
      <c r="T407" s="15"/>
    </row>
    <row r="408" spans="1:20" x14ac:dyDescent="0.4">
      <c r="A408" t="s">
        <v>1523</v>
      </c>
      <c r="B408" t="s">
        <v>1130</v>
      </c>
      <c r="C408" t="str">
        <f t="shared" si="50"/>
        <v>Computers &amp; Accessories</v>
      </c>
      <c r="D408" t="str">
        <f t="shared" si="51"/>
        <v>MousePads</v>
      </c>
      <c r="E408">
        <v>199</v>
      </c>
      <c r="F408">
        <v>499</v>
      </c>
      <c r="G408" s="1">
        <v>0.6</v>
      </c>
      <c r="H408">
        <v>4.3</v>
      </c>
      <c r="I408" s="4">
        <v>9998</v>
      </c>
      <c r="J408" t="s">
        <v>1524</v>
      </c>
      <c r="K408" t="str">
        <f t="shared" si="52"/>
        <v>R272I3YE9KXOQX</v>
      </c>
      <c r="L408" s="8">
        <f t="shared" si="53"/>
        <v>4989002</v>
      </c>
      <c r="M408" t="str">
        <f t="shared" si="54"/>
        <v>Low</v>
      </c>
      <c r="N408" s="15" t="str">
        <f t="shared" si="55"/>
        <v>£200-£499</v>
      </c>
      <c r="O408" s="17">
        <f t="shared" si="56"/>
        <v>17.199813244034825</v>
      </c>
      <c r="P408" s="15" t="str">
        <f t="shared" si="57"/>
        <v>4.1-4.4</v>
      </c>
      <c r="Q408" s="17"/>
      <c r="R408" s="15"/>
      <c r="S408" s="15"/>
      <c r="T408" s="15"/>
    </row>
    <row r="409" spans="1:20" x14ac:dyDescent="0.4">
      <c r="A409" t="s">
        <v>1474</v>
      </c>
      <c r="B409" t="s">
        <v>1343</v>
      </c>
      <c r="C409" t="str">
        <f t="shared" si="50"/>
        <v>Computers &amp; Accessories</v>
      </c>
      <c r="D409" t="str">
        <f t="shared" si="51"/>
        <v>EthernetCables</v>
      </c>
      <c r="E409">
        <v>287</v>
      </c>
      <c r="F409">
        <v>499</v>
      </c>
      <c r="G409" s="1">
        <v>0.42</v>
      </c>
      <c r="H409">
        <v>4.4000000000000004</v>
      </c>
      <c r="I409" s="4">
        <v>8076</v>
      </c>
      <c r="J409" t="s">
        <v>1475</v>
      </c>
      <c r="K409" t="str">
        <f t="shared" si="52"/>
        <v>R3J8OMTJB5P038</v>
      </c>
      <c r="L409" s="8">
        <f t="shared" si="53"/>
        <v>4029924</v>
      </c>
      <c r="M409" t="str">
        <f t="shared" si="54"/>
        <v>Low</v>
      </c>
      <c r="N409" s="15" t="str">
        <f t="shared" si="55"/>
        <v>£200-£499</v>
      </c>
      <c r="O409" s="17">
        <f t="shared" si="56"/>
        <v>17.191900364677846</v>
      </c>
      <c r="P409" s="15" t="str">
        <f t="shared" si="57"/>
        <v>4.1-4.4</v>
      </c>
      <c r="Q409" s="17"/>
      <c r="R409" s="15"/>
      <c r="S409" s="15"/>
      <c r="T409" s="15"/>
    </row>
    <row r="410" spans="1:20" x14ac:dyDescent="0.4">
      <c r="A410" t="s">
        <v>1361</v>
      </c>
      <c r="B410" t="s">
        <v>1329</v>
      </c>
      <c r="C410" t="str">
        <f t="shared" si="50"/>
        <v>OfficeProducts</v>
      </c>
      <c r="D410" t="str">
        <f t="shared" si="51"/>
        <v>CompositionNotebooks</v>
      </c>
      <c r="E410">
        <v>125</v>
      </c>
      <c r="F410">
        <v>180</v>
      </c>
      <c r="G410" s="1">
        <v>0.31</v>
      </c>
      <c r="H410">
        <v>4.4000000000000004</v>
      </c>
      <c r="I410" s="4">
        <v>8053</v>
      </c>
      <c r="J410" t="s">
        <v>1362</v>
      </c>
      <c r="K410" t="str">
        <f t="shared" si="52"/>
        <v>R278Z7QRKL9FVR</v>
      </c>
      <c r="L410" s="8">
        <f t="shared" si="53"/>
        <v>1449540</v>
      </c>
      <c r="M410" t="str">
        <f t="shared" si="54"/>
        <v>Very Low</v>
      </c>
      <c r="N410" s="15" t="str">
        <f t="shared" si="55"/>
        <v>&lt;£200</v>
      </c>
      <c r="O410" s="17">
        <f t="shared" si="56"/>
        <v>17.186451151194216</v>
      </c>
      <c r="P410" s="15" t="str">
        <f t="shared" si="57"/>
        <v>4.1-4.4</v>
      </c>
      <c r="Q410" s="17"/>
      <c r="R410" s="15"/>
      <c r="S410" s="15"/>
      <c r="T410" s="15"/>
    </row>
    <row r="411" spans="1:20" x14ac:dyDescent="0.4">
      <c r="A411" t="s">
        <v>1921</v>
      </c>
      <c r="B411" t="s">
        <v>1851</v>
      </c>
      <c r="C411" t="str">
        <f t="shared" si="50"/>
        <v>Home &amp; Kitchen</v>
      </c>
      <c r="D411" t="str">
        <f t="shared" si="51"/>
        <v>MixerGrinders</v>
      </c>
      <c r="E411" s="2">
        <v>3499</v>
      </c>
      <c r="F411" s="2">
        <v>5795</v>
      </c>
      <c r="G411" s="1">
        <v>0.4</v>
      </c>
      <c r="H411">
        <v>3.9</v>
      </c>
      <c r="I411" s="4">
        <v>25340</v>
      </c>
      <c r="J411" t="s">
        <v>1922</v>
      </c>
      <c r="K411" t="str">
        <f t="shared" si="52"/>
        <v>R1MX1ES6AZNSD8</v>
      </c>
      <c r="L411" s="8">
        <f t="shared" si="53"/>
        <v>146845300</v>
      </c>
      <c r="M411" t="str">
        <f t="shared" si="54"/>
        <v>Mid</v>
      </c>
      <c r="N411" s="15" t="str">
        <f t="shared" si="55"/>
        <v>£2,000-£9,999</v>
      </c>
      <c r="O411" s="17">
        <f t="shared" si="56"/>
        <v>17.174912620718999</v>
      </c>
      <c r="P411" s="15" t="str">
        <f t="shared" si="57"/>
        <v>3.5-4.0</v>
      </c>
      <c r="Q411" s="17"/>
      <c r="R411" s="15"/>
      <c r="S411" s="15"/>
      <c r="T411" s="15"/>
    </row>
    <row r="412" spans="1:20" x14ac:dyDescent="0.4">
      <c r="A412" t="s">
        <v>1957</v>
      </c>
      <c r="B412" t="s">
        <v>1958</v>
      </c>
      <c r="C412" t="str">
        <f t="shared" si="50"/>
        <v>Home &amp; Kitchen</v>
      </c>
      <c r="D412" t="str">
        <f t="shared" si="51"/>
        <v>MiniFoodProcessors&amp;Choppers</v>
      </c>
      <c r="E412" s="2">
        <v>1819</v>
      </c>
      <c r="F412" s="2">
        <v>2490</v>
      </c>
      <c r="G412" s="1">
        <v>0.27</v>
      </c>
      <c r="H412">
        <v>4.4000000000000004</v>
      </c>
      <c r="I412" s="4">
        <v>7946</v>
      </c>
      <c r="J412" t="s">
        <v>1959</v>
      </c>
      <c r="K412" t="str">
        <f t="shared" si="52"/>
        <v>ROFN3NUPDY258,</v>
      </c>
      <c r="L412" s="8">
        <f t="shared" si="53"/>
        <v>19785540</v>
      </c>
      <c r="M412" t="str">
        <f t="shared" si="54"/>
        <v>Mid</v>
      </c>
      <c r="N412" s="15" t="str">
        <f t="shared" si="55"/>
        <v>£2,000-£9,999</v>
      </c>
      <c r="O412" s="17">
        <f t="shared" si="56"/>
        <v>17.160894137274333</v>
      </c>
      <c r="P412" s="15" t="str">
        <f t="shared" si="57"/>
        <v>4.1-4.4</v>
      </c>
      <c r="Q412" s="17"/>
      <c r="R412" s="15"/>
      <c r="S412" s="15"/>
      <c r="T412" s="15"/>
    </row>
    <row r="413" spans="1:20" x14ac:dyDescent="0.4">
      <c r="A413" t="s">
        <v>59</v>
      </c>
      <c r="B413" t="s">
        <v>33</v>
      </c>
      <c r="C413" t="str">
        <f t="shared" si="50"/>
        <v>Electronics</v>
      </c>
      <c r="D413" t="str">
        <f t="shared" si="51"/>
        <v>HDMICables</v>
      </c>
      <c r="E413">
        <v>199</v>
      </c>
      <c r="F413">
        <v>699</v>
      </c>
      <c r="G413" s="1">
        <v>0.72</v>
      </c>
      <c r="H413">
        <v>4.2</v>
      </c>
      <c r="I413" s="4">
        <v>12153</v>
      </c>
      <c r="J413" t="s">
        <v>60</v>
      </c>
      <c r="K413" t="str">
        <f t="shared" si="52"/>
        <v>R2DIHMHOPYEASB</v>
      </c>
      <c r="L413" s="8">
        <f t="shared" si="53"/>
        <v>8494947</v>
      </c>
      <c r="M413" t="str">
        <f t="shared" si="54"/>
        <v>Lower-Mid</v>
      </c>
      <c r="N413" s="15" t="str">
        <f t="shared" si="55"/>
        <v>£500-£1,999</v>
      </c>
      <c r="O413" s="17">
        <f t="shared" si="56"/>
        <v>17.155820774447452</v>
      </c>
      <c r="P413" s="15" t="str">
        <f t="shared" si="57"/>
        <v>4.1-4.4</v>
      </c>
      <c r="Q413" s="17"/>
      <c r="R413" s="15"/>
      <c r="S413" s="15"/>
      <c r="T413" s="15"/>
    </row>
    <row r="414" spans="1:20" x14ac:dyDescent="0.4">
      <c r="A414" t="s">
        <v>553</v>
      </c>
      <c r="B414" t="s">
        <v>33</v>
      </c>
      <c r="C414" t="str">
        <f t="shared" si="50"/>
        <v>Electronics</v>
      </c>
      <c r="D414" t="str">
        <f t="shared" si="51"/>
        <v>HDMICables</v>
      </c>
      <c r="E414">
        <v>379</v>
      </c>
      <c r="F414">
        <v>999</v>
      </c>
      <c r="G414" s="1">
        <v>0.62</v>
      </c>
      <c r="H414">
        <v>4.2</v>
      </c>
      <c r="I414" s="4">
        <v>12153</v>
      </c>
      <c r="J414" t="s">
        <v>60</v>
      </c>
      <c r="K414" t="str">
        <f t="shared" si="52"/>
        <v>R2DIHMHOPYEASB</v>
      </c>
      <c r="L414" s="8">
        <f t="shared" si="53"/>
        <v>12140847</v>
      </c>
      <c r="M414" t="str">
        <f t="shared" si="54"/>
        <v>Lower-Mid</v>
      </c>
      <c r="N414" s="15" t="str">
        <f t="shared" si="55"/>
        <v>£500-£1,999</v>
      </c>
      <c r="O414" s="17">
        <f t="shared" si="56"/>
        <v>17.155820774447452</v>
      </c>
      <c r="P414" s="15" t="str">
        <f t="shared" si="57"/>
        <v>4.1-4.4</v>
      </c>
      <c r="Q414" s="17"/>
      <c r="R414" s="15"/>
      <c r="S414" s="15"/>
      <c r="T414" s="15"/>
    </row>
    <row r="415" spans="1:20" x14ac:dyDescent="0.4">
      <c r="A415" t="s">
        <v>21</v>
      </c>
      <c r="B415" t="s">
        <v>9</v>
      </c>
      <c r="C415" t="str">
        <f t="shared" si="50"/>
        <v>Computers &amp; Accessories</v>
      </c>
      <c r="D415" t="str">
        <f t="shared" si="51"/>
        <v>USBCables</v>
      </c>
      <c r="E415">
        <v>176.63</v>
      </c>
      <c r="F415">
        <v>499</v>
      </c>
      <c r="G415" s="1">
        <v>0.65</v>
      </c>
      <c r="H415">
        <v>4.0999999999999996</v>
      </c>
      <c r="I415" s="4">
        <v>15189</v>
      </c>
      <c r="J415" t="s">
        <v>22</v>
      </c>
      <c r="K415" t="str">
        <f t="shared" si="52"/>
        <v>R8E73K2KWJRDS,</v>
      </c>
      <c r="L415" s="8">
        <f t="shared" si="53"/>
        <v>7579311</v>
      </c>
      <c r="M415" t="str">
        <f t="shared" si="54"/>
        <v>Low</v>
      </c>
      <c r="N415" s="15" t="str">
        <f t="shared" si="55"/>
        <v>£200-£499</v>
      </c>
      <c r="O415" s="17">
        <f t="shared" si="56"/>
        <v>17.144386872837423</v>
      </c>
      <c r="P415" s="15" t="str">
        <f t="shared" si="57"/>
        <v>4.1-4.4</v>
      </c>
      <c r="Q415" s="17"/>
      <c r="R415" s="15"/>
      <c r="S415" s="15"/>
      <c r="T415" s="15"/>
    </row>
    <row r="416" spans="1:20" x14ac:dyDescent="0.4">
      <c r="A416" t="s">
        <v>21</v>
      </c>
      <c r="B416" t="s">
        <v>9</v>
      </c>
      <c r="C416" t="str">
        <f t="shared" si="50"/>
        <v>Computers &amp; Accessories</v>
      </c>
      <c r="D416" t="str">
        <f t="shared" si="51"/>
        <v>USBCables</v>
      </c>
      <c r="E416">
        <v>176.63</v>
      </c>
      <c r="F416">
        <v>499</v>
      </c>
      <c r="G416" s="1">
        <v>0.65</v>
      </c>
      <c r="H416">
        <v>4.0999999999999996</v>
      </c>
      <c r="I416" s="4">
        <v>15188</v>
      </c>
      <c r="J416" t="s">
        <v>22</v>
      </c>
      <c r="K416" t="str">
        <f t="shared" si="52"/>
        <v>R8E73K2KWJRDS,</v>
      </c>
      <c r="L416" s="8">
        <f t="shared" si="53"/>
        <v>7578812</v>
      </c>
      <c r="M416" t="str">
        <f t="shared" si="54"/>
        <v>Low</v>
      </c>
      <c r="N416" s="15" t="str">
        <f t="shared" si="55"/>
        <v>£200-£499</v>
      </c>
      <c r="O416" s="17">
        <f t="shared" si="56"/>
        <v>17.144269646636662</v>
      </c>
      <c r="P416" s="15" t="str">
        <f t="shared" si="57"/>
        <v>4.1-4.4</v>
      </c>
      <c r="Q416" s="17"/>
      <c r="R416" s="15"/>
      <c r="S416" s="15"/>
      <c r="T416" s="15"/>
    </row>
    <row r="417" spans="1:20" x14ac:dyDescent="0.4">
      <c r="A417" t="s">
        <v>1638</v>
      </c>
      <c r="B417" t="s">
        <v>1312</v>
      </c>
      <c r="C417" t="str">
        <f t="shared" si="50"/>
        <v>Computers &amp; Accessories</v>
      </c>
      <c r="D417" t="str">
        <f t="shared" si="51"/>
        <v>LaptopSleeves&amp;Slipcases</v>
      </c>
      <c r="E417">
        <v>449</v>
      </c>
      <c r="F417">
        <v>999</v>
      </c>
      <c r="G417" s="1">
        <v>0.55000000000000004</v>
      </c>
      <c r="H417">
        <v>4.3</v>
      </c>
      <c r="I417" s="4">
        <v>9701</v>
      </c>
      <c r="J417" t="s">
        <v>1639</v>
      </c>
      <c r="K417" t="str">
        <f t="shared" si="52"/>
        <v>RS93FM8EGCGVK,</v>
      </c>
      <c r="L417" s="8">
        <f t="shared" si="53"/>
        <v>9691299</v>
      </c>
      <c r="M417" t="str">
        <f t="shared" si="54"/>
        <v>Lower-Mid</v>
      </c>
      <c r="N417" s="15" t="str">
        <f t="shared" si="55"/>
        <v>£500-£1,999</v>
      </c>
      <c r="O417" s="17">
        <f t="shared" si="56"/>
        <v>17.143503462247192</v>
      </c>
      <c r="P417" s="15" t="str">
        <f t="shared" si="57"/>
        <v>4.1-4.4</v>
      </c>
      <c r="Q417" s="17"/>
      <c r="R417" s="15"/>
      <c r="S417" s="15"/>
      <c r="T417" s="15"/>
    </row>
    <row r="418" spans="1:20" x14ac:dyDescent="0.4">
      <c r="A418" t="s">
        <v>79</v>
      </c>
      <c r="B418" t="s">
        <v>9</v>
      </c>
      <c r="C418" t="str">
        <f t="shared" si="50"/>
        <v>Computers &amp; Accessories</v>
      </c>
      <c r="D418" t="str">
        <f t="shared" si="51"/>
        <v>USBCables</v>
      </c>
      <c r="E418">
        <v>99</v>
      </c>
      <c r="F418">
        <v>666.66</v>
      </c>
      <c r="G418" s="1">
        <v>0.85</v>
      </c>
      <c r="H418">
        <v>3.9</v>
      </c>
      <c r="I418" s="4">
        <v>24871</v>
      </c>
      <c r="J418" t="s">
        <v>20</v>
      </c>
      <c r="K418" t="str">
        <f t="shared" si="52"/>
        <v>R7S8ANNSDPR40,</v>
      </c>
      <c r="L418" s="8">
        <f t="shared" si="53"/>
        <v>16580500.859999999</v>
      </c>
      <c r="M418" t="str">
        <f t="shared" si="54"/>
        <v>Lower-Mid</v>
      </c>
      <c r="N418" s="15" t="str">
        <f t="shared" si="55"/>
        <v>£500-£1,999</v>
      </c>
      <c r="O418" s="17">
        <f t="shared" si="56"/>
        <v>17.143271765237028</v>
      </c>
      <c r="P418" s="15" t="str">
        <f t="shared" si="57"/>
        <v>3.5-4.0</v>
      </c>
      <c r="Q418" s="17"/>
      <c r="R418" s="15"/>
      <c r="S418" s="15"/>
      <c r="T418" s="15"/>
    </row>
    <row r="419" spans="1:20" x14ac:dyDescent="0.4">
      <c r="A419" t="s">
        <v>211</v>
      </c>
      <c r="B419" t="s">
        <v>9</v>
      </c>
      <c r="C419" t="str">
        <f t="shared" si="50"/>
        <v>Computers &amp; Accessories</v>
      </c>
      <c r="D419" t="str">
        <f t="shared" si="51"/>
        <v>USBCables</v>
      </c>
      <c r="E419">
        <v>99</v>
      </c>
      <c r="F419">
        <v>800</v>
      </c>
      <c r="G419" s="1">
        <v>0.88</v>
      </c>
      <c r="H419">
        <v>3.9</v>
      </c>
      <c r="I419" s="4">
        <v>24871</v>
      </c>
      <c r="J419" t="s">
        <v>20</v>
      </c>
      <c r="K419" t="str">
        <f t="shared" si="52"/>
        <v>R7S8ANNSDPR40,</v>
      </c>
      <c r="L419" s="8">
        <f t="shared" si="53"/>
        <v>19896800</v>
      </c>
      <c r="M419" t="str">
        <f t="shared" si="54"/>
        <v>Lower-Mid</v>
      </c>
      <c r="N419" s="15" t="str">
        <f t="shared" si="55"/>
        <v>£500-£1,999</v>
      </c>
      <c r="O419" s="17">
        <f t="shared" si="56"/>
        <v>17.143271765237028</v>
      </c>
      <c r="P419" s="15" t="str">
        <f t="shared" si="57"/>
        <v>3.5-4.0</v>
      </c>
      <c r="Q419" s="17"/>
      <c r="R419" s="15"/>
      <c r="S419" s="15"/>
      <c r="T419" s="15"/>
    </row>
    <row r="420" spans="1:20" x14ac:dyDescent="0.4">
      <c r="A420" t="s">
        <v>19</v>
      </c>
      <c r="B420" t="s">
        <v>9</v>
      </c>
      <c r="C420" t="str">
        <f t="shared" si="50"/>
        <v>Computers &amp; Accessories</v>
      </c>
      <c r="D420" t="str">
        <f t="shared" si="51"/>
        <v>USBCables</v>
      </c>
      <c r="E420">
        <v>149</v>
      </c>
      <c r="F420" s="2">
        <v>1000</v>
      </c>
      <c r="G420" s="1">
        <v>0.85</v>
      </c>
      <c r="H420">
        <v>3.9</v>
      </c>
      <c r="I420" s="4">
        <v>24871</v>
      </c>
      <c r="J420" t="s">
        <v>20</v>
      </c>
      <c r="K420" t="str">
        <f t="shared" si="52"/>
        <v>R7S8ANNSDPR40,</v>
      </c>
      <c r="L420" s="8">
        <f t="shared" si="53"/>
        <v>24871000</v>
      </c>
      <c r="M420" t="str">
        <f t="shared" si="54"/>
        <v>Lower-Mid</v>
      </c>
      <c r="N420" s="15" t="str">
        <f t="shared" si="55"/>
        <v>£500-£1,999</v>
      </c>
      <c r="O420" s="17">
        <f t="shared" si="56"/>
        <v>17.143271765237028</v>
      </c>
      <c r="P420" s="15" t="str">
        <f t="shared" si="57"/>
        <v>3.5-4.0</v>
      </c>
      <c r="Q420" s="17"/>
      <c r="R420" s="15"/>
      <c r="S420" s="15"/>
      <c r="T420" s="15"/>
    </row>
    <row r="421" spans="1:20" x14ac:dyDescent="0.4">
      <c r="A421" t="s">
        <v>79</v>
      </c>
      <c r="B421" t="s">
        <v>9</v>
      </c>
      <c r="C421" t="str">
        <f t="shared" si="50"/>
        <v>Computers &amp; Accessories</v>
      </c>
      <c r="D421" t="str">
        <f t="shared" si="51"/>
        <v>USBCables</v>
      </c>
      <c r="E421">
        <v>99</v>
      </c>
      <c r="F421">
        <v>666.66</v>
      </c>
      <c r="G421" s="1">
        <v>0.85</v>
      </c>
      <c r="H421">
        <v>3.9</v>
      </c>
      <c r="I421" s="4">
        <v>24870</v>
      </c>
      <c r="J421" t="s">
        <v>733</v>
      </c>
      <c r="K421" t="str">
        <f t="shared" si="52"/>
        <v>R7S8ANNSDPR40,</v>
      </c>
      <c r="L421" s="8">
        <f t="shared" si="53"/>
        <v>16579834.199999999</v>
      </c>
      <c r="M421" t="str">
        <f t="shared" si="54"/>
        <v>Lower-Mid</v>
      </c>
      <c r="N421" s="15" t="str">
        <f t="shared" si="55"/>
        <v>£500-£1,999</v>
      </c>
      <c r="O421" s="17">
        <f t="shared" si="56"/>
        <v>17.143203665263979</v>
      </c>
      <c r="P421" s="15" t="str">
        <f t="shared" si="57"/>
        <v>3.5-4.0</v>
      </c>
      <c r="Q421" s="17"/>
      <c r="R421" s="15"/>
      <c r="S421" s="15"/>
      <c r="T421" s="15"/>
    </row>
    <row r="422" spans="1:20" x14ac:dyDescent="0.4">
      <c r="A422" t="s">
        <v>19</v>
      </c>
      <c r="B422" t="s">
        <v>9</v>
      </c>
      <c r="C422" t="str">
        <f t="shared" si="50"/>
        <v>Computers &amp; Accessories</v>
      </c>
      <c r="D422" t="str">
        <f t="shared" si="51"/>
        <v>USBCables</v>
      </c>
      <c r="E422">
        <v>149</v>
      </c>
      <c r="F422" s="2">
        <v>1000</v>
      </c>
      <c r="G422" s="1">
        <v>0.85</v>
      </c>
      <c r="H422">
        <v>3.9</v>
      </c>
      <c r="I422" s="4">
        <v>24870</v>
      </c>
      <c r="J422" t="s">
        <v>733</v>
      </c>
      <c r="K422" t="str">
        <f t="shared" si="52"/>
        <v>R7S8ANNSDPR40,</v>
      </c>
      <c r="L422" s="8">
        <f t="shared" si="53"/>
        <v>24870000</v>
      </c>
      <c r="M422" t="str">
        <f t="shared" si="54"/>
        <v>Lower-Mid</v>
      </c>
      <c r="N422" s="15" t="str">
        <f t="shared" si="55"/>
        <v>£500-£1,999</v>
      </c>
      <c r="O422" s="17">
        <f t="shared" si="56"/>
        <v>17.143203665263979</v>
      </c>
      <c r="P422" s="15" t="str">
        <f t="shared" si="57"/>
        <v>3.5-4.0</v>
      </c>
      <c r="Q422" s="17"/>
      <c r="R422" s="15"/>
      <c r="S422" s="15"/>
      <c r="T422" s="15"/>
    </row>
    <row r="423" spans="1:20" x14ac:dyDescent="0.4">
      <c r="A423" t="s">
        <v>19</v>
      </c>
      <c r="B423" t="s">
        <v>9</v>
      </c>
      <c r="C423" t="str">
        <f t="shared" si="50"/>
        <v>Computers &amp; Accessories</v>
      </c>
      <c r="D423" t="str">
        <f t="shared" si="51"/>
        <v>USBCables</v>
      </c>
      <c r="E423">
        <v>149</v>
      </c>
      <c r="F423" s="2">
        <v>1000</v>
      </c>
      <c r="G423" s="1">
        <v>0.85</v>
      </c>
      <c r="H423">
        <v>3.9</v>
      </c>
      <c r="I423" s="4">
        <v>24870</v>
      </c>
      <c r="J423" t="s">
        <v>20</v>
      </c>
      <c r="K423" t="str">
        <f t="shared" si="52"/>
        <v>R7S8ANNSDPR40,</v>
      </c>
      <c r="L423" s="8">
        <f t="shared" si="53"/>
        <v>24870000</v>
      </c>
      <c r="M423" t="str">
        <f t="shared" si="54"/>
        <v>Lower-Mid</v>
      </c>
      <c r="N423" s="15" t="str">
        <f t="shared" si="55"/>
        <v>£500-£1,999</v>
      </c>
      <c r="O423" s="17">
        <f t="shared" si="56"/>
        <v>17.143203665263979</v>
      </c>
      <c r="P423" s="15" t="str">
        <f t="shared" si="57"/>
        <v>3.5-4.0</v>
      </c>
      <c r="Q423" s="17"/>
      <c r="R423" s="15"/>
      <c r="S423" s="15"/>
      <c r="T423" s="15"/>
    </row>
    <row r="424" spans="1:20" x14ac:dyDescent="0.4">
      <c r="A424" t="s">
        <v>1968</v>
      </c>
      <c r="B424" t="s">
        <v>1969</v>
      </c>
      <c r="C424" t="str">
        <f t="shared" si="50"/>
        <v>Home &amp; Kitchen</v>
      </c>
      <c r="D424" t="str">
        <f t="shared" si="51"/>
        <v>DigitalScales</v>
      </c>
      <c r="E424">
        <v>799</v>
      </c>
      <c r="F424" s="2">
        <v>1500</v>
      </c>
      <c r="G424" s="1">
        <v>0.47</v>
      </c>
      <c r="H424">
        <v>4.3</v>
      </c>
      <c r="I424" s="4">
        <v>9695</v>
      </c>
      <c r="J424" t="s">
        <v>1970</v>
      </c>
      <c r="K424" t="str">
        <f t="shared" si="52"/>
        <v>R2Q0HVU9HQYNAO</v>
      </c>
      <c r="L424" s="8">
        <f t="shared" si="53"/>
        <v>14542500</v>
      </c>
      <c r="M424" t="str">
        <f t="shared" si="54"/>
        <v>Lower-Mid</v>
      </c>
      <c r="N424" s="15" t="str">
        <f t="shared" si="55"/>
        <v>£500-£1,999</v>
      </c>
      <c r="O424" s="17">
        <f t="shared" si="56"/>
        <v>17.142348209335506</v>
      </c>
      <c r="P424" s="15" t="str">
        <f t="shared" si="57"/>
        <v>4.1-4.4</v>
      </c>
      <c r="Q424" s="17"/>
      <c r="R424" s="15"/>
      <c r="S424" s="15"/>
      <c r="T424" s="15"/>
    </row>
    <row r="425" spans="1:20" x14ac:dyDescent="0.4">
      <c r="A425" t="s">
        <v>2156</v>
      </c>
      <c r="B425" t="s">
        <v>1981</v>
      </c>
      <c r="C425" t="str">
        <f t="shared" si="50"/>
        <v>Home &amp; Kitchen</v>
      </c>
      <c r="D425" t="str">
        <f t="shared" si="51"/>
        <v>CeilingFans</v>
      </c>
      <c r="E425" s="2">
        <v>2199</v>
      </c>
      <c r="F425" s="2">
        <v>3190</v>
      </c>
      <c r="G425" s="1">
        <v>0.31</v>
      </c>
      <c r="H425">
        <v>4.3</v>
      </c>
      <c r="I425" s="4">
        <v>9650</v>
      </c>
      <c r="J425" t="s">
        <v>2157</v>
      </c>
      <c r="K425" t="str">
        <f t="shared" si="52"/>
        <v>R2LMXNB7ADDJWB</v>
      </c>
      <c r="L425" s="8">
        <f t="shared" si="53"/>
        <v>30783500</v>
      </c>
      <c r="M425" t="str">
        <f t="shared" si="54"/>
        <v>Mid</v>
      </c>
      <c r="N425" s="15" t="str">
        <f t="shared" si="55"/>
        <v>£2,000-£9,999</v>
      </c>
      <c r="O425" s="17">
        <f t="shared" si="56"/>
        <v>17.133660957173017</v>
      </c>
      <c r="P425" s="15" t="str">
        <f t="shared" si="57"/>
        <v>4.1-4.4</v>
      </c>
      <c r="Q425" s="17"/>
      <c r="R425" s="15"/>
      <c r="S425" s="15"/>
      <c r="T425" s="15"/>
    </row>
    <row r="426" spans="1:20" x14ac:dyDescent="0.4">
      <c r="A426" t="s">
        <v>2463</v>
      </c>
      <c r="B426" t="s">
        <v>1867</v>
      </c>
      <c r="C426" t="str">
        <f t="shared" si="50"/>
        <v>Home &amp; Kitchen</v>
      </c>
      <c r="D426" t="str">
        <f t="shared" si="51"/>
        <v>StorageWaterHeaters</v>
      </c>
      <c r="E426" s="2">
        <v>7349</v>
      </c>
      <c r="F426" s="2">
        <v>10900</v>
      </c>
      <c r="G426" s="1">
        <v>0.33</v>
      </c>
      <c r="H426">
        <v>4.2</v>
      </c>
      <c r="I426" s="4">
        <v>11957</v>
      </c>
      <c r="J426" t="s">
        <v>2464</v>
      </c>
      <c r="K426" t="str">
        <f t="shared" si="52"/>
        <v>R1YVS42PE19S0D</v>
      </c>
      <c r="L426" s="8">
        <f t="shared" si="53"/>
        <v>130331300</v>
      </c>
      <c r="M426" t="str">
        <f t="shared" si="54"/>
        <v>Upper-Mid</v>
      </c>
      <c r="N426" s="15" t="str">
        <f t="shared" si="55"/>
        <v>£10,000-£19,999</v>
      </c>
      <c r="O426" s="17">
        <f t="shared" si="56"/>
        <v>17.126165906153354</v>
      </c>
      <c r="P426" s="15" t="str">
        <f t="shared" si="57"/>
        <v>4.1-4.4</v>
      </c>
      <c r="Q426" s="17"/>
      <c r="R426" s="15"/>
      <c r="S426" s="15"/>
      <c r="T426" s="15"/>
    </row>
    <row r="427" spans="1:20" x14ac:dyDescent="0.4">
      <c r="A427" t="s">
        <v>2499</v>
      </c>
      <c r="B427" t="s">
        <v>1988</v>
      </c>
      <c r="C427" t="str">
        <f t="shared" si="50"/>
        <v>Home &amp; Kitchen</v>
      </c>
      <c r="D427" t="str">
        <f t="shared" si="51"/>
        <v>CanisterVacuums</v>
      </c>
      <c r="E427" s="2">
        <v>3799</v>
      </c>
      <c r="F427" s="2">
        <v>6000</v>
      </c>
      <c r="G427" s="1">
        <v>0.37</v>
      </c>
      <c r="H427">
        <v>4.2</v>
      </c>
      <c r="I427" s="4">
        <v>11935</v>
      </c>
      <c r="J427" t="s">
        <v>2500</v>
      </c>
      <c r="K427" t="str">
        <f t="shared" si="52"/>
        <v>R3RFDGR8TPI8RK</v>
      </c>
      <c r="L427" s="8">
        <f t="shared" si="53"/>
        <v>71610000</v>
      </c>
      <c r="M427" t="str">
        <f t="shared" si="54"/>
        <v>Mid</v>
      </c>
      <c r="N427" s="15" t="str">
        <f t="shared" si="55"/>
        <v>£2,000-£9,999</v>
      </c>
      <c r="O427" s="17">
        <f t="shared" si="56"/>
        <v>17.122807002540092</v>
      </c>
      <c r="P427" s="15" t="str">
        <f t="shared" si="57"/>
        <v>4.1-4.4</v>
      </c>
      <c r="Q427" s="17"/>
      <c r="R427" s="15"/>
      <c r="S427" s="15"/>
      <c r="T427" s="15"/>
    </row>
    <row r="428" spans="1:20" x14ac:dyDescent="0.4">
      <c r="A428" t="s">
        <v>2102</v>
      </c>
      <c r="B428" t="s">
        <v>1854</v>
      </c>
      <c r="C428" t="str">
        <f t="shared" si="50"/>
        <v>Home &amp; Kitchen</v>
      </c>
      <c r="D428" t="str">
        <f t="shared" si="51"/>
        <v>InstantWaterHeaters</v>
      </c>
      <c r="E428" s="2">
        <v>2599</v>
      </c>
      <c r="F428" s="2">
        <v>4400</v>
      </c>
      <c r="G428" s="1">
        <v>0.41</v>
      </c>
      <c r="H428">
        <v>4.0999999999999996</v>
      </c>
      <c r="I428" s="4">
        <v>14947</v>
      </c>
      <c r="J428" t="s">
        <v>2103</v>
      </c>
      <c r="K428" t="str">
        <f t="shared" si="52"/>
        <v>R2EMWU4SGRHF3S</v>
      </c>
      <c r="L428" s="8">
        <f t="shared" si="53"/>
        <v>65766800</v>
      </c>
      <c r="M428" t="str">
        <f t="shared" si="54"/>
        <v>Mid</v>
      </c>
      <c r="N428" s="15" t="str">
        <f t="shared" si="55"/>
        <v>£2,000-£9,999</v>
      </c>
      <c r="O428" s="17">
        <f t="shared" si="56"/>
        <v>17.115790665628158</v>
      </c>
      <c r="P428" s="15" t="str">
        <f t="shared" si="57"/>
        <v>4.1-4.4</v>
      </c>
      <c r="Q428" s="17"/>
      <c r="R428" s="15"/>
      <c r="S428" s="15"/>
      <c r="T428" s="15"/>
    </row>
    <row r="429" spans="1:20" x14ac:dyDescent="0.4">
      <c r="A429" t="s">
        <v>540</v>
      </c>
      <c r="B429" t="s">
        <v>9</v>
      </c>
      <c r="C429" t="str">
        <f t="shared" si="50"/>
        <v>Computers &amp; Accessories</v>
      </c>
      <c r="D429" t="str">
        <f t="shared" si="51"/>
        <v>USBCables</v>
      </c>
      <c r="E429">
        <v>349</v>
      </c>
      <c r="F429">
        <v>899</v>
      </c>
      <c r="G429" s="1">
        <v>0.61</v>
      </c>
      <c r="H429">
        <v>4.0999999999999996</v>
      </c>
      <c r="I429" s="4">
        <v>14896</v>
      </c>
      <c r="J429" t="s">
        <v>541</v>
      </c>
      <c r="K429" t="str">
        <f t="shared" si="52"/>
        <v>RKU0YNFBI9H6U,</v>
      </c>
      <c r="L429" s="8">
        <f t="shared" si="53"/>
        <v>13391504</v>
      </c>
      <c r="M429" t="str">
        <f t="shared" si="54"/>
        <v>Lower-Mid</v>
      </c>
      <c r="N429" s="15" t="str">
        <f t="shared" si="55"/>
        <v>£500-£1,999</v>
      </c>
      <c r="O429" s="17">
        <f t="shared" si="56"/>
        <v>17.109705152841535</v>
      </c>
      <c r="P429" s="15" t="str">
        <f t="shared" si="57"/>
        <v>4.1-4.4</v>
      </c>
      <c r="Q429" s="17"/>
      <c r="R429" s="15"/>
      <c r="S429" s="15"/>
      <c r="T429" s="15"/>
    </row>
    <row r="430" spans="1:20" x14ac:dyDescent="0.4">
      <c r="A430" t="s">
        <v>876</v>
      </c>
      <c r="B430" t="s">
        <v>626</v>
      </c>
      <c r="C430" t="str">
        <f t="shared" si="50"/>
        <v>Electronics</v>
      </c>
      <c r="D430" t="str">
        <f t="shared" si="51"/>
        <v>Smartphones</v>
      </c>
      <c r="E430" s="2">
        <v>19999</v>
      </c>
      <c r="F430" s="2">
        <v>27990</v>
      </c>
      <c r="G430" s="1">
        <v>0.28999999999999998</v>
      </c>
      <c r="H430">
        <v>4.3</v>
      </c>
      <c r="I430" s="4">
        <v>9499</v>
      </c>
      <c r="J430" t="s">
        <v>802</v>
      </c>
      <c r="K430" t="str">
        <f t="shared" si="52"/>
        <v>RJYLPPJ0FGP7W,</v>
      </c>
      <c r="L430" s="8">
        <f t="shared" si="53"/>
        <v>265877010</v>
      </c>
      <c r="M430" t="str">
        <f t="shared" si="54"/>
        <v>High</v>
      </c>
      <c r="N430" s="15" t="str">
        <f t="shared" si="55"/>
        <v>£20,000-£49,999</v>
      </c>
      <c r="O430" s="17">
        <f t="shared" si="56"/>
        <v>17.104211502742043</v>
      </c>
      <c r="P430" s="15" t="str">
        <f t="shared" si="57"/>
        <v>4.1-4.4</v>
      </c>
      <c r="Q430" s="17"/>
      <c r="R430" s="15"/>
      <c r="S430" s="15"/>
      <c r="T430" s="15"/>
    </row>
    <row r="431" spans="1:20" x14ac:dyDescent="0.4">
      <c r="A431" t="s">
        <v>801</v>
      </c>
      <c r="B431" t="s">
        <v>626</v>
      </c>
      <c r="C431" t="str">
        <f t="shared" si="50"/>
        <v>Electronics</v>
      </c>
      <c r="D431" t="str">
        <f t="shared" si="51"/>
        <v>Smartphones</v>
      </c>
      <c r="E431" s="2">
        <v>20999</v>
      </c>
      <c r="F431" s="2">
        <v>29990</v>
      </c>
      <c r="G431" s="1">
        <v>0.3</v>
      </c>
      <c r="H431">
        <v>4.3</v>
      </c>
      <c r="I431" s="4">
        <v>9499</v>
      </c>
      <c r="J431" t="s">
        <v>802</v>
      </c>
      <c r="K431" t="str">
        <f t="shared" si="52"/>
        <v>RJYLPPJ0FGP7W,</v>
      </c>
      <c r="L431" s="8">
        <f t="shared" si="53"/>
        <v>284875010</v>
      </c>
      <c r="M431" t="str">
        <f t="shared" si="54"/>
        <v>High</v>
      </c>
      <c r="N431" s="15" t="str">
        <f t="shared" si="55"/>
        <v>£20,000-£49,999</v>
      </c>
      <c r="O431" s="17">
        <f t="shared" si="56"/>
        <v>17.104211502742043</v>
      </c>
      <c r="P431" s="15" t="str">
        <f t="shared" si="57"/>
        <v>4.1-4.4</v>
      </c>
      <c r="Q431" s="17"/>
      <c r="R431" s="15"/>
      <c r="S431" s="15"/>
      <c r="T431" s="15"/>
    </row>
    <row r="432" spans="1:20" x14ac:dyDescent="0.4">
      <c r="A432" t="s">
        <v>871</v>
      </c>
      <c r="B432" t="s">
        <v>626</v>
      </c>
      <c r="C432" t="str">
        <f t="shared" si="50"/>
        <v>Electronics</v>
      </c>
      <c r="D432" t="str">
        <f t="shared" si="51"/>
        <v>Smartphones</v>
      </c>
      <c r="E432" s="2">
        <v>20999</v>
      </c>
      <c r="F432" s="2">
        <v>29990</v>
      </c>
      <c r="G432" s="1">
        <v>0.3</v>
      </c>
      <c r="H432">
        <v>4.3</v>
      </c>
      <c r="I432" s="4">
        <v>9499</v>
      </c>
      <c r="J432" t="s">
        <v>802</v>
      </c>
      <c r="K432" t="str">
        <f t="shared" si="52"/>
        <v>RJYLPPJ0FGP7W,</v>
      </c>
      <c r="L432" s="8">
        <f t="shared" si="53"/>
        <v>284875010</v>
      </c>
      <c r="M432" t="str">
        <f t="shared" si="54"/>
        <v>High</v>
      </c>
      <c r="N432" s="15" t="str">
        <f t="shared" si="55"/>
        <v>£20,000-£49,999</v>
      </c>
      <c r="O432" s="17">
        <f t="shared" si="56"/>
        <v>17.104211502742043</v>
      </c>
      <c r="P432" s="15" t="str">
        <f t="shared" si="57"/>
        <v>4.1-4.4</v>
      </c>
      <c r="Q432" s="17"/>
      <c r="R432" s="15"/>
      <c r="S432" s="15"/>
      <c r="T432" s="15"/>
    </row>
    <row r="433" spans="1:20" x14ac:dyDescent="0.4">
      <c r="A433" t="s">
        <v>864</v>
      </c>
      <c r="B433" t="s">
        <v>663</v>
      </c>
      <c r="C433" t="str">
        <f t="shared" si="50"/>
        <v>Electronics</v>
      </c>
      <c r="D433" t="str">
        <f t="shared" si="51"/>
        <v>Cradles</v>
      </c>
      <c r="E433">
        <v>599</v>
      </c>
      <c r="F433">
        <v>999</v>
      </c>
      <c r="G433" s="1">
        <v>0.4</v>
      </c>
      <c r="H433">
        <v>4</v>
      </c>
      <c r="I433" s="4">
        <v>18654</v>
      </c>
      <c r="J433" t="s">
        <v>865</v>
      </c>
      <c r="K433" t="str">
        <f t="shared" si="52"/>
        <v>R2RSNVMKFP7F3P</v>
      </c>
      <c r="L433" s="8">
        <f t="shared" si="53"/>
        <v>18635346</v>
      </c>
      <c r="M433" t="str">
        <f t="shared" si="54"/>
        <v>Lower-Mid</v>
      </c>
      <c r="N433" s="15" t="str">
        <f t="shared" si="55"/>
        <v>£500-£1,999</v>
      </c>
      <c r="O433" s="17">
        <f t="shared" si="56"/>
        <v>17.083181013507392</v>
      </c>
      <c r="P433" s="15" t="str">
        <f t="shared" si="57"/>
        <v>3.5-4.0</v>
      </c>
      <c r="Q433" s="17"/>
      <c r="R433" s="15"/>
      <c r="S433" s="15"/>
      <c r="T433" s="15"/>
    </row>
    <row r="434" spans="1:20" x14ac:dyDescent="0.4">
      <c r="A434" t="s">
        <v>1815</v>
      </c>
      <c r="B434" t="s">
        <v>1816</v>
      </c>
      <c r="C434" t="str">
        <f t="shared" si="50"/>
        <v>Home &amp; Kitchen</v>
      </c>
      <c r="D434" t="str">
        <f t="shared" si="51"/>
        <v>FanHeaters</v>
      </c>
      <c r="E434" s="2">
        <v>1199</v>
      </c>
      <c r="F434" s="2">
        <v>2000</v>
      </c>
      <c r="G434" s="1">
        <v>0.4</v>
      </c>
      <c r="H434">
        <v>4</v>
      </c>
      <c r="I434" s="4">
        <v>18543</v>
      </c>
      <c r="J434" t="s">
        <v>1817</v>
      </c>
      <c r="K434" t="str">
        <f t="shared" si="52"/>
        <v>R35ER803GJHN21</v>
      </c>
      <c r="L434" s="8">
        <f t="shared" si="53"/>
        <v>37086000</v>
      </c>
      <c r="M434" t="str">
        <f t="shared" si="54"/>
        <v>Mid</v>
      </c>
      <c r="N434" s="15" t="str">
        <f t="shared" si="55"/>
        <v>£2,000-£9,999</v>
      </c>
      <c r="O434" s="17">
        <f t="shared" si="56"/>
        <v>17.072813674478084</v>
      </c>
      <c r="P434" s="15" t="str">
        <f t="shared" si="57"/>
        <v>3.5-4.0</v>
      </c>
      <c r="Q434" s="17"/>
      <c r="R434" s="15"/>
      <c r="S434" s="15"/>
      <c r="T434" s="15"/>
    </row>
    <row r="435" spans="1:20" x14ac:dyDescent="0.4">
      <c r="A435" t="s">
        <v>2169</v>
      </c>
      <c r="B435" t="s">
        <v>2017</v>
      </c>
      <c r="C435" t="str">
        <f t="shared" si="50"/>
        <v>Home &amp; Kitchen</v>
      </c>
      <c r="D435" t="str">
        <f t="shared" si="51"/>
        <v>Pop-upToasters</v>
      </c>
      <c r="E435" s="2">
        <v>1499</v>
      </c>
      <c r="F435" s="2">
        <v>1499</v>
      </c>
      <c r="G435" s="1">
        <v>0</v>
      </c>
      <c r="H435">
        <v>4.3</v>
      </c>
      <c r="I435" s="4">
        <v>9331</v>
      </c>
      <c r="J435" t="s">
        <v>2170</v>
      </c>
      <c r="K435" t="str">
        <f t="shared" si="52"/>
        <v>R1HBS1IAS9P3EK</v>
      </c>
      <c r="L435" s="8">
        <f t="shared" si="53"/>
        <v>13987169</v>
      </c>
      <c r="M435" t="str">
        <f t="shared" si="54"/>
        <v>Lower-Mid</v>
      </c>
      <c r="N435" s="15" t="str">
        <f t="shared" si="55"/>
        <v>£500-£1,999</v>
      </c>
      <c r="O435" s="17">
        <f t="shared" si="56"/>
        <v>17.070891339523374</v>
      </c>
      <c r="P435" s="15" t="str">
        <f t="shared" si="57"/>
        <v>4.1-4.4</v>
      </c>
      <c r="Q435" s="17"/>
      <c r="R435" s="15"/>
      <c r="S435" s="15"/>
      <c r="T435" s="15"/>
    </row>
    <row r="436" spans="1:20" x14ac:dyDescent="0.4">
      <c r="A436" t="s">
        <v>996</v>
      </c>
      <c r="B436" t="s">
        <v>722</v>
      </c>
      <c r="C436" t="str">
        <f t="shared" si="50"/>
        <v>Electronics</v>
      </c>
      <c r="D436" t="str">
        <f t="shared" si="51"/>
        <v>SelfieSticks</v>
      </c>
      <c r="E436">
        <v>599</v>
      </c>
      <c r="F436" s="2">
        <v>1399</v>
      </c>
      <c r="G436" s="1">
        <v>0.56999999999999995</v>
      </c>
      <c r="H436">
        <v>4.0999999999999996</v>
      </c>
      <c r="I436" s="4">
        <v>14560</v>
      </c>
      <c r="J436" t="s">
        <v>997</v>
      </c>
      <c r="K436" t="str">
        <f t="shared" si="52"/>
        <v>R3EUHZXX3UEYSH</v>
      </c>
      <c r="L436" s="8">
        <f t="shared" si="53"/>
        <v>20369440</v>
      </c>
      <c r="M436" t="str">
        <f t="shared" si="54"/>
        <v>Lower-Mid</v>
      </c>
      <c r="N436" s="15" t="str">
        <f t="shared" si="55"/>
        <v>£500-£1,999</v>
      </c>
      <c r="O436" s="17">
        <f t="shared" si="56"/>
        <v>17.069083927668917</v>
      </c>
      <c r="P436" s="15" t="str">
        <f t="shared" si="57"/>
        <v>4.1-4.4</v>
      </c>
      <c r="Q436" s="17"/>
      <c r="R436" s="15"/>
      <c r="S436" s="15"/>
      <c r="T436" s="15"/>
    </row>
    <row r="437" spans="1:20" x14ac:dyDescent="0.4">
      <c r="A437" t="s">
        <v>1955</v>
      </c>
      <c r="B437" t="s">
        <v>1867</v>
      </c>
      <c r="C437" t="str">
        <f t="shared" si="50"/>
        <v>Home &amp; Kitchen</v>
      </c>
      <c r="D437" t="str">
        <f t="shared" si="51"/>
        <v>StorageWaterHeaters</v>
      </c>
      <c r="E437" s="2">
        <v>6199</v>
      </c>
      <c r="F437" s="2">
        <v>10400</v>
      </c>
      <c r="G437" s="1">
        <v>0.4</v>
      </c>
      <c r="H437">
        <v>4.0999999999999996</v>
      </c>
      <c r="I437" s="4">
        <v>14391</v>
      </c>
      <c r="J437" t="s">
        <v>1956</v>
      </c>
      <c r="K437" t="str">
        <f t="shared" si="52"/>
        <v>RYZ8HY7V1JOX0,</v>
      </c>
      <c r="L437" s="8">
        <f t="shared" si="53"/>
        <v>149666400</v>
      </c>
      <c r="M437" t="str">
        <f t="shared" si="54"/>
        <v>Upper-Mid</v>
      </c>
      <c r="N437" s="15" t="str">
        <f t="shared" si="55"/>
        <v>£10,000-£19,999</v>
      </c>
      <c r="O437" s="17">
        <f t="shared" si="56"/>
        <v>17.048296716383728</v>
      </c>
      <c r="P437" s="15" t="str">
        <f t="shared" si="57"/>
        <v>4.1-4.4</v>
      </c>
      <c r="Q437" s="17"/>
      <c r="R437" s="15"/>
      <c r="S437" s="15"/>
      <c r="T437" s="15"/>
    </row>
    <row r="438" spans="1:20" x14ac:dyDescent="0.4">
      <c r="A438" t="s">
        <v>1383</v>
      </c>
      <c r="B438" t="s">
        <v>1384</v>
      </c>
      <c r="C438" t="str">
        <f t="shared" si="50"/>
        <v>Electronics</v>
      </c>
      <c r="D438" t="str">
        <f t="shared" si="51"/>
        <v>SelfieLights</v>
      </c>
      <c r="E438" s="2">
        <v>1699</v>
      </c>
      <c r="F438" s="2">
        <v>3495</v>
      </c>
      <c r="G438" s="1">
        <v>0.51</v>
      </c>
      <c r="H438">
        <v>4.0999999999999996</v>
      </c>
      <c r="I438" s="4">
        <v>14371</v>
      </c>
      <c r="J438" t="s">
        <v>1385</v>
      </c>
      <c r="K438" t="str">
        <f t="shared" si="52"/>
        <v>R2CT4DH25YL8VY</v>
      </c>
      <c r="L438" s="8">
        <f t="shared" si="53"/>
        <v>50226645</v>
      </c>
      <c r="M438" t="str">
        <f t="shared" si="54"/>
        <v>Mid</v>
      </c>
      <c r="N438" s="15" t="str">
        <f t="shared" si="55"/>
        <v>£2,000-£9,999</v>
      </c>
      <c r="O438" s="17">
        <f t="shared" si="56"/>
        <v>17.045820554983706</v>
      </c>
      <c r="P438" s="15" t="str">
        <f t="shared" si="57"/>
        <v>4.1-4.4</v>
      </c>
      <c r="Q438" s="17"/>
      <c r="R438" s="15"/>
      <c r="S438" s="15"/>
      <c r="T438" s="15"/>
    </row>
    <row r="439" spans="1:20" x14ac:dyDescent="0.4">
      <c r="A439" t="s">
        <v>711</v>
      </c>
      <c r="B439" t="s">
        <v>666</v>
      </c>
      <c r="C439" t="str">
        <f t="shared" si="50"/>
        <v>Electronics</v>
      </c>
      <c r="D439" t="str">
        <f t="shared" si="51"/>
        <v>WallChargers</v>
      </c>
      <c r="E439" s="2">
        <v>1075</v>
      </c>
      <c r="F439" s="2">
        <v>1699</v>
      </c>
      <c r="G439" s="1">
        <v>0.37</v>
      </c>
      <c r="H439">
        <v>4.4000000000000004</v>
      </c>
      <c r="I439" s="4">
        <v>7462</v>
      </c>
      <c r="J439" t="s">
        <v>712</v>
      </c>
      <c r="K439" t="str">
        <f t="shared" si="52"/>
        <v>RM040SFEJL7HY,</v>
      </c>
      <c r="L439" s="8">
        <f t="shared" si="53"/>
        <v>12677938</v>
      </c>
      <c r="M439" t="str">
        <f t="shared" si="54"/>
        <v>Lower-Mid</v>
      </c>
      <c r="N439" s="15" t="str">
        <f t="shared" si="55"/>
        <v>£500-£1,999</v>
      </c>
      <c r="O439" s="17">
        <f t="shared" si="56"/>
        <v>17.040819143129742</v>
      </c>
      <c r="P439" s="15" t="str">
        <f t="shared" si="57"/>
        <v>4.1-4.4</v>
      </c>
      <c r="Q439" s="17"/>
      <c r="R439" s="15"/>
      <c r="S439" s="15"/>
      <c r="T439" s="15"/>
    </row>
    <row r="440" spans="1:20" x14ac:dyDescent="0.4">
      <c r="A440" t="s">
        <v>1458</v>
      </c>
      <c r="B440" t="s">
        <v>1216</v>
      </c>
      <c r="C440" t="str">
        <f t="shared" si="50"/>
        <v>OfficeProducts</v>
      </c>
      <c r="D440" t="str">
        <f t="shared" si="51"/>
        <v>Notepads&amp;MemoBooks</v>
      </c>
      <c r="E440">
        <v>90</v>
      </c>
      <c r="F440">
        <v>175</v>
      </c>
      <c r="G440" s="1">
        <v>0.49</v>
      </c>
      <c r="H440">
        <v>4.4000000000000004</v>
      </c>
      <c r="I440" s="4">
        <v>7429</v>
      </c>
      <c r="J440" t="s">
        <v>1459</v>
      </c>
      <c r="K440" t="str">
        <f t="shared" si="52"/>
        <v>R3JRQ21J8LHK67</v>
      </c>
      <c r="L440" s="8">
        <f t="shared" si="53"/>
        <v>1300075</v>
      </c>
      <c r="M440" t="str">
        <f t="shared" si="54"/>
        <v>Very Low</v>
      </c>
      <c r="N440" s="15" t="str">
        <f t="shared" si="55"/>
        <v>&lt;£200</v>
      </c>
      <c r="O440" s="17">
        <f t="shared" si="56"/>
        <v>17.032350780546533</v>
      </c>
      <c r="P440" s="15" t="str">
        <f t="shared" si="57"/>
        <v>4.1-4.4</v>
      </c>
      <c r="Q440" s="17"/>
      <c r="R440" s="15"/>
      <c r="S440" s="15"/>
      <c r="T440" s="15"/>
    </row>
    <row r="441" spans="1:20" x14ac:dyDescent="0.4">
      <c r="A441" t="s">
        <v>1842</v>
      </c>
      <c r="B441" t="s">
        <v>1816</v>
      </c>
      <c r="C441" t="str">
        <f t="shared" si="50"/>
        <v>Home &amp; Kitchen</v>
      </c>
      <c r="D441" t="str">
        <f t="shared" si="51"/>
        <v>FanHeaters</v>
      </c>
      <c r="E441" s="2">
        <v>1464</v>
      </c>
      <c r="F441" s="2">
        <v>1650</v>
      </c>
      <c r="G441" s="1">
        <v>0.11</v>
      </c>
      <c r="H441">
        <v>4.0999999999999996</v>
      </c>
      <c r="I441" s="4">
        <v>14120</v>
      </c>
      <c r="J441" t="s">
        <v>1843</v>
      </c>
      <c r="K441" t="str">
        <f t="shared" si="52"/>
        <v>R7PI4N37TBENX,</v>
      </c>
      <c r="L441" s="8">
        <f t="shared" si="53"/>
        <v>23298000</v>
      </c>
      <c r="M441" t="str">
        <f t="shared" si="54"/>
        <v>Lower-Mid</v>
      </c>
      <c r="N441" s="15" t="str">
        <f t="shared" si="55"/>
        <v>£500-£1,999</v>
      </c>
      <c r="O441" s="17">
        <f t="shared" si="56"/>
        <v>17.014448357407673</v>
      </c>
      <c r="P441" s="15" t="str">
        <f t="shared" si="57"/>
        <v>4.1-4.4</v>
      </c>
      <c r="Q441" s="17"/>
      <c r="R441" s="15"/>
      <c r="S441" s="15"/>
      <c r="T441" s="15"/>
    </row>
    <row r="442" spans="1:20" x14ac:dyDescent="0.4">
      <c r="A442" t="s">
        <v>2114</v>
      </c>
      <c r="B442" t="s">
        <v>1836</v>
      </c>
      <c r="C442" t="str">
        <f t="shared" si="50"/>
        <v>Home &amp; Kitchen</v>
      </c>
      <c r="D442" t="str">
        <f t="shared" si="51"/>
        <v>InductionCooktop</v>
      </c>
      <c r="E442" s="2">
        <v>2089</v>
      </c>
      <c r="F442" s="2">
        <v>4000</v>
      </c>
      <c r="G442" s="1">
        <v>0.48</v>
      </c>
      <c r="H442">
        <v>4.2</v>
      </c>
      <c r="I442" s="4">
        <v>11199</v>
      </c>
      <c r="J442" t="s">
        <v>2115</v>
      </c>
      <c r="K442" t="str">
        <f t="shared" si="52"/>
        <v>R3OIY3XB4667JN</v>
      </c>
      <c r="L442" s="8">
        <f t="shared" si="53"/>
        <v>44796000</v>
      </c>
      <c r="M442" t="str">
        <f t="shared" si="54"/>
        <v>Mid</v>
      </c>
      <c r="N442" s="15" t="str">
        <f t="shared" si="55"/>
        <v>£2,000-£9,999</v>
      </c>
      <c r="O442" s="17">
        <f t="shared" si="56"/>
        <v>17.006715695214766</v>
      </c>
      <c r="P442" s="15" t="str">
        <f t="shared" si="57"/>
        <v>4.1-4.4</v>
      </c>
      <c r="Q442" s="17"/>
      <c r="R442" s="15"/>
      <c r="S442" s="15"/>
      <c r="T442" s="15"/>
    </row>
    <row r="443" spans="1:20" x14ac:dyDescent="0.4">
      <c r="A443" t="s">
        <v>363</v>
      </c>
      <c r="B443" t="s">
        <v>9</v>
      </c>
      <c r="C443" t="str">
        <f t="shared" si="50"/>
        <v>Computers &amp; Accessories</v>
      </c>
      <c r="D443" t="str">
        <f t="shared" si="51"/>
        <v>USBCables</v>
      </c>
      <c r="E443">
        <v>999</v>
      </c>
      <c r="F443" s="2">
        <v>1699</v>
      </c>
      <c r="G443" s="1">
        <v>0.41</v>
      </c>
      <c r="H443">
        <v>4.4000000000000004</v>
      </c>
      <c r="I443" s="4">
        <v>7318</v>
      </c>
      <c r="J443" t="s">
        <v>364</v>
      </c>
      <c r="K443" t="str">
        <f t="shared" si="52"/>
        <v>R1CYG59TJESUGN</v>
      </c>
      <c r="L443" s="8">
        <f t="shared" si="53"/>
        <v>12433282</v>
      </c>
      <c r="M443" t="str">
        <f t="shared" si="54"/>
        <v>Lower-Mid</v>
      </c>
      <c r="N443" s="15" t="str">
        <f t="shared" si="55"/>
        <v>£500-£1,999</v>
      </c>
      <c r="O443" s="17">
        <f t="shared" si="56"/>
        <v>17.003587687496008</v>
      </c>
      <c r="P443" s="15" t="str">
        <f t="shared" si="57"/>
        <v>4.1-4.4</v>
      </c>
      <c r="Q443" s="17"/>
      <c r="R443" s="15"/>
      <c r="S443" s="15"/>
      <c r="T443" s="15"/>
    </row>
    <row r="444" spans="1:20" x14ac:dyDescent="0.4">
      <c r="A444" t="s">
        <v>482</v>
      </c>
      <c r="B444" t="s">
        <v>9</v>
      </c>
      <c r="C444" t="str">
        <f t="shared" si="50"/>
        <v>Computers &amp; Accessories</v>
      </c>
      <c r="D444" t="str">
        <f t="shared" si="51"/>
        <v>USBCables</v>
      </c>
      <c r="E444" s="2">
        <v>1299</v>
      </c>
      <c r="F444" s="2">
        <v>1999</v>
      </c>
      <c r="G444" s="1">
        <v>0.35</v>
      </c>
      <c r="H444">
        <v>4.4000000000000004</v>
      </c>
      <c r="I444" s="4">
        <v>7318</v>
      </c>
      <c r="J444" t="s">
        <v>364</v>
      </c>
      <c r="K444" t="str">
        <f t="shared" si="52"/>
        <v>R1CYG59TJESUGN</v>
      </c>
      <c r="L444" s="8">
        <f t="shared" si="53"/>
        <v>14628682</v>
      </c>
      <c r="M444" t="str">
        <f t="shared" si="54"/>
        <v>Lower-Mid</v>
      </c>
      <c r="N444" s="15" t="str">
        <f t="shared" si="55"/>
        <v>£500-£1,999</v>
      </c>
      <c r="O444" s="17">
        <f t="shared" si="56"/>
        <v>17.003587687496008</v>
      </c>
      <c r="P444" s="15" t="str">
        <f t="shared" si="57"/>
        <v>4.1-4.4</v>
      </c>
      <c r="Q444" s="17"/>
      <c r="R444" s="15"/>
      <c r="S444" s="15"/>
      <c r="T444" s="15"/>
    </row>
    <row r="445" spans="1:20" x14ac:dyDescent="0.4">
      <c r="A445" t="s">
        <v>1742</v>
      </c>
      <c r="B445" t="s">
        <v>1743</v>
      </c>
      <c r="C445" t="str">
        <f t="shared" si="50"/>
        <v>HomeImprovement</v>
      </c>
      <c r="D445" t="str">
        <f t="shared" si="51"/>
        <v>CordManagement</v>
      </c>
      <c r="E445">
        <v>249</v>
      </c>
      <c r="F445">
        <v>599</v>
      </c>
      <c r="G445" s="1">
        <v>0.57999999999999996</v>
      </c>
      <c r="H445">
        <v>4.5</v>
      </c>
      <c r="I445" s="4">
        <v>5985</v>
      </c>
      <c r="J445" t="s">
        <v>1744</v>
      </c>
      <c r="K445" t="str">
        <f t="shared" si="52"/>
        <v>R3L1T1SL8IC3UH</v>
      </c>
      <c r="L445" s="8">
        <f t="shared" si="53"/>
        <v>3585015</v>
      </c>
      <c r="M445" t="str">
        <f t="shared" si="54"/>
        <v>Lower-Mid</v>
      </c>
      <c r="N445" s="15" t="str">
        <f t="shared" si="55"/>
        <v>£500-£1,999</v>
      </c>
      <c r="O445" s="17">
        <f t="shared" si="56"/>
        <v>16.997115206268777</v>
      </c>
      <c r="P445" s="15" t="str">
        <f t="shared" si="57"/>
        <v>4.5-5.0</v>
      </c>
      <c r="Q445" s="17"/>
      <c r="R445" s="15"/>
      <c r="S445" s="15"/>
      <c r="T445" s="15"/>
    </row>
    <row r="446" spans="1:20" x14ac:dyDescent="0.4">
      <c r="A446" t="s">
        <v>914</v>
      </c>
      <c r="B446" t="s">
        <v>796</v>
      </c>
      <c r="C446" t="str">
        <f t="shared" si="50"/>
        <v>Electronics</v>
      </c>
      <c r="D446" t="str">
        <f t="shared" si="51"/>
        <v>ScreenProtectors</v>
      </c>
      <c r="E446">
        <v>299</v>
      </c>
      <c r="F446">
        <v>999</v>
      </c>
      <c r="G446" s="1">
        <v>0.7</v>
      </c>
      <c r="H446">
        <v>4.3</v>
      </c>
      <c r="I446" s="4">
        <v>8891</v>
      </c>
      <c r="J446" t="s">
        <v>915</v>
      </c>
      <c r="K446" t="str">
        <f t="shared" si="52"/>
        <v>RRF41F2P7DFYP,</v>
      </c>
      <c r="L446" s="8">
        <f t="shared" si="53"/>
        <v>8882109</v>
      </c>
      <c r="M446" t="str">
        <f t="shared" si="54"/>
        <v>Lower-Mid</v>
      </c>
      <c r="N446" s="15" t="str">
        <f t="shared" si="55"/>
        <v>£500-£1,999</v>
      </c>
      <c r="O446" s="17">
        <f t="shared" si="56"/>
        <v>16.980697652315897</v>
      </c>
      <c r="P446" s="15" t="str">
        <f t="shared" si="57"/>
        <v>4.1-4.4</v>
      </c>
      <c r="Q446" s="17"/>
      <c r="R446" s="15"/>
      <c r="S446" s="15"/>
      <c r="T446" s="15"/>
    </row>
    <row r="447" spans="1:20" x14ac:dyDescent="0.4">
      <c r="A447" t="s">
        <v>746</v>
      </c>
      <c r="B447" t="s">
        <v>626</v>
      </c>
      <c r="C447" t="str">
        <f t="shared" si="50"/>
        <v>Electronics</v>
      </c>
      <c r="D447" t="str">
        <f t="shared" si="51"/>
        <v>Smartphones</v>
      </c>
      <c r="E447" s="2">
        <v>34999</v>
      </c>
      <c r="F447" s="2">
        <v>38999</v>
      </c>
      <c r="G447" s="1">
        <v>0.1</v>
      </c>
      <c r="H447">
        <v>4.2</v>
      </c>
      <c r="I447" s="4">
        <v>11029</v>
      </c>
      <c r="J447" t="s">
        <v>747</v>
      </c>
      <c r="K447" t="str">
        <f t="shared" si="52"/>
        <v>RB90KDMXOCCPZ,</v>
      </c>
      <c r="L447" s="8">
        <f t="shared" si="53"/>
        <v>430119971</v>
      </c>
      <c r="M447" t="str">
        <f t="shared" si="54"/>
        <v>High</v>
      </c>
      <c r="N447" s="15" t="str">
        <f t="shared" si="55"/>
        <v>£20,000-£49,999</v>
      </c>
      <c r="O447" s="17">
        <f t="shared" si="56"/>
        <v>16.978817152248801</v>
      </c>
      <c r="P447" s="15" t="str">
        <f t="shared" si="57"/>
        <v>4.1-4.4</v>
      </c>
      <c r="Q447" s="17"/>
      <c r="R447" s="15"/>
      <c r="S447" s="15"/>
      <c r="T447" s="15"/>
    </row>
    <row r="448" spans="1:20" x14ac:dyDescent="0.4">
      <c r="A448" t="s">
        <v>1126</v>
      </c>
      <c r="B448" t="s">
        <v>1127</v>
      </c>
      <c r="C448" t="str">
        <f t="shared" si="50"/>
        <v>Home &amp; Kitchen</v>
      </c>
      <c r="D448" t="str">
        <f t="shared" si="51"/>
        <v>Paints</v>
      </c>
      <c r="E448">
        <v>191</v>
      </c>
      <c r="F448">
        <v>225</v>
      </c>
      <c r="G448" s="1">
        <v>0.15</v>
      </c>
      <c r="H448">
        <v>4.4000000000000004</v>
      </c>
      <c r="I448" s="4">
        <v>7203</v>
      </c>
      <c r="J448" t="s">
        <v>1128</v>
      </c>
      <c r="K448" t="str">
        <f t="shared" si="52"/>
        <v>R3FQZ41R2YXT87</v>
      </c>
      <c r="L448" s="8">
        <f t="shared" si="53"/>
        <v>1620675</v>
      </c>
      <c r="M448" t="str">
        <f t="shared" si="54"/>
        <v>Low</v>
      </c>
      <c r="N448" s="15" t="str">
        <f t="shared" si="55"/>
        <v>£200-£499</v>
      </c>
      <c r="O448" s="17">
        <f t="shared" si="56"/>
        <v>16.973324298248983</v>
      </c>
      <c r="P448" s="15" t="str">
        <f t="shared" si="57"/>
        <v>4.1-4.4</v>
      </c>
      <c r="Q448" s="17"/>
      <c r="R448" s="15"/>
      <c r="S448" s="15"/>
      <c r="T448" s="15"/>
    </row>
    <row r="449" spans="1:20" x14ac:dyDescent="0.4">
      <c r="A449" t="s">
        <v>1571</v>
      </c>
      <c r="B449" t="s">
        <v>1127</v>
      </c>
      <c r="C449" t="str">
        <f t="shared" si="50"/>
        <v>Home &amp; Kitchen</v>
      </c>
      <c r="D449" t="str">
        <f t="shared" si="51"/>
        <v>Paints</v>
      </c>
      <c r="E449">
        <v>310</v>
      </c>
      <c r="F449">
        <v>310</v>
      </c>
      <c r="G449" s="1">
        <v>0</v>
      </c>
      <c r="H449">
        <v>4.5</v>
      </c>
      <c r="I449" s="4">
        <v>5882</v>
      </c>
      <c r="J449" t="s">
        <v>1572</v>
      </c>
      <c r="K449" t="str">
        <f t="shared" si="52"/>
        <v>R37O1AOVLZR8TU</v>
      </c>
      <c r="L449" s="8">
        <f t="shared" si="53"/>
        <v>1823420</v>
      </c>
      <c r="M449" t="str">
        <f t="shared" si="54"/>
        <v>Low</v>
      </c>
      <c r="N449" s="15" t="str">
        <f t="shared" si="55"/>
        <v>£200-£499</v>
      </c>
      <c r="O449" s="17">
        <f t="shared" si="56"/>
        <v>16.96319481774351</v>
      </c>
      <c r="P449" s="15" t="str">
        <f t="shared" si="57"/>
        <v>4.5-5.0</v>
      </c>
      <c r="Q449" s="17"/>
      <c r="R449" s="15"/>
      <c r="S449" s="15"/>
      <c r="T449" s="15"/>
    </row>
    <row r="450" spans="1:20" x14ac:dyDescent="0.4">
      <c r="A450" t="s">
        <v>1095</v>
      </c>
      <c r="B450" t="s">
        <v>1096</v>
      </c>
      <c r="C450" t="str">
        <f t="shared" ref="C450:C513" si="58">SUBSTITUTE(LEFT(B450,FIND("|",B450)-1), "&amp;", " &amp; ")</f>
        <v>OfficeProducts</v>
      </c>
      <c r="D450" t="str">
        <f t="shared" ref="D450:D513" si="59">TRIM(RIGHT(SUBSTITUTE(B450,"|",REPT(" ",100)),100))</f>
        <v>Scientific</v>
      </c>
      <c r="E450" s="2">
        <v>1295</v>
      </c>
      <c r="F450" s="2">
        <v>1295</v>
      </c>
      <c r="G450" s="1">
        <v>0</v>
      </c>
      <c r="H450">
        <v>4.5</v>
      </c>
      <c r="I450" s="4">
        <v>5760</v>
      </c>
      <c r="J450" t="s">
        <v>1097</v>
      </c>
      <c r="K450" t="str">
        <f t="shared" ref="K450:K513" si="60">LEFT(J450,14)</f>
        <v>R2MYHLYRBQ49CU</v>
      </c>
      <c r="L450" s="8">
        <f t="shared" ref="L450:L513" si="61">F450*I450</f>
        <v>7459200</v>
      </c>
      <c r="M450" t="str">
        <f t="shared" ref="M450:M513" si="62">IF(F450&lt;=199, "Very Low",IF(F450&lt;=499, "Low",IF(F450&lt;=1999, "Lower-Mid", IF(F450&lt;=9999, "Mid",IF(F450&lt;=19999, "Upper-Mid",IF(F450&lt;=49999, "High", IF(F450&lt;=99999, "Premium", IF(F450&gt;1000000, "Luxury"))))))))</f>
        <v>Lower-Mid</v>
      </c>
      <c r="N450" s="15" t="str">
        <f t="shared" ref="N450:N513" si="63">IF(F450&lt;=199, "&lt;£200",IF(F450&lt;=499, "£200-£499",IF(F450&lt;=1999, "£500-£1,999", IF(F450&lt;=9999, "£2,000-£9,999",IF(F450&lt;=19999, "£10,000-£19,999",IF(F450&lt;=49999, "£20,000-£49,999", IF(F450&lt;=99999, "£50,000-£99,999", IF(F450&gt;1000000, "&gt;£1,000,000"))))))))</f>
        <v>£500-£1,999</v>
      </c>
      <c r="O450" s="17">
        <f t="shared" ref="O450:O513" si="64">H450 * LOG(I450 + 1)</f>
        <v>16.922240438519371</v>
      </c>
      <c r="P450" s="15" t="str">
        <f t="shared" si="57"/>
        <v>4.5-5.0</v>
      </c>
      <c r="Q450" s="17"/>
      <c r="R450" s="15"/>
      <c r="S450" s="15"/>
      <c r="T450" s="15"/>
    </row>
    <row r="451" spans="1:20" x14ac:dyDescent="0.4">
      <c r="A451" t="s">
        <v>641</v>
      </c>
      <c r="B451" t="s">
        <v>616</v>
      </c>
      <c r="C451" t="str">
        <f t="shared" si="58"/>
        <v>Electronics</v>
      </c>
      <c r="D451" t="str">
        <f t="shared" si="59"/>
        <v>SmartWatches</v>
      </c>
      <c r="E451" s="2">
        <v>1499</v>
      </c>
      <c r="F451" s="2">
        <v>6990</v>
      </c>
      <c r="G451" s="1">
        <v>0.79</v>
      </c>
      <c r="H451">
        <v>3.9</v>
      </c>
      <c r="I451" s="4">
        <v>21797</v>
      </c>
      <c r="J451" t="s">
        <v>1037</v>
      </c>
      <c r="K451" t="str">
        <f t="shared" si="60"/>
        <v>R19QUEKHANF087</v>
      </c>
      <c r="L451" s="8">
        <f t="shared" si="61"/>
        <v>152361030</v>
      </c>
      <c r="M451" t="str">
        <f t="shared" si="62"/>
        <v>Mid</v>
      </c>
      <c r="N451" s="15" t="str">
        <f t="shared" si="63"/>
        <v>£2,000-£9,999</v>
      </c>
      <c r="O451" s="17">
        <f t="shared" si="64"/>
        <v>16.919824928160796</v>
      </c>
      <c r="P451" s="15" t="str">
        <f t="shared" ref="P451:P514" si="65">IF(H451&lt;=2, "&lt;=2.0",IF(H451&lt;=2.4, "2.1-2.4",IF(H451&lt;=3, "2.5-3.0", IF(H451&lt;=3.4, "3.1-3.4",IF(H451&lt;=4, "3.5-4.0",IF(H451&lt;=4.4, "4.1-4.4", IF(H451&lt;=5, "4.5-5.0")))))))</f>
        <v>3.5-4.0</v>
      </c>
      <c r="Q451" s="17"/>
      <c r="R451" s="15"/>
      <c r="S451" s="15"/>
      <c r="T451" s="15"/>
    </row>
    <row r="452" spans="1:20" x14ac:dyDescent="0.4">
      <c r="A452" t="s">
        <v>641</v>
      </c>
      <c r="B452" t="s">
        <v>616</v>
      </c>
      <c r="C452" t="str">
        <f t="shared" si="58"/>
        <v>Electronics</v>
      </c>
      <c r="D452" t="str">
        <f t="shared" si="59"/>
        <v>SmartWatches</v>
      </c>
      <c r="E452" s="2">
        <v>1499</v>
      </c>
      <c r="F452" s="2">
        <v>6990</v>
      </c>
      <c r="G452" s="1">
        <v>0.79</v>
      </c>
      <c r="H452">
        <v>3.9</v>
      </c>
      <c r="I452" s="4">
        <v>21796</v>
      </c>
      <c r="J452" t="s">
        <v>642</v>
      </c>
      <c r="K452" t="str">
        <f t="shared" si="60"/>
        <v>R2CU03OULJTK2A</v>
      </c>
      <c r="L452" s="8">
        <f t="shared" si="61"/>
        <v>152354040</v>
      </c>
      <c r="M452" t="str">
        <f t="shared" si="62"/>
        <v>Mid</v>
      </c>
      <c r="N452" s="15" t="str">
        <f t="shared" si="63"/>
        <v>£2,000-£9,999</v>
      </c>
      <c r="O452" s="17">
        <f t="shared" si="64"/>
        <v>16.91974722436542</v>
      </c>
      <c r="P452" s="15" t="str">
        <f t="shared" si="65"/>
        <v>3.5-4.0</v>
      </c>
      <c r="Q452" s="17"/>
      <c r="R452" s="15"/>
      <c r="S452" s="15"/>
      <c r="T452" s="15"/>
    </row>
    <row r="453" spans="1:20" x14ac:dyDescent="0.4">
      <c r="A453" t="s">
        <v>810</v>
      </c>
      <c r="B453" t="s">
        <v>616</v>
      </c>
      <c r="C453" t="str">
        <f t="shared" si="58"/>
        <v>Electronics</v>
      </c>
      <c r="D453" t="str">
        <f t="shared" si="59"/>
        <v>SmartWatches</v>
      </c>
      <c r="E453" s="2">
        <v>1499</v>
      </c>
      <c r="F453" s="2">
        <v>6990</v>
      </c>
      <c r="G453" s="1">
        <v>0.79</v>
      </c>
      <c r="H453">
        <v>3.9</v>
      </c>
      <c r="I453" s="4">
        <v>21796</v>
      </c>
      <c r="J453" t="s">
        <v>642</v>
      </c>
      <c r="K453" t="str">
        <f t="shared" si="60"/>
        <v>R2CU03OULJTK2A</v>
      </c>
      <c r="L453" s="8">
        <f t="shared" si="61"/>
        <v>152354040</v>
      </c>
      <c r="M453" t="str">
        <f t="shared" si="62"/>
        <v>Mid</v>
      </c>
      <c r="N453" s="15" t="str">
        <f t="shared" si="63"/>
        <v>£2,000-£9,999</v>
      </c>
      <c r="O453" s="17">
        <f t="shared" si="64"/>
        <v>16.91974722436542</v>
      </c>
      <c r="P453" s="15" t="str">
        <f t="shared" si="65"/>
        <v>3.5-4.0</v>
      </c>
      <c r="Q453" s="17"/>
      <c r="R453" s="15"/>
      <c r="S453" s="15"/>
      <c r="T453" s="15"/>
    </row>
    <row r="454" spans="1:20" x14ac:dyDescent="0.4">
      <c r="A454" t="s">
        <v>870</v>
      </c>
      <c r="B454" t="s">
        <v>616</v>
      </c>
      <c r="C454" t="str">
        <f t="shared" si="58"/>
        <v>Electronics</v>
      </c>
      <c r="D454" t="str">
        <f t="shared" si="59"/>
        <v>SmartWatches</v>
      </c>
      <c r="E454" s="2">
        <v>1499</v>
      </c>
      <c r="F454" s="2">
        <v>6990</v>
      </c>
      <c r="G454" s="1">
        <v>0.79</v>
      </c>
      <c r="H454">
        <v>3.9</v>
      </c>
      <c r="I454" s="4">
        <v>21796</v>
      </c>
      <c r="J454" t="s">
        <v>642</v>
      </c>
      <c r="K454" t="str">
        <f t="shared" si="60"/>
        <v>R2CU03OULJTK2A</v>
      </c>
      <c r="L454" s="8">
        <f t="shared" si="61"/>
        <v>152354040</v>
      </c>
      <c r="M454" t="str">
        <f t="shared" si="62"/>
        <v>Mid</v>
      </c>
      <c r="N454" s="15" t="str">
        <f t="shared" si="63"/>
        <v>£2,000-£9,999</v>
      </c>
      <c r="O454" s="17">
        <f t="shared" si="64"/>
        <v>16.91974722436542</v>
      </c>
      <c r="P454" s="15" t="str">
        <f t="shared" si="65"/>
        <v>3.5-4.0</v>
      </c>
      <c r="Q454" s="17"/>
      <c r="R454" s="15"/>
      <c r="S454" s="15"/>
      <c r="T454" s="15"/>
    </row>
    <row r="455" spans="1:20" x14ac:dyDescent="0.4">
      <c r="A455" t="s">
        <v>481</v>
      </c>
      <c r="B455" t="s">
        <v>9</v>
      </c>
      <c r="C455" t="str">
        <f t="shared" si="58"/>
        <v>Computers &amp; Accessories</v>
      </c>
      <c r="D455" t="str">
        <f t="shared" si="59"/>
        <v>USBCables</v>
      </c>
      <c r="E455">
        <v>325</v>
      </c>
      <c r="F455" s="2">
        <v>1099</v>
      </c>
      <c r="G455" s="1">
        <v>0.7</v>
      </c>
      <c r="H455">
        <v>4.2</v>
      </c>
      <c r="I455" s="4">
        <v>10576</v>
      </c>
      <c r="J455" t="s">
        <v>170</v>
      </c>
      <c r="K455" t="str">
        <f t="shared" si="60"/>
        <v>R10365HEDURWI9</v>
      </c>
      <c r="L455" s="8">
        <f t="shared" si="61"/>
        <v>11623024</v>
      </c>
      <c r="M455" t="str">
        <f t="shared" si="62"/>
        <v>Lower-Mid</v>
      </c>
      <c r="N455" s="15" t="str">
        <f t="shared" si="63"/>
        <v>£500-£1,999</v>
      </c>
      <c r="O455" s="17">
        <f t="shared" si="64"/>
        <v>16.902322518283786</v>
      </c>
      <c r="P455" s="15" t="str">
        <f t="shared" si="65"/>
        <v>4.1-4.4</v>
      </c>
      <c r="Q455" s="17"/>
      <c r="R455" s="15"/>
      <c r="S455" s="15"/>
      <c r="T455" s="15"/>
    </row>
    <row r="456" spans="1:20" x14ac:dyDescent="0.4">
      <c r="A456" t="s">
        <v>169</v>
      </c>
      <c r="B456" t="s">
        <v>9</v>
      </c>
      <c r="C456" t="str">
        <f t="shared" si="58"/>
        <v>Computers &amp; Accessories</v>
      </c>
      <c r="D456" t="str">
        <f t="shared" si="59"/>
        <v>USBCables</v>
      </c>
      <c r="E456">
        <v>325</v>
      </c>
      <c r="F456" s="2">
        <v>1299</v>
      </c>
      <c r="G456" s="1">
        <v>0.75</v>
      </c>
      <c r="H456">
        <v>4.2</v>
      </c>
      <c r="I456" s="4">
        <v>10576</v>
      </c>
      <c r="J456" t="s">
        <v>170</v>
      </c>
      <c r="K456" t="str">
        <f t="shared" si="60"/>
        <v>R10365HEDURWI9</v>
      </c>
      <c r="L456" s="8">
        <f t="shared" si="61"/>
        <v>13738224</v>
      </c>
      <c r="M456" t="str">
        <f t="shared" si="62"/>
        <v>Lower-Mid</v>
      </c>
      <c r="N456" s="15" t="str">
        <f t="shared" si="63"/>
        <v>£500-£1,999</v>
      </c>
      <c r="O456" s="17">
        <f t="shared" si="64"/>
        <v>16.902322518283786</v>
      </c>
      <c r="P456" s="15" t="str">
        <f t="shared" si="65"/>
        <v>4.1-4.4</v>
      </c>
      <c r="Q456" s="17"/>
      <c r="R456" s="15"/>
      <c r="S456" s="15"/>
      <c r="T456" s="15"/>
    </row>
    <row r="457" spans="1:20" x14ac:dyDescent="0.4">
      <c r="A457" t="s">
        <v>2080</v>
      </c>
      <c r="B457" t="s">
        <v>1882</v>
      </c>
      <c r="C457" t="str">
        <f t="shared" si="58"/>
        <v>Home &amp; Kitchen</v>
      </c>
      <c r="D457" t="str">
        <f t="shared" si="59"/>
        <v>ImmersionRods</v>
      </c>
      <c r="E457">
        <v>610</v>
      </c>
      <c r="F457">
        <v>825</v>
      </c>
      <c r="G457" s="1">
        <v>0.26</v>
      </c>
      <c r="H457">
        <v>4.0999999999999996</v>
      </c>
      <c r="I457" s="4">
        <v>13165</v>
      </c>
      <c r="J457" t="s">
        <v>2081</v>
      </c>
      <c r="K457" t="str">
        <f t="shared" si="60"/>
        <v>RP16HJYUCT002,</v>
      </c>
      <c r="L457" s="8">
        <f t="shared" si="61"/>
        <v>10861125</v>
      </c>
      <c r="M457" t="str">
        <f t="shared" si="62"/>
        <v>Lower-Mid</v>
      </c>
      <c r="N457" s="15" t="str">
        <f t="shared" si="63"/>
        <v>£500-£1,999</v>
      </c>
      <c r="O457" s="17">
        <f t="shared" si="64"/>
        <v>16.889760788099846</v>
      </c>
      <c r="P457" s="15" t="str">
        <f t="shared" si="65"/>
        <v>4.1-4.4</v>
      </c>
      <c r="Q457" s="17"/>
      <c r="R457" s="15"/>
      <c r="S457" s="15"/>
      <c r="T457" s="15"/>
    </row>
    <row r="458" spans="1:20" x14ac:dyDescent="0.4">
      <c r="A458" t="s">
        <v>1103</v>
      </c>
      <c r="B458" t="s">
        <v>1104</v>
      </c>
      <c r="C458" t="str">
        <f t="shared" si="58"/>
        <v>Electronics</v>
      </c>
      <c r="D458" t="str">
        <f t="shared" si="59"/>
        <v>TripodLegs</v>
      </c>
      <c r="E458">
        <v>399</v>
      </c>
      <c r="F458">
        <v>995</v>
      </c>
      <c r="G458" s="1">
        <v>0.6</v>
      </c>
      <c r="H458">
        <v>3.9</v>
      </c>
      <c r="I458" s="4">
        <v>21372</v>
      </c>
      <c r="J458" t="s">
        <v>1105</v>
      </c>
      <c r="K458" t="str">
        <f t="shared" si="60"/>
        <v>R1I66H8DGGS985</v>
      </c>
      <c r="L458" s="8">
        <f t="shared" si="61"/>
        <v>21265140</v>
      </c>
      <c r="M458" t="str">
        <f t="shared" si="62"/>
        <v>Lower-Mid</v>
      </c>
      <c r="N458" s="15" t="str">
        <f t="shared" si="63"/>
        <v>£500-£1,999</v>
      </c>
      <c r="O458" s="17">
        <f t="shared" si="64"/>
        <v>16.88647539445623</v>
      </c>
      <c r="P458" s="15" t="str">
        <f t="shared" si="65"/>
        <v>3.5-4.0</v>
      </c>
      <c r="Q458" s="17"/>
      <c r="R458" s="15"/>
      <c r="S458" s="15"/>
      <c r="T458" s="15"/>
    </row>
    <row r="459" spans="1:20" x14ac:dyDescent="0.4">
      <c r="A459" t="s">
        <v>2706</v>
      </c>
      <c r="B459" t="s">
        <v>2122</v>
      </c>
      <c r="C459" t="str">
        <f t="shared" si="58"/>
        <v>Home &amp; Kitchen</v>
      </c>
      <c r="D459" t="str">
        <f t="shared" si="59"/>
        <v>Wet-DryVacuums</v>
      </c>
      <c r="E459" s="2">
        <v>6199</v>
      </c>
      <c r="F459" s="2">
        <v>10999</v>
      </c>
      <c r="G459" s="1">
        <v>0.44</v>
      </c>
      <c r="H459">
        <v>4.2</v>
      </c>
      <c r="I459" s="4">
        <v>10429</v>
      </c>
      <c r="J459" t="s">
        <v>2707</v>
      </c>
      <c r="K459" t="str">
        <f t="shared" si="60"/>
        <v>R8C32TJ4LFEH2,</v>
      </c>
      <c r="L459" s="8">
        <f t="shared" si="61"/>
        <v>114708571</v>
      </c>
      <c r="M459" t="str">
        <f t="shared" si="62"/>
        <v>Upper-Mid</v>
      </c>
      <c r="N459" s="15" t="str">
        <f t="shared" si="63"/>
        <v>£10,000-£19,999</v>
      </c>
      <c r="O459" s="17">
        <f t="shared" si="64"/>
        <v>16.876794095391432</v>
      </c>
      <c r="P459" s="15" t="str">
        <f t="shared" si="65"/>
        <v>4.1-4.4</v>
      </c>
      <c r="Q459" s="17"/>
      <c r="R459" s="15"/>
      <c r="S459" s="15"/>
      <c r="T459" s="15"/>
    </row>
    <row r="460" spans="1:20" x14ac:dyDescent="0.4">
      <c r="A460" t="s">
        <v>944</v>
      </c>
      <c r="B460" t="s">
        <v>626</v>
      </c>
      <c r="C460" t="str">
        <f t="shared" si="58"/>
        <v>Electronics</v>
      </c>
      <c r="D460" t="str">
        <f t="shared" si="59"/>
        <v>Smartphones</v>
      </c>
      <c r="E460" s="2">
        <v>29990</v>
      </c>
      <c r="F460" s="2">
        <v>39990</v>
      </c>
      <c r="G460" s="1">
        <v>0.25</v>
      </c>
      <c r="H460">
        <v>4.3</v>
      </c>
      <c r="I460" s="4">
        <v>8399</v>
      </c>
      <c r="J460" t="s">
        <v>945</v>
      </c>
      <c r="K460" t="str">
        <f t="shared" si="60"/>
        <v>RJOCZ7VETYOPA,</v>
      </c>
      <c r="L460" s="8">
        <f t="shared" si="61"/>
        <v>335876010</v>
      </c>
      <c r="M460" t="str">
        <f t="shared" si="62"/>
        <v>High</v>
      </c>
      <c r="N460" s="15" t="str">
        <f t="shared" si="63"/>
        <v>£20,000-£49,999</v>
      </c>
      <c r="O460" s="17">
        <f t="shared" si="64"/>
        <v>16.874400930066091</v>
      </c>
      <c r="P460" s="15" t="str">
        <f t="shared" si="65"/>
        <v>4.1-4.4</v>
      </c>
      <c r="Q460" s="17"/>
      <c r="R460" s="15"/>
      <c r="S460" s="15"/>
      <c r="T460" s="15"/>
    </row>
    <row r="461" spans="1:20" x14ac:dyDescent="0.4">
      <c r="A461" t="s">
        <v>45</v>
      </c>
      <c r="B461" t="s">
        <v>9</v>
      </c>
      <c r="C461" t="str">
        <f t="shared" si="58"/>
        <v>Computers &amp; Accessories</v>
      </c>
      <c r="D461" t="str">
        <f t="shared" si="59"/>
        <v>USBCables</v>
      </c>
      <c r="E461">
        <v>199</v>
      </c>
      <c r="F461">
        <v>499</v>
      </c>
      <c r="G461" s="1">
        <v>0.6</v>
      </c>
      <c r="H461">
        <v>4.0999999999999996</v>
      </c>
      <c r="I461" s="4">
        <v>13045</v>
      </c>
      <c r="J461" t="s">
        <v>46</v>
      </c>
      <c r="K461" t="str">
        <f t="shared" si="60"/>
        <v>R2BP8Y5OJXKJLF</v>
      </c>
      <c r="L461" s="8">
        <f t="shared" si="61"/>
        <v>6509455</v>
      </c>
      <c r="M461" t="str">
        <f t="shared" si="62"/>
        <v>Low</v>
      </c>
      <c r="N461" s="15" t="str">
        <f t="shared" si="63"/>
        <v>£200-£499</v>
      </c>
      <c r="O461" s="17">
        <f t="shared" si="64"/>
        <v>16.873457234164519</v>
      </c>
      <c r="P461" s="15" t="str">
        <f t="shared" si="65"/>
        <v>4.1-4.4</v>
      </c>
      <c r="Q461" s="17"/>
      <c r="R461" s="15"/>
      <c r="S461" s="15"/>
      <c r="T461" s="15"/>
    </row>
    <row r="462" spans="1:20" x14ac:dyDescent="0.4">
      <c r="A462" t="s">
        <v>45</v>
      </c>
      <c r="B462" t="s">
        <v>9</v>
      </c>
      <c r="C462" t="str">
        <f t="shared" si="58"/>
        <v>Computers &amp; Accessories</v>
      </c>
      <c r="D462" t="str">
        <f t="shared" si="59"/>
        <v>USBCables</v>
      </c>
      <c r="E462">
        <v>199</v>
      </c>
      <c r="F462">
        <v>499</v>
      </c>
      <c r="G462" s="1">
        <v>0.6</v>
      </c>
      <c r="H462">
        <v>4.0999999999999996</v>
      </c>
      <c r="I462" s="4">
        <v>13045</v>
      </c>
      <c r="J462" t="s">
        <v>832</v>
      </c>
      <c r="K462" t="str">
        <f t="shared" si="60"/>
        <v>R2BP8Y5OJXKJLF</v>
      </c>
      <c r="L462" s="8">
        <f t="shared" si="61"/>
        <v>6509455</v>
      </c>
      <c r="M462" t="str">
        <f t="shared" si="62"/>
        <v>Low</v>
      </c>
      <c r="N462" s="15" t="str">
        <f t="shared" si="63"/>
        <v>£200-£499</v>
      </c>
      <c r="O462" s="17">
        <f t="shared" si="64"/>
        <v>16.873457234164519</v>
      </c>
      <c r="P462" s="15" t="str">
        <f t="shared" si="65"/>
        <v>4.1-4.4</v>
      </c>
      <c r="Q462" s="17"/>
      <c r="R462" s="15"/>
      <c r="S462" s="15"/>
      <c r="T462" s="15"/>
    </row>
    <row r="463" spans="1:20" x14ac:dyDescent="0.4">
      <c r="A463" t="s">
        <v>2045</v>
      </c>
      <c r="B463" t="s">
        <v>2046</v>
      </c>
      <c r="C463" t="str">
        <f t="shared" si="58"/>
        <v>Home &amp; Kitchen</v>
      </c>
      <c r="D463" t="str">
        <f t="shared" si="59"/>
        <v>ExhaustFans</v>
      </c>
      <c r="E463">
        <v>999</v>
      </c>
      <c r="F463" s="2">
        <v>1490</v>
      </c>
      <c r="G463" s="1">
        <v>0.33</v>
      </c>
      <c r="H463">
        <v>4.0999999999999996</v>
      </c>
      <c r="I463" s="4">
        <v>12999</v>
      </c>
      <c r="J463" t="s">
        <v>2047</v>
      </c>
      <c r="K463" t="str">
        <f t="shared" si="60"/>
        <v>R3G68H04E1SWMO</v>
      </c>
      <c r="L463" s="8">
        <f t="shared" si="61"/>
        <v>19368510</v>
      </c>
      <c r="M463" t="str">
        <f t="shared" si="62"/>
        <v>Lower-Mid</v>
      </c>
      <c r="N463" s="15" t="str">
        <f t="shared" si="63"/>
        <v>£500-£1,999</v>
      </c>
      <c r="O463" s="17">
        <f t="shared" si="64"/>
        <v>16.86716774445803</v>
      </c>
      <c r="P463" s="15" t="str">
        <f t="shared" si="65"/>
        <v>4.1-4.4</v>
      </c>
      <c r="Q463" s="17"/>
      <c r="R463" s="15"/>
      <c r="S463" s="15"/>
      <c r="T463" s="15"/>
    </row>
    <row r="464" spans="1:20" x14ac:dyDescent="0.4">
      <c r="A464" t="s">
        <v>276</v>
      </c>
      <c r="B464" t="s">
        <v>9</v>
      </c>
      <c r="C464" t="str">
        <f t="shared" si="58"/>
        <v>Computers &amp; Accessories</v>
      </c>
      <c r="D464" t="str">
        <f t="shared" si="59"/>
        <v>USBCables</v>
      </c>
      <c r="E464">
        <v>999</v>
      </c>
      <c r="F464" s="2">
        <v>2100</v>
      </c>
      <c r="G464" s="1">
        <v>0.52</v>
      </c>
      <c r="H464">
        <v>4.5</v>
      </c>
      <c r="I464" s="4">
        <v>5492</v>
      </c>
      <c r="J464" t="s">
        <v>277</v>
      </c>
      <c r="K464" t="str">
        <f t="shared" si="60"/>
        <v>R2C462047AF3K7</v>
      </c>
      <c r="L464" s="8">
        <f t="shared" si="61"/>
        <v>11533200</v>
      </c>
      <c r="M464" t="str">
        <f t="shared" si="62"/>
        <v>Mid</v>
      </c>
      <c r="N464" s="15" t="str">
        <f t="shared" si="63"/>
        <v>£2,000-£9,999</v>
      </c>
      <c r="O464" s="17">
        <f t="shared" si="64"/>
        <v>16.829143195596114</v>
      </c>
      <c r="P464" s="15" t="str">
        <f t="shared" si="65"/>
        <v>4.5-5.0</v>
      </c>
      <c r="Q464" s="17"/>
      <c r="R464" s="15"/>
      <c r="S464" s="15"/>
      <c r="T464" s="15"/>
    </row>
    <row r="465" spans="1:20" x14ac:dyDescent="0.4">
      <c r="A465" t="s">
        <v>109</v>
      </c>
      <c r="B465" t="s">
        <v>9</v>
      </c>
      <c r="C465" t="str">
        <f t="shared" si="58"/>
        <v>Computers &amp; Accessories</v>
      </c>
      <c r="D465" t="str">
        <f t="shared" si="59"/>
        <v>USBCables</v>
      </c>
      <c r="E465">
        <v>799</v>
      </c>
      <c r="F465" s="2">
        <v>2100</v>
      </c>
      <c r="G465" s="1">
        <v>0.62</v>
      </c>
      <c r="H465">
        <v>4.3</v>
      </c>
      <c r="I465" s="4">
        <v>8188</v>
      </c>
      <c r="J465" t="s">
        <v>110</v>
      </c>
      <c r="K465" t="str">
        <f t="shared" si="60"/>
        <v>R1Q0PEVL6X8WZJ</v>
      </c>
      <c r="L465" s="8">
        <f t="shared" si="61"/>
        <v>17194800</v>
      </c>
      <c r="M465" t="str">
        <f t="shared" si="62"/>
        <v>Mid</v>
      </c>
      <c r="N465" s="15" t="str">
        <f t="shared" si="63"/>
        <v>£2,000-£9,999</v>
      </c>
      <c r="O465" s="17">
        <f t="shared" si="64"/>
        <v>16.82689274578831</v>
      </c>
      <c r="P465" s="15" t="str">
        <f t="shared" si="65"/>
        <v>4.1-4.4</v>
      </c>
      <c r="Q465" s="17"/>
      <c r="R465" s="15"/>
      <c r="S465" s="15"/>
      <c r="T465" s="15"/>
    </row>
    <row r="466" spans="1:20" x14ac:dyDescent="0.4">
      <c r="A466" t="s">
        <v>2304</v>
      </c>
      <c r="B466" t="s">
        <v>2154</v>
      </c>
      <c r="C466" t="str">
        <f t="shared" si="58"/>
        <v>Home &amp; Kitchen</v>
      </c>
      <c r="D466" t="str">
        <f t="shared" si="59"/>
        <v>WaterFilters&amp;Purifiers</v>
      </c>
      <c r="E466" s="2">
        <v>9199</v>
      </c>
      <c r="F466" s="2">
        <v>18000</v>
      </c>
      <c r="G466" s="1">
        <v>0.49</v>
      </c>
      <c r="H466">
        <v>4</v>
      </c>
      <c r="I466" s="4">
        <v>16020</v>
      </c>
      <c r="J466" t="s">
        <v>2305</v>
      </c>
      <c r="K466" t="str">
        <f t="shared" si="60"/>
        <v>R1FX2ZCKMJB7HV</v>
      </c>
      <c r="L466" s="8">
        <f t="shared" si="61"/>
        <v>288360000</v>
      </c>
      <c r="M466" t="str">
        <f t="shared" si="62"/>
        <v>Upper-Mid</v>
      </c>
      <c r="N466" s="15" t="str">
        <f t="shared" si="63"/>
        <v>£10,000-£19,999</v>
      </c>
      <c r="O466" s="17">
        <f t="shared" si="64"/>
        <v>16.818758481681442</v>
      </c>
      <c r="P466" s="15" t="str">
        <f t="shared" si="65"/>
        <v>3.5-4.0</v>
      </c>
      <c r="Q466" s="17"/>
      <c r="R466" s="15"/>
      <c r="S466" s="15"/>
      <c r="T466" s="15"/>
    </row>
    <row r="467" spans="1:20" x14ac:dyDescent="0.4">
      <c r="A467" t="s">
        <v>1258</v>
      </c>
      <c r="B467" t="s">
        <v>1188</v>
      </c>
      <c r="C467" t="str">
        <f t="shared" si="58"/>
        <v>OfficeProducts</v>
      </c>
      <c r="D467" t="str">
        <f t="shared" si="59"/>
        <v>WireboundNotebooks</v>
      </c>
      <c r="E467">
        <v>137</v>
      </c>
      <c r="F467">
        <v>160</v>
      </c>
      <c r="G467" s="1">
        <v>0.14000000000000001</v>
      </c>
      <c r="H467">
        <v>4.4000000000000004</v>
      </c>
      <c r="I467" s="4">
        <v>6537</v>
      </c>
      <c r="J467" t="s">
        <v>1259</v>
      </c>
      <c r="K467" t="str">
        <f t="shared" si="60"/>
        <v>R2GUYHS0CU32OU</v>
      </c>
      <c r="L467" s="8">
        <f t="shared" si="61"/>
        <v>1045920</v>
      </c>
      <c r="M467" t="str">
        <f t="shared" si="62"/>
        <v>Very Low</v>
      </c>
      <c r="N467" s="15" t="str">
        <f t="shared" si="63"/>
        <v>&lt;£200</v>
      </c>
      <c r="O467" s="17">
        <f t="shared" si="64"/>
        <v>16.787957631475141</v>
      </c>
      <c r="P467" s="15" t="str">
        <f t="shared" si="65"/>
        <v>4.1-4.4</v>
      </c>
      <c r="Q467" s="17"/>
      <c r="R467" s="15"/>
      <c r="S467" s="15"/>
      <c r="T467" s="15"/>
    </row>
    <row r="468" spans="1:20" x14ac:dyDescent="0.4">
      <c r="A468" t="s">
        <v>2736</v>
      </c>
      <c r="B468" t="s">
        <v>2210</v>
      </c>
      <c r="C468" t="str">
        <f t="shared" si="58"/>
        <v>Home &amp; Kitchen</v>
      </c>
      <c r="D468" t="str">
        <f t="shared" si="59"/>
        <v>HandMixers</v>
      </c>
      <c r="E468" s="2">
        <v>1499</v>
      </c>
      <c r="F468" s="2">
        <v>2199</v>
      </c>
      <c r="G468" s="1">
        <v>0.32</v>
      </c>
      <c r="H468">
        <v>4.4000000000000004</v>
      </c>
      <c r="I468" s="4">
        <v>6531</v>
      </c>
      <c r="J468" t="s">
        <v>2737</v>
      </c>
      <c r="K468" t="str">
        <f t="shared" si="60"/>
        <v>R1BR8BOPOWGU0F</v>
      </c>
      <c r="L468" s="8">
        <f t="shared" si="61"/>
        <v>14361669</v>
      </c>
      <c r="M468" t="str">
        <f t="shared" si="62"/>
        <v>Mid</v>
      </c>
      <c r="N468" s="15" t="str">
        <f t="shared" si="63"/>
        <v>£2,000-£9,999</v>
      </c>
      <c r="O468" s="17">
        <f t="shared" si="64"/>
        <v>16.786203174684378</v>
      </c>
      <c r="P468" s="15" t="str">
        <f t="shared" si="65"/>
        <v>4.1-4.4</v>
      </c>
      <c r="Q468" s="17"/>
      <c r="R468" s="15"/>
      <c r="S468" s="15"/>
      <c r="T468" s="15"/>
    </row>
    <row r="469" spans="1:20" x14ac:dyDescent="0.4">
      <c r="A469" t="s">
        <v>1964</v>
      </c>
      <c r="B469" t="s">
        <v>1924</v>
      </c>
      <c r="C469" t="str">
        <f t="shared" si="58"/>
        <v>Home &amp; Kitchen</v>
      </c>
      <c r="D469" t="str">
        <f t="shared" si="59"/>
        <v>EggBoilers</v>
      </c>
      <c r="E469">
        <v>349</v>
      </c>
      <c r="F469">
        <v>999</v>
      </c>
      <c r="G469" s="1">
        <v>0.65</v>
      </c>
      <c r="H469">
        <v>4</v>
      </c>
      <c r="I469" s="4">
        <v>15646</v>
      </c>
      <c r="J469" t="s">
        <v>1965</v>
      </c>
      <c r="K469" t="str">
        <f t="shared" si="60"/>
        <v>R1VMENOQG4X4G8</v>
      </c>
      <c r="L469" s="8">
        <f t="shared" si="61"/>
        <v>15630354</v>
      </c>
      <c r="M469" t="str">
        <f t="shared" si="62"/>
        <v>Lower-Mid</v>
      </c>
      <c r="N469" s="15" t="str">
        <f t="shared" si="63"/>
        <v>£500-£1,999</v>
      </c>
      <c r="O469" s="17">
        <f t="shared" si="64"/>
        <v>16.777724330254809</v>
      </c>
      <c r="P469" s="15" t="str">
        <f t="shared" si="65"/>
        <v>3.5-4.0</v>
      </c>
      <c r="Q469" s="17"/>
      <c r="R469" s="15"/>
      <c r="S469" s="15"/>
      <c r="T469" s="15"/>
    </row>
    <row r="470" spans="1:20" x14ac:dyDescent="0.4">
      <c r="A470" t="s">
        <v>2230</v>
      </c>
      <c r="B470" t="s">
        <v>1848</v>
      </c>
      <c r="C470" t="str">
        <f t="shared" si="58"/>
        <v>Home &amp; Kitchen</v>
      </c>
      <c r="D470" t="str">
        <f t="shared" si="59"/>
        <v>DryIrons</v>
      </c>
      <c r="E470" s="2">
        <v>1099</v>
      </c>
      <c r="F470" s="2">
        <v>1920</v>
      </c>
      <c r="G470" s="1">
        <v>0.43</v>
      </c>
      <c r="H470">
        <v>4.2</v>
      </c>
      <c r="I470" s="4">
        <v>9772</v>
      </c>
      <c r="J470" t="s">
        <v>2231</v>
      </c>
      <c r="K470" t="str">
        <f t="shared" si="60"/>
        <v>R2QBFLBABR9GF,</v>
      </c>
      <c r="L470" s="8">
        <f t="shared" si="61"/>
        <v>18762240</v>
      </c>
      <c r="M470" t="str">
        <f t="shared" si="62"/>
        <v>Lower-Mid</v>
      </c>
      <c r="N470" s="15" t="str">
        <f t="shared" si="63"/>
        <v>£500-£1,999</v>
      </c>
      <c r="O470" s="17">
        <f t="shared" si="64"/>
        <v>16.758117174835238</v>
      </c>
      <c r="P470" s="15" t="str">
        <f t="shared" si="65"/>
        <v>4.1-4.4</v>
      </c>
      <c r="Q470" s="17"/>
      <c r="R470" s="15"/>
      <c r="S470" s="15"/>
      <c r="T470" s="15"/>
    </row>
    <row r="471" spans="1:20" x14ac:dyDescent="0.4">
      <c r="A471" t="s">
        <v>2393</v>
      </c>
      <c r="B471" t="s">
        <v>1981</v>
      </c>
      <c r="C471" t="str">
        <f t="shared" si="58"/>
        <v>Home &amp; Kitchen</v>
      </c>
      <c r="D471" t="str">
        <f t="shared" si="59"/>
        <v>CeilingFans</v>
      </c>
      <c r="E471" s="2">
        <v>1804</v>
      </c>
      <c r="F471" s="2">
        <v>2380</v>
      </c>
      <c r="G471" s="1">
        <v>0.24</v>
      </c>
      <c r="H471">
        <v>4</v>
      </c>
      <c r="I471" s="4">
        <v>15382</v>
      </c>
      <c r="J471" t="s">
        <v>2394</v>
      </c>
      <c r="K471" t="str">
        <f t="shared" si="60"/>
        <v>R4F2HUXYO2V7U,</v>
      </c>
      <c r="L471" s="8">
        <f t="shared" si="61"/>
        <v>36609160</v>
      </c>
      <c r="M471" t="str">
        <f t="shared" si="62"/>
        <v>Mid</v>
      </c>
      <c r="N471" s="15" t="str">
        <f t="shared" si="63"/>
        <v>£2,000-£9,999</v>
      </c>
      <c r="O471" s="17">
        <f t="shared" si="64"/>
        <v>16.748164160169313</v>
      </c>
      <c r="P471" s="15" t="str">
        <f t="shared" si="65"/>
        <v>3.5-4.0</v>
      </c>
      <c r="Q471" s="17"/>
      <c r="R471" s="15"/>
      <c r="S471" s="15"/>
      <c r="T471" s="15"/>
    </row>
    <row r="472" spans="1:20" x14ac:dyDescent="0.4">
      <c r="A472" t="s">
        <v>1314</v>
      </c>
      <c r="B472" t="s">
        <v>1315</v>
      </c>
      <c r="C472" t="str">
        <f t="shared" si="58"/>
        <v>Computers &amp; Accessories</v>
      </c>
      <c r="D472" t="str">
        <f t="shared" si="59"/>
        <v>ExternalMemoryCardReaders</v>
      </c>
      <c r="E472">
        <v>549</v>
      </c>
      <c r="F472">
        <v>999</v>
      </c>
      <c r="G472" s="1">
        <v>0.45</v>
      </c>
      <c r="H472">
        <v>4.3</v>
      </c>
      <c r="I472" s="4">
        <v>7758</v>
      </c>
      <c r="J472" t="s">
        <v>1316</v>
      </c>
      <c r="K472" t="str">
        <f t="shared" si="60"/>
        <v>R2WYKIWLGH956S</v>
      </c>
      <c r="L472" s="8">
        <f t="shared" si="61"/>
        <v>7750242</v>
      </c>
      <c r="M472" t="str">
        <f t="shared" si="62"/>
        <v>Lower-Mid</v>
      </c>
      <c r="N472" s="15" t="str">
        <f t="shared" si="63"/>
        <v>£500-£1,999</v>
      </c>
      <c r="O472" s="17">
        <f t="shared" si="64"/>
        <v>16.726164733032768</v>
      </c>
      <c r="P472" s="15" t="str">
        <f t="shared" si="65"/>
        <v>4.1-4.4</v>
      </c>
      <c r="Q472" s="17"/>
      <c r="R472" s="15"/>
      <c r="S472" s="15"/>
      <c r="T472" s="15"/>
    </row>
    <row r="473" spans="1:20" x14ac:dyDescent="0.4">
      <c r="A473" t="s">
        <v>1452</v>
      </c>
      <c r="B473" t="s">
        <v>1018</v>
      </c>
      <c r="C473" t="str">
        <f t="shared" si="58"/>
        <v>Computers &amp; Accessories</v>
      </c>
      <c r="D473" t="str">
        <f t="shared" si="59"/>
        <v>Mice</v>
      </c>
      <c r="E473">
        <v>629</v>
      </c>
      <c r="F473" s="2">
        <v>1390</v>
      </c>
      <c r="G473" s="1">
        <v>0.55000000000000004</v>
      </c>
      <c r="H473">
        <v>4.4000000000000004</v>
      </c>
      <c r="I473" s="4">
        <v>6301</v>
      </c>
      <c r="J473" t="s">
        <v>1453</v>
      </c>
      <c r="K473" t="str">
        <f t="shared" si="60"/>
        <v>R3WA8CHZXMRJR,</v>
      </c>
      <c r="L473" s="8">
        <f t="shared" si="61"/>
        <v>8758390</v>
      </c>
      <c r="M473" t="str">
        <f t="shared" si="62"/>
        <v>Lower-Mid</v>
      </c>
      <c r="N473" s="15" t="str">
        <f t="shared" si="63"/>
        <v>£500-£1,999</v>
      </c>
      <c r="O473" s="17">
        <f t="shared" si="64"/>
        <v>16.717704954887118</v>
      </c>
      <c r="P473" s="15" t="str">
        <f t="shared" si="65"/>
        <v>4.1-4.4</v>
      </c>
      <c r="Q473" s="17"/>
      <c r="R473" s="15"/>
      <c r="S473" s="15"/>
      <c r="T473" s="15"/>
    </row>
    <row r="474" spans="1:20" x14ac:dyDescent="0.4">
      <c r="A474" t="s">
        <v>2138</v>
      </c>
      <c r="B474" t="s">
        <v>1836</v>
      </c>
      <c r="C474" t="str">
        <f t="shared" si="58"/>
        <v>Home &amp; Kitchen</v>
      </c>
      <c r="D474" t="str">
        <f t="shared" si="59"/>
        <v>InductionCooktop</v>
      </c>
      <c r="E474" s="2">
        <v>2698</v>
      </c>
      <c r="F474" s="2">
        <v>3945</v>
      </c>
      <c r="G474" s="1">
        <v>0.32</v>
      </c>
      <c r="H474">
        <v>4</v>
      </c>
      <c r="I474" s="4">
        <v>15034</v>
      </c>
      <c r="J474" t="s">
        <v>2139</v>
      </c>
      <c r="K474" t="str">
        <f t="shared" si="60"/>
        <v>RM6F2CS52ASGD,</v>
      </c>
      <c r="L474" s="8">
        <f t="shared" si="61"/>
        <v>59309130</v>
      </c>
      <c r="M474" t="str">
        <f t="shared" si="62"/>
        <v>Mid</v>
      </c>
      <c r="N474" s="15" t="str">
        <f t="shared" si="63"/>
        <v>£2,000-£9,999</v>
      </c>
      <c r="O474" s="17">
        <f t="shared" si="64"/>
        <v>16.708413729746145</v>
      </c>
      <c r="P474" s="15" t="str">
        <f t="shared" si="65"/>
        <v>3.5-4.0</v>
      </c>
      <c r="Q474" s="17"/>
      <c r="R474" s="15"/>
      <c r="S474" s="15"/>
      <c r="T474" s="15"/>
    </row>
    <row r="475" spans="1:20" x14ac:dyDescent="0.4">
      <c r="A475" t="s">
        <v>2226</v>
      </c>
      <c r="B475" t="s">
        <v>1895</v>
      </c>
      <c r="C475" t="str">
        <f t="shared" si="58"/>
        <v>Home &amp; Kitchen</v>
      </c>
      <c r="D475" t="str">
        <f t="shared" si="59"/>
        <v>SteamIrons</v>
      </c>
      <c r="E475" s="2">
        <v>1849</v>
      </c>
      <c r="F475" s="2">
        <v>2095</v>
      </c>
      <c r="G475" s="1">
        <v>0.12</v>
      </c>
      <c r="H475">
        <v>4.3</v>
      </c>
      <c r="I475" s="4">
        <v>7681</v>
      </c>
      <c r="J475" t="s">
        <v>2227</v>
      </c>
      <c r="K475" t="str">
        <f t="shared" si="60"/>
        <v>R1F0HJV54WA6Y1</v>
      </c>
      <c r="L475" s="8">
        <f t="shared" si="61"/>
        <v>16091695</v>
      </c>
      <c r="M475" t="str">
        <f t="shared" si="62"/>
        <v>Mid</v>
      </c>
      <c r="N475" s="15" t="str">
        <f t="shared" si="63"/>
        <v>£2,000-£9,999</v>
      </c>
      <c r="O475" s="17">
        <f t="shared" si="64"/>
        <v>16.707539502165375</v>
      </c>
      <c r="P475" s="15" t="str">
        <f t="shared" si="65"/>
        <v>4.1-4.4</v>
      </c>
      <c r="Q475" s="17"/>
      <c r="R475" s="15"/>
      <c r="S475" s="15"/>
      <c r="T475" s="15"/>
    </row>
    <row r="476" spans="1:20" x14ac:dyDescent="0.4">
      <c r="A476" t="s">
        <v>2063</v>
      </c>
      <c r="B476" t="s">
        <v>1851</v>
      </c>
      <c r="C476" t="str">
        <f t="shared" si="58"/>
        <v>Home &amp; Kitchen</v>
      </c>
      <c r="D476" t="str">
        <f t="shared" si="59"/>
        <v>MixerGrinders</v>
      </c>
      <c r="E476" s="2">
        <v>3599</v>
      </c>
      <c r="F476" s="2">
        <v>9455</v>
      </c>
      <c r="G476" s="1">
        <v>0.62</v>
      </c>
      <c r="H476">
        <v>4.0999999999999996</v>
      </c>
      <c r="I476" s="4">
        <v>11828</v>
      </c>
      <c r="J476" t="s">
        <v>2064</v>
      </c>
      <c r="K476" t="str">
        <f t="shared" si="60"/>
        <v>R2YFSMMIRV8IPD</v>
      </c>
      <c r="L476" s="8">
        <f t="shared" si="61"/>
        <v>111833740</v>
      </c>
      <c r="M476" t="str">
        <f t="shared" si="62"/>
        <v>Mid</v>
      </c>
      <c r="N476" s="15" t="str">
        <f t="shared" si="63"/>
        <v>£2,000-£9,999</v>
      </c>
      <c r="O476" s="17">
        <f t="shared" si="64"/>
        <v>16.69908693035083</v>
      </c>
      <c r="P476" s="15" t="str">
        <f t="shared" si="65"/>
        <v>4.1-4.4</v>
      </c>
      <c r="Q476" s="17"/>
      <c r="R476" s="15"/>
      <c r="S476" s="15"/>
      <c r="T476" s="15"/>
    </row>
    <row r="477" spans="1:20" x14ac:dyDescent="0.4">
      <c r="A477" t="s">
        <v>2395</v>
      </c>
      <c r="B477" t="s">
        <v>1904</v>
      </c>
      <c r="C477" t="str">
        <f t="shared" si="58"/>
        <v>Home &amp; Kitchen</v>
      </c>
      <c r="D477" t="str">
        <f t="shared" si="59"/>
        <v>JuicerMixerGrinders</v>
      </c>
      <c r="E477" s="2">
        <v>6525</v>
      </c>
      <c r="F477" s="2">
        <v>8820</v>
      </c>
      <c r="G477" s="1">
        <v>0.26</v>
      </c>
      <c r="H477">
        <v>4.5</v>
      </c>
      <c r="I477" s="4">
        <v>5137</v>
      </c>
      <c r="J477" t="s">
        <v>2396</v>
      </c>
      <c r="K477" t="str">
        <f t="shared" si="60"/>
        <v>R3MKON00OQCF7T</v>
      </c>
      <c r="L477" s="8">
        <f t="shared" si="61"/>
        <v>45308340</v>
      </c>
      <c r="M477" t="str">
        <f t="shared" si="62"/>
        <v>Mid</v>
      </c>
      <c r="N477" s="15" t="str">
        <f t="shared" si="63"/>
        <v>£2,000-£9,999</v>
      </c>
      <c r="O477" s="17">
        <f t="shared" si="64"/>
        <v>16.698573449686474</v>
      </c>
      <c r="P477" s="15" t="str">
        <f t="shared" si="65"/>
        <v>4.5-5.0</v>
      </c>
      <c r="Q477" s="17"/>
      <c r="R477" s="15"/>
      <c r="S477" s="15"/>
      <c r="T477" s="15"/>
    </row>
    <row r="478" spans="1:20" x14ac:dyDescent="0.4">
      <c r="A478" t="s">
        <v>414</v>
      </c>
      <c r="B478" t="s">
        <v>415</v>
      </c>
      <c r="C478" t="str">
        <f t="shared" si="58"/>
        <v>Electronics</v>
      </c>
      <c r="D478" t="str">
        <f t="shared" si="59"/>
        <v>SatelliteReceivers</v>
      </c>
      <c r="E478" s="2">
        <v>1249</v>
      </c>
      <c r="F478" s="2">
        <v>2299</v>
      </c>
      <c r="G478" s="1">
        <v>0.46</v>
      </c>
      <c r="H478">
        <v>4.3</v>
      </c>
      <c r="I478" s="4">
        <v>7636</v>
      </c>
      <c r="J478" t="s">
        <v>416</v>
      </c>
      <c r="K478" t="str">
        <f t="shared" si="60"/>
        <v>R1HC3ZLVI3VC2L</v>
      </c>
      <c r="L478" s="8">
        <f t="shared" si="61"/>
        <v>17555164</v>
      </c>
      <c r="M478" t="str">
        <f t="shared" si="62"/>
        <v>Mid</v>
      </c>
      <c r="N478" s="15" t="str">
        <f t="shared" si="63"/>
        <v>£2,000-£9,999</v>
      </c>
      <c r="O478" s="17">
        <f t="shared" si="64"/>
        <v>16.696567999591174</v>
      </c>
      <c r="P478" s="15" t="str">
        <f t="shared" si="65"/>
        <v>4.1-4.4</v>
      </c>
      <c r="Q478" s="17"/>
      <c r="R478" s="15"/>
      <c r="S478" s="15"/>
      <c r="T478" s="15"/>
    </row>
    <row r="479" spans="1:20" x14ac:dyDescent="0.4">
      <c r="A479" t="s">
        <v>1146</v>
      </c>
      <c r="B479" t="s">
        <v>1147</v>
      </c>
      <c r="C479" t="str">
        <f t="shared" si="58"/>
        <v>Computers &amp; Accessories</v>
      </c>
      <c r="D479" t="str">
        <f t="shared" si="59"/>
        <v>NetworkingDevices</v>
      </c>
      <c r="E479" s="2">
        <v>1199</v>
      </c>
      <c r="F479" s="2">
        <v>3490</v>
      </c>
      <c r="G479" s="1">
        <v>0.66</v>
      </c>
      <c r="H479">
        <v>4.0999999999999996</v>
      </c>
      <c r="I479" s="4">
        <v>11716</v>
      </c>
      <c r="J479" t="s">
        <v>1148</v>
      </c>
      <c r="K479" t="str">
        <f t="shared" si="60"/>
        <v>R3EGID2HUY7LU8</v>
      </c>
      <c r="L479" s="8">
        <f t="shared" si="61"/>
        <v>40888840</v>
      </c>
      <c r="M479" t="str">
        <f t="shared" si="62"/>
        <v>Mid</v>
      </c>
      <c r="N479" s="15" t="str">
        <f t="shared" si="63"/>
        <v>£2,000-£9,999</v>
      </c>
      <c r="O479" s="17">
        <f t="shared" si="64"/>
        <v>16.6821473626811</v>
      </c>
      <c r="P479" s="15" t="str">
        <f t="shared" si="65"/>
        <v>4.1-4.4</v>
      </c>
      <c r="Q479" s="17"/>
      <c r="R479" s="15"/>
      <c r="S479" s="15"/>
      <c r="T479" s="15"/>
    </row>
    <row r="480" spans="1:20" x14ac:dyDescent="0.4">
      <c r="A480" t="s">
        <v>2232</v>
      </c>
      <c r="B480" t="s">
        <v>2154</v>
      </c>
      <c r="C480" t="str">
        <f t="shared" si="58"/>
        <v>Home &amp; Kitchen</v>
      </c>
      <c r="D480" t="str">
        <f t="shared" si="59"/>
        <v>WaterFilters&amp;Purifiers</v>
      </c>
      <c r="E480" s="2">
        <v>8199</v>
      </c>
      <c r="F480" s="2">
        <v>16000</v>
      </c>
      <c r="G480" s="1">
        <v>0.49</v>
      </c>
      <c r="H480">
        <v>3.9</v>
      </c>
      <c r="I480" s="4">
        <v>18497</v>
      </c>
      <c r="J480" t="s">
        <v>2233</v>
      </c>
      <c r="K480" t="str">
        <f t="shared" si="60"/>
        <v>R14L8SQPUEZAEJ</v>
      </c>
      <c r="L480" s="8">
        <f t="shared" si="61"/>
        <v>295952000</v>
      </c>
      <c r="M480" t="str">
        <f t="shared" si="62"/>
        <v>Upper-Mid</v>
      </c>
      <c r="N480" s="15" t="str">
        <f t="shared" si="63"/>
        <v>£10,000-£19,999</v>
      </c>
      <c r="O480" s="17">
        <f t="shared" si="64"/>
        <v>16.641786622929594</v>
      </c>
      <c r="P480" s="15" t="str">
        <f t="shared" si="65"/>
        <v>3.5-4.0</v>
      </c>
      <c r="Q480" s="17"/>
      <c r="R480" s="15"/>
      <c r="S480" s="15"/>
      <c r="T480" s="15"/>
    </row>
    <row r="481" spans="1:20" x14ac:dyDescent="0.4">
      <c r="A481" t="s">
        <v>772</v>
      </c>
      <c r="B481" t="s">
        <v>666</v>
      </c>
      <c r="C481" t="str">
        <f t="shared" si="58"/>
        <v>Electronics</v>
      </c>
      <c r="D481" t="str">
        <f t="shared" si="59"/>
        <v>WallChargers</v>
      </c>
      <c r="E481">
        <v>249</v>
      </c>
      <c r="F481">
        <v>649</v>
      </c>
      <c r="G481" s="1">
        <v>0.62</v>
      </c>
      <c r="H481">
        <v>4</v>
      </c>
      <c r="I481" s="4">
        <v>14404</v>
      </c>
      <c r="J481" t="s">
        <v>773</v>
      </c>
      <c r="K481" t="str">
        <f t="shared" si="60"/>
        <v>R1DSLJ58BW45MG</v>
      </c>
      <c r="L481" s="8">
        <f t="shared" si="61"/>
        <v>9348196</v>
      </c>
      <c r="M481" t="str">
        <f t="shared" si="62"/>
        <v>Lower-Mid</v>
      </c>
      <c r="N481" s="15" t="str">
        <f t="shared" si="63"/>
        <v>£500-£1,999</v>
      </c>
      <c r="O481" s="17">
        <f t="shared" si="64"/>
        <v>16.634053050465727</v>
      </c>
      <c r="P481" s="15" t="str">
        <f t="shared" si="65"/>
        <v>3.5-4.0</v>
      </c>
      <c r="Q481" s="17"/>
      <c r="R481" s="15"/>
      <c r="S481" s="15"/>
      <c r="T481" s="15"/>
    </row>
    <row r="482" spans="1:20" x14ac:dyDescent="0.4">
      <c r="A482" t="s">
        <v>968</v>
      </c>
      <c r="B482" t="s">
        <v>666</v>
      </c>
      <c r="C482" t="str">
        <f t="shared" si="58"/>
        <v>Electronics</v>
      </c>
      <c r="D482" t="str">
        <f t="shared" si="59"/>
        <v>WallChargers</v>
      </c>
      <c r="E482">
        <v>699</v>
      </c>
      <c r="F482" s="2">
        <v>1199</v>
      </c>
      <c r="G482" s="1">
        <v>0.42</v>
      </c>
      <c r="H482">
        <v>4</v>
      </c>
      <c r="I482" s="4">
        <v>14404</v>
      </c>
      <c r="J482" t="s">
        <v>773</v>
      </c>
      <c r="K482" t="str">
        <f t="shared" si="60"/>
        <v>R1DSLJ58BW45MG</v>
      </c>
      <c r="L482" s="8">
        <f t="shared" si="61"/>
        <v>17270396</v>
      </c>
      <c r="M482" t="str">
        <f t="shared" si="62"/>
        <v>Lower-Mid</v>
      </c>
      <c r="N482" s="15" t="str">
        <f t="shared" si="63"/>
        <v>£500-£1,999</v>
      </c>
      <c r="O482" s="17">
        <f t="shared" si="64"/>
        <v>16.634053050465727</v>
      </c>
      <c r="P482" s="15" t="str">
        <f t="shared" si="65"/>
        <v>3.5-4.0</v>
      </c>
      <c r="Q482" s="17"/>
      <c r="R482" s="15"/>
      <c r="S482" s="15"/>
      <c r="T482" s="15"/>
    </row>
    <row r="483" spans="1:20" x14ac:dyDescent="0.4">
      <c r="A483" t="s">
        <v>968</v>
      </c>
      <c r="B483" t="s">
        <v>666</v>
      </c>
      <c r="C483" t="str">
        <f t="shared" si="58"/>
        <v>Electronics</v>
      </c>
      <c r="D483" t="str">
        <f t="shared" si="59"/>
        <v>WallChargers</v>
      </c>
      <c r="E483">
        <v>699</v>
      </c>
      <c r="F483" s="2">
        <v>1199</v>
      </c>
      <c r="G483" s="1">
        <v>0.42</v>
      </c>
      <c r="H483">
        <v>4</v>
      </c>
      <c r="I483" s="4">
        <v>14403</v>
      </c>
      <c r="J483" t="s">
        <v>773</v>
      </c>
      <c r="K483" t="str">
        <f t="shared" si="60"/>
        <v>R1DSLJ58BW45MG</v>
      </c>
      <c r="L483" s="8">
        <f t="shared" si="61"/>
        <v>17269197</v>
      </c>
      <c r="M483" t="str">
        <f t="shared" si="62"/>
        <v>Lower-Mid</v>
      </c>
      <c r="N483" s="15" t="str">
        <f t="shared" si="63"/>
        <v>£500-£1,999</v>
      </c>
      <c r="O483" s="17">
        <f t="shared" si="64"/>
        <v>16.633932450796991</v>
      </c>
      <c r="P483" s="15" t="str">
        <f t="shared" si="65"/>
        <v>3.5-4.0</v>
      </c>
      <c r="Q483" s="17"/>
      <c r="R483" s="15"/>
      <c r="S483" s="15"/>
      <c r="T483" s="15"/>
    </row>
    <row r="484" spans="1:20" x14ac:dyDescent="0.4">
      <c r="A484" t="s">
        <v>2321</v>
      </c>
      <c r="B484" t="s">
        <v>1958</v>
      </c>
      <c r="C484" t="str">
        <f t="shared" si="58"/>
        <v>Home &amp; Kitchen</v>
      </c>
      <c r="D484" t="str">
        <f t="shared" si="59"/>
        <v>MiniFoodProcessors&amp;Choppers</v>
      </c>
      <c r="E484" s="2">
        <v>1656</v>
      </c>
      <c r="F484" s="2">
        <v>2695</v>
      </c>
      <c r="G484" s="1">
        <v>0.39</v>
      </c>
      <c r="H484">
        <v>4.4000000000000004</v>
      </c>
      <c r="I484" s="4">
        <v>6027</v>
      </c>
      <c r="J484" t="s">
        <v>2322</v>
      </c>
      <c r="K484" t="str">
        <f t="shared" si="60"/>
        <v>R2O8A01MW8OG45</v>
      </c>
      <c r="L484" s="8">
        <f t="shared" si="61"/>
        <v>16242765</v>
      </c>
      <c r="M484" t="str">
        <f t="shared" si="62"/>
        <v>Mid</v>
      </c>
      <c r="N484" s="15" t="str">
        <f t="shared" si="63"/>
        <v>£2,000-£9,999</v>
      </c>
      <c r="O484" s="17">
        <f t="shared" si="64"/>
        <v>16.632762272027417</v>
      </c>
      <c r="P484" s="15" t="str">
        <f t="shared" si="65"/>
        <v>4.1-4.4</v>
      </c>
      <c r="Q484" s="17"/>
      <c r="R484" s="15"/>
      <c r="S484" s="15"/>
      <c r="T484" s="15"/>
    </row>
    <row r="485" spans="1:20" x14ac:dyDescent="0.4">
      <c r="A485" t="s">
        <v>1910</v>
      </c>
      <c r="B485" t="s">
        <v>1911</v>
      </c>
      <c r="C485" t="str">
        <f t="shared" si="58"/>
        <v>Home &amp; Kitchen</v>
      </c>
      <c r="D485" t="str">
        <f t="shared" si="59"/>
        <v>HandheldVacuums</v>
      </c>
      <c r="E485" s="2">
        <v>1665</v>
      </c>
      <c r="F485" s="2">
        <v>2099</v>
      </c>
      <c r="G485" s="1">
        <v>0.21</v>
      </c>
      <c r="H485">
        <v>4</v>
      </c>
      <c r="I485" s="4">
        <v>14368</v>
      </c>
      <c r="J485" t="s">
        <v>1912</v>
      </c>
      <c r="K485" t="str">
        <f t="shared" si="60"/>
        <v>R2UOEYQ2VM1TH,</v>
      </c>
      <c r="L485" s="8">
        <f t="shared" si="61"/>
        <v>30158432</v>
      </c>
      <c r="M485" t="str">
        <f t="shared" si="62"/>
        <v>Mid</v>
      </c>
      <c r="N485" s="15" t="str">
        <f t="shared" si="63"/>
        <v>£2,000-£9,999</v>
      </c>
      <c r="O485" s="17">
        <f t="shared" si="64"/>
        <v>16.629706179121801</v>
      </c>
      <c r="P485" s="15" t="str">
        <f t="shared" si="65"/>
        <v>3.5-4.0</v>
      </c>
      <c r="Q485" s="17"/>
      <c r="R485" s="15"/>
      <c r="S485" s="15"/>
      <c r="T485" s="15"/>
    </row>
    <row r="486" spans="1:20" x14ac:dyDescent="0.4">
      <c r="A486" t="s">
        <v>1776</v>
      </c>
      <c r="B486" t="s">
        <v>1329</v>
      </c>
      <c r="C486" t="str">
        <f t="shared" si="58"/>
        <v>OfficeProducts</v>
      </c>
      <c r="D486" t="str">
        <f t="shared" si="59"/>
        <v>CompositionNotebooks</v>
      </c>
      <c r="E486">
        <v>120</v>
      </c>
      <c r="F486">
        <v>120</v>
      </c>
      <c r="G486" s="1">
        <v>0</v>
      </c>
      <c r="H486">
        <v>4.5</v>
      </c>
      <c r="I486" s="4">
        <v>4951</v>
      </c>
      <c r="J486" t="s">
        <v>1777</v>
      </c>
      <c r="K486" t="str">
        <f t="shared" si="60"/>
        <v>RSVV6T480YK7W,</v>
      </c>
      <c r="L486" s="8">
        <f t="shared" si="61"/>
        <v>594120</v>
      </c>
      <c r="M486" t="str">
        <f t="shared" si="62"/>
        <v>Very Low</v>
      </c>
      <c r="N486" s="15" t="str">
        <f t="shared" si="63"/>
        <v>&lt;£200</v>
      </c>
      <c r="O486" s="17">
        <f t="shared" si="64"/>
        <v>16.626512862054277</v>
      </c>
      <c r="P486" s="15" t="str">
        <f t="shared" si="65"/>
        <v>4.5-5.0</v>
      </c>
      <c r="Q486" s="17"/>
      <c r="R486" s="15"/>
      <c r="S486" s="15"/>
      <c r="T486" s="15"/>
    </row>
    <row r="487" spans="1:20" x14ac:dyDescent="0.4">
      <c r="A487" t="s">
        <v>652</v>
      </c>
      <c r="B487" t="s">
        <v>653</v>
      </c>
      <c r="C487" t="str">
        <f t="shared" si="58"/>
        <v>Electronics</v>
      </c>
      <c r="D487" t="str">
        <f t="shared" si="59"/>
        <v>AutomobileChargers</v>
      </c>
      <c r="E487">
        <v>349</v>
      </c>
      <c r="F487" s="2">
        <v>1299</v>
      </c>
      <c r="G487" s="1">
        <v>0.73</v>
      </c>
      <c r="H487">
        <v>4</v>
      </c>
      <c r="I487" s="4">
        <v>14283</v>
      </c>
      <c r="J487" t="s">
        <v>654</v>
      </c>
      <c r="K487" t="str">
        <f t="shared" si="60"/>
        <v>R3HLDGIDF7PO8C</v>
      </c>
      <c r="L487" s="8">
        <f t="shared" si="61"/>
        <v>18553617</v>
      </c>
      <c r="M487" t="str">
        <f t="shared" si="62"/>
        <v>Lower-Mid</v>
      </c>
      <c r="N487" s="15" t="str">
        <f t="shared" si="63"/>
        <v>£500-£1,999</v>
      </c>
      <c r="O487" s="17">
        <f t="shared" si="64"/>
        <v>16.619399366082977</v>
      </c>
      <c r="P487" s="15" t="str">
        <f t="shared" si="65"/>
        <v>3.5-4.0</v>
      </c>
      <c r="Q487" s="17"/>
      <c r="R487" s="15"/>
      <c r="S487" s="15"/>
      <c r="T487" s="15"/>
    </row>
    <row r="488" spans="1:20" x14ac:dyDescent="0.4">
      <c r="A488" t="s">
        <v>652</v>
      </c>
      <c r="B488" t="s">
        <v>653</v>
      </c>
      <c r="C488" t="str">
        <f t="shared" si="58"/>
        <v>Electronics</v>
      </c>
      <c r="D488" t="str">
        <f t="shared" si="59"/>
        <v>AutomobileChargers</v>
      </c>
      <c r="E488">
        <v>349</v>
      </c>
      <c r="F488" s="2">
        <v>1299</v>
      </c>
      <c r="G488" s="1">
        <v>0.73</v>
      </c>
      <c r="H488">
        <v>4</v>
      </c>
      <c r="I488" s="4">
        <v>14282</v>
      </c>
      <c r="J488" t="s">
        <v>654</v>
      </c>
      <c r="K488" t="str">
        <f t="shared" si="60"/>
        <v>R3HLDGIDF7PO8C</v>
      </c>
      <c r="L488" s="8">
        <f t="shared" si="61"/>
        <v>18552318</v>
      </c>
      <c r="M488" t="str">
        <f t="shared" si="62"/>
        <v>Lower-Mid</v>
      </c>
      <c r="N488" s="15" t="str">
        <f t="shared" si="63"/>
        <v>£500-£1,999</v>
      </c>
      <c r="O488" s="17">
        <f t="shared" si="64"/>
        <v>16.619277744776692</v>
      </c>
      <c r="P488" s="15" t="str">
        <f t="shared" si="65"/>
        <v>3.5-4.0</v>
      </c>
      <c r="Q488" s="17"/>
      <c r="R488" s="15"/>
      <c r="S488" s="15"/>
      <c r="T488" s="15"/>
    </row>
    <row r="489" spans="1:20" x14ac:dyDescent="0.4">
      <c r="A489" t="s">
        <v>1276</v>
      </c>
      <c r="B489" t="s">
        <v>1073</v>
      </c>
      <c r="C489" t="str">
        <f t="shared" si="58"/>
        <v>Computers &amp; Accessories</v>
      </c>
      <c r="D489" t="str">
        <f t="shared" si="59"/>
        <v>Keyboard&amp;MouseSets</v>
      </c>
      <c r="E489" s="2">
        <v>1495</v>
      </c>
      <c r="F489" s="2">
        <v>1995</v>
      </c>
      <c r="G489" s="1">
        <v>0.25</v>
      </c>
      <c r="H489">
        <v>4.3</v>
      </c>
      <c r="I489" s="4">
        <v>7241</v>
      </c>
      <c r="J489" t="s">
        <v>1277</v>
      </c>
      <c r="K489" t="str">
        <f t="shared" si="60"/>
        <v>R1RUKN8RB2RKOV</v>
      </c>
      <c r="L489" s="8">
        <f t="shared" si="61"/>
        <v>14445795</v>
      </c>
      <c r="M489" t="str">
        <f t="shared" si="62"/>
        <v>Lower-Mid</v>
      </c>
      <c r="N489" s="15" t="str">
        <f t="shared" si="63"/>
        <v>£500-£1,999</v>
      </c>
      <c r="O489" s="17">
        <f t="shared" si="64"/>
        <v>16.59739163806827</v>
      </c>
      <c r="P489" s="15" t="str">
        <f t="shared" si="65"/>
        <v>4.1-4.4</v>
      </c>
      <c r="Q489" s="17"/>
      <c r="R489" s="15"/>
      <c r="S489" s="15"/>
      <c r="T489" s="15"/>
    </row>
    <row r="490" spans="1:20" x14ac:dyDescent="0.4">
      <c r="A490" t="s">
        <v>1218</v>
      </c>
      <c r="B490" t="s">
        <v>1219</v>
      </c>
      <c r="C490" t="str">
        <f t="shared" si="58"/>
        <v>Electronics</v>
      </c>
      <c r="D490" t="str">
        <f t="shared" si="59"/>
        <v>Film</v>
      </c>
      <c r="E490">
        <v>549</v>
      </c>
      <c r="F490">
        <v>549</v>
      </c>
      <c r="G490" s="1">
        <v>0</v>
      </c>
      <c r="H490">
        <v>4.5</v>
      </c>
      <c r="I490" s="4">
        <v>4875</v>
      </c>
      <c r="J490" t="s">
        <v>1220</v>
      </c>
      <c r="K490" t="str">
        <f t="shared" si="60"/>
        <v>RPGQI0SP1LWQD,</v>
      </c>
      <c r="L490" s="8">
        <f t="shared" si="61"/>
        <v>2676375</v>
      </c>
      <c r="M490" t="str">
        <f t="shared" si="62"/>
        <v>Lower-Mid</v>
      </c>
      <c r="N490" s="15" t="str">
        <f t="shared" si="63"/>
        <v>£500-£1,999</v>
      </c>
      <c r="O490" s="17">
        <f t="shared" si="64"/>
        <v>16.596286636258551</v>
      </c>
      <c r="P490" s="15" t="str">
        <f t="shared" si="65"/>
        <v>4.5-5.0</v>
      </c>
      <c r="Q490" s="17"/>
      <c r="R490" s="15"/>
      <c r="S490" s="15"/>
      <c r="T490" s="15"/>
    </row>
    <row r="491" spans="1:20" x14ac:dyDescent="0.4">
      <c r="A491" t="s">
        <v>1503</v>
      </c>
      <c r="B491" t="s">
        <v>1188</v>
      </c>
      <c r="C491" t="str">
        <f t="shared" si="58"/>
        <v>OfficeProducts</v>
      </c>
      <c r="D491" t="str">
        <f t="shared" si="59"/>
        <v>WireboundNotebooks</v>
      </c>
      <c r="E491">
        <v>114</v>
      </c>
      <c r="F491">
        <v>120</v>
      </c>
      <c r="G491" s="1">
        <v>0.05</v>
      </c>
      <c r="H491">
        <v>4.2</v>
      </c>
      <c r="I491" s="4">
        <v>8938</v>
      </c>
      <c r="J491" t="s">
        <v>1504</v>
      </c>
      <c r="K491" t="str">
        <f t="shared" si="60"/>
        <v>RFFLKG1LJ0XOI,</v>
      </c>
      <c r="L491" s="8">
        <f t="shared" si="61"/>
        <v>1072560</v>
      </c>
      <c r="M491" t="str">
        <f t="shared" si="62"/>
        <v>Very Low</v>
      </c>
      <c r="N491" s="15" t="str">
        <f t="shared" si="63"/>
        <v>&lt;£200</v>
      </c>
      <c r="O491" s="17">
        <f t="shared" si="64"/>
        <v>16.595413536566223</v>
      </c>
      <c r="P491" s="15" t="str">
        <f t="shared" si="65"/>
        <v>4.1-4.4</v>
      </c>
      <c r="Q491" s="17"/>
      <c r="R491" s="15"/>
      <c r="S491" s="15"/>
      <c r="T491" s="15"/>
    </row>
    <row r="492" spans="1:20" x14ac:dyDescent="0.4">
      <c r="A492" t="s">
        <v>2423</v>
      </c>
      <c r="B492" t="s">
        <v>1848</v>
      </c>
      <c r="C492" t="str">
        <f t="shared" si="58"/>
        <v>Home &amp; Kitchen</v>
      </c>
      <c r="D492" t="str">
        <f t="shared" si="59"/>
        <v>DryIrons</v>
      </c>
      <c r="E492">
        <v>949</v>
      </c>
      <c r="F492">
        <v>975</v>
      </c>
      <c r="G492" s="1">
        <v>0.03</v>
      </c>
      <c r="H492">
        <v>4.3</v>
      </c>
      <c r="I492" s="4">
        <v>7223</v>
      </c>
      <c r="J492" t="s">
        <v>2424</v>
      </c>
      <c r="K492" t="str">
        <f t="shared" si="60"/>
        <v>RUQ8WLFE1FRJ2,</v>
      </c>
      <c r="L492" s="8">
        <f t="shared" si="61"/>
        <v>7042425</v>
      </c>
      <c r="M492" t="str">
        <f t="shared" si="62"/>
        <v>Lower-Mid</v>
      </c>
      <c r="N492" s="15" t="str">
        <f t="shared" si="63"/>
        <v>£500-£1,999</v>
      </c>
      <c r="O492" s="17">
        <f t="shared" si="64"/>
        <v>16.592744270413434</v>
      </c>
      <c r="P492" s="15" t="str">
        <f t="shared" si="65"/>
        <v>4.1-4.4</v>
      </c>
      <c r="Q492" s="17"/>
      <c r="R492" s="15"/>
      <c r="S492" s="15"/>
      <c r="T492" s="15"/>
    </row>
    <row r="493" spans="1:20" x14ac:dyDescent="0.4">
      <c r="A493" t="s">
        <v>1863</v>
      </c>
      <c r="B493" t="s">
        <v>1864</v>
      </c>
      <c r="C493" t="str">
        <f t="shared" si="58"/>
        <v>Home &amp; Kitchen</v>
      </c>
      <c r="D493" t="str">
        <f t="shared" si="59"/>
        <v>Kettle&amp;ToasterSets</v>
      </c>
      <c r="E493" s="2">
        <v>1199</v>
      </c>
      <c r="F493" s="2">
        <v>2000</v>
      </c>
      <c r="G493" s="1">
        <v>0.4</v>
      </c>
      <c r="H493">
        <v>4</v>
      </c>
      <c r="I493" s="4">
        <v>14030</v>
      </c>
      <c r="J493" t="s">
        <v>1865</v>
      </c>
      <c r="K493" t="str">
        <f t="shared" si="60"/>
        <v>R2CHW3XC8GDNT5</v>
      </c>
      <c r="L493" s="8">
        <f t="shared" si="61"/>
        <v>28060000</v>
      </c>
      <c r="M493" t="str">
        <f t="shared" si="62"/>
        <v>Mid</v>
      </c>
      <c r="N493" s="15" t="str">
        <f t="shared" si="63"/>
        <v>£2,000-£9,999</v>
      </c>
      <c r="O493" s="17">
        <f t="shared" si="64"/>
        <v>16.588354498512665</v>
      </c>
      <c r="P493" s="15" t="str">
        <f t="shared" si="65"/>
        <v>3.5-4.0</v>
      </c>
      <c r="Q493" s="17"/>
      <c r="R493" s="15"/>
      <c r="S493" s="15"/>
      <c r="T493" s="15"/>
    </row>
    <row r="494" spans="1:20" x14ac:dyDescent="0.4">
      <c r="A494" t="s">
        <v>2187</v>
      </c>
      <c r="B494" t="s">
        <v>1867</v>
      </c>
      <c r="C494" t="str">
        <f t="shared" si="58"/>
        <v>Home &amp; Kitchen</v>
      </c>
      <c r="D494" t="str">
        <f t="shared" si="59"/>
        <v>StorageWaterHeaters</v>
      </c>
      <c r="E494" s="2">
        <v>6499</v>
      </c>
      <c r="F494" s="2">
        <v>8500</v>
      </c>
      <c r="G494" s="1">
        <v>0.24</v>
      </c>
      <c r="H494">
        <v>4.4000000000000004</v>
      </c>
      <c r="I494" s="4">
        <v>5865</v>
      </c>
      <c r="J494" t="s">
        <v>2188</v>
      </c>
      <c r="K494" t="str">
        <f t="shared" si="60"/>
        <v>R3AR7U6LZEKGDZ</v>
      </c>
      <c r="L494" s="8">
        <f t="shared" si="61"/>
        <v>49852500</v>
      </c>
      <c r="M494" t="str">
        <f t="shared" si="62"/>
        <v>Mid</v>
      </c>
      <c r="N494" s="15" t="str">
        <f t="shared" si="63"/>
        <v>£2,000-£9,999</v>
      </c>
      <c r="O494" s="17">
        <f t="shared" si="64"/>
        <v>16.580705058035949</v>
      </c>
      <c r="P494" s="15" t="str">
        <f t="shared" si="65"/>
        <v>4.1-4.4</v>
      </c>
      <c r="Q494" s="17"/>
      <c r="R494" s="15"/>
      <c r="S494" s="15"/>
      <c r="T494" s="15"/>
    </row>
    <row r="495" spans="1:20" x14ac:dyDescent="0.4">
      <c r="A495" t="s">
        <v>2465</v>
      </c>
      <c r="B495" t="s">
        <v>1981</v>
      </c>
      <c r="C495" t="str">
        <f t="shared" si="58"/>
        <v>Home &amp; Kitchen</v>
      </c>
      <c r="D495" t="str">
        <f t="shared" si="59"/>
        <v>CeilingFans</v>
      </c>
      <c r="E495" s="2">
        <v>2899</v>
      </c>
      <c r="F495" s="2">
        <v>4005</v>
      </c>
      <c r="G495" s="1">
        <v>0.28000000000000003</v>
      </c>
      <c r="H495">
        <v>4.3</v>
      </c>
      <c r="I495" s="4">
        <v>7140</v>
      </c>
      <c r="J495" t="s">
        <v>2466</v>
      </c>
      <c r="K495" t="str">
        <f t="shared" si="60"/>
        <v>R3W8PELKPQYYI,</v>
      </c>
      <c r="L495" s="8">
        <f t="shared" si="61"/>
        <v>28595700</v>
      </c>
      <c r="M495" t="str">
        <f t="shared" si="62"/>
        <v>Mid</v>
      </c>
      <c r="N495" s="15" t="str">
        <f t="shared" si="63"/>
        <v>£2,000-£9,999</v>
      </c>
      <c r="O495" s="17">
        <f t="shared" si="64"/>
        <v>16.571163842221505</v>
      </c>
      <c r="P495" s="15" t="str">
        <f t="shared" si="65"/>
        <v>4.1-4.4</v>
      </c>
      <c r="Q495" s="17"/>
      <c r="R495" s="15"/>
      <c r="S495" s="15"/>
      <c r="T495" s="15"/>
    </row>
    <row r="496" spans="1:20" x14ac:dyDescent="0.4">
      <c r="A496" t="s">
        <v>1555</v>
      </c>
      <c r="B496" t="s">
        <v>1395</v>
      </c>
      <c r="C496" t="str">
        <f t="shared" si="58"/>
        <v>Computers &amp; Accessories</v>
      </c>
      <c r="D496" t="str">
        <f t="shared" si="59"/>
        <v>Webcams</v>
      </c>
      <c r="E496" s="2">
        <v>1890</v>
      </c>
      <c r="F496" s="2">
        <v>5490</v>
      </c>
      <c r="G496" s="1">
        <v>0.66</v>
      </c>
      <c r="H496">
        <v>4.0999999999999996</v>
      </c>
      <c r="I496" s="4">
        <v>10976</v>
      </c>
      <c r="J496" t="s">
        <v>1556</v>
      </c>
      <c r="K496" t="str">
        <f t="shared" si="60"/>
        <v>R3S6FZ236ULL4K</v>
      </c>
      <c r="L496" s="8">
        <f t="shared" si="61"/>
        <v>60258240</v>
      </c>
      <c r="M496" t="str">
        <f t="shared" si="62"/>
        <v>Mid</v>
      </c>
      <c r="N496" s="15" t="str">
        <f t="shared" si="63"/>
        <v>£2,000-£9,999</v>
      </c>
      <c r="O496" s="17">
        <f t="shared" si="64"/>
        <v>16.565983023245703</v>
      </c>
      <c r="P496" s="15" t="str">
        <f t="shared" si="65"/>
        <v>4.1-4.4</v>
      </c>
      <c r="Q496" s="17"/>
      <c r="R496" s="15"/>
      <c r="S496" s="15"/>
      <c r="T496" s="15"/>
    </row>
    <row r="497" spans="1:20" x14ac:dyDescent="0.4">
      <c r="A497" t="s">
        <v>126</v>
      </c>
      <c r="B497" t="s">
        <v>42</v>
      </c>
      <c r="C497" t="str">
        <f t="shared" si="58"/>
        <v>Electronics</v>
      </c>
      <c r="D497" t="str">
        <f t="shared" si="59"/>
        <v>SmartTelevisions</v>
      </c>
      <c r="E497" s="2">
        <v>32990</v>
      </c>
      <c r="F497" s="2">
        <v>47900</v>
      </c>
      <c r="G497" s="1">
        <v>0.31</v>
      </c>
      <c r="H497">
        <v>4.3</v>
      </c>
      <c r="I497" s="4">
        <v>7109</v>
      </c>
      <c r="J497" t="s">
        <v>127</v>
      </c>
      <c r="K497" t="str">
        <f t="shared" si="60"/>
        <v>R3RUBB6REUGTT,</v>
      </c>
      <c r="L497" s="8">
        <f t="shared" si="61"/>
        <v>340521100</v>
      </c>
      <c r="M497" t="str">
        <f t="shared" si="62"/>
        <v>High</v>
      </c>
      <c r="N497" s="15" t="str">
        <f t="shared" si="63"/>
        <v>£20,000-£49,999</v>
      </c>
      <c r="O497" s="17">
        <f t="shared" si="64"/>
        <v>16.563039283137993</v>
      </c>
      <c r="P497" s="15" t="str">
        <f t="shared" si="65"/>
        <v>4.1-4.4</v>
      </c>
      <c r="Q497" s="17"/>
      <c r="R497" s="15"/>
      <c r="S497" s="15"/>
      <c r="T497" s="15"/>
    </row>
    <row r="498" spans="1:20" x14ac:dyDescent="0.4">
      <c r="A498" t="s">
        <v>173</v>
      </c>
      <c r="B498" t="s">
        <v>42</v>
      </c>
      <c r="C498" t="str">
        <f t="shared" si="58"/>
        <v>Electronics</v>
      </c>
      <c r="D498" t="str">
        <f t="shared" si="59"/>
        <v>SmartTelevisions</v>
      </c>
      <c r="E498" s="2">
        <v>30990</v>
      </c>
      <c r="F498" s="2">
        <v>52900</v>
      </c>
      <c r="G498" s="1">
        <v>0.41</v>
      </c>
      <c r="H498">
        <v>4.3</v>
      </c>
      <c r="I498" s="4">
        <v>7109</v>
      </c>
      <c r="J498" t="s">
        <v>127</v>
      </c>
      <c r="K498" t="str">
        <f t="shared" si="60"/>
        <v>R3RUBB6REUGTT,</v>
      </c>
      <c r="L498" s="8">
        <f t="shared" si="61"/>
        <v>376066100</v>
      </c>
      <c r="M498" t="str">
        <f t="shared" si="62"/>
        <v>Premium</v>
      </c>
      <c r="N498" s="15" t="str">
        <f t="shared" si="63"/>
        <v>£50,000-£99,999</v>
      </c>
      <c r="O498" s="17">
        <f t="shared" si="64"/>
        <v>16.563039283137993</v>
      </c>
      <c r="P498" s="15" t="str">
        <f t="shared" si="65"/>
        <v>4.1-4.4</v>
      </c>
      <c r="Q498" s="17"/>
      <c r="R498" s="15"/>
      <c r="S498" s="15"/>
      <c r="T498" s="15"/>
    </row>
    <row r="499" spans="1:20" x14ac:dyDescent="0.4">
      <c r="A499" t="s">
        <v>509</v>
      </c>
      <c r="B499" t="s">
        <v>42</v>
      </c>
      <c r="C499" t="str">
        <f t="shared" si="58"/>
        <v>Electronics</v>
      </c>
      <c r="D499" t="str">
        <f t="shared" si="59"/>
        <v>SmartTelevisions</v>
      </c>
      <c r="E499" s="2">
        <v>45999</v>
      </c>
      <c r="F499" s="2">
        <v>69900</v>
      </c>
      <c r="G499" s="1">
        <v>0.34</v>
      </c>
      <c r="H499">
        <v>4.3</v>
      </c>
      <c r="I499" s="4">
        <v>7109</v>
      </c>
      <c r="J499" t="s">
        <v>127</v>
      </c>
      <c r="K499" t="str">
        <f t="shared" si="60"/>
        <v>R3RUBB6REUGTT,</v>
      </c>
      <c r="L499" s="8">
        <f t="shared" si="61"/>
        <v>496919100</v>
      </c>
      <c r="M499" t="str">
        <f t="shared" si="62"/>
        <v>Premium</v>
      </c>
      <c r="N499" s="15" t="str">
        <f t="shared" si="63"/>
        <v>£50,000-£99,999</v>
      </c>
      <c r="O499" s="17">
        <f t="shared" si="64"/>
        <v>16.563039283137993</v>
      </c>
      <c r="P499" s="15" t="str">
        <f t="shared" si="65"/>
        <v>4.1-4.4</v>
      </c>
      <c r="Q499" s="17"/>
      <c r="R499" s="15"/>
      <c r="S499" s="15"/>
      <c r="T499" s="15"/>
    </row>
    <row r="500" spans="1:20" x14ac:dyDescent="0.4">
      <c r="A500" t="s">
        <v>354</v>
      </c>
      <c r="B500" t="s">
        <v>42</v>
      </c>
      <c r="C500" t="str">
        <f t="shared" si="58"/>
        <v>Electronics</v>
      </c>
      <c r="D500" t="str">
        <f t="shared" si="59"/>
        <v>SmartTelevisions</v>
      </c>
      <c r="E500" s="2">
        <v>47990</v>
      </c>
      <c r="F500" s="2">
        <v>70900</v>
      </c>
      <c r="G500" s="1">
        <v>0.32</v>
      </c>
      <c r="H500">
        <v>4.3</v>
      </c>
      <c r="I500" s="4">
        <v>7109</v>
      </c>
      <c r="J500" t="s">
        <v>127</v>
      </c>
      <c r="K500" t="str">
        <f t="shared" si="60"/>
        <v>R3RUBB6REUGTT,</v>
      </c>
      <c r="L500" s="8">
        <f t="shared" si="61"/>
        <v>504028100</v>
      </c>
      <c r="M500" t="str">
        <f t="shared" si="62"/>
        <v>Premium</v>
      </c>
      <c r="N500" s="15" t="str">
        <f t="shared" si="63"/>
        <v>£50,000-£99,999</v>
      </c>
      <c r="O500" s="17">
        <f t="shared" si="64"/>
        <v>16.563039283137993</v>
      </c>
      <c r="P500" s="15" t="str">
        <f t="shared" si="65"/>
        <v>4.1-4.4</v>
      </c>
      <c r="Q500" s="17"/>
      <c r="R500" s="15"/>
      <c r="S500" s="15"/>
      <c r="T500" s="15"/>
    </row>
    <row r="501" spans="1:20" x14ac:dyDescent="0.4">
      <c r="A501" t="s">
        <v>1208</v>
      </c>
      <c r="B501" t="s">
        <v>930</v>
      </c>
      <c r="C501" t="str">
        <f t="shared" si="58"/>
        <v>Electronics</v>
      </c>
      <c r="D501" t="str">
        <f t="shared" si="59"/>
        <v>On-Ear</v>
      </c>
      <c r="E501">
        <v>745</v>
      </c>
      <c r="F501">
        <v>795</v>
      </c>
      <c r="G501" s="1">
        <v>0.06</v>
      </c>
      <c r="H501">
        <v>4</v>
      </c>
      <c r="I501" s="4">
        <v>13797</v>
      </c>
      <c r="J501" t="s">
        <v>1209</v>
      </c>
      <c r="K501" t="str">
        <f t="shared" si="60"/>
        <v>R3H4H2BLYJ8K54</v>
      </c>
      <c r="L501" s="8">
        <f t="shared" si="61"/>
        <v>10968615</v>
      </c>
      <c r="M501" t="str">
        <f t="shared" si="62"/>
        <v>Lower-Mid</v>
      </c>
      <c r="N501" s="15" t="str">
        <f t="shared" si="63"/>
        <v>£500-£1,999</v>
      </c>
      <c r="O501" s="17">
        <f t="shared" si="64"/>
        <v>16.559264562442305</v>
      </c>
      <c r="P501" s="15" t="str">
        <f t="shared" si="65"/>
        <v>3.5-4.0</v>
      </c>
      <c r="Q501" s="17"/>
      <c r="R501" s="15"/>
      <c r="S501" s="15"/>
      <c r="T501" s="15"/>
    </row>
    <row r="502" spans="1:20" x14ac:dyDescent="0.4">
      <c r="A502" t="s">
        <v>2055</v>
      </c>
      <c r="B502" t="s">
        <v>2056</v>
      </c>
      <c r="C502" t="str">
        <f t="shared" si="58"/>
        <v>Home &amp; Kitchen</v>
      </c>
      <c r="D502" t="str">
        <f t="shared" si="59"/>
        <v>WaterPurifierAccessories</v>
      </c>
      <c r="E502">
        <v>600</v>
      </c>
      <c r="F502">
        <v>600</v>
      </c>
      <c r="G502" s="1">
        <v>0</v>
      </c>
      <c r="H502">
        <v>4.0999999999999996</v>
      </c>
      <c r="I502" s="4">
        <v>10907</v>
      </c>
      <c r="J502" t="s">
        <v>2057</v>
      </c>
      <c r="K502" t="str">
        <f t="shared" si="60"/>
        <v>R3E4HUJ56AF24X</v>
      </c>
      <c r="L502" s="8">
        <f t="shared" si="61"/>
        <v>6544200</v>
      </c>
      <c r="M502" t="str">
        <f t="shared" si="62"/>
        <v>Lower-Mid</v>
      </c>
      <c r="N502" s="15" t="str">
        <f t="shared" si="63"/>
        <v>£500-£1,999</v>
      </c>
      <c r="O502" s="17">
        <f t="shared" si="64"/>
        <v>16.554755030005328</v>
      </c>
      <c r="P502" s="15" t="str">
        <f t="shared" si="65"/>
        <v>4.1-4.4</v>
      </c>
      <c r="Q502" s="17"/>
      <c r="R502" s="15"/>
      <c r="S502" s="15"/>
      <c r="T502" s="15"/>
    </row>
    <row r="503" spans="1:20" x14ac:dyDescent="0.4">
      <c r="A503" t="s">
        <v>122</v>
      </c>
      <c r="B503" t="s">
        <v>9</v>
      </c>
      <c r="C503" t="str">
        <f t="shared" si="58"/>
        <v>Computers &amp; Accessories</v>
      </c>
      <c r="D503" t="str">
        <f t="shared" si="59"/>
        <v>USBCables</v>
      </c>
      <c r="E503">
        <v>154</v>
      </c>
      <c r="F503">
        <v>349</v>
      </c>
      <c r="G503" s="1">
        <v>0.56000000000000005</v>
      </c>
      <c r="H503">
        <v>4.3</v>
      </c>
      <c r="I503" s="4">
        <v>7064</v>
      </c>
      <c r="J503" t="s">
        <v>123</v>
      </c>
      <c r="K503" t="str">
        <f t="shared" si="60"/>
        <v>R2ACU430AWSQ15</v>
      </c>
      <c r="L503" s="8">
        <f t="shared" si="61"/>
        <v>2465336</v>
      </c>
      <c r="M503" t="str">
        <f t="shared" si="62"/>
        <v>Low</v>
      </c>
      <c r="N503" s="15" t="str">
        <f t="shared" si="63"/>
        <v>£200-£499</v>
      </c>
      <c r="O503" s="17">
        <f t="shared" si="64"/>
        <v>16.551182314593682</v>
      </c>
      <c r="P503" s="15" t="str">
        <f t="shared" si="65"/>
        <v>4.1-4.4</v>
      </c>
      <c r="Q503" s="17"/>
      <c r="R503" s="15"/>
      <c r="S503" s="15"/>
      <c r="T503" s="15"/>
    </row>
    <row r="504" spans="1:20" x14ac:dyDescent="0.4">
      <c r="A504" t="s">
        <v>1990</v>
      </c>
      <c r="B504" t="s">
        <v>1810</v>
      </c>
      <c r="C504" t="str">
        <f t="shared" si="58"/>
        <v>Home &amp; Kitchen</v>
      </c>
      <c r="D504" t="str">
        <f t="shared" si="59"/>
        <v>ElectricKettles</v>
      </c>
      <c r="E504">
        <v>899</v>
      </c>
      <c r="F504" s="2">
        <v>1249</v>
      </c>
      <c r="G504" s="1">
        <v>0.28000000000000003</v>
      </c>
      <c r="H504">
        <v>3.9</v>
      </c>
      <c r="I504" s="4">
        <v>17424</v>
      </c>
      <c r="J504" t="s">
        <v>1991</v>
      </c>
      <c r="K504" t="str">
        <f t="shared" si="60"/>
        <v>R2YO9JLN30A1KG</v>
      </c>
      <c r="L504" s="8">
        <f t="shared" si="61"/>
        <v>21762576</v>
      </c>
      <c r="M504" t="str">
        <f t="shared" si="62"/>
        <v>Lower-Mid</v>
      </c>
      <c r="N504" s="15" t="str">
        <f t="shared" si="63"/>
        <v>£500-£1,999</v>
      </c>
      <c r="O504" s="17">
        <f t="shared" si="64"/>
        <v>16.540573868403182</v>
      </c>
      <c r="P504" s="15" t="str">
        <f t="shared" si="65"/>
        <v>3.5-4.0</v>
      </c>
      <c r="Q504" s="17"/>
      <c r="R504" s="15"/>
      <c r="S504" s="15"/>
      <c r="T504" s="15"/>
    </row>
    <row r="505" spans="1:20" x14ac:dyDescent="0.4">
      <c r="A505" t="s">
        <v>1239</v>
      </c>
      <c r="B505" t="s">
        <v>1073</v>
      </c>
      <c r="C505" t="str">
        <f t="shared" si="58"/>
        <v>Computers &amp; Accessories</v>
      </c>
      <c r="D505" t="str">
        <f t="shared" si="59"/>
        <v>Keyboard&amp;MouseSets</v>
      </c>
      <c r="E505">
        <v>448</v>
      </c>
      <c r="F505">
        <v>699</v>
      </c>
      <c r="G505" s="1">
        <v>0.36</v>
      </c>
      <c r="H505">
        <v>3.9</v>
      </c>
      <c r="I505" s="4">
        <v>17348</v>
      </c>
      <c r="J505" t="s">
        <v>1240</v>
      </c>
      <c r="K505" t="str">
        <f t="shared" si="60"/>
        <v>R1JXCQXDJH1CEV</v>
      </c>
      <c r="L505" s="8">
        <f t="shared" si="61"/>
        <v>12126252</v>
      </c>
      <c r="M505" t="str">
        <f t="shared" si="62"/>
        <v>Lower-Mid</v>
      </c>
      <c r="N505" s="15" t="str">
        <f t="shared" si="63"/>
        <v>£500-£1,999</v>
      </c>
      <c r="O505" s="17">
        <f t="shared" si="64"/>
        <v>16.533170343390701</v>
      </c>
      <c r="P505" s="15" t="str">
        <f t="shared" si="65"/>
        <v>3.5-4.0</v>
      </c>
      <c r="Q505" s="17"/>
      <c r="R505" s="15"/>
      <c r="S505" s="15"/>
      <c r="T505" s="15"/>
    </row>
    <row r="506" spans="1:20" x14ac:dyDescent="0.4">
      <c r="A506" t="s">
        <v>2762</v>
      </c>
      <c r="B506" t="s">
        <v>1931</v>
      </c>
      <c r="C506" t="str">
        <f t="shared" si="58"/>
        <v>Home &amp; Kitchen</v>
      </c>
      <c r="D506" t="str">
        <f t="shared" si="59"/>
        <v>SandwichMakers</v>
      </c>
      <c r="E506" s="2">
        <v>2863</v>
      </c>
      <c r="F506" s="2">
        <v>3690</v>
      </c>
      <c r="G506" s="1">
        <v>0.22</v>
      </c>
      <c r="H506">
        <v>4.3</v>
      </c>
      <c r="I506" s="4">
        <v>6987</v>
      </c>
      <c r="J506" t="s">
        <v>2763</v>
      </c>
      <c r="K506" t="str">
        <f t="shared" si="60"/>
        <v>R20RBRZ0WEUJT9</v>
      </c>
      <c r="L506" s="8">
        <f t="shared" si="61"/>
        <v>25782030</v>
      </c>
      <c r="M506" t="str">
        <f t="shared" si="62"/>
        <v>Mid</v>
      </c>
      <c r="N506" s="15" t="str">
        <f t="shared" si="63"/>
        <v>£2,000-£9,999</v>
      </c>
      <c r="O506" s="17">
        <f t="shared" si="64"/>
        <v>16.530717454136841</v>
      </c>
      <c r="P506" s="15" t="str">
        <f t="shared" si="65"/>
        <v>4.1-4.4</v>
      </c>
      <c r="Q506" s="17"/>
      <c r="R506" s="15"/>
      <c r="S506" s="15"/>
      <c r="T506" s="15"/>
    </row>
    <row r="507" spans="1:20" x14ac:dyDescent="0.4">
      <c r="A507" t="s">
        <v>1643</v>
      </c>
      <c r="B507" t="s">
        <v>1150</v>
      </c>
      <c r="C507" t="str">
        <f t="shared" si="58"/>
        <v>Computers &amp; Accessories</v>
      </c>
      <c r="D507" t="str">
        <f t="shared" si="59"/>
        <v>Routers</v>
      </c>
      <c r="E507" s="2">
        <v>1199</v>
      </c>
      <c r="F507" s="2">
        <v>2999</v>
      </c>
      <c r="G507" s="1">
        <v>0.6</v>
      </c>
      <c r="H507">
        <v>4.0999999999999996</v>
      </c>
      <c r="I507" s="4">
        <v>10725</v>
      </c>
      <c r="J507" t="s">
        <v>1644</v>
      </c>
      <c r="K507" t="str">
        <f t="shared" si="60"/>
        <v>R323XTLZ6XF443</v>
      </c>
      <c r="L507" s="8">
        <f t="shared" si="61"/>
        <v>32164275</v>
      </c>
      <c r="M507" t="str">
        <f t="shared" si="62"/>
        <v>Mid</v>
      </c>
      <c r="N507" s="15" t="str">
        <f t="shared" si="63"/>
        <v>£2,000-£9,999</v>
      </c>
      <c r="O507" s="17">
        <f t="shared" si="64"/>
        <v>16.5247949497709</v>
      </c>
      <c r="P507" s="15" t="str">
        <f t="shared" si="65"/>
        <v>4.1-4.4</v>
      </c>
      <c r="Q507" s="17"/>
      <c r="R507" s="15"/>
      <c r="S507" s="15"/>
      <c r="T507" s="15"/>
    </row>
    <row r="508" spans="1:20" x14ac:dyDescent="0.4">
      <c r="A508" t="s">
        <v>392</v>
      </c>
      <c r="B508" t="s">
        <v>9</v>
      </c>
      <c r="C508" t="str">
        <f t="shared" si="58"/>
        <v>Computers &amp; Accessories</v>
      </c>
      <c r="D508" t="str">
        <f t="shared" si="59"/>
        <v>USBCables</v>
      </c>
      <c r="E508">
        <v>799</v>
      </c>
      <c r="F508" s="2">
        <v>1999</v>
      </c>
      <c r="G508" s="1">
        <v>0.6</v>
      </c>
      <c r="H508">
        <v>4.2</v>
      </c>
      <c r="I508" s="4">
        <v>8583</v>
      </c>
      <c r="J508" t="s">
        <v>393</v>
      </c>
      <c r="K508" t="str">
        <f t="shared" si="60"/>
        <v>R1HU969QEMB97J</v>
      </c>
      <c r="L508" s="8">
        <f t="shared" si="61"/>
        <v>17157417</v>
      </c>
      <c r="M508" t="str">
        <f t="shared" si="62"/>
        <v>Lower-Mid</v>
      </c>
      <c r="N508" s="15" t="str">
        <f t="shared" si="63"/>
        <v>£500-£1,999</v>
      </c>
      <c r="O508" s="17">
        <f t="shared" si="64"/>
        <v>16.52149677762316</v>
      </c>
      <c r="P508" s="15" t="str">
        <f t="shared" si="65"/>
        <v>4.1-4.4</v>
      </c>
      <c r="Q508" s="17"/>
      <c r="R508" s="15"/>
      <c r="S508" s="15"/>
      <c r="T508" s="15"/>
    </row>
    <row r="509" spans="1:20" x14ac:dyDescent="0.4">
      <c r="A509" t="s">
        <v>636</v>
      </c>
      <c r="B509" t="s">
        <v>616</v>
      </c>
      <c r="C509" t="str">
        <f t="shared" si="58"/>
        <v>Electronics</v>
      </c>
      <c r="D509" t="str">
        <f t="shared" si="59"/>
        <v>SmartWatches</v>
      </c>
      <c r="E509" s="2">
        <v>1898</v>
      </c>
      <c r="F509" s="2">
        <v>4999</v>
      </c>
      <c r="G509" s="1">
        <v>0.62</v>
      </c>
      <c r="H509">
        <v>4.0999999999999996</v>
      </c>
      <c r="I509" s="4">
        <v>10689</v>
      </c>
      <c r="J509" t="s">
        <v>637</v>
      </c>
      <c r="K509" t="str">
        <f t="shared" si="60"/>
        <v>R10I6UIAQIP9TN</v>
      </c>
      <c r="L509" s="8">
        <f t="shared" si="61"/>
        <v>53434311</v>
      </c>
      <c r="M509" t="str">
        <f t="shared" si="62"/>
        <v>Mid</v>
      </c>
      <c r="N509" s="15" t="str">
        <f t="shared" si="63"/>
        <v>£2,000-£9,999</v>
      </c>
      <c r="O509" s="17">
        <f t="shared" si="64"/>
        <v>16.518808591355988</v>
      </c>
      <c r="P509" s="15" t="str">
        <f t="shared" si="65"/>
        <v>4.1-4.4</v>
      </c>
      <c r="Q509" s="17"/>
      <c r="R509" s="15"/>
      <c r="S509" s="15"/>
      <c r="T509" s="15"/>
    </row>
    <row r="510" spans="1:20" x14ac:dyDescent="0.4">
      <c r="A510" t="s">
        <v>636</v>
      </c>
      <c r="B510" t="s">
        <v>616</v>
      </c>
      <c r="C510" t="str">
        <f t="shared" si="58"/>
        <v>Electronics</v>
      </c>
      <c r="D510" t="str">
        <f t="shared" si="59"/>
        <v>SmartWatches</v>
      </c>
      <c r="E510" s="2">
        <v>1999</v>
      </c>
      <c r="F510" s="2">
        <v>4999</v>
      </c>
      <c r="G510" s="1">
        <v>0.6</v>
      </c>
      <c r="H510">
        <v>4.0999999999999996</v>
      </c>
      <c r="I510" s="4">
        <v>10689</v>
      </c>
      <c r="J510" t="s">
        <v>637</v>
      </c>
      <c r="K510" t="str">
        <f t="shared" si="60"/>
        <v>R10I6UIAQIP9TN</v>
      </c>
      <c r="L510" s="8">
        <f t="shared" si="61"/>
        <v>53434311</v>
      </c>
      <c r="M510" t="str">
        <f t="shared" si="62"/>
        <v>Mid</v>
      </c>
      <c r="N510" s="15" t="str">
        <f t="shared" si="63"/>
        <v>£2,000-£9,999</v>
      </c>
      <c r="O510" s="17">
        <f t="shared" si="64"/>
        <v>16.518808591355988</v>
      </c>
      <c r="P510" s="15" t="str">
        <f t="shared" si="65"/>
        <v>4.1-4.4</v>
      </c>
      <c r="Q510" s="17"/>
      <c r="R510" s="15"/>
      <c r="S510" s="15"/>
      <c r="T510" s="15"/>
    </row>
    <row r="511" spans="1:20" x14ac:dyDescent="0.4">
      <c r="A511" t="s">
        <v>1515</v>
      </c>
      <c r="B511" t="s">
        <v>1124</v>
      </c>
      <c r="C511" t="str">
        <f t="shared" si="58"/>
        <v>Computers &amp; Accessories</v>
      </c>
      <c r="D511" t="str">
        <f t="shared" si="59"/>
        <v>GamingMice</v>
      </c>
      <c r="E511">
        <v>575</v>
      </c>
      <c r="F511" s="2">
        <v>2799</v>
      </c>
      <c r="G511" s="1">
        <v>0.79</v>
      </c>
      <c r="H511">
        <v>4.2</v>
      </c>
      <c r="I511" s="4">
        <v>8537</v>
      </c>
      <c r="J511" t="s">
        <v>1516</v>
      </c>
      <c r="K511" t="str">
        <f t="shared" si="60"/>
        <v>RO0S1HB5CYIZ9,</v>
      </c>
      <c r="L511" s="8">
        <f t="shared" si="61"/>
        <v>23895063</v>
      </c>
      <c r="M511" t="str">
        <f t="shared" si="62"/>
        <v>Mid</v>
      </c>
      <c r="N511" s="15" t="str">
        <f t="shared" si="63"/>
        <v>£2,000-£9,999</v>
      </c>
      <c r="O511" s="17">
        <f t="shared" si="64"/>
        <v>16.511695831965298</v>
      </c>
      <c r="P511" s="15" t="str">
        <f t="shared" si="65"/>
        <v>4.1-4.4</v>
      </c>
      <c r="Q511" s="17"/>
      <c r="R511" s="15"/>
      <c r="S511" s="15"/>
      <c r="T511" s="15"/>
    </row>
    <row r="512" spans="1:20" x14ac:dyDescent="0.4">
      <c r="A512" t="s">
        <v>1674</v>
      </c>
      <c r="B512" t="s">
        <v>1654</v>
      </c>
      <c r="C512" t="str">
        <f t="shared" si="58"/>
        <v>Computers &amp; Accessories</v>
      </c>
      <c r="D512" t="str">
        <f t="shared" si="59"/>
        <v>Headsets</v>
      </c>
      <c r="E512">
        <v>749</v>
      </c>
      <c r="F512" s="2">
        <v>1799</v>
      </c>
      <c r="G512" s="1">
        <v>0.57999999999999996</v>
      </c>
      <c r="H512">
        <v>4</v>
      </c>
      <c r="I512" s="4">
        <v>13199</v>
      </c>
      <c r="J512" t="s">
        <v>1675</v>
      </c>
      <c r="K512" t="str">
        <f t="shared" si="60"/>
        <v>R1VOPN2U7TR5UG</v>
      </c>
      <c r="L512" s="8">
        <f t="shared" si="61"/>
        <v>23745001</v>
      </c>
      <c r="M512" t="str">
        <f t="shared" si="62"/>
        <v>Lower-Mid</v>
      </c>
      <c r="N512" s="15" t="str">
        <f t="shared" si="63"/>
        <v>£500-£1,999</v>
      </c>
      <c r="O512" s="17">
        <f t="shared" si="64"/>
        <v>16.482295724823398</v>
      </c>
      <c r="P512" s="15" t="str">
        <f t="shared" si="65"/>
        <v>3.5-4.0</v>
      </c>
      <c r="Q512" s="17"/>
      <c r="R512" s="15"/>
      <c r="S512" s="15"/>
      <c r="T512" s="15"/>
    </row>
    <row r="513" spans="1:20" x14ac:dyDescent="0.4">
      <c r="A513" t="s">
        <v>1573</v>
      </c>
      <c r="B513" t="s">
        <v>1073</v>
      </c>
      <c r="C513" t="str">
        <f t="shared" si="58"/>
        <v>Computers &amp; Accessories</v>
      </c>
      <c r="D513" t="str">
        <f t="shared" si="59"/>
        <v>Keyboard&amp;MouseSets</v>
      </c>
      <c r="E513" s="2">
        <v>1149</v>
      </c>
      <c r="F513" s="2">
        <v>1499</v>
      </c>
      <c r="G513" s="1">
        <v>0.23</v>
      </c>
      <c r="H513">
        <v>4.0999999999999996</v>
      </c>
      <c r="I513" s="4">
        <v>10443</v>
      </c>
      <c r="J513" t="s">
        <v>1574</v>
      </c>
      <c r="K513" t="str">
        <f t="shared" si="60"/>
        <v>R29R3M1OPGKF30</v>
      </c>
      <c r="L513" s="8">
        <f t="shared" si="61"/>
        <v>15654057</v>
      </c>
      <c r="M513" t="str">
        <f t="shared" si="62"/>
        <v>Lower-Mid</v>
      </c>
      <c r="N513" s="15" t="str">
        <f t="shared" si="63"/>
        <v>£500-£1,999</v>
      </c>
      <c r="O513" s="17">
        <f t="shared" si="64"/>
        <v>16.477354138918717</v>
      </c>
      <c r="P513" s="15" t="str">
        <f t="shared" si="65"/>
        <v>4.1-4.4</v>
      </c>
      <c r="Q513" s="17"/>
      <c r="R513" s="15"/>
      <c r="S513" s="15"/>
      <c r="T513" s="15"/>
    </row>
    <row r="514" spans="1:20" x14ac:dyDescent="0.4">
      <c r="A514" t="s">
        <v>1119</v>
      </c>
      <c r="B514" t="s">
        <v>644</v>
      </c>
      <c r="C514" t="str">
        <f t="shared" ref="C514:C577" si="66">SUBSTITUTE(LEFT(B514,FIND("|",B514)-1), "&amp;", " &amp; ")</f>
        <v>Electronics</v>
      </c>
      <c r="D514" t="str">
        <f t="shared" ref="D514:D577" si="67">TRIM(RIGHT(SUBSTITUTE(B514,"|",REPT(" ",100)),100))</f>
        <v>In-Ear</v>
      </c>
      <c r="E514" s="2">
        <v>1499</v>
      </c>
      <c r="F514" s="2">
        <v>8999</v>
      </c>
      <c r="G514" s="1">
        <v>0.83</v>
      </c>
      <c r="H514">
        <v>3.7</v>
      </c>
      <c r="I514" s="4">
        <v>28324</v>
      </c>
      <c r="J514" t="s">
        <v>1120</v>
      </c>
      <c r="K514" t="str">
        <f t="shared" ref="K514:K577" si="68">LEFT(J514,14)</f>
        <v>R2TM1SQ2JK9S7K</v>
      </c>
      <c r="L514" s="8">
        <f t="shared" ref="L514:L577" si="69">F514*I514</f>
        <v>254887676</v>
      </c>
      <c r="M514" t="str">
        <f t="shared" ref="M514:M577" si="70">IF(F514&lt;=199, "Very Low",IF(F514&lt;=499, "Low",IF(F514&lt;=1999, "Lower-Mid", IF(F514&lt;=9999, "Mid",IF(F514&lt;=19999, "Upper-Mid",IF(F514&lt;=49999, "High", IF(F514&lt;=99999, "Premium", IF(F514&gt;1000000, "Luxury"))))))))</f>
        <v>Mid</v>
      </c>
      <c r="N514" s="15" t="str">
        <f t="shared" ref="N514:N577" si="71">IF(F514&lt;=199, "&lt;£200",IF(F514&lt;=499, "£200-£499",IF(F514&lt;=1999, "£500-£1,999", IF(F514&lt;=9999, "£2,000-£9,999",IF(F514&lt;=19999, "£10,000-£19,999",IF(F514&lt;=49999, "£20,000-£49,999", IF(F514&lt;=99999, "£50,000-£99,999", IF(F514&gt;1000000, "&gt;£1,000,000"))))))))</f>
        <v>£2,000-£9,999</v>
      </c>
      <c r="O514" s="17">
        <f t="shared" ref="O514:O577" si="72">H514 * LOG(I514 + 1)</f>
        <v>16.473028698581111</v>
      </c>
      <c r="P514" s="15" t="str">
        <f t="shared" si="65"/>
        <v>3.5-4.0</v>
      </c>
      <c r="Q514" s="17"/>
      <c r="R514" s="15"/>
      <c r="S514" s="15"/>
      <c r="T514" s="15"/>
    </row>
    <row r="515" spans="1:20" x14ac:dyDescent="0.4">
      <c r="A515" t="s">
        <v>2375</v>
      </c>
      <c r="B515" t="s">
        <v>1867</v>
      </c>
      <c r="C515" t="str">
        <f t="shared" si="66"/>
        <v>Home &amp; Kitchen</v>
      </c>
      <c r="D515" t="str">
        <f t="shared" si="67"/>
        <v>StorageWaterHeaters</v>
      </c>
      <c r="E515" s="2">
        <v>6800</v>
      </c>
      <c r="F515" s="2">
        <v>11500</v>
      </c>
      <c r="G515" s="1">
        <v>0.41</v>
      </c>
      <c r="H515">
        <v>4.0999999999999996</v>
      </c>
      <c r="I515" s="4">
        <v>10308</v>
      </c>
      <c r="J515" t="s">
        <v>2376</v>
      </c>
      <c r="K515" t="str">
        <f t="shared" si="68"/>
        <v>R1Q8U0KHBE4RAJ</v>
      </c>
      <c r="L515" s="8">
        <f t="shared" si="69"/>
        <v>118542000</v>
      </c>
      <c r="M515" t="str">
        <f t="shared" si="70"/>
        <v>Upper-Mid</v>
      </c>
      <c r="N515" s="15" t="str">
        <f t="shared" si="71"/>
        <v>£10,000-£19,999</v>
      </c>
      <c r="O515" s="17">
        <f t="shared" si="72"/>
        <v>16.454187812460201</v>
      </c>
      <c r="P515" s="15" t="str">
        <f t="shared" ref="P515:P578" si="73">IF(H515&lt;=2, "&lt;=2.0",IF(H515&lt;=2.4, "2.1-2.4",IF(H515&lt;=3, "2.5-3.0", IF(H515&lt;=3.4, "3.1-3.4",IF(H515&lt;=4, "3.5-4.0",IF(H515&lt;=4.4, "4.1-4.4", IF(H515&lt;=5, "4.5-5.0")))))))</f>
        <v>4.1-4.4</v>
      </c>
      <c r="Q515" s="17"/>
      <c r="R515" s="15"/>
      <c r="S515" s="15"/>
      <c r="T515" s="15"/>
    </row>
    <row r="516" spans="1:20" x14ac:dyDescent="0.4">
      <c r="A516" t="s">
        <v>1144</v>
      </c>
      <c r="B516" t="s">
        <v>1018</v>
      </c>
      <c r="C516" t="str">
        <f t="shared" si="66"/>
        <v>Computers &amp; Accessories</v>
      </c>
      <c r="D516" t="str">
        <f t="shared" si="67"/>
        <v>Mice</v>
      </c>
      <c r="E516">
        <v>681</v>
      </c>
      <c r="F516" s="2">
        <v>1199</v>
      </c>
      <c r="G516" s="1">
        <v>0.43</v>
      </c>
      <c r="H516">
        <v>4.2</v>
      </c>
      <c r="I516" s="4">
        <v>8258</v>
      </c>
      <c r="J516" t="s">
        <v>1145</v>
      </c>
      <c r="K516" t="str">
        <f t="shared" si="68"/>
        <v>RMJTIHWOEVJ2S,</v>
      </c>
      <c r="L516" s="8">
        <f t="shared" si="69"/>
        <v>9901342</v>
      </c>
      <c r="M516" t="str">
        <f t="shared" si="70"/>
        <v>Lower-Mid</v>
      </c>
      <c r="N516" s="15" t="str">
        <f t="shared" si="71"/>
        <v>£500-£1,999</v>
      </c>
      <c r="O516" s="17">
        <f t="shared" si="72"/>
        <v>16.451095357674568</v>
      </c>
      <c r="P516" s="15" t="str">
        <f t="shared" si="73"/>
        <v>4.1-4.4</v>
      </c>
      <c r="Q516" s="17"/>
      <c r="R516" s="15"/>
      <c r="S516" s="15"/>
      <c r="T516" s="15"/>
    </row>
    <row r="517" spans="1:20" x14ac:dyDescent="0.4">
      <c r="A517" t="s">
        <v>963</v>
      </c>
      <c r="B517" t="s">
        <v>616</v>
      </c>
      <c r="C517" t="str">
        <f t="shared" si="66"/>
        <v>Electronics</v>
      </c>
      <c r="D517" t="str">
        <f t="shared" si="67"/>
        <v>SmartWatches</v>
      </c>
      <c r="E517" s="2">
        <v>3999</v>
      </c>
      <c r="F517" s="2">
        <v>6999</v>
      </c>
      <c r="G517" s="1">
        <v>0.43</v>
      </c>
      <c r="H517">
        <v>4.0999999999999996</v>
      </c>
      <c r="I517" s="4">
        <v>10229</v>
      </c>
      <c r="J517" t="s">
        <v>964</v>
      </c>
      <c r="K517" t="str">
        <f t="shared" si="68"/>
        <v>R3PAFFUU229VTJ</v>
      </c>
      <c r="L517" s="8">
        <f t="shared" si="69"/>
        <v>71592771</v>
      </c>
      <c r="M517" t="str">
        <f t="shared" si="70"/>
        <v>Mid</v>
      </c>
      <c r="N517" s="15" t="str">
        <f t="shared" si="71"/>
        <v>£2,000-£9,999</v>
      </c>
      <c r="O517" s="17">
        <f t="shared" si="72"/>
        <v>16.440490098219854</v>
      </c>
      <c r="P517" s="15" t="str">
        <f t="shared" si="73"/>
        <v>4.1-4.4</v>
      </c>
      <c r="Q517" s="17"/>
      <c r="R517" s="15"/>
      <c r="S517" s="15"/>
      <c r="T517" s="15"/>
    </row>
    <row r="518" spans="1:20" x14ac:dyDescent="0.4">
      <c r="A518" t="s">
        <v>1467</v>
      </c>
      <c r="B518" t="s">
        <v>1468</v>
      </c>
      <c r="C518" t="str">
        <f t="shared" si="66"/>
        <v>Computers &amp; Accessories</v>
      </c>
      <c r="D518" t="str">
        <f t="shared" si="67"/>
        <v>LaptopChargers&amp;PowerSupplies</v>
      </c>
      <c r="E518">
        <v>179</v>
      </c>
      <c r="F518">
        <v>499</v>
      </c>
      <c r="G518" s="1">
        <v>0.64</v>
      </c>
      <c r="H518">
        <v>4.0999999999999996</v>
      </c>
      <c r="I518" s="4">
        <v>10174</v>
      </c>
      <c r="J518" t="s">
        <v>1469</v>
      </c>
      <c r="K518" t="str">
        <f t="shared" si="68"/>
        <v>R2CQA45JW6KW09</v>
      </c>
      <c r="L518" s="8">
        <f t="shared" si="69"/>
        <v>5076826</v>
      </c>
      <c r="M518" t="str">
        <f t="shared" si="70"/>
        <v>Low</v>
      </c>
      <c r="N518" s="15" t="str">
        <f t="shared" si="71"/>
        <v>£200-£499</v>
      </c>
      <c r="O518" s="17">
        <f t="shared" si="72"/>
        <v>16.430891113378756</v>
      </c>
      <c r="P518" s="15" t="str">
        <f t="shared" si="73"/>
        <v>4.1-4.4</v>
      </c>
      <c r="Q518" s="17"/>
      <c r="R518" s="15"/>
      <c r="S518" s="15"/>
      <c r="T518" s="15"/>
    </row>
    <row r="519" spans="1:20" x14ac:dyDescent="0.4">
      <c r="A519" t="s">
        <v>650</v>
      </c>
      <c r="B519" t="s">
        <v>626</v>
      </c>
      <c r="C519" t="str">
        <f t="shared" si="66"/>
        <v>Electronics</v>
      </c>
      <c r="D519" t="str">
        <f t="shared" si="67"/>
        <v>Smartphones</v>
      </c>
      <c r="E519" s="2">
        <v>8999</v>
      </c>
      <c r="F519" s="2">
        <v>11999</v>
      </c>
      <c r="G519" s="1">
        <v>0.25</v>
      </c>
      <c r="H519">
        <v>4</v>
      </c>
      <c r="I519" s="4">
        <v>12796</v>
      </c>
      <c r="J519" t="s">
        <v>651</v>
      </c>
      <c r="K519" t="str">
        <f t="shared" si="68"/>
        <v>R98JKKNCSM7B5,</v>
      </c>
      <c r="L519" s="8">
        <f t="shared" si="69"/>
        <v>153539204</v>
      </c>
      <c r="M519" t="str">
        <f t="shared" si="70"/>
        <v>Upper-Mid</v>
      </c>
      <c r="N519" s="15" t="str">
        <f t="shared" si="71"/>
        <v>£10,000-£19,999</v>
      </c>
      <c r="O519" s="17">
        <f t="shared" si="72"/>
        <v>16.428432679794216</v>
      </c>
      <c r="P519" s="15" t="str">
        <f t="shared" si="73"/>
        <v>3.5-4.0</v>
      </c>
      <c r="Q519" s="17"/>
      <c r="R519" s="15"/>
      <c r="S519" s="15"/>
      <c r="T519" s="15"/>
    </row>
    <row r="520" spans="1:20" x14ac:dyDescent="0.4">
      <c r="A520" t="s">
        <v>688</v>
      </c>
      <c r="B520" t="s">
        <v>626</v>
      </c>
      <c r="C520" t="str">
        <f t="shared" si="66"/>
        <v>Electronics</v>
      </c>
      <c r="D520" t="str">
        <f t="shared" si="67"/>
        <v>Smartphones</v>
      </c>
      <c r="E520" s="2">
        <v>8999</v>
      </c>
      <c r="F520" s="2">
        <v>11999</v>
      </c>
      <c r="G520" s="1">
        <v>0.25</v>
      </c>
      <c r="H520">
        <v>4</v>
      </c>
      <c r="I520" s="4">
        <v>12796</v>
      </c>
      <c r="J520" t="s">
        <v>651</v>
      </c>
      <c r="K520" t="str">
        <f t="shared" si="68"/>
        <v>R98JKKNCSM7B5,</v>
      </c>
      <c r="L520" s="8">
        <f t="shared" si="69"/>
        <v>153539204</v>
      </c>
      <c r="M520" t="str">
        <f t="shared" si="70"/>
        <v>Upper-Mid</v>
      </c>
      <c r="N520" s="15" t="str">
        <f t="shared" si="71"/>
        <v>£10,000-£19,999</v>
      </c>
      <c r="O520" s="17">
        <f t="shared" si="72"/>
        <v>16.428432679794216</v>
      </c>
      <c r="P520" s="15" t="str">
        <f t="shared" si="73"/>
        <v>3.5-4.0</v>
      </c>
      <c r="Q520" s="17"/>
      <c r="R520" s="15"/>
      <c r="S520" s="15"/>
      <c r="T520" s="15"/>
    </row>
    <row r="521" spans="1:20" x14ac:dyDescent="0.4">
      <c r="A521" t="s">
        <v>698</v>
      </c>
      <c r="B521" t="s">
        <v>626</v>
      </c>
      <c r="C521" t="str">
        <f t="shared" si="66"/>
        <v>Electronics</v>
      </c>
      <c r="D521" t="str">
        <f t="shared" si="67"/>
        <v>Smartphones</v>
      </c>
      <c r="E521" s="2">
        <v>8999</v>
      </c>
      <c r="F521" s="2">
        <v>11999</v>
      </c>
      <c r="G521" s="1">
        <v>0.25</v>
      </c>
      <c r="H521">
        <v>4</v>
      </c>
      <c r="I521" s="4">
        <v>12796</v>
      </c>
      <c r="J521" t="s">
        <v>651</v>
      </c>
      <c r="K521" t="str">
        <f t="shared" si="68"/>
        <v>R98JKKNCSM7B5,</v>
      </c>
      <c r="L521" s="8">
        <f t="shared" si="69"/>
        <v>153539204</v>
      </c>
      <c r="M521" t="str">
        <f t="shared" si="70"/>
        <v>Upper-Mid</v>
      </c>
      <c r="N521" s="15" t="str">
        <f t="shared" si="71"/>
        <v>£10,000-£19,999</v>
      </c>
      <c r="O521" s="17">
        <f t="shared" si="72"/>
        <v>16.428432679794216</v>
      </c>
      <c r="P521" s="15" t="str">
        <f t="shared" si="73"/>
        <v>3.5-4.0</v>
      </c>
      <c r="Q521" s="17"/>
      <c r="R521" s="15"/>
      <c r="S521" s="15"/>
      <c r="T521" s="15"/>
    </row>
    <row r="522" spans="1:20" x14ac:dyDescent="0.4">
      <c r="A522" t="s">
        <v>1951</v>
      </c>
      <c r="B522" t="s">
        <v>1848</v>
      </c>
      <c r="C522" t="str">
        <f t="shared" si="66"/>
        <v>Home &amp; Kitchen</v>
      </c>
      <c r="D522" t="str">
        <f t="shared" si="67"/>
        <v>DryIrons</v>
      </c>
      <c r="E522">
        <v>599</v>
      </c>
      <c r="F522">
        <v>990</v>
      </c>
      <c r="G522" s="1">
        <v>0.39</v>
      </c>
      <c r="H522">
        <v>3.9</v>
      </c>
      <c r="I522" s="4">
        <v>16166</v>
      </c>
      <c r="J522" t="s">
        <v>1952</v>
      </c>
      <c r="K522" t="str">
        <f t="shared" si="68"/>
        <v>R3DHTSOB1MY0F8</v>
      </c>
      <c r="L522" s="8">
        <f t="shared" si="69"/>
        <v>16004340</v>
      </c>
      <c r="M522" t="str">
        <f t="shared" si="70"/>
        <v>Lower-Mid</v>
      </c>
      <c r="N522" s="15" t="str">
        <f t="shared" si="71"/>
        <v>£500-£1,999</v>
      </c>
      <c r="O522" s="17">
        <f t="shared" si="72"/>
        <v>16.413654809431183</v>
      </c>
      <c r="P522" s="15" t="str">
        <f t="shared" si="73"/>
        <v>3.5-4.0</v>
      </c>
      <c r="Q522" s="17"/>
      <c r="R522" s="15"/>
      <c r="S522" s="15"/>
      <c r="T522" s="15"/>
    </row>
    <row r="523" spans="1:20" x14ac:dyDescent="0.4">
      <c r="A523" t="s">
        <v>197</v>
      </c>
      <c r="B523" t="s">
        <v>9</v>
      </c>
      <c r="C523" t="str">
        <f t="shared" si="66"/>
        <v>Computers &amp; Accessories</v>
      </c>
      <c r="D523" t="str">
        <f t="shared" si="67"/>
        <v>USBCables</v>
      </c>
      <c r="E523">
        <v>849</v>
      </c>
      <c r="F523" s="2">
        <v>1809</v>
      </c>
      <c r="G523" s="1">
        <v>0.53</v>
      </c>
      <c r="H523">
        <v>4.3</v>
      </c>
      <c r="I523" s="4">
        <v>6547</v>
      </c>
      <c r="J523" t="s">
        <v>198</v>
      </c>
      <c r="K523" t="str">
        <f t="shared" si="68"/>
        <v>R19CZW6DWGE2WH</v>
      </c>
      <c r="L523" s="8">
        <f t="shared" si="69"/>
        <v>11843523</v>
      </c>
      <c r="M523" t="str">
        <f t="shared" si="70"/>
        <v>Lower-Mid</v>
      </c>
      <c r="N523" s="15" t="str">
        <f t="shared" si="71"/>
        <v>£500-£1,999</v>
      </c>
      <c r="O523" s="17">
        <f t="shared" si="72"/>
        <v>16.409267284181585</v>
      </c>
      <c r="P523" s="15" t="str">
        <f t="shared" si="73"/>
        <v>4.1-4.4</v>
      </c>
      <c r="Q523" s="17"/>
      <c r="R523" s="15"/>
      <c r="S523" s="15"/>
      <c r="T523" s="15"/>
    </row>
    <row r="524" spans="1:20" x14ac:dyDescent="0.4">
      <c r="A524" t="s">
        <v>1538</v>
      </c>
      <c r="B524" t="s">
        <v>1188</v>
      </c>
      <c r="C524" t="str">
        <f t="shared" si="66"/>
        <v>OfficeProducts</v>
      </c>
      <c r="D524" t="str">
        <f t="shared" si="67"/>
        <v>WireboundNotebooks</v>
      </c>
      <c r="E524">
        <v>157</v>
      </c>
      <c r="F524">
        <v>160</v>
      </c>
      <c r="G524" s="1">
        <v>0.02</v>
      </c>
      <c r="H524">
        <v>4.5</v>
      </c>
      <c r="I524" s="4">
        <v>4428</v>
      </c>
      <c r="J524" t="s">
        <v>1539</v>
      </c>
      <c r="K524" t="str">
        <f t="shared" si="68"/>
        <v>R1ZMG6JMM25J27</v>
      </c>
      <c r="L524" s="8">
        <f t="shared" si="69"/>
        <v>708480</v>
      </c>
      <c r="M524" t="str">
        <f t="shared" si="70"/>
        <v>Very Low</v>
      </c>
      <c r="N524" s="15" t="str">
        <f t="shared" si="71"/>
        <v>&lt;£200</v>
      </c>
      <c r="O524" s="17">
        <f t="shared" si="72"/>
        <v>16.408375561281414</v>
      </c>
      <c r="P524" s="15" t="str">
        <f t="shared" si="73"/>
        <v>4.5-5.0</v>
      </c>
      <c r="Q524" s="17"/>
      <c r="R524" s="15"/>
      <c r="S524" s="15"/>
      <c r="T524" s="15"/>
    </row>
    <row r="525" spans="1:20" x14ac:dyDescent="0.4">
      <c r="A525" t="s">
        <v>261</v>
      </c>
      <c r="B525" t="s">
        <v>33</v>
      </c>
      <c r="C525" t="str">
        <f t="shared" si="66"/>
        <v>Electronics</v>
      </c>
      <c r="D525" t="str">
        <f t="shared" si="67"/>
        <v>HDMICables</v>
      </c>
      <c r="E525">
        <v>999</v>
      </c>
      <c r="F525" s="2">
        <v>2399</v>
      </c>
      <c r="G525" s="1">
        <v>0.57999999999999996</v>
      </c>
      <c r="H525">
        <v>4.5999999999999996</v>
      </c>
      <c r="I525" s="4">
        <v>3664</v>
      </c>
      <c r="J525" t="s">
        <v>262</v>
      </c>
      <c r="K525" t="str">
        <f t="shared" si="68"/>
        <v>R1482M3Z6TF62M</v>
      </c>
      <c r="L525" s="8">
        <f t="shared" si="69"/>
        <v>8789936</v>
      </c>
      <c r="M525" t="str">
        <f t="shared" si="70"/>
        <v>Mid</v>
      </c>
      <c r="N525" s="15" t="str">
        <f t="shared" si="71"/>
        <v>£2,000-£9,999</v>
      </c>
      <c r="O525" s="17">
        <f t="shared" si="72"/>
        <v>16.394740303294874</v>
      </c>
      <c r="P525" s="15" t="str">
        <f t="shared" si="73"/>
        <v>4.5-5.0</v>
      </c>
      <c r="Q525" s="17"/>
      <c r="R525" s="15"/>
      <c r="S525" s="15"/>
      <c r="T525" s="15"/>
    </row>
    <row r="526" spans="1:20" x14ac:dyDescent="0.4">
      <c r="A526" t="s">
        <v>2432</v>
      </c>
      <c r="B526" t="s">
        <v>2433</v>
      </c>
      <c r="C526" t="str">
        <f t="shared" si="66"/>
        <v>Home &amp; Kitchen</v>
      </c>
      <c r="D526" t="str">
        <f t="shared" si="67"/>
        <v>RoboticVacuums</v>
      </c>
      <c r="E526" s="2">
        <v>27900</v>
      </c>
      <c r="F526" s="2">
        <v>59900</v>
      </c>
      <c r="G526" s="1">
        <v>0.53</v>
      </c>
      <c r="H526">
        <v>4.4000000000000004</v>
      </c>
      <c r="I526" s="4">
        <v>5298</v>
      </c>
      <c r="J526" t="s">
        <v>2434</v>
      </c>
      <c r="K526" t="str">
        <f t="shared" si="68"/>
        <v>R1BD0HURZRIGKV</v>
      </c>
      <c r="L526" s="8">
        <f t="shared" si="69"/>
        <v>317350200</v>
      </c>
      <c r="M526" t="str">
        <f t="shared" si="70"/>
        <v>Premium</v>
      </c>
      <c r="N526" s="15" t="str">
        <f t="shared" si="71"/>
        <v>£50,000-£99,999</v>
      </c>
      <c r="O526" s="17">
        <f t="shared" si="72"/>
        <v>16.386453245863052</v>
      </c>
      <c r="P526" s="15" t="str">
        <f t="shared" si="73"/>
        <v>4.1-4.4</v>
      </c>
      <c r="Q526" s="17"/>
      <c r="R526" s="15"/>
      <c r="S526" s="15"/>
      <c r="T526" s="15"/>
    </row>
    <row r="527" spans="1:20" x14ac:dyDescent="0.4">
      <c r="A527" t="s">
        <v>2558</v>
      </c>
      <c r="B527" t="s">
        <v>1854</v>
      </c>
      <c r="C527" t="str">
        <f t="shared" si="66"/>
        <v>Home &amp; Kitchen</v>
      </c>
      <c r="D527" t="str">
        <f t="shared" si="67"/>
        <v>InstantWaterHeaters</v>
      </c>
      <c r="E527" s="2">
        <v>2949</v>
      </c>
      <c r="F527" s="2">
        <v>4849</v>
      </c>
      <c r="G527" s="1">
        <v>0.39</v>
      </c>
      <c r="H527">
        <v>4.2</v>
      </c>
      <c r="I527" s="4">
        <v>7968</v>
      </c>
      <c r="J527" t="s">
        <v>2559</v>
      </c>
      <c r="K527" t="str">
        <f t="shared" si="68"/>
        <v>RG9KNQN3E5K2O,</v>
      </c>
      <c r="L527" s="8">
        <f t="shared" si="69"/>
        <v>38636832</v>
      </c>
      <c r="M527" t="str">
        <f t="shared" si="70"/>
        <v>Mid</v>
      </c>
      <c r="N527" s="15" t="str">
        <f t="shared" si="71"/>
        <v>£2,000-£9,999</v>
      </c>
      <c r="O527" s="17">
        <f t="shared" si="72"/>
        <v>16.385896072666061</v>
      </c>
      <c r="P527" s="15" t="str">
        <f t="shared" si="73"/>
        <v>4.1-4.4</v>
      </c>
      <c r="Q527" s="17"/>
      <c r="R527" s="15"/>
      <c r="S527" s="15"/>
      <c r="T527" s="15"/>
    </row>
    <row r="528" spans="1:20" x14ac:dyDescent="0.4">
      <c r="A528" t="s">
        <v>1358</v>
      </c>
      <c r="B528" t="s">
        <v>1359</v>
      </c>
      <c r="C528" t="str">
        <f t="shared" si="66"/>
        <v>Computers &amp; Accessories</v>
      </c>
      <c r="D528" t="str">
        <f t="shared" si="67"/>
        <v>UninterruptedPowerSupplies</v>
      </c>
      <c r="E528" s="2">
        <v>3299</v>
      </c>
      <c r="F528" s="2">
        <v>4100</v>
      </c>
      <c r="G528" s="1">
        <v>0.2</v>
      </c>
      <c r="H528">
        <v>3.9</v>
      </c>
      <c r="I528" s="4">
        <v>15783</v>
      </c>
      <c r="J528" t="s">
        <v>1360</v>
      </c>
      <c r="K528" t="str">
        <f t="shared" si="68"/>
        <v>R2IKZK0CHQ08WM</v>
      </c>
      <c r="L528" s="8">
        <f t="shared" si="69"/>
        <v>64710300</v>
      </c>
      <c r="M528" t="str">
        <f t="shared" si="70"/>
        <v>Mid</v>
      </c>
      <c r="N528" s="15" t="str">
        <f t="shared" si="71"/>
        <v>£2,000-£9,999</v>
      </c>
      <c r="O528" s="17">
        <f t="shared" si="72"/>
        <v>16.373046581752124</v>
      </c>
      <c r="P528" s="15" t="str">
        <f t="shared" si="73"/>
        <v>3.5-4.0</v>
      </c>
      <c r="Q528" s="17"/>
      <c r="R528" s="15"/>
      <c r="S528" s="15"/>
      <c r="T528" s="15"/>
    </row>
    <row r="529" spans="1:20" x14ac:dyDescent="0.4">
      <c r="A529" t="s">
        <v>2582</v>
      </c>
      <c r="B529" t="s">
        <v>1848</v>
      </c>
      <c r="C529" t="str">
        <f t="shared" si="66"/>
        <v>Home &amp; Kitchen</v>
      </c>
      <c r="D529" t="str">
        <f t="shared" si="67"/>
        <v>DryIrons</v>
      </c>
      <c r="E529">
        <v>889</v>
      </c>
      <c r="F529" s="2">
        <v>1295</v>
      </c>
      <c r="G529" s="1">
        <v>0.31</v>
      </c>
      <c r="H529">
        <v>4.3</v>
      </c>
      <c r="I529" s="4">
        <v>6400</v>
      </c>
      <c r="J529" t="s">
        <v>2583</v>
      </c>
      <c r="K529" t="str">
        <f t="shared" si="68"/>
        <v>R127S7ET7LEPPH</v>
      </c>
      <c r="L529" s="8">
        <f t="shared" si="69"/>
        <v>8288000</v>
      </c>
      <c r="M529" t="str">
        <f t="shared" si="70"/>
        <v>Lower-Mid</v>
      </c>
      <c r="N529" s="15" t="str">
        <f t="shared" si="71"/>
        <v>£500-£1,999</v>
      </c>
      <c r="O529" s="17">
        <f t="shared" si="72"/>
        <v>16.366865656941897</v>
      </c>
      <c r="P529" s="15" t="str">
        <f t="shared" si="73"/>
        <v>4.1-4.4</v>
      </c>
      <c r="Q529" s="17"/>
      <c r="R529" s="15"/>
      <c r="S529" s="15"/>
      <c r="T529" s="15"/>
    </row>
    <row r="530" spans="1:20" x14ac:dyDescent="0.4">
      <c r="A530" t="s">
        <v>1408</v>
      </c>
      <c r="B530" t="s">
        <v>1057</v>
      </c>
      <c r="C530" t="str">
        <f t="shared" si="66"/>
        <v>MusicalInstruments</v>
      </c>
      <c r="D530" t="str">
        <f t="shared" si="67"/>
        <v>Condenser</v>
      </c>
      <c r="E530">
        <v>478</v>
      </c>
      <c r="F530">
        <v>699</v>
      </c>
      <c r="G530" s="1">
        <v>0.32</v>
      </c>
      <c r="H530">
        <v>3.8</v>
      </c>
      <c r="I530" s="4">
        <v>20218</v>
      </c>
      <c r="J530" t="s">
        <v>1409</v>
      </c>
      <c r="K530" t="str">
        <f t="shared" si="68"/>
        <v>RKBKQKSEET7CC,</v>
      </c>
      <c r="L530" s="8">
        <f t="shared" si="69"/>
        <v>14132382</v>
      </c>
      <c r="M530" t="str">
        <f t="shared" si="70"/>
        <v>Lower-Mid</v>
      </c>
      <c r="N530" s="15" t="str">
        <f t="shared" si="71"/>
        <v>£500-£1,999</v>
      </c>
      <c r="O530" s="17">
        <f t="shared" si="72"/>
        <v>16.361886754598721</v>
      </c>
      <c r="P530" s="15" t="str">
        <f t="shared" si="73"/>
        <v>3.5-4.0</v>
      </c>
      <c r="Q530" s="17"/>
      <c r="R530" s="15"/>
      <c r="S530" s="15"/>
      <c r="T530" s="15"/>
    </row>
    <row r="531" spans="1:20" x14ac:dyDescent="0.4">
      <c r="A531" t="s">
        <v>2693</v>
      </c>
      <c r="B531" t="s">
        <v>2046</v>
      </c>
      <c r="C531" t="str">
        <f t="shared" si="66"/>
        <v>Home &amp; Kitchen</v>
      </c>
      <c r="D531" t="str">
        <f t="shared" si="67"/>
        <v>ExhaustFans</v>
      </c>
      <c r="E531" s="2">
        <v>1999</v>
      </c>
      <c r="F531" s="2">
        <v>2360</v>
      </c>
      <c r="G531" s="1">
        <v>0.15</v>
      </c>
      <c r="H531">
        <v>4.2</v>
      </c>
      <c r="I531" s="4">
        <v>7801</v>
      </c>
      <c r="J531" t="s">
        <v>2694</v>
      </c>
      <c r="K531" t="str">
        <f t="shared" si="68"/>
        <v>RET6MLCT292IA,</v>
      </c>
      <c r="L531" s="8">
        <f t="shared" si="69"/>
        <v>18410360</v>
      </c>
      <c r="M531" t="str">
        <f t="shared" si="70"/>
        <v>Mid</v>
      </c>
      <c r="N531" s="15" t="str">
        <f t="shared" si="71"/>
        <v>£2,000-£9,999</v>
      </c>
      <c r="O531" s="17">
        <f t="shared" si="72"/>
        <v>16.347264973098245</v>
      </c>
      <c r="P531" s="15" t="str">
        <f t="shared" si="73"/>
        <v>4.1-4.4</v>
      </c>
      <c r="Q531" s="17"/>
      <c r="R531" s="15"/>
      <c r="S531" s="15"/>
      <c r="T531" s="15"/>
    </row>
    <row r="532" spans="1:20" x14ac:dyDescent="0.4">
      <c r="A532" t="s">
        <v>1175</v>
      </c>
      <c r="B532" t="s">
        <v>1130</v>
      </c>
      <c r="C532" t="str">
        <f t="shared" si="66"/>
        <v>Computers &amp; Accessories</v>
      </c>
      <c r="D532" t="str">
        <f t="shared" si="67"/>
        <v>MousePads</v>
      </c>
      <c r="E532">
        <v>169</v>
      </c>
      <c r="F532">
        <v>299</v>
      </c>
      <c r="G532" s="1">
        <v>0.43</v>
      </c>
      <c r="H532">
        <v>4.4000000000000004</v>
      </c>
      <c r="I532" s="4">
        <v>5176</v>
      </c>
      <c r="J532" t="s">
        <v>1176</v>
      </c>
      <c r="K532" t="str">
        <f t="shared" si="68"/>
        <v>R10758I9J937X1</v>
      </c>
      <c r="L532" s="8">
        <f t="shared" si="69"/>
        <v>1547624</v>
      </c>
      <c r="M532" t="str">
        <f t="shared" si="70"/>
        <v>Low</v>
      </c>
      <c r="N532" s="15" t="str">
        <f t="shared" si="71"/>
        <v>£200-£499</v>
      </c>
      <c r="O532" s="17">
        <f t="shared" si="72"/>
        <v>16.341943925920166</v>
      </c>
      <c r="P532" s="15" t="str">
        <f t="shared" si="73"/>
        <v>4.1-4.4</v>
      </c>
      <c r="Q532" s="17"/>
      <c r="R532" s="15"/>
      <c r="S532" s="15"/>
      <c r="T532" s="15"/>
    </row>
    <row r="533" spans="1:20" x14ac:dyDescent="0.4">
      <c r="A533" t="s">
        <v>304</v>
      </c>
      <c r="B533" t="s">
        <v>9</v>
      </c>
      <c r="C533" t="str">
        <f t="shared" si="66"/>
        <v>Computers &amp; Accessories</v>
      </c>
      <c r="D533" t="str">
        <f t="shared" si="67"/>
        <v>USBCables</v>
      </c>
      <c r="E533">
        <v>339</v>
      </c>
      <c r="F533">
        <v>999</v>
      </c>
      <c r="G533" s="1">
        <v>0.66</v>
      </c>
      <c r="H533">
        <v>4.3</v>
      </c>
      <c r="I533" s="4">
        <v>6255</v>
      </c>
      <c r="J533" t="s">
        <v>305</v>
      </c>
      <c r="K533" t="str">
        <f t="shared" si="68"/>
        <v>R3CGMQSB9H564N</v>
      </c>
      <c r="L533" s="8">
        <f t="shared" si="69"/>
        <v>6248745</v>
      </c>
      <c r="M533" t="str">
        <f t="shared" si="70"/>
        <v>Lower-Mid</v>
      </c>
      <c r="N533" s="15" t="str">
        <f t="shared" si="71"/>
        <v>£500-£1,999</v>
      </c>
      <c r="O533" s="17">
        <f t="shared" si="72"/>
        <v>16.324075982222706</v>
      </c>
      <c r="P533" s="15" t="str">
        <f t="shared" si="73"/>
        <v>4.1-4.4</v>
      </c>
      <c r="Q533" s="17"/>
      <c r="R533" s="15"/>
      <c r="S533" s="15"/>
      <c r="T533" s="15"/>
    </row>
    <row r="534" spans="1:20" x14ac:dyDescent="0.4">
      <c r="A534" t="s">
        <v>449</v>
      </c>
      <c r="B534" t="s">
        <v>9</v>
      </c>
      <c r="C534" t="str">
        <f t="shared" si="66"/>
        <v>Computers &amp; Accessories</v>
      </c>
      <c r="D534" t="str">
        <f t="shared" si="67"/>
        <v>USBCables</v>
      </c>
      <c r="E534">
        <v>339</v>
      </c>
      <c r="F534">
        <v>999</v>
      </c>
      <c r="G534" s="1">
        <v>0.66</v>
      </c>
      <c r="H534">
        <v>4.3</v>
      </c>
      <c r="I534" s="4">
        <v>6255</v>
      </c>
      <c r="J534" t="s">
        <v>305</v>
      </c>
      <c r="K534" t="str">
        <f t="shared" si="68"/>
        <v>R3CGMQSB9H564N</v>
      </c>
      <c r="L534" s="8">
        <f t="shared" si="69"/>
        <v>6248745</v>
      </c>
      <c r="M534" t="str">
        <f t="shared" si="70"/>
        <v>Lower-Mid</v>
      </c>
      <c r="N534" s="15" t="str">
        <f t="shared" si="71"/>
        <v>£500-£1,999</v>
      </c>
      <c r="O534" s="17">
        <f t="shared" si="72"/>
        <v>16.324075982222706</v>
      </c>
      <c r="P534" s="15" t="str">
        <f t="shared" si="73"/>
        <v>4.1-4.4</v>
      </c>
      <c r="Q534" s="17"/>
      <c r="R534" s="15"/>
      <c r="S534" s="15"/>
      <c r="T534" s="15"/>
    </row>
    <row r="535" spans="1:20" x14ac:dyDescent="0.4">
      <c r="A535" t="s">
        <v>1563</v>
      </c>
      <c r="B535" t="s">
        <v>1130</v>
      </c>
      <c r="C535" t="str">
        <f t="shared" si="66"/>
        <v>Computers &amp; Accessories</v>
      </c>
      <c r="D535" t="str">
        <f t="shared" si="67"/>
        <v>MousePads</v>
      </c>
      <c r="E535">
        <v>425</v>
      </c>
      <c r="F535">
        <v>899</v>
      </c>
      <c r="G535" s="1">
        <v>0.53</v>
      </c>
      <c r="H535">
        <v>4.5</v>
      </c>
      <c r="I535" s="4">
        <v>4219</v>
      </c>
      <c r="J535" t="s">
        <v>1564</v>
      </c>
      <c r="K535" t="str">
        <f t="shared" si="68"/>
        <v>R9J8N0DJ50QX8,</v>
      </c>
      <c r="L535" s="8">
        <f t="shared" si="69"/>
        <v>3792881</v>
      </c>
      <c r="M535" t="str">
        <f t="shared" si="70"/>
        <v>Lower-Mid</v>
      </c>
      <c r="N535" s="15" t="str">
        <f t="shared" si="71"/>
        <v>£500-£1,999</v>
      </c>
      <c r="O535" s="17">
        <f t="shared" si="72"/>
        <v>16.313906029327534</v>
      </c>
      <c r="P535" s="15" t="str">
        <f t="shared" si="73"/>
        <v>4.5-5.0</v>
      </c>
      <c r="Q535" s="17"/>
      <c r="R535" s="15"/>
      <c r="S535" s="15"/>
      <c r="T535" s="15"/>
    </row>
    <row r="536" spans="1:20" x14ac:dyDescent="0.4">
      <c r="A536" t="s">
        <v>1686</v>
      </c>
      <c r="B536" t="s">
        <v>1687</v>
      </c>
      <c r="C536" t="str">
        <f t="shared" si="66"/>
        <v>Electronics</v>
      </c>
      <c r="D536" t="str">
        <f t="shared" si="67"/>
        <v>BackgroundSupports</v>
      </c>
      <c r="E536">
        <v>699</v>
      </c>
      <c r="F536" s="2">
        <v>1299</v>
      </c>
      <c r="G536" s="1">
        <v>0.46</v>
      </c>
      <c r="H536">
        <v>4.3</v>
      </c>
      <c r="I536" s="4">
        <v>6183</v>
      </c>
      <c r="J536" t="s">
        <v>1688</v>
      </c>
      <c r="K536" t="str">
        <f t="shared" si="68"/>
        <v>R1KOODMSYFQFQK</v>
      </c>
      <c r="L536" s="8">
        <f t="shared" si="69"/>
        <v>8031717</v>
      </c>
      <c r="M536" t="str">
        <f t="shared" si="70"/>
        <v>Lower-Mid</v>
      </c>
      <c r="N536" s="15" t="str">
        <f t="shared" si="71"/>
        <v>£500-£1,999</v>
      </c>
      <c r="O536" s="17">
        <f t="shared" si="72"/>
        <v>16.302458767914153</v>
      </c>
      <c r="P536" s="15" t="str">
        <f t="shared" si="73"/>
        <v>4.1-4.4</v>
      </c>
      <c r="Q536" s="17"/>
      <c r="R536" s="15"/>
      <c r="S536" s="15"/>
      <c r="T536" s="15"/>
    </row>
    <row r="537" spans="1:20" x14ac:dyDescent="0.4">
      <c r="A537" t="s">
        <v>1159</v>
      </c>
      <c r="B537" t="s">
        <v>1051</v>
      </c>
      <c r="C537" t="str">
        <f t="shared" si="66"/>
        <v>Computers &amp; Accessories</v>
      </c>
      <c r="D537" t="str">
        <f t="shared" si="67"/>
        <v>Keyboards</v>
      </c>
      <c r="E537">
        <v>329</v>
      </c>
      <c r="F537">
        <v>399</v>
      </c>
      <c r="G537" s="1">
        <v>0.18</v>
      </c>
      <c r="H537">
        <v>3.6</v>
      </c>
      <c r="I537" s="4">
        <v>33735</v>
      </c>
      <c r="J537" t="s">
        <v>1160</v>
      </c>
      <c r="K537" t="str">
        <f t="shared" si="68"/>
        <v>R3I9ZZITI5NO9G</v>
      </c>
      <c r="L537" s="8">
        <f t="shared" si="69"/>
        <v>13460265</v>
      </c>
      <c r="M537" t="str">
        <f t="shared" si="70"/>
        <v>Low</v>
      </c>
      <c r="N537" s="15" t="str">
        <f t="shared" si="71"/>
        <v>£200-£499</v>
      </c>
      <c r="O537" s="17">
        <f t="shared" si="72"/>
        <v>16.301136916824504</v>
      </c>
      <c r="P537" s="15" t="str">
        <f t="shared" si="73"/>
        <v>3.5-4.0</v>
      </c>
      <c r="Q537" s="17"/>
      <c r="R537" s="15"/>
      <c r="S537" s="15"/>
      <c r="T537" s="15"/>
    </row>
    <row r="538" spans="1:20" x14ac:dyDescent="0.4">
      <c r="A538" t="s">
        <v>1297</v>
      </c>
      <c r="B538" t="s">
        <v>1298</v>
      </c>
      <c r="C538" t="str">
        <f t="shared" si="66"/>
        <v>Computers &amp; Accessories</v>
      </c>
      <c r="D538" t="str">
        <f t="shared" si="67"/>
        <v>PCMicrophones</v>
      </c>
      <c r="E538">
        <v>949</v>
      </c>
      <c r="F538" s="2">
        <v>2000</v>
      </c>
      <c r="G538" s="1">
        <v>0.53</v>
      </c>
      <c r="H538">
        <v>3.9</v>
      </c>
      <c r="I538" s="4">
        <v>14969</v>
      </c>
      <c r="J538" t="s">
        <v>1299</v>
      </c>
      <c r="K538" t="str">
        <f t="shared" si="68"/>
        <v>R20M6JOASW88SS</v>
      </c>
      <c r="L538" s="8">
        <f t="shared" si="69"/>
        <v>29938000</v>
      </c>
      <c r="M538" t="str">
        <f t="shared" si="70"/>
        <v>Mid</v>
      </c>
      <c r="N538" s="15" t="str">
        <f t="shared" si="71"/>
        <v>£2,000-£9,999</v>
      </c>
      <c r="O538" s="17">
        <f t="shared" si="72"/>
        <v>16.283365021337904</v>
      </c>
      <c r="P538" s="15" t="str">
        <f t="shared" si="73"/>
        <v>3.5-4.0</v>
      </c>
      <c r="Q538" s="17"/>
      <c r="R538" s="15"/>
      <c r="S538" s="15"/>
      <c r="T538" s="15"/>
    </row>
    <row r="539" spans="1:20" x14ac:dyDescent="0.4">
      <c r="A539" t="s">
        <v>2165</v>
      </c>
      <c r="B539" t="s">
        <v>1981</v>
      </c>
      <c r="C539" t="str">
        <f t="shared" si="66"/>
        <v>Home &amp; Kitchen</v>
      </c>
      <c r="D539" t="str">
        <f t="shared" si="67"/>
        <v>CeilingFans</v>
      </c>
      <c r="E539" s="2">
        <v>1399</v>
      </c>
      <c r="F539" s="2">
        <v>2660</v>
      </c>
      <c r="G539" s="1">
        <v>0.47</v>
      </c>
      <c r="H539">
        <v>4.0999999999999996</v>
      </c>
      <c r="I539" s="4">
        <v>9349</v>
      </c>
      <c r="J539" t="s">
        <v>2166</v>
      </c>
      <c r="K539" t="str">
        <f t="shared" si="68"/>
        <v>R15AE2SXC1IIK3</v>
      </c>
      <c r="L539" s="8">
        <f t="shared" si="69"/>
        <v>24868340</v>
      </c>
      <c r="M539" t="str">
        <f t="shared" si="70"/>
        <v>Mid</v>
      </c>
      <c r="N539" s="15" t="str">
        <f t="shared" si="71"/>
        <v>£2,000-£9,999</v>
      </c>
      <c r="O539" s="17">
        <f t="shared" si="72"/>
        <v>16.280327604577323</v>
      </c>
      <c r="P539" s="15" t="str">
        <f t="shared" si="73"/>
        <v>4.1-4.4</v>
      </c>
      <c r="Q539" s="17"/>
      <c r="R539" s="15"/>
      <c r="S539" s="15"/>
      <c r="T539" s="15"/>
    </row>
    <row r="540" spans="1:20" x14ac:dyDescent="0.4">
      <c r="A540" t="s">
        <v>1215</v>
      </c>
      <c r="B540" t="s">
        <v>1216</v>
      </c>
      <c r="C540" t="str">
        <f t="shared" si="66"/>
        <v>OfficeProducts</v>
      </c>
      <c r="D540" t="str">
        <f t="shared" si="67"/>
        <v>Notepads&amp;MemoBooks</v>
      </c>
      <c r="E540">
        <v>198</v>
      </c>
      <c r="F540">
        <v>800</v>
      </c>
      <c r="G540" s="1">
        <v>0.75</v>
      </c>
      <c r="H540">
        <v>4.0999999999999996</v>
      </c>
      <c r="I540" s="4">
        <v>9344</v>
      </c>
      <c r="J540" t="s">
        <v>1217</v>
      </c>
      <c r="K540" t="str">
        <f t="shared" si="68"/>
        <v>R1XME75YUKM2OB</v>
      </c>
      <c r="L540" s="8">
        <f t="shared" si="69"/>
        <v>7475200</v>
      </c>
      <c r="M540" t="str">
        <f t="shared" si="70"/>
        <v>Lower-Mid</v>
      </c>
      <c r="N540" s="15" t="str">
        <f t="shared" si="71"/>
        <v>£500-£1,999</v>
      </c>
      <c r="O540" s="17">
        <f t="shared" si="72"/>
        <v>16.279375153430887</v>
      </c>
      <c r="P540" s="15" t="str">
        <f t="shared" si="73"/>
        <v>4.1-4.4</v>
      </c>
      <c r="Q540" s="17"/>
      <c r="R540" s="15"/>
      <c r="S540" s="15"/>
      <c r="T540" s="15"/>
    </row>
    <row r="541" spans="1:20" x14ac:dyDescent="0.4">
      <c r="A541" t="s">
        <v>1000</v>
      </c>
      <c r="B541" t="s">
        <v>1001</v>
      </c>
      <c r="C541" t="str">
        <f t="shared" si="66"/>
        <v>Electronics</v>
      </c>
      <c r="D541" t="str">
        <f t="shared" si="67"/>
        <v>Shower&amp;WallMounts</v>
      </c>
      <c r="E541">
        <v>89</v>
      </c>
      <c r="F541">
        <v>499</v>
      </c>
      <c r="G541" s="1">
        <v>0.82</v>
      </c>
      <c r="H541">
        <v>4.0999999999999996</v>
      </c>
      <c r="I541" s="4">
        <v>9340</v>
      </c>
      <c r="J541" t="s">
        <v>1002</v>
      </c>
      <c r="K541" t="str">
        <f t="shared" si="68"/>
        <v>RVNP5UR9UECQW,</v>
      </c>
      <c r="L541" s="8">
        <f t="shared" si="69"/>
        <v>4660660</v>
      </c>
      <c r="M541" t="str">
        <f t="shared" si="70"/>
        <v>Low</v>
      </c>
      <c r="N541" s="15" t="str">
        <f t="shared" si="71"/>
        <v>£200-£499</v>
      </c>
      <c r="O541" s="17">
        <f t="shared" si="72"/>
        <v>16.278612825526359</v>
      </c>
      <c r="P541" s="15" t="str">
        <f t="shared" si="73"/>
        <v>4.1-4.4</v>
      </c>
      <c r="Q541" s="17"/>
      <c r="R541" s="15"/>
      <c r="S541" s="15"/>
      <c r="T541" s="15"/>
    </row>
    <row r="542" spans="1:20" x14ac:dyDescent="0.4">
      <c r="A542" t="s">
        <v>2327</v>
      </c>
      <c r="B542" t="s">
        <v>1882</v>
      </c>
      <c r="C542" t="str">
        <f t="shared" si="66"/>
        <v>Home &amp; Kitchen</v>
      </c>
      <c r="D542" t="str">
        <f t="shared" si="67"/>
        <v>ImmersionRods</v>
      </c>
      <c r="E542">
        <v>999</v>
      </c>
      <c r="F542" s="2">
        <v>1075</v>
      </c>
      <c r="G542" s="1">
        <v>7.0000000000000007E-2</v>
      </c>
      <c r="H542">
        <v>4.0999999999999996</v>
      </c>
      <c r="I542" s="4">
        <v>9275</v>
      </c>
      <c r="J542" t="s">
        <v>2328</v>
      </c>
      <c r="K542" t="str">
        <f t="shared" si="68"/>
        <v>R2700E7W1TZOD3</v>
      </c>
      <c r="L542" s="8">
        <f t="shared" si="69"/>
        <v>9970625</v>
      </c>
      <c r="M542" t="str">
        <f t="shared" si="70"/>
        <v>Lower-Mid</v>
      </c>
      <c r="N542" s="15" t="str">
        <f t="shared" si="71"/>
        <v>£500-£1,999</v>
      </c>
      <c r="O542" s="17">
        <f t="shared" si="72"/>
        <v>16.266179033860393</v>
      </c>
      <c r="P542" s="15" t="str">
        <f t="shared" si="73"/>
        <v>4.1-4.4</v>
      </c>
      <c r="Q542" s="17"/>
      <c r="R542" s="15"/>
      <c r="S542" s="15"/>
      <c r="T542" s="15"/>
    </row>
    <row r="543" spans="1:20" x14ac:dyDescent="0.4">
      <c r="A543" t="s">
        <v>1065</v>
      </c>
      <c r="B543" t="s">
        <v>1066</v>
      </c>
      <c r="C543" t="str">
        <f t="shared" si="66"/>
        <v>Home &amp; Kitchen</v>
      </c>
      <c r="D543" t="str">
        <f t="shared" si="67"/>
        <v>Tape</v>
      </c>
      <c r="E543">
        <v>130</v>
      </c>
      <c r="F543">
        <v>165</v>
      </c>
      <c r="G543" s="1">
        <v>0.21</v>
      </c>
      <c r="H543">
        <v>3.9</v>
      </c>
      <c r="I543" s="4">
        <v>14778</v>
      </c>
      <c r="J543" t="s">
        <v>1067</v>
      </c>
      <c r="K543" t="str">
        <f t="shared" si="68"/>
        <v>R2U4L5Y1EI2L9P</v>
      </c>
      <c r="L543" s="8">
        <f t="shared" si="69"/>
        <v>2438370</v>
      </c>
      <c r="M543" t="str">
        <f t="shared" si="70"/>
        <v>Very Low</v>
      </c>
      <c r="N543" s="15" t="str">
        <f t="shared" si="71"/>
        <v>&lt;£200</v>
      </c>
      <c r="O543" s="17">
        <f t="shared" si="72"/>
        <v>16.261615691626325</v>
      </c>
      <c r="P543" s="15" t="str">
        <f t="shared" si="73"/>
        <v>3.5-4.0</v>
      </c>
      <c r="Q543" s="17"/>
      <c r="R543" s="15"/>
      <c r="S543" s="15"/>
      <c r="T543" s="15"/>
    </row>
    <row r="544" spans="1:20" x14ac:dyDescent="0.4">
      <c r="A544" t="s">
        <v>1534</v>
      </c>
      <c r="B544" t="s">
        <v>1018</v>
      </c>
      <c r="C544" t="str">
        <f t="shared" si="66"/>
        <v>Computers &amp; Accessories</v>
      </c>
      <c r="D544" t="str">
        <f t="shared" si="67"/>
        <v>Mice</v>
      </c>
      <c r="E544" s="2">
        <v>1439</v>
      </c>
      <c r="F544" s="2">
        <v>2890</v>
      </c>
      <c r="G544" s="1">
        <v>0.5</v>
      </c>
      <c r="H544">
        <v>4.5</v>
      </c>
      <c r="I544" s="4">
        <v>4099</v>
      </c>
      <c r="J544" t="s">
        <v>1535</v>
      </c>
      <c r="K544" t="str">
        <f t="shared" si="68"/>
        <v>RY3SD0VYKQNWV,</v>
      </c>
      <c r="L544" s="8">
        <f t="shared" si="69"/>
        <v>11846110</v>
      </c>
      <c r="M544" t="str">
        <f t="shared" si="70"/>
        <v>Mid</v>
      </c>
      <c r="N544" s="15" t="str">
        <f t="shared" si="71"/>
        <v>£2,000-£9,999</v>
      </c>
      <c r="O544" s="17">
        <f t="shared" si="72"/>
        <v>16.25752735523881</v>
      </c>
      <c r="P544" s="15" t="str">
        <f t="shared" si="73"/>
        <v>4.5-5.0</v>
      </c>
      <c r="Q544" s="17"/>
      <c r="R544" s="15"/>
      <c r="S544" s="15"/>
      <c r="T544" s="15"/>
    </row>
    <row r="545" spans="1:20" x14ac:dyDescent="0.4">
      <c r="A545" t="s">
        <v>2037</v>
      </c>
      <c r="B545" t="s">
        <v>1810</v>
      </c>
      <c r="C545" t="str">
        <f t="shared" si="66"/>
        <v>Home &amp; Kitchen</v>
      </c>
      <c r="D545" t="str">
        <f t="shared" si="67"/>
        <v>ElectricKettles</v>
      </c>
      <c r="E545" s="2">
        <v>1499</v>
      </c>
      <c r="F545" s="2">
        <v>1775</v>
      </c>
      <c r="G545" s="1">
        <v>0.16</v>
      </c>
      <c r="H545">
        <v>3.9</v>
      </c>
      <c r="I545" s="4">
        <v>14667</v>
      </c>
      <c r="J545" t="s">
        <v>2038</v>
      </c>
      <c r="K545" t="str">
        <f t="shared" si="68"/>
        <v>R3SMQ18FRX81ZM</v>
      </c>
      <c r="L545" s="8">
        <f t="shared" si="69"/>
        <v>26033925</v>
      </c>
      <c r="M545" t="str">
        <f t="shared" si="70"/>
        <v>Lower-Mid</v>
      </c>
      <c r="N545" s="15" t="str">
        <f t="shared" si="71"/>
        <v>£500-£1,999</v>
      </c>
      <c r="O545" s="17">
        <f t="shared" si="72"/>
        <v>16.248846515025406</v>
      </c>
      <c r="P545" s="15" t="str">
        <f t="shared" si="73"/>
        <v>3.5-4.0</v>
      </c>
      <c r="Q545" s="17"/>
      <c r="R545" s="15"/>
      <c r="S545" s="15"/>
      <c r="T545" s="15"/>
    </row>
    <row r="546" spans="1:20" x14ac:dyDescent="0.4">
      <c r="A546" t="s">
        <v>171</v>
      </c>
      <c r="B546" t="s">
        <v>42</v>
      </c>
      <c r="C546" t="str">
        <f t="shared" si="66"/>
        <v>Electronics</v>
      </c>
      <c r="D546" t="str">
        <f t="shared" si="67"/>
        <v>SmartTelevisions</v>
      </c>
      <c r="E546" s="2">
        <v>29999</v>
      </c>
      <c r="F546" s="2">
        <v>39999</v>
      </c>
      <c r="G546" s="1">
        <v>0.25</v>
      </c>
      <c r="H546">
        <v>4.2</v>
      </c>
      <c r="I546" s="4">
        <v>7298</v>
      </c>
      <c r="J546" t="s">
        <v>85</v>
      </c>
      <c r="K546" t="str">
        <f t="shared" si="68"/>
        <v>R2J3Q3BUHJ2S7E</v>
      </c>
      <c r="L546" s="8">
        <f t="shared" si="69"/>
        <v>291912702</v>
      </c>
      <c r="M546" t="str">
        <f t="shared" si="70"/>
        <v>High</v>
      </c>
      <c r="N546" s="15" t="str">
        <f t="shared" si="71"/>
        <v>£20,000-£49,999</v>
      </c>
      <c r="O546" s="17">
        <f t="shared" si="72"/>
        <v>16.225706127332021</v>
      </c>
      <c r="P546" s="15" t="str">
        <f t="shared" si="73"/>
        <v>4.1-4.4</v>
      </c>
      <c r="Q546" s="17"/>
      <c r="R546" s="15"/>
      <c r="S546" s="15"/>
      <c r="T546" s="15"/>
    </row>
    <row r="547" spans="1:20" x14ac:dyDescent="0.4">
      <c r="A547" t="s">
        <v>84</v>
      </c>
      <c r="B547" t="s">
        <v>42</v>
      </c>
      <c r="C547" t="str">
        <f t="shared" si="66"/>
        <v>Electronics</v>
      </c>
      <c r="D547" t="str">
        <f t="shared" si="67"/>
        <v>SmartTelevisions</v>
      </c>
      <c r="E547" s="2">
        <v>32999</v>
      </c>
      <c r="F547" s="2">
        <v>45999</v>
      </c>
      <c r="G547" s="1">
        <v>0.28000000000000003</v>
      </c>
      <c r="H547">
        <v>4.2</v>
      </c>
      <c r="I547" s="4">
        <v>7298</v>
      </c>
      <c r="J547" t="s">
        <v>85</v>
      </c>
      <c r="K547" t="str">
        <f t="shared" si="68"/>
        <v>R2J3Q3BUHJ2S7E</v>
      </c>
      <c r="L547" s="8">
        <f t="shared" si="69"/>
        <v>335700702</v>
      </c>
      <c r="M547" t="str">
        <f t="shared" si="70"/>
        <v>High</v>
      </c>
      <c r="N547" s="15" t="str">
        <f t="shared" si="71"/>
        <v>£20,000-£49,999</v>
      </c>
      <c r="O547" s="17">
        <f t="shared" si="72"/>
        <v>16.225706127332021</v>
      </c>
      <c r="P547" s="15" t="str">
        <f t="shared" si="73"/>
        <v>4.1-4.4</v>
      </c>
      <c r="Q547" s="17"/>
      <c r="R547" s="15"/>
      <c r="S547" s="15"/>
      <c r="T547" s="15"/>
    </row>
    <row r="548" spans="1:20" x14ac:dyDescent="0.4">
      <c r="A548" t="s">
        <v>2407</v>
      </c>
      <c r="B548" t="s">
        <v>1892</v>
      </c>
      <c r="C548" t="str">
        <f t="shared" si="66"/>
        <v>Home &amp; Kitchen</v>
      </c>
      <c r="D548" t="str">
        <f t="shared" si="67"/>
        <v>LaundryBaskets</v>
      </c>
      <c r="E548">
        <v>998.06</v>
      </c>
      <c r="F548" s="2">
        <v>1282</v>
      </c>
      <c r="G548" s="1">
        <v>0.22</v>
      </c>
      <c r="H548">
        <v>4.2</v>
      </c>
      <c r="I548" s="4">
        <v>7274</v>
      </c>
      <c r="J548" t="s">
        <v>2408</v>
      </c>
      <c r="K548" t="str">
        <f t="shared" si="68"/>
        <v>R3ORPP4CPI5V9S</v>
      </c>
      <c r="L548" s="8">
        <f t="shared" si="69"/>
        <v>9325268</v>
      </c>
      <c r="M548" t="str">
        <f t="shared" si="70"/>
        <v>Lower-Mid</v>
      </c>
      <c r="N548" s="15" t="str">
        <f t="shared" si="71"/>
        <v>£500-£1,999</v>
      </c>
      <c r="O548" s="17">
        <f t="shared" si="72"/>
        <v>16.219698590163368</v>
      </c>
      <c r="P548" s="15" t="str">
        <f t="shared" si="73"/>
        <v>4.1-4.4</v>
      </c>
      <c r="Q548" s="17"/>
      <c r="R548" s="15"/>
      <c r="S548" s="15"/>
      <c r="T548" s="15"/>
    </row>
    <row r="549" spans="1:20" x14ac:dyDescent="0.4">
      <c r="A549" t="s">
        <v>2284</v>
      </c>
      <c r="B549" t="s">
        <v>1892</v>
      </c>
      <c r="C549" t="str">
        <f t="shared" si="66"/>
        <v>Home &amp; Kitchen</v>
      </c>
      <c r="D549" t="str">
        <f t="shared" si="67"/>
        <v>LaundryBaskets</v>
      </c>
      <c r="E549">
        <v>950</v>
      </c>
      <c r="F549" s="2">
        <v>1599</v>
      </c>
      <c r="G549" s="1">
        <v>0.41</v>
      </c>
      <c r="H549">
        <v>4.3</v>
      </c>
      <c r="I549" s="4">
        <v>5911</v>
      </c>
      <c r="J549" t="s">
        <v>2285</v>
      </c>
      <c r="K549" t="str">
        <f t="shared" si="68"/>
        <v>R35LX6CSWTNYSC</v>
      </c>
      <c r="L549" s="8">
        <f t="shared" si="69"/>
        <v>9451689</v>
      </c>
      <c r="M549" t="str">
        <f t="shared" si="70"/>
        <v>Lower-Mid</v>
      </c>
      <c r="N549" s="15" t="str">
        <f t="shared" si="71"/>
        <v>£500-£1,999</v>
      </c>
      <c r="O549" s="17">
        <f t="shared" si="72"/>
        <v>16.218458029163106</v>
      </c>
      <c r="P549" s="15" t="str">
        <f t="shared" si="73"/>
        <v>4.1-4.4</v>
      </c>
      <c r="Q549" s="17"/>
      <c r="R549" s="15"/>
      <c r="S549" s="15"/>
      <c r="T549" s="15"/>
    </row>
    <row r="550" spans="1:20" x14ac:dyDescent="0.4">
      <c r="A550" t="s">
        <v>2653</v>
      </c>
      <c r="B550" t="s">
        <v>2154</v>
      </c>
      <c r="C550" t="str">
        <f t="shared" si="66"/>
        <v>Home &amp; Kitchen</v>
      </c>
      <c r="D550" t="str">
        <f t="shared" si="67"/>
        <v>WaterFilters&amp;Purifiers</v>
      </c>
      <c r="E550" s="2">
        <v>8699</v>
      </c>
      <c r="F550" s="2">
        <v>13049</v>
      </c>
      <c r="G550" s="1">
        <v>0.33</v>
      </c>
      <c r="H550">
        <v>4.3</v>
      </c>
      <c r="I550" s="4">
        <v>5891</v>
      </c>
      <c r="J550" t="s">
        <v>2654</v>
      </c>
      <c r="K550" t="str">
        <f t="shared" si="68"/>
        <v>RGLM8T8GTSTYH,</v>
      </c>
      <c r="L550" s="8">
        <f t="shared" si="69"/>
        <v>76871659</v>
      </c>
      <c r="M550" t="str">
        <f t="shared" si="70"/>
        <v>Upper-Mid</v>
      </c>
      <c r="N550" s="15" t="str">
        <f t="shared" si="71"/>
        <v>£10,000-£19,999</v>
      </c>
      <c r="O550" s="17">
        <f t="shared" si="72"/>
        <v>16.212129774133551</v>
      </c>
      <c r="P550" s="15" t="str">
        <f t="shared" si="73"/>
        <v>4.1-4.4</v>
      </c>
      <c r="Q550" s="17"/>
      <c r="R550" s="15"/>
      <c r="S550" s="15"/>
      <c r="T550" s="15"/>
    </row>
    <row r="551" spans="1:20" x14ac:dyDescent="0.4">
      <c r="A551" t="s">
        <v>925</v>
      </c>
      <c r="B551" t="s">
        <v>639</v>
      </c>
      <c r="C551" t="str">
        <f t="shared" si="66"/>
        <v>Electronics</v>
      </c>
      <c r="D551" t="str">
        <f t="shared" si="67"/>
        <v>BasicMobiles</v>
      </c>
      <c r="E551" s="2">
        <v>2599</v>
      </c>
      <c r="F551" s="2">
        <v>2999</v>
      </c>
      <c r="G551" s="1">
        <v>0.13</v>
      </c>
      <c r="H551">
        <v>3.9</v>
      </c>
      <c r="I551" s="4">
        <v>14266</v>
      </c>
      <c r="J551" t="s">
        <v>926</v>
      </c>
      <c r="K551" t="str">
        <f t="shared" si="68"/>
        <v>RGIN9AS9WAQNP,</v>
      </c>
      <c r="L551" s="8">
        <f t="shared" si="69"/>
        <v>42783734</v>
      </c>
      <c r="M551" t="str">
        <f t="shared" si="70"/>
        <v>Mid</v>
      </c>
      <c r="N551" s="15" t="str">
        <f t="shared" si="71"/>
        <v>£2,000-£9,999</v>
      </c>
      <c r="O551" s="17">
        <f t="shared" si="72"/>
        <v>16.20189737884499</v>
      </c>
      <c r="P551" s="15" t="str">
        <f t="shared" si="73"/>
        <v>3.5-4.0</v>
      </c>
      <c r="Q551" s="17"/>
      <c r="R551" s="15"/>
      <c r="S551" s="15"/>
      <c r="T551" s="15"/>
    </row>
    <row r="552" spans="1:20" x14ac:dyDescent="0.4">
      <c r="A552" t="s">
        <v>2471</v>
      </c>
      <c r="B552" t="s">
        <v>2154</v>
      </c>
      <c r="C552" t="str">
        <f t="shared" si="66"/>
        <v>Home &amp; Kitchen</v>
      </c>
      <c r="D552" t="str">
        <f t="shared" si="67"/>
        <v>WaterFilters&amp;Purifiers</v>
      </c>
      <c r="E552" s="2">
        <v>15999</v>
      </c>
      <c r="F552" s="2">
        <v>24500</v>
      </c>
      <c r="G552" s="1">
        <v>0.35</v>
      </c>
      <c r="H552">
        <v>4</v>
      </c>
      <c r="I552" s="4">
        <v>11206</v>
      </c>
      <c r="J552" t="s">
        <v>2472</v>
      </c>
      <c r="K552" t="str">
        <f t="shared" si="68"/>
        <v>RU0EQUWAQWSU6,</v>
      </c>
      <c r="L552" s="8">
        <f t="shared" si="69"/>
        <v>274547000</v>
      </c>
      <c r="M552" t="str">
        <f t="shared" si="70"/>
        <v>High</v>
      </c>
      <c r="N552" s="15" t="str">
        <f t="shared" si="71"/>
        <v>£20,000-£49,999</v>
      </c>
      <c r="O552" s="17">
        <f t="shared" si="72"/>
        <v>16.197957487734225</v>
      </c>
      <c r="P552" s="15" t="str">
        <f t="shared" si="73"/>
        <v>3.5-4.0</v>
      </c>
      <c r="Q552" s="17"/>
      <c r="R552" s="15"/>
      <c r="S552" s="15"/>
      <c r="T552" s="15"/>
    </row>
    <row r="553" spans="1:20" x14ac:dyDescent="0.4">
      <c r="A553" t="s">
        <v>2223</v>
      </c>
      <c r="B553" t="s">
        <v>2224</v>
      </c>
      <c r="C553" t="str">
        <f t="shared" si="66"/>
        <v>Home &amp; Kitchen</v>
      </c>
      <c r="D553" t="str">
        <f t="shared" si="67"/>
        <v>OvenToasterGrills</v>
      </c>
      <c r="E553" s="2">
        <v>1699</v>
      </c>
      <c r="F553" s="2">
        <v>1999</v>
      </c>
      <c r="G553" s="1">
        <v>0.15</v>
      </c>
      <c r="H553">
        <v>4.0999999999999996</v>
      </c>
      <c r="I553" s="4">
        <v>8873</v>
      </c>
      <c r="J553" t="s">
        <v>2225</v>
      </c>
      <c r="K553" t="str">
        <f t="shared" si="68"/>
        <v>R1R0861UO92Z4S</v>
      </c>
      <c r="L553" s="8">
        <f t="shared" si="69"/>
        <v>17737127</v>
      </c>
      <c r="M553" t="str">
        <f t="shared" si="70"/>
        <v>Lower-Mid</v>
      </c>
      <c r="N553" s="15" t="str">
        <f t="shared" si="71"/>
        <v>£500-£1,999</v>
      </c>
      <c r="O553" s="17">
        <f t="shared" si="72"/>
        <v>16.187289639960198</v>
      </c>
      <c r="P553" s="15" t="str">
        <f t="shared" si="73"/>
        <v>4.1-4.4</v>
      </c>
      <c r="Q553" s="17"/>
      <c r="R553" s="15"/>
      <c r="S553" s="15"/>
      <c r="T553" s="15"/>
    </row>
    <row r="554" spans="1:20" x14ac:dyDescent="0.4">
      <c r="A554" t="s">
        <v>2088</v>
      </c>
      <c r="B554" t="s">
        <v>1851</v>
      </c>
      <c r="C554" t="str">
        <f t="shared" si="66"/>
        <v>Home &amp; Kitchen</v>
      </c>
      <c r="D554" t="str">
        <f t="shared" si="67"/>
        <v>MixerGrinders</v>
      </c>
      <c r="E554" s="2">
        <v>2464</v>
      </c>
      <c r="F554" s="2">
        <v>6000</v>
      </c>
      <c r="G554" s="1">
        <v>0.59</v>
      </c>
      <c r="H554">
        <v>4.0999999999999996</v>
      </c>
      <c r="I554" s="4">
        <v>8866</v>
      </c>
      <c r="J554" t="s">
        <v>2089</v>
      </c>
      <c r="K554" t="str">
        <f t="shared" si="68"/>
        <v>R2CCAIITXBUWWK</v>
      </c>
      <c r="L554" s="8">
        <f t="shared" si="69"/>
        <v>53196000</v>
      </c>
      <c r="M554" t="str">
        <f t="shared" si="70"/>
        <v>Mid</v>
      </c>
      <c r="N554" s="15" t="str">
        <f t="shared" si="71"/>
        <v>£2,000-£9,999</v>
      </c>
      <c r="O554" s="17">
        <f t="shared" si="72"/>
        <v>16.185884504705424</v>
      </c>
      <c r="P554" s="15" t="str">
        <f t="shared" si="73"/>
        <v>4.1-4.4</v>
      </c>
      <c r="Q554" s="17"/>
      <c r="R554" s="15"/>
      <c r="S554" s="15"/>
      <c r="T554" s="15"/>
    </row>
    <row r="555" spans="1:20" x14ac:dyDescent="0.4">
      <c r="A555" t="s">
        <v>1704</v>
      </c>
      <c r="B555" t="s">
        <v>1150</v>
      </c>
      <c r="C555" t="str">
        <f t="shared" si="66"/>
        <v>Computers &amp; Accessories</v>
      </c>
      <c r="D555" t="str">
        <f t="shared" si="67"/>
        <v>Routers</v>
      </c>
      <c r="E555" s="2">
        <v>1565</v>
      </c>
      <c r="F555" s="2">
        <v>2999</v>
      </c>
      <c r="G555" s="1">
        <v>0.48</v>
      </c>
      <c r="H555">
        <v>4</v>
      </c>
      <c r="I555" s="4">
        <v>11113</v>
      </c>
      <c r="J555" t="s">
        <v>1705</v>
      </c>
      <c r="K555" t="str">
        <f t="shared" si="68"/>
        <v>R1LQVBM4K06W5S</v>
      </c>
      <c r="L555" s="8">
        <f t="shared" si="69"/>
        <v>33327887</v>
      </c>
      <c r="M555" t="str">
        <f t="shared" si="70"/>
        <v>Mid</v>
      </c>
      <c r="N555" s="15" t="str">
        <f t="shared" si="71"/>
        <v>£2,000-£9,999</v>
      </c>
      <c r="O555" s="17">
        <f t="shared" si="72"/>
        <v>16.18348156979744</v>
      </c>
      <c r="P555" s="15" t="str">
        <f t="shared" si="73"/>
        <v>3.5-4.0</v>
      </c>
      <c r="Q555" s="17"/>
      <c r="R555" s="15"/>
      <c r="S555" s="15"/>
      <c r="T555" s="15"/>
    </row>
    <row r="556" spans="1:20" x14ac:dyDescent="0.4">
      <c r="A556" t="s">
        <v>1062</v>
      </c>
      <c r="B556" t="s">
        <v>1063</v>
      </c>
      <c r="C556" t="str">
        <f t="shared" si="66"/>
        <v>OfficeProducts</v>
      </c>
      <c r="D556" t="str">
        <f t="shared" si="67"/>
        <v>GelInkRollerballPens</v>
      </c>
      <c r="E556">
        <v>50</v>
      </c>
      <c r="F556">
        <v>50</v>
      </c>
      <c r="G556" s="1">
        <v>0</v>
      </c>
      <c r="H556">
        <v>4.3</v>
      </c>
      <c r="I556" s="4">
        <v>5792</v>
      </c>
      <c r="J556" t="s">
        <v>1064</v>
      </c>
      <c r="K556" t="str">
        <f t="shared" si="68"/>
        <v>RZAAQFY7BDSWC,</v>
      </c>
      <c r="L556" s="8">
        <f t="shared" si="69"/>
        <v>289600</v>
      </c>
      <c r="M556" t="str">
        <f t="shared" si="70"/>
        <v>Very Low</v>
      </c>
      <c r="N556" s="15" t="str">
        <f t="shared" si="71"/>
        <v>&lt;£200</v>
      </c>
      <c r="O556" s="17">
        <f t="shared" si="72"/>
        <v>16.180485172545946</v>
      </c>
      <c r="P556" s="15" t="str">
        <f t="shared" si="73"/>
        <v>4.1-4.4</v>
      </c>
      <c r="Q556" s="17"/>
      <c r="R556" s="15"/>
      <c r="S556" s="15"/>
      <c r="T556" s="15"/>
    </row>
    <row r="557" spans="1:20" x14ac:dyDescent="0.4">
      <c r="A557" t="s">
        <v>1390</v>
      </c>
      <c r="B557" t="s">
        <v>1031</v>
      </c>
      <c r="C557" t="str">
        <f t="shared" si="66"/>
        <v>Computers &amp; Accessories</v>
      </c>
      <c r="D557" t="str">
        <f t="shared" si="67"/>
        <v>NotebookComputerStands</v>
      </c>
      <c r="E557">
        <v>599</v>
      </c>
      <c r="F557" s="2">
        <v>1999</v>
      </c>
      <c r="G557" s="1">
        <v>0.7</v>
      </c>
      <c r="H557">
        <v>4.4000000000000004</v>
      </c>
      <c r="I557" s="4">
        <v>4736</v>
      </c>
      <c r="J557" t="s">
        <v>1391</v>
      </c>
      <c r="K557" t="str">
        <f t="shared" si="68"/>
        <v>R2VX3WP87K1FJ7</v>
      </c>
      <c r="L557" s="8">
        <f t="shared" si="69"/>
        <v>9467264</v>
      </c>
      <c r="M557" t="str">
        <f t="shared" si="70"/>
        <v>Lower-Mid</v>
      </c>
      <c r="N557" s="15" t="str">
        <f t="shared" si="71"/>
        <v>£500-£1,999</v>
      </c>
      <c r="O557" s="17">
        <f t="shared" si="72"/>
        <v>16.172214892803009</v>
      </c>
      <c r="P557" s="15" t="str">
        <f t="shared" si="73"/>
        <v>4.1-4.4</v>
      </c>
      <c r="Q557" s="17"/>
      <c r="R557" s="15"/>
      <c r="S557" s="15"/>
      <c r="T557" s="15"/>
    </row>
    <row r="558" spans="1:20" x14ac:dyDescent="0.4">
      <c r="A558" t="s">
        <v>1480</v>
      </c>
      <c r="B558" t="s">
        <v>1193</v>
      </c>
      <c r="C558" t="str">
        <f t="shared" si="66"/>
        <v>Electronics</v>
      </c>
      <c r="D558" t="str">
        <f t="shared" si="67"/>
        <v>RechargeableBatteries</v>
      </c>
      <c r="E558">
        <v>250</v>
      </c>
      <c r="F558">
        <v>250</v>
      </c>
      <c r="G558" s="1">
        <v>0</v>
      </c>
      <c r="H558">
        <v>3.9</v>
      </c>
      <c r="I558" s="4">
        <v>13971</v>
      </c>
      <c r="J558" t="s">
        <v>1481</v>
      </c>
      <c r="K558" t="str">
        <f t="shared" si="68"/>
        <v>R2VFXFP75ZPQF6</v>
      </c>
      <c r="L558" s="8">
        <f t="shared" si="69"/>
        <v>3492750</v>
      </c>
      <c r="M558" t="str">
        <f t="shared" si="70"/>
        <v>Low</v>
      </c>
      <c r="N558" s="15" t="str">
        <f t="shared" si="71"/>
        <v>£200-£499</v>
      </c>
      <c r="O558" s="17">
        <f t="shared" si="72"/>
        <v>16.166508450165875</v>
      </c>
      <c r="P558" s="15" t="str">
        <f t="shared" si="73"/>
        <v>3.5-4.0</v>
      </c>
      <c r="Q558" s="17"/>
      <c r="R558" s="15"/>
      <c r="S558" s="15"/>
      <c r="T558" s="15"/>
    </row>
    <row r="559" spans="1:20" x14ac:dyDescent="0.4">
      <c r="A559" t="s">
        <v>1040</v>
      </c>
      <c r="B559" t="s">
        <v>741</v>
      </c>
      <c r="C559" t="str">
        <f t="shared" si="66"/>
        <v>Computers &amp; Accessories</v>
      </c>
      <c r="D559" t="str">
        <f t="shared" si="67"/>
        <v>CableConnectionProtectors</v>
      </c>
      <c r="E559">
        <v>99</v>
      </c>
      <c r="F559">
        <v>999</v>
      </c>
      <c r="G559" s="1">
        <v>0.9</v>
      </c>
      <c r="H559">
        <v>4.0999999999999996</v>
      </c>
      <c r="I559" s="4">
        <v>8751</v>
      </c>
      <c r="J559" t="s">
        <v>1041</v>
      </c>
      <c r="K559" t="str">
        <f t="shared" si="68"/>
        <v>R8UDGYG74HT52,</v>
      </c>
      <c r="L559" s="8">
        <f t="shared" si="69"/>
        <v>8742249</v>
      </c>
      <c r="M559" t="str">
        <f t="shared" si="70"/>
        <v>Lower-Mid</v>
      </c>
      <c r="N559" s="15" t="str">
        <f t="shared" si="71"/>
        <v>£500-£1,999</v>
      </c>
      <c r="O559" s="17">
        <f t="shared" si="72"/>
        <v>16.162639966856357</v>
      </c>
      <c r="P559" s="15" t="str">
        <f t="shared" si="73"/>
        <v>4.1-4.4</v>
      </c>
      <c r="Q559" s="17"/>
      <c r="R559" s="15"/>
      <c r="S559" s="15"/>
      <c r="T559" s="15"/>
    </row>
    <row r="560" spans="1:20" x14ac:dyDescent="0.4">
      <c r="A560" t="s">
        <v>1337</v>
      </c>
      <c r="B560" t="s">
        <v>1338</v>
      </c>
      <c r="C560" t="str">
        <f t="shared" si="66"/>
        <v>OfficeProducts</v>
      </c>
      <c r="D560" t="str">
        <f t="shared" si="67"/>
        <v>RetractableBallpointPens</v>
      </c>
      <c r="E560">
        <v>480</v>
      </c>
      <c r="F560">
        <v>600</v>
      </c>
      <c r="G560" s="1">
        <v>0.2</v>
      </c>
      <c r="H560">
        <v>4.3</v>
      </c>
      <c r="I560" s="4">
        <v>5719</v>
      </c>
      <c r="J560" t="s">
        <v>1339</v>
      </c>
      <c r="K560" t="str">
        <f t="shared" si="68"/>
        <v>R18AG9M9HHC6RB</v>
      </c>
      <c r="L560" s="8">
        <f t="shared" si="69"/>
        <v>3431400</v>
      </c>
      <c r="M560" t="str">
        <f t="shared" si="70"/>
        <v>Lower-Mid</v>
      </c>
      <c r="N560" s="15" t="str">
        <f t="shared" si="71"/>
        <v>£500-£1,999</v>
      </c>
      <c r="O560" s="17">
        <f t="shared" si="72"/>
        <v>16.156802923810005</v>
      </c>
      <c r="P560" s="15" t="str">
        <f t="shared" si="73"/>
        <v>4.1-4.4</v>
      </c>
      <c r="Q560" s="17"/>
      <c r="R560" s="15"/>
      <c r="S560" s="15"/>
      <c r="T560" s="15"/>
    </row>
    <row r="561" spans="1:20" x14ac:dyDescent="0.4">
      <c r="A561" t="s">
        <v>811</v>
      </c>
      <c r="B561" t="s">
        <v>616</v>
      </c>
      <c r="C561" t="str">
        <f t="shared" si="66"/>
        <v>Electronics</v>
      </c>
      <c r="D561" t="str">
        <f t="shared" si="67"/>
        <v>SmartWatches</v>
      </c>
      <c r="E561" s="2">
        <v>1999</v>
      </c>
      <c r="F561" s="2">
        <v>7990</v>
      </c>
      <c r="G561" s="1">
        <v>0.75</v>
      </c>
      <c r="H561">
        <v>3.8</v>
      </c>
      <c r="I561" s="4">
        <v>17833</v>
      </c>
      <c r="J561" t="s">
        <v>621</v>
      </c>
      <c r="K561" t="str">
        <f t="shared" si="68"/>
        <v>R3EKLFGQGV02SG</v>
      </c>
      <c r="L561" s="8">
        <f t="shared" si="69"/>
        <v>142485670</v>
      </c>
      <c r="M561" t="str">
        <f t="shared" si="70"/>
        <v>Mid</v>
      </c>
      <c r="N561" s="15" t="str">
        <f t="shared" si="71"/>
        <v>£2,000-£9,999</v>
      </c>
      <c r="O561" s="17">
        <f t="shared" si="72"/>
        <v>16.154745296762208</v>
      </c>
      <c r="P561" s="15" t="str">
        <f t="shared" si="73"/>
        <v>3.5-4.0</v>
      </c>
      <c r="Q561" s="17"/>
      <c r="R561" s="15"/>
      <c r="S561" s="15"/>
      <c r="T561" s="15"/>
    </row>
    <row r="562" spans="1:20" x14ac:dyDescent="0.4">
      <c r="A562" t="s">
        <v>620</v>
      </c>
      <c r="B562" t="s">
        <v>616</v>
      </c>
      <c r="C562" t="str">
        <f t="shared" si="66"/>
        <v>Electronics</v>
      </c>
      <c r="D562" t="str">
        <f t="shared" si="67"/>
        <v>SmartWatches</v>
      </c>
      <c r="E562" s="2">
        <v>1799</v>
      </c>
      <c r="F562" s="2">
        <v>7990</v>
      </c>
      <c r="G562" s="1">
        <v>0.77</v>
      </c>
      <c r="H562">
        <v>3.8</v>
      </c>
      <c r="I562" s="4">
        <v>17833</v>
      </c>
      <c r="J562" t="s">
        <v>621</v>
      </c>
      <c r="K562" t="str">
        <f t="shared" si="68"/>
        <v>R3EKLFGQGV02SG</v>
      </c>
      <c r="L562" s="8">
        <f t="shared" si="69"/>
        <v>142485670</v>
      </c>
      <c r="M562" t="str">
        <f t="shared" si="70"/>
        <v>Mid</v>
      </c>
      <c r="N562" s="15" t="str">
        <f t="shared" si="71"/>
        <v>£2,000-£9,999</v>
      </c>
      <c r="O562" s="17">
        <f t="shared" si="72"/>
        <v>16.154745296762208</v>
      </c>
      <c r="P562" s="15" t="str">
        <f t="shared" si="73"/>
        <v>3.5-4.0</v>
      </c>
      <c r="Q562" s="17"/>
      <c r="R562" s="15"/>
      <c r="S562" s="15"/>
      <c r="T562" s="15"/>
    </row>
    <row r="563" spans="1:20" x14ac:dyDescent="0.4">
      <c r="A563" t="s">
        <v>620</v>
      </c>
      <c r="B563" t="s">
        <v>616</v>
      </c>
      <c r="C563" t="str">
        <f t="shared" si="66"/>
        <v>Electronics</v>
      </c>
      <c r="D563" t="str">
        <f t="shared" si="67"/>
        <v>SmartWatches</v>
      </c>
      <c r="E563" s="2">
        <v>1999</v>
      </c>
      <c r="F563" s="2">
        <v>7990</v>
      </c>
      <c r="G563" s="1">
        <v>0.75</v>
      </c>
      <c r="H563">
        <v>3.8</v>
      </c>
      <c r="I563" s="4">
        <v>17831</v>
      </c>
      <c r="J563" t="s">
        <v>621</v>
      </c>
      <c r="K563" t="str">
        <f t="shared" si="68"/>
        <v>R3EKLFGQGV02SG</v>
      </c>
      <c r="L563" s="8">
        <f t="shared" si="69"/>
        <v>142469690</v>
      </c>
      <c r="M563" t="str">
        <f t="shared" si="70"/>
        <v>Mid</v>
      </c>
      <c r="N563" s="15" t="str">
        <f t="shared" si="71"/>
        <v>£2,000-£9,999</v>
      </c>
      <c r="O563" s="17">
        <f t="shared" si="72"/>
        <v>16.154560210794287</v>
      </c>
      <c r="P563" s="15" t="str">
        <f t="shared" si="73"/>
        <v>3.5-4.0</v>
      </c>
      <c r="Q563" s="17"/>
      <c r="R563" s="15"/>
      <c r="S563" s="15"/>
      <c r="T563" s="15"/>
    </row>
    <row r="564" spans="1:20" x14ac:dyDescent="0.4">
      <c r="A564" t="s">
        <v>716</v>
      </c>
      <c r="B564" t="s">
        <v>616</v>
      </c>
      <c r="C564" t="str">
        <f t="shared" si="66"/>
        <v>Electronics</v>
      </c>
      <c r="D564" t="str">
        <f t="shared" si="67"/>
        <v>SmartWatches</v>
      </c>
      <c r="E564" s="2">
        <v>1999</v>
      </c>
      <c r="F564" s="2">
        <v>7990</v>
      </c>
      <c r="G564" s="1">
        <v>0.75</v>
      </c>
      <c r="H564">
        <v>3.8</v>
      </c>
      <c r="I564" s="4">
        <v>17831</v>
      </c>
      <c r="J564" t="s">
        <v>621</v>
      </c>
      <c r="K564" t="str">
        <f t="shared" si="68"/>
        <v>R3EKLFGQGV02SG</v>
      </c>
      <c r="L564" s="8">
        <f t="shared" si="69"/>
        <v>142469690</v>
      </c>
      <c r="M564" t="str">
        <f t="shared" si="70"/>
        <v>Mid</v>
      </c>
      <c r="N564" s="15" t="str">
        <f t="shared" si="71"/>
        <v>£2,000-£9,999</v>
      </c>
      <c r="O564" s="17">
        <f t="shared" si="72"/>
        <v>16.154560210794287</v>
      </c>
      <c r="P564" s="15" t="str">
        <f t="shared" si="73"/>
        <v>3.5-4.0</v>
      </c>
      <c r="Q564" s="17"/>
      <c r="R564" s="15"/>
      <c r="S564" s="15"/>
      <c r="T564" s="15"/>
    </row>
    <row r="565" spans="1:20" x14ac:dyDescent="0.4">
      <c r="A565" t="s">
        <v>762</v>
      </c>
      <c r="B565" t="s">
        <v>616</v>
      </c>
      <c r="C565" t="str">
        <f t="shared" si="66"/>
        <v>Electronics</v>
      </c>
      <c r="D565" t="str">
        <f t="shared" si="67"/>
        <v>SmartWatches</v>
      </c>
      <c r="E565" s="2">
        <v>1999</v>
      </c>
      <c r="F565" s="2">
        <v>7990</v>
      </c>
      <c r="G565" s="1">
        <v>0.75</v>
      </c>
      <c r="H565">
        <v>3.8</v>
      </c>
      <c r="I565" s="4">
        <v>17831</v>
      </c>
      <c r="J565" t="s">
        <v>621</v>
      </c>
      <c r="K565" t="str">
        <f t="shared" si="68"/>
        <v>R3EKLFGQGV02SG</v>
      </c>
      <c r="L565" s="8">
        <f t="shared" si="69"/>
        <v>142469690</v>
      </c>
      <c r="M565" t="str">
        <f t="shared" si="70"/>
        <v>Mid</v>
      </c>
      <c r="N565" s="15" t="str">
        <f t="shared" si="71"/>
        <v>£2,000-£9,999</v>
      </c>
      <c r="O565" s="17">
        <f t="shared" si="72"/>
        <v>16.154560210794287</v>
      </c>
      <c r="P565" s="15" t="str">
        <f t="shared" si="73"/>
        <v>3.5-4.0</v>
      </c>
      <c r="Q565" s="17"/>
      <c r="R565" s="15"/>
      <c r="S565" s="15"/>
      <c r="T565" s="15"/>
    </row>
    <row r="566" spans="1:20" x14ac:dyDescent="0.4">
      <c r="A566" t="s">
        <v>726</v>
      </c>
      <c r="B566" t="s">
        <v>666</v>
      </c>
      <c r="C566" t="str">
        <f t="shared" si="66"/>
        <v>Electronics</v>
      </c>
      <c r="D566" t="str">
        <f t="shared" si="67"/>
        <v>WallChargers</v>
      </c>
      <c r="E566">
        <v>529</v>
      </c>
      <c r="F566" s="2">
        <v>1499</v>
      </c>
      <c r="G566" s="1">
        <v>0.65</v>
      </c>
      <c r="H566">
        <v>4.0999999999999996</v>
      </c>
      <c r="I566" s="4">
        <v>8599</v>
      </c>
      <c r="J566" t="s">
        <v>727</v>
      </c>
      <c r="K566" t="str">
        <f t="shared" si="68"/>
        <v>RLCW4ACH6TGM7,</v>
      </c>
      <c r="L566" s="8">
        <f t="shared" si="69"/>
        <v>12889901</v>
      </c>
      <c r="M566" t="str">
        <f t="shared" si="70"/>
        <v>Lower-Mid</v>
      </c>
      <c r="N566" s="15" t="str">
        <f t="shared" si="71"/>
        <v>£500-£1,999</v>
      </c>
      <c r="O566" s="17">
        <f t="shared" si="72"/>
        <v>16.131443650098628</v>
      </c>
      <c r="P566" s="15" t="str">
        <f t="shared" si="73"/>
        <v>4.1-4.4</v>
      </c>
      <c r="Q566" s="17"/>
      <c r="R566" s="15"/>
      <c r="S566" s="15"/>
      <c r="T566" s="15"/>
    </row>
    <row r="567" spans="1:20" x14ac:dyDescent="0.4">
      <c r="A567" t="s">
        <v>2659</v>
      </c>
      <c r="B567" t="s">
        <v>1836</v>
      </c>
      <c r="C567" t="str">
        <f t="shared" si="66"/>
        <v>Home &amp; Kitchen</v>
      </c>
      <c r="D567" t="str">
        <f t="shared" si="67"/>
        <v>InductionCooktop</v>
      </c>
      <c r="E567" s="2">
        <v>3180</v>
      </c>
      <c r="F567" s="2">
        <v>5295</v>
      </c>
      <c r="G567" s="1">
        <v>0.4</v>
      </c>
      <c r="H567">
        <v>4.2</v>
      </c>
      <c r="I567" s="4">
        <v>6919</v>
      </c>
      <c r="J567" t="s">
        <v>2660</v>
      </c>
      <c r="K567" t="str">
        <f t="shared" si="68"/>
        <v>R2QMIAMI841PRB</v>
      </c>
      <c r="L567" s="8">
        <f t="shared" si="69"/>
        <v>36636105</v>
      </c>
      <c r="M567" t="str">
        <f t="shared" si="70"/>
        <v>Mid</v>
      </c>
      <c r="N567" s="15" t="str">
        <f t="shared" si="71"/>
        <v>£2,000-£9,999</v>
      </c>
      <c r="O567" s="17">
        <f t="shared" si="72"/>
        <v>16.128445596718386</v>
      </c>
      <c r="P567" s="15" t="str">
        <f t="shared" si="73"/>
        <v>4.1-4.4</v>
      </c>
      <c r="Q567" s="17"/>
      <c r="R567" s="15"/>
      <c r="S567" s="15"/>
      <c r="T567" s="15"/>
    </row>
    <row r="568" spans="1:20" x14ac:dyDescent="0.4">
      <c r="A568" t="s">
        <v>1602</v>
      </c>
      <c r="B568" t="s">
        <v>1468</v>
      </c>
      <c r="C568" t="str">
        <f t="shared" si="66"/>
        <v>Computers &amp; Accessories</v>
      </c>
      <c r="D568" t="str">
        <f t="shared" si="67"/>
        <v>LaptopChargers&amp;PowerSupplies</v>
      </c>
      <c r="E568" s="2">
        <v>1249</v>
      </c>
      <c r="F568" s="2">
        <v>2796</v>
      </c>
      <c r="G568" s="1">
        <v>0.55000000000000004</v>
      </c>
      <c r="H568">
        <v>4.4000000000000004</v>
      </c>
      <c r="I568" s="4">
        <v>4598</v>
      </c>
      <c r="J568" t="s">
        <v>1603</v>
      </c>
      <c r="K568" t="str">
        <f t="shared" si="68"/>
        <v>R2H5SF6IVR6BJT</v>
      </c>
      <c r="L568" s="8">
        <f t="shared" si="69"/>
        <v>12856008</v>
      </c>
      <c r="M568" t="str">
        <f t="shared" si="70"/>
        <v>Mid</v>
      </c>
      <c r="N568" s="15" t="str">
        <f t="shared" si="71"/>
        <v>£2,000-£9,999</v>
      </c>
      <c r="O568" s="17">
        <f t="shared" si="72"/>
        <v>16.115719002125768</v>
      </c>
      <c r="P568" s="15" t="str">
        <f t="shared" si="73"/>
        <v>4.1-4.4</v>
      </c>
      <c r="Q568" s="17"/>
      <c r="R568" s="15"/>
      <c r="S568" s="15"/>
      <c r="T568" s="15"/>
    </row>
    <row r="569" spans="1:20" x14ac:dyDescent="0.4">
      <c r="A569" t="s">
        <v>1567</v>
      </c>
      <c r="B569" t="s">
        <v>1501</v>
      </c>
      <c r="C569" t="str">
        <f t="shared" si="66"/>
        <v>Computers &amp; Accessories</v>
      </c>
      <c r="D569" t="str">
        <f t="shared" si="67"/>
        <v>Cases</v>
      </c>
      <c r="E569">
        <v>549</v>
      </c>
      <c r="F569" s="2">
        <v>2499</v>
      </c>
      <c r="G569" s="1">
        <v>0.78</v>
      </c>
      <c r="H569">
        <v>4.3</v>
      </c>
      <c r="I569" s="4">
        <v>5556</v>
      </c>
      <c r="J569" t="s">
        <v>1568</v>
      </c>
      <c r="K569" t="str">
        <f t="shared" si="68"/>
        <v>R2NBHF3UEC50C6</v>
      </c>
      <c r="L569" s="8">
        <f t="shared" si="69"/>
        <v>13884444</v>
      </c>
      <c r="M569" t="str">
        <f t="shared" si="70"/>
        <v>Mid</v>
      </c>
      <c r="N569" s="15" t="str">
        <f t="shared" si="71"/>
        <v>£2,000-£9,999</v>
      </c>
      <c r="O569" s="17">
        <f t="shared" si="72"/>
        <v>16.10281370617713</v>
      </c>
      <c r="P569" s="15" t="str">
        <f t="shared" si="73"/>
        <v>4.1-4.4</v>
      </c>
      <c r="Q569" s="17"/>
      <c r="R569" s="15"/>
      <c r="S569" s="15"/>
      <c r="T569" s="15"/>
    </row>
    <row r="570" spans="1:20" x14ac:dyDescent="0.4">
      <c r="A570" t="s">
        <v>1328</v>
      </c>
      <c r="B570" t="s">
        <v>1329</v>
      </c>
      <c r="C570" t="str">
        <f t="shared" si="66"/>
        <v>OfficeProducts</v>
      </c>
      <c r="D570" t="str">
        <f t="shared" si="67"/>
        <v>CompositionNotebooks</v>
      </c>
      <c r="E570">
        <v>252</v>
      </c>
      <c r="F570">
        <v>315</v>
      </c>
      <c r="G570" s="1">
        <v>0.2</v>
      </c>
      <c r="H570">
        <v>4.5</v>
      </c>
      <c r="I570" s="4">
        <v>3785</v>
      </c>
      <c r="J570" t="s">
        <v>1330</v>
      </c>
      <c r="K570" t="str">
        <f t="shared" si="68"/>
        <v>R1ERT7AXR5RE2,</v>
      </c>
      <c r="L570" s="8">
        <f t="shared" si="69"/>
        <v>1192275</v>
      </c>
      <c r="M570" t="str">
        <f t="shared" si="70"/>
        <v>Low</v>
      </c>
      <c r="N570" s="15" t="str">
        <f t="shared" si="71"/>
        <v>£200-£499</v>
      </c>
      <c r="O570" s="17">
        <f t="shared" si="72"/>
        <v>16.101812743324999</v>
      </c>
      <c r="P570" s="15" t="str">
        <f t="shared" si="73"/>
        <v>4.5-5.0</v>
      </c>
      <c r="Q570" s="17"/>
      <c r="R570" s="15"/>
      <c r="S570" s="15"/>
      <c r="T570" s="15"/>
    </row>
    <row r="571" spans="1:20" x14ac:dyDescent="0.4">
      <c r="A571" t="s">
        <v>342</v>
      </c>
      <c r="B571" t="s">
        <v>9</v>
      </c>
      <c r="C571" t="str">
        <f t="shared" si="66"/>
        <v>Computers &amp; Accessories</v>
      </c>
      <c r="D571" t="str">
        <f t="shared" si="67"/>
        <v>USBCables</v>
      </c>
      <c r="E571">
        <v>499</v>
      </c>
      <c r="F571" s="2">
        <v>1200</v>
      </c>
      <c r="G571" s="1">
        <v>0.57999999999999996</v>
      </c>
      <c r="H571">
        <v>4.3</v>
      </c>
      <c r="I571" s="4">
        <v>5451</v>
      </c>
      <c r="J571" t="s">
        <v>343</v>
      </c>
      <c r="K571" t="str">
        <f t="shared" si="68"/>
        <v>R2BUNT9GM6PUP1</v>
      </c>
      <c r="L571" s="8">
        <f t="shared" si="69"/>
        <v>6541200</v>
      </c>
      <c r="M571" t="str">
        <f t="shared" si="70"/>
        <v>Lower-Mid</v>
      </c>
      <c r="N571" s="15" t="str">
        <f t="shared" si="71"/>
        <v>£500-£1,999</v>
      </c>
      <c r="O571" s="17">
        <f t="shared" si="72"/>
        <v>16.067190142799333</v>
      </c>
      <c r="P571" s="15" t="str">
        <f t="shared" si="73"/>
        <v>4.1-4.4</v>
      </c>
      <c r="Q571" s="17"/>
      <c r="R571" s="15"/>
      <c r="S571" s="15"/>
      <c r="T571" s="15"/>
    </row>
    <row r="572" spans="1:20" x14ac:dyDescent="0.4">
      <c r="A572" t="s">
        <v>531</v>
      </c>
      <c r="B572" t="s">
        <v>9</v>
      </c>
      <c r="C572" t="str">
        <f t="shared" si="66"/>
        <v>Computers &amp; Accessories</v>
      </c>
      <c r="D572" t="str">
        <f t="shared" si="67"/>
        <v>USBCables</v>
      </c>
      <c r="E572">
        <v>649</v>
      </c>
      <c r="F572" s="2">
        <v>1600</v>
      </c>
      <c r="G572" s="1">
        <v>0.59</v>
      </c>
      <c r="H572">
        <v>4.3</v>
      </c>
      <c r="I572" s="4">
        <v>5451</v>
      </c>
      <c r="J572" t="s">
        <v>343</v>
      </c>
      <c r="K572" t="str">
        <f t="shared" si="68"/>
        <v>R2BUNT9GM6PUP1</v>
      </c>
      <c r="L572" s="8">
        <f t="shared" si="69"/>
        <v>8721600</v>
      </c>
      <c r="M572" t="str">
        <f t="shared" si="70"/>
        <v>Lower-Mid</v>
      </c>
      <c r="N572" s="15" t="str">
        <f t="shared" si="71"/>
        <v>£500-£1,999</v>
      </c>
      <c r="O572" s="17">
        <f t="shared" si="72"/>
        <v>16.067190142799333</v>
      </c>
      <c r="P572" s="15" t="str">
        <f t="shared" si="73"/>
        <v>4.1-4.4</v>
      </c>
      <c r="Q572" s="17"/>
      <c r="R572" s="15"/>
      <c r="S572" s="15"/>
      <c r="T572" s="15"/>
    </row>
    <row r="573" spans="1:20" x14ac:dyDescent="0.4">
      <c r="A573" t="s">
        <v>1472</v>
      </c>
      <c r="B573" t="s">
        <v>1104</v>
      </c>
      <c r="C573" t="str">
        <f t="shared" si="66"/>
        <v>Electronics</v>
      </c>
      <c r="D573" t="str">
        <f t="shared" si="67"/>
        <v>TripodLegs</v>
      </c>
      <c r="E573">
        <v>349</v>
      </c>
      <c r="F573">
        <v>995</v>
      </c>
      <c r="G573" s="1">
        <v>0.65</v>
      </c>
      <c r="H573">
        <v>4.2</v>
      </c>
      <c r="I573" s="4">
        <v>6676</v>
      </c>
      <c r="J573" t="s">
        <v>1473</v>
      </c>
      <c r="K573" t="str">
        <f t="shared" si="68"/>
        <v>R2DRK3ADKHLE1X</v>
      </c>
      <c r="L573" s="8">
        <f t="shared" si="69"/>
        <v>6642620</v>
      </c>
      <c r="M573" t="str">
        <f t="shared" si="70"/>
        <v>Lower-Mid</v>
      </c>
      <c r="N573" s="15" t="str">
        <f t="shared" si="71"/>
        <v>£500-£1,999</v>
      </c>
      <c r="O573" s="17">
        <f t="shared" si="72"/>
        <v>16.063241780180629</v>
      </c>
      <c r="P573" s="15" t="str">
        <f t="shared" si="73"/>
        <v>4.1-4.4</v>
      </c>
      <c r="Q573" s="17"/>
      <c r="R573" s="15"/>
      <c r="S573" s="15"/>
      <c r="T573" s="15"/>
    </row>
    <row r="574" spans="1:20" x14ac:dyDescent="0.4">
      <c r="A574" t="s">
        <v>2185</v>
      </c>
      <c r="B574" t="s">
        <v>1931</v>
      </c>
      <c r="C574" t="str">
        <f t="shared" si="66"/>
        <v>Home &amp; Kitchen</v>
      </c>
      <c r="D574" t="str">
        <f t="shared" si="67"/>
        <v>SandwichMakers</v>
      </c>
      <c r="E574">
        <v>260</v>
      </c>
      <c r="F574">
        <v>350</v>
      </c>
      <c r="G574" s="1">
        <v>0.26</v>
      </c>
      <c r="H574">
        <v>3.9</v>
      </c>
      <c r="I574" s="4">
        <v>13127</v>
      </c>
      <c r="J574" t="s">
        <v>2186</v>
      </c>
      <c r="K574" t="str">
        <f t="shared" si="68"/>
        <v>R1CKI4SPAMK1GB</v>
      </c>
      <c r="L574" s="8">
        <f t="shared" si="69"/>
        <v>4594450</v>
      </c>
      <c r="M574" t="str">
        <f t="shared" si="70"/>
        <v>Low</v>
      </c>
      <c r="N574" s="15" t="str">
        <f t="shared" si="71"/>
        <v>£200-£499</v>
      </c>
      <c r="O574" s="17">
        <f t="shared" si="72"/>
        <v>16.060974415375643</v>
      </c>
      <c r="P574" s="15" t="str">
        <f t="shared" si="73"/>
        <v>3.5-4.0</v>
      </c>
      <c r="Q574" s="17"/>
      <c r="R574" s="15"/>
      <c r="S574" s="15"/>
      <c r="T574" s="15"/>
    </row>
    <row r="575" spans="1:20" x14ac:dyDescent="0.4">
      <c r="A575" t="s">
        <v>183</v>
      </c>
      <c r="B575" t="s">
        <v>42</v>
      </c>
      <c r="C575" t="str">
        <f t="shared" si="66"/>
        <v>Electronics</v>
      </c>
      <c r="D575" t="str">
        <f t="shared" si="67"/>
        <v>SmartTelevisions</v>
      </c>
      <c r="E575" s="2">
        <v>18990</v>
      </c>
      <c r="F575" s="2">
        <v>40990</v>
      </c>
      <c r="G575" s="1">
        <v>0.54</v>
      </c>
      <c r="H575">
        <v>4.2</v>
      </c>
      <c r="I575" s="4">
        <v>6659</v>
      </c>
      <c r="J575" t="s">
        <v>184</v>
      </c>
      <c r="K575" t="str">
        <f t="shared" si="68"/>
        <v>R2GC03W48T3IJR</v>
      </c>
      <c r="L575" s="8">
        <f t="shared" si="69"/>
        <v>272952410</v>
      </c>
      <c r="M575" t="str">
        <f t="shared" si="70"/>
        <v>High</v>
      </c>
      <c r="N575" s="15" t="str">
        <f t="shared" si="71"/>
        <v>£20,000-£49,999</v>
      </c>
      <c r="O575" s="17">
        <f t="shared" si="72"/>
        <v>16.058591762515263</v>
      </c>
      <c r="P575" s="15" t="str">
        <f t="shared" si="73"/>
        <v>4.1-4.4</v>
      </c>
      <c r="Q575" s="17"/>
      <c r="R575" s="15"/>
      <c r="S575" s="15"/>
      <c r="T575" s="15"/>
    </row>
    <row r="576" spans="1:20" x14ac:dyDescent="0.4">
      <c r="A576" t="s">
        <v>1994</v>
      </c>
      <c r="B576" t="s">
        <v>1854</v>
      </c>
      <c r="C576" t="str">
        <f t="shared" si="66"/>
        <v>Home &amp; Kitchen</v>
      </c>
      <c r="D576" t="str">
        <f t="shared" si="67"/>
        <v>InstantWaterHeaters</v>
      </c>
      <c r="E576" s="2">
        <v>3599</v>
      </c>
      <c r="F576" s="2">
        <v>7299</v>
      </c>
      <c r="G576" s="1">
        <v>0.51</v>
      </c>
      <c r="H576">
        <v>4</v>
      </c>
      <c r="I576" s="4">
        <v>10324</v>
      </c>
      <c r="J576" t="s">
        <v>1995</v>
      </c>
      <c r="K576" t="str">
        <f t="shared" si="68"/>
        <v>R3KN7L5WYSR0QX</v>
      </c>
      <c r="L576" s="8">
        <f t="shared" si="69"/>
        <v>75354876</v>
      </c>
      <c r="M576" t="str">
        <f t="shared" si="70"/>
        <v>Mid</v>
      </c>
      <c r="N576" s="15" t="str">
        <f t="shared" si="71"/>
        <v>£2,000-£9,999</v>
      </c>
      <c r="O576" s="17">
        <f t="shared" si="72"/>
        <v>16.055560241313753</v>
      </c>
      <c r="P576" s="15" t="str">
        <f t="shared" si="73"/>
        <v>3.5-4.0</v>
      </c>
      <c r="Q576" s="17"/>
      <c r="R576" s="15"/>
      <c r="S576" s="15"/>
      <c r="T576" s="15"/>
    </row>
    <row r="577" spans="1:20" x14ac:dyDescent="0.4">
      <c r="A577" t="s">
        <v>1624</v>
      </c>
      <c r="B577" t="s">
        <v>1153</v>
      </c>
      <c r="C577" t="str">
        <f t="shared" si="66"/>
        <v>Electronics</v>
      </c>
      <c r="D577" t="str">
        <f t="shared" si="67"/>
        <v>Over-Ear</v>
      </c>
      <c r="E577">
        <v>649</v>
      </c>
      <c r="F577" s="2">
        <v>2499</v>
      </c>
      <c r="G577" s="1">
        <v>0.74</v>
      </c>
      <c r="H577">
        <v>3.9</v>
      </c>
      <c r="I577" s="4">
        <v>13049</v>
      </c>
      <c r="J577" t="s">
        <v>1625</v>
      </c>
      <c r="K577" t="str">
        <f t="shared" si="68"/>
        <v>R30IUGWUAWZ7VQ</v>
      </c>
      <c r="L577" s="8">
        <f t="shared" si="69"/>
        <v>32609451</v>
      </c>
      <c r="M577" t="str">
        <f t="shared" si="70"/>
        <v>Mid</v>
      </c>
      <c r="N577" s="15" t="str">
        <f t="shared" si="71"/>
        <v>£2,000-£9,999</v>
      </c>
      <c r="O577" s="17">
        <f t="shared" si="72"/>
        <v>16.050880995529766</v>
      </c>
      <c r="P577" s="15" t="str">
        <f t="shared" si="73"/>
        <v>3.5-4.0</v>
      </c>
      <c r="Q577" s="17"/>
      <c r="R577" s="15"/>
      <c r="S577" s="15"/>
      <c r="T577" s="15"/>
    </row>
    <row r="578" spans="1:20" x14ac:dyDescent="0.4">
      <c r="A578" t="s">
        <v>2604</v>
      </c>
      <c r="B578" t="s">
        <v>1854</v>
      </c>
      <c r="C578" t="str">
        <f t="shared" ref="C578:C641" si="74">SUBSTITUTE(LEFT(B578,FIND("|",B578)-1), "&amp;", " &amp; ")</f>
        <v>Home &amp; Kitchen</v>
      </c>
      <c r="D578" t="str">
        <f t="shared" ref="D578:D641" si="75">TRIM(RIGHT(SUBSTITUTE(B578,"|",REPT(" ",100)),100))</f>
        <v>InstantWaterHeaters</v>
      </c>
      <c r="E578" s="2">
        <v>1499</v>
      </c>
      <c r="F578" s="2">
        <v>3500</v>
      </c>
      <c r="G578" s="1">
        <v>0.56999999999999995</v>
      </c>
      <c r="H578">
        <v>4.7</v>
      </c>
      <c r="I578" s="4">
        <v>2591</v>
      </c>
      <c r="J578" t="s">
        <v>2605</v>
      </c>
      <c r="K578" t="str">
        <f t="shared" ref="K578:K641" si="76">LEFT(J578,14)</f>
        <v>RBPM3YRVWMMMK,</v>
      </c>
      <c r="L578" s="8">
        <f t="shared" ref="L578:L641" si="77">F578*I578</f>
        <v>9068500</v>
      </c>
      <c r="M578" t="str">
        <f t="shared" ref="M578:M641" si="78">IF(F578&lt;=199, "Very Low",IF(F578&lt;=499, "Low",IF(F578&lt;=1999, "Lower-Mid", IF(F578&lt;=9999, "Mid",IF(F578&lt;=19999, "Upper-Mid",IF(F578&lt;=49999, "High", IF(F578&lt;=99999, "Premium", IF(F578&gt;1000000, "Luxury"))))))))</f>
        <v>Mid</v>
      </c>
      <c r="N578" s="15" t="str">
        <f t="shared" ref="N578:N641" si="79">IF(F578&lt;=199, "&lt;£200",IF(F578&lt;=499, "£200-£499",IF(F578&lt;=1999, "£500-£1,999", IF(F578&lt;=9999, "£2,000-£9,999",IF(F578&lt;=19999, "£10,000-£19,999",IF(F578&lt;=49999, "£20,000-£49,999", IF(F578&lt;=99999, "£50,000-£99,999", IF(F578&gt;1000000, "&gt;£1,000,000"))))))))</f>
        <v>£2,000-£9,999</v>
      </c>
      <c r="O578" s="17">
        <f t="shared" ref="O578:O641" si="80">H578 * LOG(I578 + 1)</f>
        <v>16.044084486833214</v>
      </c>
      <c r="P578" s="15" t="str">
        <f t="shared" si="73"/>
        <v>4.5-5.0</v>
      </c>
      <c r="Q578" s="17"/>
      <c r="R578" s="15"/>
      <c r="S578" s="15"/>
      <c r="T578" s="15"/>
    </row>
    <row r="579" spans="1:20" x14ac:dyDescent="0.4">
      <c r="A579" t="s">
        <v>1693</v>
      </c>
      <c r="B579" t="s">
        <v>1694</v>
      </c>
      <c r="C579" t="str">
        <f t="shared" si="74"/>
        <v>OfficeProducts</v>
      </c>
      <c r="D579" t="str">
        <f t="shared" si="75"/>
        <v>Financial&amp;Business</v>
      </c>
      <c r="E579">
        <v>535</v>
      </c>
      <c r="F579">
        <v>535</v>
      </c>
      <c r="G579" s="1">
        <v>0</v>
      </c>
      <c r="H579">
        <v>4.4000000000000004</v>
      </c>
      <c r="I579" s="4">
        <v>4426</v>
      </c>
      <c r="J579" t="s">
        <v>1695</v>
      </c>
      <c r="K579" t="str">
        <f t="shared" si="76"/>
        <v>R1JB53IQ0AXIHW</v>
      </c>
      <c r="L579" s="8">
        <f t="shared" si="77"/>
        <v>2367910</v>
      </c>
      <c r="M579" t="str">
        <f t="shared" si="78"/>
        <v>Lower-Mid</v>
      </c>
      <c r="N579" s="15" t="str">
        <f t="shared" si="79"/>
        <v>£500-£1,999</v>
      </c>
      <c r="O579" s="17">
        <f t="shared" si="80"/>
        <v>16.04288189670693</v>
      </c>
      <c r="P579" s="15" t="str">
        <f t="shared" ref="P579:P642" si="81">IF(H579&lt;=2, "&lt;=2.0",IF(H579&lt;=2.4, "2.1-2.4",IF(H579&lt;=3, "2.5-3.0", IF(H579&lt;=3.4, "3.1-3.4",IF(H579&lt;=4, "3.5-4.0",IF(H579&lt;=4.4, "4.1-4.4", IF(H579&lt;=5, "4.5-5.0")))))))</f>
        <v>4.1-4.4</v>
      </c>
      <c r="Q579" s="17"/>
      <c r="R579" s="15"/>
      <c r="S579" s="15"/>
      <c r="T579" s="15"/>
    </row>
    <row r="580" spans="1:20" x14ac:dyDescent="0.4">
      <c r="A580" t="s">
        <v>2207</v>
      </c>
      <c r="B580" t="s">
        <v>1892</v>
      </c>
      <c r="C580" t="str">
        <f t="shared" si="74"/>
        <v>Home &amp; Kitchen</v>
      </c>
      <c r="D580" t="str">
        <f t="shared" si="75"/>
        <v>LaundryBaskets</v>
      </c>
      <c r="E580">
        <v>199</v>
      </c>
      <c r="F580">
        <v>499</v>
      </c>
      <c r="G580" s="1">
        <v>0.6</v>
      </c>
      <c r="H580">
        <v>4</v>
      </c>
      <c r="I580" s="4">
        <v>10234</v>
      </c>
      <c r="J580" t="s">
        <v>2208</v>
      </c>
      <c r="K580" t="str">
        <f t="shared" si="76"/>
        <v>R1SRW5MRZ2F6VG</v>
      </c>
      <c r="L580" s="8">
        <f t="shared" si="77"/>
        <v>5106766</v>
      </c>
      <c r="M580" t="str">
        <f t="shared" si="78"/>
        <v>Low</v>
      </c>
      <c r="N580" s="15" t="str">
        <f t="shared" si="79"/>
        <v>£200-£499</v>
      </c>
      <c r="O580" s="17">
        <f t="shared" si="80"/>
        <v>16.040351387994097</v>
      </c>
      <c r="P580" s="15" t="str">
        <f t="shared" si="81"/>
        <v>3.5-4.0</v>
      </c>
      <c r="Q580" s="17"/>
      <c r="R580" s="15"/>
      <c r="S580" s="15"/>
      <c r="T580" s="15"/>
    </row>
    <row r="581" spans="1:20" x14ac:dyDescent="0.4">
      <c r="A581" t="s">
        <v>844</v>
      </c>
      <c r="B581" t="s">
        <v>815</v>
      </c>
      <c r="C581" t="str">
        <f t="shared" si="74"/>
        <v>Electronics</v>
      </c>
      <c r="D581" t="str">
        <f t="shared" si="75"/>
        <v>StylusPens</v>
      </c>
      <c r="E581">
        <v>349</v>
      </c>
      <c r="F581">
        <v>999</v>
      </c>
      <c r="G581" s="1">
        <v>0.65</v>
      </c>
      <c r="H581">
        <v>3.8</v>
      </c>
      <c r="I581" s="4">
        <v>16557</v>
      </c>
      <c r="J581" t="s">
        <v>845</v>
      </c>
      <c r="K581" t="str">
        <f t="shared" si="76"/>
        <v>R2FRXL54AFATWQ</v>
      </c>
      <c r="L581" s="8">
        <f t="shared" si="77"/>
        <v>16540443</v>
      </c>
      <c r="M581" t="str">
        <f t="shared" si="78"/>
        <v>Lower-Mid</v>
      </c>
      <c r="N581" s="15" t="str">
        <f t="shared" si="79"/>
        <v>£500-£1,999</v>
      </c>
      <c r="O581" s="17">
        <f t="shared" si="80"/>
        <v>16.032229937376179</v>
      </c>
      <c r="P581" s="15" t="str">
        <f t="shared" si="81"/>
        <v>3.5-4.0</v>
      </c>
      <c r="Q581" s="17"/>
      <c r="R581" s="15"/>
      <c r="S581" s="15"/>
      <c r="T581" s="15"/>
    </row>
    <row r="582" spans="1:20" x14ac:dyDescent="0.4">
      <c r="A582" t="s">
        <v>847</v>
      </c>
      <c r="B582" t="s">
        <v>815</v>
      </c>
      <c r="C582" t="str">
        <f t="shared" si="74"/>
        <v>Electronics</v>
      </c>
      <c r="D582" t="str">
        <f t="shared" si="75"/>
        <v>StylusPens</v>
      </c>
      <c r="E582">
        <v>349</v>
      </c>
      <c r="F582">
        <v>999</v>
      </c>
      <c r="G582" s="1">
        <v>0.65</v>
      </c>
      <c r="H582">
        <v>3.8</v>
      </c>
      <c r="I582" s="4">
        <v>16557</v>
      </c>
      <c r="J582" t="s">
        <v>845</v>
      </c>
      <c r="K582" t="str">
        <f t="shared" si="76"/>
        <v>R2FRXL54AFATWQ</v>
      </c>
      <c r="L582" s="8">
        <f t="shared" si="77"/>
        <v>16540443</v>
      </c>
      <c r="M582" t="str">
        <f t="shared" si="78"/>
        <v>Lower-Mid</v>
      </c>
      <c r="N582" s="15" t="str">
        <f t="shared" si="79"/>
        <v>£500-£1,999</v>
      </c>
      <c r="O582" s="17">
        <f t="shared" si="80"/>
        <v>16.032229937376179</v>
      </c>
      <c r="P582" s="15" t="str">
        <f t="shared" si="81"/>
        <v>3.5-4.0</v>
      </c>
      <c r="Q582" s="17"/>
      <c r="R582" s="15"/>
      <c r="S582" s="15"/>
      <c r="T582" s="15"/>
    </row>
    <row r="583" spans="1:20" x14ac:dyDescent="0.4">
      <c r="A583" t="s">
        <v>98</v>
      </c>
      <c r="B583" t="s">
        <v>26</v>
      </c>
      <c r="C583" t="str">
        <f t="shared" si="74"/>
        <v>Computers &amp; Accessories</v>
      </c>
      <c r="D583" t="str">
        <f t="shared" si="75"/>
        <v>WirelessUSBAdapters</v>
      </c>
      <c r="E583">
        <v>507</v>
      </c>
      <c r="F583" s="2">
        <v>1208</v>
      </c>
      <c r="G583" s="1">
        <v>0.57999999999999996</v>
      </c>
      <c r="H583">
        <v>4.0999999999999996</v>
      </c>
      <c r="I583" s="4">
        <v>8131</v>
      </c>
      <c r="J583" t="s">
        <v>99</v>
      </c>
      <c r="K583" t="str">
        <f t="shared" si="76"/>
        <v>R2EJIN3N3L3XKI</v>
      </c>
      <c r="L583" s="8">
        <f t="shared" si="77"/>
        <v>9822248</v>
      </c>
      <c r="M583" t="str">
        <f t="shared" si="78"/>
        <v>Lower-Mid</v>
      </c>
      <c r="N583" s="15" t="str">
        <f t="shared" si="79"/>
        <v>£500-£1,999</v>
      </c>
      <c r="O583" s="17">
        <f t="shared" si="80"/>
        <v>16.031809216860601</v>
      </c>
      <c r="P583" s="15" t="str">
        <f t="shared" si="81"/>
        <v>4.1-4.4</v>
      </c>
      <c r="Q583" s="17"/>
      <c r="R583" s="15"/>
      <c r="S583" s="15"/>
      <c r="T583" s="15"/>
    </row>
    <row r="584" spans="1:20" x14ac:dyDescent="0.4">
      <c r="A584" t="s">
        <v>2220</v>
      </c>
      <c r="B584" t="s">
        <v>2221</v>
      </c>
      <c r="C584" t="str">
        <f t="shared" si="74"/>
        <v>Home &amp; Kitchen</v>
      </c>
      <c r="D584" t="str">
        <f t="shared" si="75"/>
        <v>WetGrinders</v>
      </c>
      <c r="E584" s="3">
        <v>3657.66</v>
      </c>
      <c r="F584" s="2">
        <v>5156</v>
      </c>
      <c r="G584" s="1">
        <v>0.28999999999999998</v>
      </c>
      <c r="H584">
        <v>3.9</v>
      </c>
      <c r="I584" s="4">
        <v>12837</v>
      </c>
      <c r="J584" t="s">
        <v>2222</v>
      </c>
      <c r="K584" t="str">
        <f t="shared" si="76"/>
        <v>R1TKOA0N93W0AF</v>
      </c>
      <c r="L584" s="8">
        <f t="shared" si="77"/>
        <v>66187572</v>
      </c>
      <c r="M584" t="str">
        <f t="shared" si="78"/>
        <v>Mid</v>
      </c>
      <c r="N584" s="15" t="str">
        <f t="shared" si="79"/>
        <v>£2,000-£9,999</v>
      </c>
      <c r="O584" s="17">
        <f t="shared" si="80"/>
        <v>16.023139748258213</v>
      </c>
      <c r="P584" s="15" t="str">
        <f t="shared" si="81"/>
        <v>3.5-4.0</v>
      </c>
      <c r="Q584" s="17"/>
      <c r="R584" s="15"/>
      <c r="S584" s="15"/>
      <c r="T584" s="15"/>
    </row>
    <row r="585" spans="1:20" x14ac:dyDescent="0.4">
      <c r="A585" t="s">
        <v>1884</v>
      </c>
      <c r="B585" t="s">
        <v>1810</v>
      </c>
      <c r="C585" t="str">
        <f t="shared" si="74"/>
        <v>Home &amp; Kitchen</v>
      </c>
      <c r="D585" t="str">
        <f t="shared" si="75"/>
        <v>ElectricKettles</v>
      </c>
      <c r="E585">
        <v>699</v>
      </c>
      <c r="F585" s="2">
        <v>1595</v>
      </c>
      <c r="G585" s="1">
        <v>0.56000000000000005</v>
      </c>
      <c r="H585">
        <v>4.0999999999999996</v>
      </c>
      <c r="I585" s="4">
        <v>8090</v>
      </c>
      <c r="J585" t="s">
        <v>1885</v>
      </c>
      <c r="K585" t="str">
        <f t="shared" si="76"/>
        <v>R2KXEQMYGQGIP3</v>
      </c>
      <c r="L585" s="8">
        <f t="shared" si="77"/>
        <v>12903550</v>
      </c>
      <c r="M585" t="str">
        <f t="shared" si="78"/>
        <v>Lower-Mid</v>
      </c>
      <c r="N585" s="15" t="str">
        <f t="shared" si="79"/>
        <v>£500-£1,999</v>
      </c>
      <c r="O585" s="17">
        <f t="shared" si="80"/>
        <v>16.022809024807469</v>
      </c>
      <c r="P585" s="15" t="str">
        <f t="shared" si="81"/>
        <v>4.1-4.4</v>
      </c>
      <c r="Q585" s="17"/>
      <c r="R585" s="15"/>
      <c r="S585" s="15"/>
      <c r="T585" s="15"/>
    </row>
    <row r="586" spans="1:20" x14ac:dyDescent="0.4">
      <c r="A586" t="s">
        <v>1866</v>
      </c>
      <c r="B586" t="s">
        <v>1867</v>
      </c>
      <c r="C586" t="str">
        <f t="shared" si="74"/>
        <v>Home &amp; Kitchen</v>
      </c>
      <c r="D586" t="str">
        <f t="shared" si="75"/>
        <v>StorageWaterHeaters</v>
      </c>
      <c r="E586" s="2">
        <v>5499</v>
      </c>
      <c r="F586" s="2">
        <v>13150</v>
      </c>
      <c r="G586" s="1">
        <v>0.57999999999999996</v>
      </c>
      <c r="H586">
        <v>4.2</v>
      </c>
      <c r="I586" s="4">
        <v>6398</v>
      </c>
      <c r="J586" t="s">
        <v>1868</v>
      </c>
      <c r="K586" t="str">
        <f t="shared" si="76"/>
        <v>R3F6A5JNIS8BKN</v>
      </c>
      <c r="L586" s="8">
        <f t="shared" si="77"/>
        <v>84133700</v>
      </c>
      <c r="M586" t="str">
        <f t="shared" si="78"/>
        <v>Upper-Mid</v>
      </c>
      <c r="N586" s="15" t="str">
        <f t="shared" si="79"/>
        <v>£10,000-£19,999</v>
      </c>
      <c r="O586" s="17">
        <f t="shared" si="80"/>
        <v>15.985670862710185</v>
      </c>
      <c r="P586" s="15" t="str">
        <f t="shared" si="81"/>
        <v>4.1-4.4</v>
      </c>
      <c r="Q586" s="17"/>
      <c r="R586" s="15"/>
      <c r="S586" s="15"/>
      <c r="T586" s="15"/>
    </row>
    <row r="587" spans="1:20" x14ac:dyDescent="0.4">
      <c r="A587" t="s">
        <v>1223</v>
      </c>
      <c r="B587" t="s">
        <v>644</v>
      </c>
      <c r="C587" t="str">
        <f t="shared" si="74"/>
        <v>Electronics</v>
      </c>
      <c r="D587" t="str">
        <f t="shared" si="75"/>
        <v>In-Ear</v>
      </c>
      <c r="E587" s="2">
        <v>1299</v>
      </c>
      <c r="F587" s="2">
        <v>3499</v>
      </c>
      <c r="G587" s="1">
        <v>0.63</v>
      </c>
      <c r="H587">
        <v>3.9</v>
      </c>
      <c r="I587" s="4">
        <v>12452</v>
      </c>
      <c r="J587" t="s">
        <v>1224</v>
      </c>
      <c r="K587" t="str">
        <f t="shared" si="76"/>
        <v>R2XES5SVJG8YP1</v>
      </c>
      <c r="L587" s="8">
        <f t="shared" si="77"/>
        <v>43569548</v>
      </c>
      <c r="M587" t="str">
        <f t="shared" si="78"/>
        <v>Mid</v>
      </c>
      <c r="N587" s="15" t="str">
        <f t="shared" si="79"/>
        <v>£2,000-£9,999</v>
      </c>
      <c r="O587" s="17">
        <f t="shared" si="80"/>
        <v>15.971568553582909</v>
      </c>
      <c r="P587" s="15" t="str">
        <f t="shared" si="81"/>
        <v>3.5-4.0</v>
      </c>
      <c r="Q587" s="17"/>
      <c r="R587" s="15"/>
      <c r="S587" s="15"/>
      <c r="T587" s="15"/>
    </row>
    <row r="588" spans="1:20" x14ac:dyDescent="0.4">
      <c r="A588" t="s">
        <v>2435</v>
      </c>
      <c r="B588" t="s">
        <v>2059</v>
      </c>
      <c r="C588" t="str">
        <f t="shared" si="74"/>
        <v>Home &amp; Kitchen</v>
      </c>
      <c r="D588" t="str">
        <f t="shared" si="75"/>
        <v>WaterCartridges</v>
      </c>
      <c r="E588">
        <v>649</v>
      </c>
      <c r="F588">
        <v>670</v>
      </c>
      <c r="G588" s="1">
        <v>0.03</v>
      </c>
      <c r="H588">
        <v>4.0999999999999996</v>
      </c>
      <c r="I588" s="4">
        <v>7786</v>
      </c>
      <c r="J588" t="s">
        <v>2436</v>
      </c>
      <c r="K588" t="str">
        <f t="shared" si="76"/>
        <v>R3K3LMO7VBZ15E</v>
      </c>
      <c r="L588" s="8">
        <f t="shared" si="77"/>
        <v>5216620</v>
      </c>
      <c r="M588" t="str">
        <f t="shared" si="78"/>
        <v>Lower-Mid</v>
      </c>
      <c r="N588" s="15" t="str">
        <f t="shared" si="79"/>
        <v>£500-£1,999</v>
      </c>
      <c r="O588" s="17">
        <f t="shared" si="80"/>
        <v>15.954617716254205</v>
      </c>
      <c r="P588" s="15" t="str">
        <f t="shared" si="81"/>
        <v>4.1-4.4</v>
      </c>
      <c r="Q588" s="17"/>
      <c r="R588" s="15"/>
      <c r="S588" s="15"/>
      <c r="T588" s="15"/>
    </row>
    <row r="589" spans="1:20" x14ac:dyDescent="0.4">
      <c r="A589" t="s">
        <v>1586</v>
      </c>
      <c r="B589" t="s">
        <v>815</v>
      </c>
      <c r="C589" t="str">
        <f t="shared" si="74"/>
        <v>Electronics</v>
      </c>
      <c r="D589" t="str">
        <f t="shared" si="75"/>
        <v>StylusPens</v>
      </c>
      <c r="E589" s="2">
        <v>2025</v>
      </c>
      <c r="F589" s="2">
        <v>5999</v>
      </c>
      <c r="G589" s="1">
        <v>0.66</v>
      </c>
      <c r="H589">
        <v>4.2</v>
      </c>
      <c r="I589" s="4">
        <v>6233</v>
      </c>
      <c r="J589" t="s">
        <v>1587</v>
      </c>
      <c r="K589" t="str">
        <f t="shared" si="76"/>
        <v>R35P4RV0EBJYMG</v>
      </c>
      <c r="L589" s="8">
        <f t="shared" si="77"/>
        <v>37391767</v>
      </c>
      <c r="M589" t="str">
        <f t="shared" si="78"/>
        <v>Mid</v>
      </c>
      <c r="N589" s="15" t="str">
        <f t="shared" si="79"/>
        <v>£2,000-£9,999</v>
      </c>
      <c r="O589" s="17">
        <f t="shared" si="80"/>
        <v>15.93802055135145</v>
      </c>
      <c r="P589" s="15" t="str">
        <f t="shared" si="81"/>
        <v>4.1-4.4</v>
      </c>
      <c r="Q589" s="17"/>
      <c r="R589" s="15"/>
      <c r="S589" s="15"/>
      <c r="T589" s="15"/>
    </row>
    <row r="590" spans="1:20" x14ac:dyDescent="0.4">
      <c r="A590" t="s">
        <v>1838</v>
      </c>
      <c r="B590" t="s">
        <v>1810</v>
      </c>
      <c r="C590" t="str">
        <f t="shared" si="74"/>
        <v>Home &amp; Kitchen</v>
      </c>
      <c r="D590" t="str">
        <f t="shared" si="75"/>
        <v>ElectricKettles</v>
      </c>
      <c r="E590" s="2">
        <v>1043</v>
      </c>
      <c r="F590" s="2">
        <v>1345</v>
      </c>
      <c r="G590" s="1">
        <v>0.22</v>
      </c>
      <c r="H590">
        <v>3.8</v>
      </c>
      <c r="I590" s="4">
        <v>15592</v>
      </c>
      <c r="J590" t="s">
        <v>1839</v>
      </c>
      <c r="K590" t="str">
        <f t="shared" si="76"/>
        <v>R2OV4KZZ6XRELD</v>
      </c>
      <c r="L590" s="8">
        <f t="shared" si="77"/>
        <v>20971240</v>
      </c>
      <c r="M590" t="str">
        <f t="shared" si="78"/>
        <v>Lower-Mid</v>
      </c>
      <c r="N590" s="15" t="str">
        <f t="shared" si="79"/>
        <v>£500-£1,999</v>
      </c>
      <c r="O590" s="17">
        <f t="shared" si="80"/>
        <v>15.933132779782762</v>
      </c>
      <c r="P590" s="15" t="str">
        <f t="shared" si="81"/>
        <v>3.5-4.0</v>
      </c>
      <c r="Q590" s="17"/>
      <c r="R590" s="15"/>
      <c r="S590" s="15"/>
      <c r="T590" s="15"/>
    </row>
    <row r="591" spans="1:20" x14ac:dyDescent="0.4">
      <c r="A591" t="s">
        <v>1510</v>
      </c>
      <c r="B591" t="s">
        <v>1511</v>
      </c>
      <c r="C591" t="str">
        <f t="shared" si="74"/>
        <v>Home &amp; Kitchen</v>
      </c>
      <c r="D591" t="str">
        <f t="shared" si="75"/>
        <v>WoodenPencils</v>
      </c>
      <c r="E591">
        <v>99</v>
      </c>
      <c r="F591">
        <v>99</v>
      </c>
      <c r="G591" s="1">
        <v>0</v>
      </c>
      <c r="H591">
        <v>4.3</v>
      </c>
      <c r="I591" s="4">
        <v>5036</v>
      </c>
      <c r="J591" t="s">
        <v>1512</v>
      </c>
      <c r="K591" t="str">
        <f t="shared" si="76"/>
        <v>R3V5B4OYIG9WX6</v>
      </c>
      <c r="L591" s="8">
        <f t="shared" si="77"/>
        <v>498564</v>
      </c>
      <c r="M591" t="str">
        <f t="shared" si="78"/>
        <v>Very Low</v>
      </c>
      <c r="N591" s="15" t="str">
        <f t="shared" si="79"/>
        <v>&lt;£200</v>
      </c>
      <c r="O591" s="17">
        <f t="shared" si="80"/>
        <v>15.919339388688158</v>
      </c>
      <c r="P591" s="15" t="str">
        <f t="shared" si="81"/>
        <v>4.1-4.4</v>
      </c>
      <c r="Q591" s="17"/>
      <c r="R591" s="15"/>
      <c r="S591" s="15"/>
      <c r="T591" s="15"/>
    </row>
    <row r="592" spans="1:20" x14ac:dyDescent="0.4">
      <c r="A592" t="s">
        <v>1731</v>
      </c>
      <c r="B592" t="s">
        <v>1732</v>
      </c>
      <c r="C592" t="str">
        <f t="shared" si="74"/>
        <v>Computers &amp; Accessories</v>
      </c>
      <c r="D592" t="str">
        <f t="shared" si="75"/>
        <v>Tablets</v>
      </c>
      <c r="E592" s="2">
        <v>26999</v>
      </c>
      <c r="F592" s="2">
        <v>37999</v>
      </c>
      <c r="G592" s="1">
        <v>0.28999999999999998</v>
      </c>
      <c r="H592">
        <v>4.5999999999999996</v>
      </c>
      <c r="I592" s="4">
        <v>2886</v>
      </c>
      <c r="J592" t="s">
        <v>1733</v>
      </c>
      <c r="K592" t="str">
        <f t="shared" si="76"/>
        <v>R2BT60BZIDC986</v>
      </c>
      <c r="L592" s="8">
        <f t="shared" si="77"/>
        <v>109665114</v>
      </c>
      <c r="M592" t="str">
        <f t="shared" si="78"/>
        <v>High</v>
      </c>
      <c r="N592" s="15" t="str">
        <f t="shared" si="79"/>
        <v>£20,000-£49,999</v>
      </c>
      <c r="O592" s="17">
        <f t="shared" si="80"/>
        <v>15.918055205851314</v>
      </c>
      <c r="P592" s="15" t="str">
        <f t="shared" si="81"/>
        <v>4.5-5.0</v>
      </c>
      <c r="Q592" s="17"/>
      <c r="R592" s="15"/>
      <c r="S592" s="15"/>
      <c r="T592" s="15"/>
    </row>
    <row r="593" spans="1:20" x14ac:dyDescent="0.4">
      <c r="A593" t="s">
        <v>2345</v>
      </c>
      <c r="B593" t="s">
        <v>1848</v>
      </c>
      <c r="C593" t="str">
        <f t="shared" si="74"/>
        <v>Home &amp; Kitchen</v>
      </c>
      <c r="D593" t="str">
        <f t="shared" si="75"/>
        <v>DryIrons</v>
      </c>
      <c r="E593">
        <v>850</v>
      </c>
      <c r="F593" s="2">
        <v>1000</v>
      </c>
      <c r="G593" s="1">
        <v>0.15</v>
      </c>
      <c r="H593">
        <v>4.0999999999999996</v>
      </c>
      <c r="I593" s="4">
        <v>7619</v>
      </c>
      <c r="J593" t="s">
        <v>2346</v>
      </c>
      <c r="K593" t="str">
        <f t="shared" si="76"/>
        <v>R1YXTYLLFSDN6F</v>
      </c>
      <c r="L593" s="8">
        <f t="shared" si="77"/>
        <v>7619000</v>
      </c>
      <c r="M593" t="str">
        <f t="shared" si="78"/>
        <v>Lower-Mid</v>
      </c>
      <c r="N593" s="15" t="str">
        <f t="shared" si="79"/>
        <v>£500-£1,999</v>
      </c>
      <c r="O593" s="17">
        <f t="shared" si="80"/>
        <v>15.916015382492361</v>
      </c>
      <c r="P593" s="15" t="str">
        <f t="shared" si="81"/>
        <v>4.1-4.4</v>
      </c>
      <c r="Q593" s="17"/>
      <c r="R593" s="15"/>
      <c r="S593" s="15"/>
      <c r="T593" s="15"/>
    </row>
    <row r="594" spans="1:20" x14ac:dyDescent="0.4">
      <c r="A594" t="s">
        <v>272</v>
      </c>
      <c r="B594" t="s">
        <v>42</v>
      </c>
      <c r="C594" t="str">
        <f t="shared" si="74"/>
        <v>Electronics</v>
      </c>
      <c r="D594" t="str">
        <f t="shared" si="75"/>
        <v>SmartTelevisions</v>
      </c>
      <c r="E594" s="2">
        <v>9999</v>
      </c>
      <c r="F594" s="2">
        <v>12999</v>
      </c>
      <c r="G594" s="1">
        <v>0.23</v>
      </c>
      <c r="H594">
        <v>4.2</v>
      </c>
      <c r="I594" s="4">
        <v>6088</v>
      </c>
      <c r="J594" t="s">
        <v>273</v>
      </c>
      <c r="K594" t="str">
        <f t="shared" si="76"/>
        <v>R51BP5RJHSCM8,</v>
      </c>
      <c r="L594" s="8">
        <f t="shared" si="77"/>
        <v>79137912</v>
      </c>
      <c r="M594" t="str">
        <f t="shared" si="78"/>
        <v>Upper-Mid</v>
      </c>
      <c r="N594" s="15" t="str">
        <f t="shared" si="79"/>
        <v>£10,000-£19,999</v>
      </c>
      <c r="O594" s="17">
        <f t="shared" si="80"/>
        <v>15.895093091028995</v>
      </c>
      <c r="P594" s="15" t="str">
        <f t="shared" si="81"/>
        <v>4.1-4.4</v>
      </c>
      <c r="Q594" s="17"/>
      <c r="R594" s="15"/>
      <c r="S594" s="15"/>
      <c r="T594" s="15"/>
    </row>
    <row r="595" spans="1:20" x14ac:dyDescent="0.4">
      <c r="A595" t="s">
        <v>55</v>
      </c>
      <c r="B595" t="s">
        <v>9</v>
      </c>
      <c r="C595" t="str">
        <f t="shared" si="74"/>
        <v>Computers &amp; Accessories</v>
      </c>
      <c r="D595" t="str">
        <f t="shared" si="75"/>
        <v>USBCables</v>
      </c>
      <c r="E595">
        <v>59</v>
      </c>
      <c r="F595">
        <v>199</v>
      </c>
      <c r="G595" s="1">
        <v>0.7</v>
      </c>
      <c r="H595">
        <v>4</v>
      </c>
      <c r="I595" s="4">
        <v>9378</v>
      </c>
      <c r="J595" t="s">
        <v>56</v>
      </c>
      <c r="K595" t="str">
        <f t="shared" si="76"/>
        <v>R3F4T5TRYPTMIG</v>
      </c>
      <c r="L595" s="8">
        <f t="shared" si="77"/>
        <v>1866222</v>
      </c>
      <c r="M595" t="str">
        <f t="shared" si="78"/>
        <v>Very Low</v>
      </c>
      <c r="N595" s="15" t="str">
        <f t="shared" si="79"/>
        <v>&lt;£200</v>
      </c>
      <c r="O595" s="17">
        <f t="shared" si="80"/>
        <v>15.888626143437975</v>
      </c>
      <c r="P595" s="15" t="str">
        <f t="shared" si="81"/>
        <v>3.5-4.0</v>
      </c>
      <c r="Q595" s="17"/>
      <c r="R595" s="15"/>
      <c r="S595" s="15"/>
      <c r="T595" s="15"/>
    </row>
    <row r="596" spans="1:20" x14ac:dyDescent="0.4">
      <c r="A596" t="s">
        <v>95</v>
      </c>
      <c r="B596" t="s">
        <v>9</v>
      </c>
      <c r="C596" t="str">
        <f t="shared" si="74"/>
        <v>Computers &amp; Accessories</v>
      </c>
      <c r="D596" t="str">
        <f t="shared" si="75"/>
        <v>USBCables</v>
      </c>
      <c r="E596">
        <v>59</v>
      </c>
      <c r="F596">
        <v>199</v>
      </c>
      <c r="G596" s="1">
        <v>0.7</v>
      </c>
      <c r="H596">
        <v>4</v>
      </c>
      <c r="I596" s="4">
        <v>9378</v>
      </c>
      <c r="J596" t="s">
        <v>56</v>
      </c>
      <c r="K596" t="str">
        <f t="shared" si="76"/>
        <v>R3F4T5TRYPTMIG</v>
      </c>
      <c r="L596" s="8">
        <f t="shared" si="77"/>
        <v>1866222</v>
      </c>
      <c r="M596" t="str">
        <f t="shared" si="78"/>
        <v>Very Low</v>
      </c>
      <c r="N596" s="15" t="str">
        <f t="shared" si="79"/>
        <v>&lt;£200</v>
      </c>
      <c r="O596" s="17">
        <f t="shared" si="80"/>
        <v>15.888626143437975</v>
      </c>
      <c r="P596" s="15" t="str">
        <f t="shared" si="81"/>
        <v>3.5-4.0</v>
      </c>
      <c r="Q596" s="17"/>
      <c r="R596" s="15"/>
      <c r="S596" s="15"/>
      <c r="T596" s="15"/>
    </row>
    <row r="597" spans="1:20" x14ac:dyDescent="0.4">
      <c r="A597" t="s">
        <v>332</v>
      </c>
      <c r="B597" t="s">
        <v>9</v>
      </c>
      <c r="C597" t="str">
        <f t="shared" si="74"/>
        <v>Computers &amp; Accessories</v>
      </c>
      <c r="D597" t="str">
        <f t="shared" si="75"/>
        <v>USBCables</v>
      </c>
      <c r="E597">
        <v>57.89</v>
      </c>
      <c r="F597">
        <v>199</v>
      </c>
      <c r="G597" s="1">
        <v>0.71</v>
      </c>
      <c r="H597">
        <v>4</v>
      </c>
      <c r="I597" s="4">
        <v>9378</v>
      </c>
      <c r="J597" t="s">
        <v>56</v>
      </c>
      <c r="K597" t="str">
        <f t="shared" si="76"/>
        <v>R3F4T5TRYPTMIG</v>
      </c>
      <c r="L597" s="8">
        <f t="shared" si="77"/>
        <v>1866222</v>
      </c>
      <c r="M597" t="str">
        <f t="shared" si="78"/>
        <v>Very Low</v>
      </c>
      <c r="N597" s="15" t="str">
        <f t="shared" si="79"/>
        <v>&lt;£200</v>
      </c>
      <c r="O597" s="17">
        <f t="shared" si="80"/>
        <v>15.888626143437975</v>
      </c>
      <c r="P597" s="15" t="str">
        <f t="shared" si="81"/>
        <v>3.5-4.0</v>
      </c>
      <c r="Q597" s="17"/>
      <c r="R597" s="15"/>
      <c r="S597" s="15"/>
      <c r="T597" s="15"/>
    </row>
    <row r="598" spans="1:20" x14ac:dyDescent="0.4">
      <c r="A598" t="s">
        <v>164</v>
      </c>
      <c r="B598" t="s">
        <v>9</v>
      </c>
      <c r="C598" t="str">
        <f t="shared" si="74"/>
        <v>Computers &amp; Accessories</v>
      </c>
      <c r="D598" t="str">
        <f t="shared" si="75"/>
        <v>USBCables</v>
      </c>
      <c r="E598">
        <v>139</v>
      </c>
      <c r="F598">
        <v>249</v>
      </c>
      <c r="G598" s="1">
        <v>0.44</v>
      </c>
      <c r="H598">
        <v>4</v>
      </c>
      <c r="I598" s="4">
        <v>9378</v>
      </c>
      <c r="J598" t="s">
        <v>56</v>
      </c>
      <c r="K598" t="str">
        <f t="shared" si="76"/>
        <v>R3F4T5TRYPTMIG</v>
      </c>
      <c r="L598" s="8">
        <f t="shared" si="77"/>
        <v>2335122</v>
      </c>
      <c r="M598" t="str">
        <f t="shared" si="78"/>
        <v>Low</v>
      </c>
      <c r="N598" s="15" t="str">
        <f t="shared" si="79"/>
        <v>£200-£499</v>
      </c>
      <c r="O598" s="17">
        <f t="shared" si="80"/>
        <v>15.888626143437975</v>
      </c>
      <c r="P598" s="15" t="str">
        <f t="shared" si="81"/>
        <v>3.5-4.0</v>
      </c>
      <c r="Q598" s="17"/>
      <c r="R598" s="15"/>
      <c r="S598" s="15"/>
      <c r="T598" s="15"/>
    </row>
    <row r="599" spans="1:20" x14ac:dyDescent="0.4">
      <c r="A599" t="s">
        <v>361</v>
      </c>
      <c r="B599" t="s">
        <v>9</v>
      </c>
      <c r="C599" t="str">
        <f t="shared" si="74"/>
        <v>Computers &amp; Accessories</v>
      </c>
      <c r="D599" t="str">
        <f t="shared" si="75"/>
        <v>USBCables</v>
      </c>
      <c r="E599">
        <v>129</v>
      </c>
      <c r="F599">
        <v>249</v>
      </c>
      <c r="G599" s="1">
        <v>0.48</v>
      </c>
      <c r="H599">
        <v>4</v>
      </c>
      <c r="I599" s="4">
        <v>9378</v>
      </c>
      <c r="J599" t="s">
        <v>56</v>
      </c>
      <c r="K599" t="str">
        <f t="shared" si="76"/>
        <v>R3F4T5TRYPTMIG</v>
      </c>
      <c r="L599" s="8">
        <f t="shared" si="77"/>
        <v>2335122</v>
      </c>
      <c r="M599" t="str">
        <f t="shared" si="78"/>
        <v>Low</v>
      </c>
      <c r="N599" s="15" t="str">
        <f t="shared" si="79"/>
        <v>£200-£499</v>
      </c>
      <c r="O599" s="17">
        <f t="shared" si="80"/>
        <v>15.888626143437975</v>
      </c>
      <c r="P599" s="15" t="str">
        <f t="shared" si="81"/>
        <v>3.5-4.0</v>
      </c>
      <c r="Q599" s="17"/>
      <c r="R599" s="15"/>
      <c r="S599" s="15"/>
      <c r="T599" s="15"/>
    </row>
    <row r="600" spans="1:20" x14ac:dyDescent="0.4">
      <c r="A600" t="s">
        <v>330</v>
      </c>
      <c r="B600" t="s">
        <v>9</v>
      </c>
      <c r="C600" t="str">
        <f t="shared" si="74"/>
        <v>Computers &amp; Accessories</v>
      </c>
      <c r="D600" t="str">
        <f t="shared" si="75"/>
        <v>USBCables</v>
      </c>
      <c r="E600">
        <v>88</v>
      </c>
      <c r="F600">
        <v>299</v>
      </c>
      <c r="G600" s="1">
        <v>0.71</v>
      </c>
      <c r="H600">
        <v>4</v>
      </c>
      <c r="I600" s="4">
        <v>9378</v>
      </c>
      <c r="J600" t="s">
        <v>56</v>
      </c>
      <c r="K600" t="str">
        <f t="shared" si="76"/>
        <v>R3F4T5TRYPTMIG</v>
      </c>
      <c r="L600" s="8">
        <f t="shared" si="77"/>
        <v>2804022</v>
      </c>
      <c r="M600" t="str">
        <f t="shared" si="78"/>
        <v>Low</v>
      </c>
      <c r="N600" s="15" t="str">
        <f t="shared" si="79"/>
        <v>£200-£499</v>
      </c>
      <c r="O600" s="17">
        <f t="shared" si="80"/>
        <v>15.888626143437975</v>
      </c>
      <c r="P600" s="15" t="str">
        <f t="shared" si="81"/>
        <v>3.5-4.0</v>
      </c>
      <c r="Q600" s="17"/>
      <c r="R600" s="15"/>
      <c r="S600" s="15"/>
      <c r="T600" s="15"/>
    </row>
    <row r="601" spans="1:20" x14ac:dyDescent="0.4">
      <c r="A601" t="s">
        <v>469</v>
      </c>
      <c r="B601" t="s">
        <v>9</v>
      </c>
      <c r="C601" t="str">
        <f t="shared" si="74"/>
        <v>Computers &amp; Accessories</v>
      </c>
      <c r="D601" t="str">
        <f t="shared" si="75"/>
        <v>USBCables</v>
      </c>
      <c r="E601">
        <v>182</v>
      </c>
      <c r="F601">
        <v>599</v>
      </c>
      <c r="G601" s="1">
        <v>0.7</v>
      </c>
      <c r="H601">
        <v>4</v>
      </c>
      <c r="I601" s="4">
        <v>9378</v>
      </c>
      <c r="J601" t="s">
        <v>56</v>
      </c>
      <c r="K601" t="str">
        <f t="shared" si="76"/>
        <v>R3F4T5TRYPTMIG</v>
      </c>
      <c r="L601" s="8">
        <f t="shared" si="77"/>
        <v>5617422</v>
      </c>
      <c r="M601" t="str">
        <f t="shared" si="78"/>
        <v>Lower-Mid</v>
      </c>
      <c r="N601" s="15" t="str">
        <f t="shared" si="79"/>
        <v>£500-£1,999</v>
      </c>
      <c r="O601" s="17">
        <f t="shared" si="80"/>
        <v>15.888626143437975</v>
      </c>
      <c r="P601" s="15" t="str">
        <f t="shared" si="81"/>
        <v>3.5-4.0</v>
      </c>
      <c r="Q601" s="17"/>
      <c r="R601" s="15"/>
      <c r="S601" s="15"/>
      <c r="T601" s="15"/>
    </row>
    <row r="602" spans="1:20" x14ac:dyDescent="0.4">
      <c r="A602" t="s">
        <v>808</v>
      </c>
      <c r="B602" t="s">
        <v>639</v>
      </c>
      <c r="C602" t="str">
        <f t="shared" si="74"/>
        <v>Electronics</v>
      </c>
      <c r="D602" t="str">
        <f t="shared" si="75"/>
        <v>BasicMobiles</v>
      </c>
      <c r="E602" s="2">
        <v>1399</v>
      </c>
      <c r="F602" s="2">
        <v>1630</v>
      </c>
      <c r="G602" s="1">
        <v>0.14000000000000001</v>
      </c>
      <c r="H602">
        <v>4</v>
      </c>
      <c r="I602" s="4">
        <v>9378</v>
      </c>
      <c r="J602" t="s">
        <v>809</v>
      </c>
      <c r="K602" t="str">
        <f t="shared" si="76"/>
        <v>R27C4TPKHXYBRU</v>
      </c>
      <c r="L602" s="8">
        <f t="shared" si="77"/>
        <v>15286140</v>
      </c>
      <c r="M602" t="str">
        <f t="shared" si="78"/>
        <v>Lower-Mid</v>
      </c>
      <c r="N602" s="15" t="str">
        <f t="shared" si="79"/>
        <v>£500-£1,999</v>
      </c>
      <c r="O602" s="17">
        <f t="shared" si="80"/>
        <v>15.888626143437975</v>
      </c>
      <c r="P602" s="15" t="str">
        <f t="shared" si="81"/>
        <v>3.5-4.0</v>
      </c>
      <c r="Q602" s="17"/>
      <c r="R602" s="15"/>
      <c r="S602" s="15"/>
      <c r="T602" s="15"/>
    </row>
    <row r="603" spans="1:20" x14ac:dyDescent="0.4">
      <c r="A603" t="s">
        <v>896</v>
      </c>
      <c r="B603" t="s">
        <v>639</v>
      </c>
      <c r="C603" t="str">
        <f t="shared" si="74"/>
        <v>Electronics</v>
      </c>
      <c r="D603" t="str">
        <f t="shared" si="75"/>
        <v>BasicMobiles</v>
      </c>
      <c r="E603" s="2">
        <v>1399</v>
      </c>
      <c r="F603" s="2">
        <v>1630</v>
      </c>
      <c r="G603" s="1">
        <v>0.14000000000000001</v>
      </c>
      <c r="H603">
        <v>4</v>
      </c>
      <c r="I603" s="4">
        <v>9378</v>
      </c>
      <c r="J603" t="s">
        <v>809</v>
      </c>
      <c r="K603" t="str">
        <f t="shared" si="76"/>
        <v>R27C4TPKHXYBRU</v>
      </c>
      <c r="L603" s="8">
        <f t="shared" si="77"/>
        <v>15286140</v>
      </c>
      <c r="M603" t="str">
        <f t="shared" si="78"/>
        <v>Lower-Mid</v>
      </c>
      <c r="N603" s="15" t="str">
        <f t="shared" si="79"/>
        <v>£500-£1,999</v>
      </c>
      <c r="O603" s="17">
        <f t="shared" si="80"/>
        <v>15.888626143437975</v>
      </c>
      <c r="P603" s="15" t="str">
        <f t="shared" si="81"/>
        <v>3.5-4.0</v>
      </c>
      <c r="Q603" s="17"/>
      <c r="R603" s="15"/>
      <c r="S603" s="15"/>
      <c r="T603" s="15"/>
    </row>
    <row r="604" spans="1:20" x14ac:dyDescent="0.4">
      <c r="A604" t="s">
        <v>1365</v>
      </c>
      <c r="B604" t="s">
        <v>644</v>
      </c>
      <c r="C604" t="str">
        <f t="shared" si="74"/>
        <v>Electronics</v>
      </c>
      <c r="D604" t="str">
        <f t="shared" si="75"/>
        <v>In-Ear</v>
      </c>
      <c r="E604" s="2">
        <v>1199</v>
      </c>
      <c r="F604" s="2">
        <v>7999</v>
      </c>
      <c r="G604" s="1">
        <v>0.85</v>
      </c>
      <c r="H604">
        <v>3.6</v>
      </c>
      <c r="I604" s="4">
        <v>25910</v>
      </c>
      <c r="J604" t="s">
        <v>1366</v>
      </c>
      <c r="K604" t="str">
        <f t="shared" si="76"/>
        <v>R3T1GTTWKWWNZZ</v>
      </c>
      <c r="L604" s="8">
        <f t="shared" si="77"/>
        <v>207254090</v>
      </c>
      <c r="M604" t="str">
        <f t="shared" si="78"/>
        <v>Mid</v>
      </c>
      <c r="N604" s="15" t="str">
        <f t="shared" si="79"/>
        <v>£2,000-£9,999</v>
      </c>
      <c r="O604" s="17">
        <f t="shared" si="80"/>
        <v>15.888543027542665</v>
      </c>
      <c r="P604" s="15" t="str">
        <f t="shared" si="81"/>
        <v>3.5-4.0</v>
      </c>
      <c r="Q604" s="17"/>
      <c r="R604" s="15"/>
      <c r="S604" s="15"/>
      <c r="T604" s="15"/>
    </row>
    <row r="605" spans="1:20" x14ac:dyDescent="0.4">
      <c r="A605" t="s">
        <v>55</v>
      </c>
      <c r="B605" t="s">
        <v>9</v>
      </c>
      <c r="C605" t="str">
        <f t="shared" si="74"/>
        <v>Computers &amp; Accessories</v>
      </c>
      <c r="D605" t="str">
        <f t="shared" si="75"/>
        <v>USBCables</v>
      </c>
      <c r="E605">
        <v>59</v>
      </c>
      <c r="F605">
        <v>199</v>
      </c>
      <c r="G605" s="1">
        <v>0.7</v>
      </c>
      <c r="H605">
        <v>4</v>
      </c>
      <c r="I605" s="4">
        <v>9377</v>
      </c>
      <c r="J605" t="s">
        <v>56</v>
      </c>
      <c r="K605" t="str">
        <f t="shared" si="76"/>
        <v>R3F4T5TRYPTMIG</v>
      </c>
      <c r="L605" s="8">
        <f t="shared" si="77"/>
        <v>1866023</v>
      </c>
      <c r="M605" t="str">
        <f t="shared" si="78"/>
        <v>Very Low</v>
      </c>
      <c r="N605" s="15" t="str">
        <f t="shared" si="79"/>
        <v>&lt;£200</v>
      </c>
      <c r="O605" s="17">
        <f t="shared" si="80"/>
        <v>15.888440913611323</v>
      </c>
      <c r="P605" s="15" t="str">
        <f t="shared" si="81"/>
        <v>3.5-4.0</v>
      </c>
      <c r="Q605" s="17"/>
      <c r="R605" s="15"/>
      <c r="S605" s="15"/>
      <c r="T605" s="15"/>
    </row>
    <row r="606" spans="1:20" x14ac:dyDescent="0.4">
      <c r="A606" t="s">
        <v>853</v>
      </c>
      <c r="B606" t="s">
        <v>9</v>
      </c>
      <c r="C606" t="str">
        <f t="shared" si="74"/>
        <v>Computers &amp; Accessories</v>
      </c>
      <c r="D606" t="str">
        <f t="shared" si="75"/>
        <v>USBCables</v>
      </c>
      <c r="E606">
        <v>139</v>
      </c>
      <c r="F606">
        <v>249</v>
      </c>
      <c r="G606" s="1">
        <v>0.44</v>
      </c>
      <c r="H606">
        <v>4</v>
      </c>
      <c r="I606" s="4">
        <v>9377</v>
      </c>
      <c r="J606" t="s">
        <v>56</v>
      </c>
      <c r="K606" t="str">
        <f t="shared" si="76"/>
        <v>R3F4T5TRYPTMIG</v>
      </c>
      <c r="L606" s="8">
        <f t="shared" si="77"/>
        <v>2334873</v>
      </c>
      <c r="M606" t="str">
        <f t="shared" si="78"/>
        <v>Low</v>
      </c>
      <c r="N606" s="15" t="str">
        <f t="shared" si="79"/>
        <v>£200-£499</v>
      </c>
      <c r="O606" s="17">
        <f t="shared" si="80"/>
        <v>15.888440913611323</v>
      </c>
      <c r="P606" s="15" t="str">
        <f t="shared" si="81"/>
        <v>3.5-4.0</v>
      </c>
      <c r="Q606" s="17"/>
      <c r="R606" s="15"/>
      <c r="S606" s="15"/>
      <c r="T606" s="15"/>
    </row>
    <row r="607" spans="1:20" x14ac:dyDescent="0.4">
      <c r="A607" t="s">
        <v>2487</v>
      </c>
      <c r="B607" t="s">
        <v>1845</v>
      </c>
      <c r="C607" t="str">
        <f t="shared" si="74"/>
        <v>Home &amp; Kitchen</v>
      </c>
      <c r="D607" t="str">
        <f t="shared" si="75"/>
        <v>HandBlenders</v>
      </c>
      <c r="E607">
        <v>765</v>
      </c>
      <c r="F607">
        <v>970</v>
      </c>
      <c r="G607" s="1">
        <v>0.21</v>
      </c>
      <c r="H607">
        <v>4.2</v>
      </c>
      <c r="I607" s="4">
        <v>6055</v>
      </c>
      <c r="J607" t="s">
        <v>2488</v>
      </c>
      <c r="K607" t="str">
        <f t="shared" si="76"/>
        <v>R3R9NQXE7ERW69</v>
      </c>
      <c r="L607" s="8">
        <f t="shared" si="77"/>
        <v>5873350</v>
      </c>
      <c r="M607" t="str">
        <f t="shared" si="78"/>
        <v>Lower-Mid</v>
      </c>
      <c r="N607" s="15" t="str">
        <f t="shared" si="79"/>
        <v>£500-£1,999</v>
      </c>
      <c r="O607" s="17">
        <f t="shared" si="80"/>
        <v>15.885180639266469</v>
      </c>
      <c r="P607" s="15" t="str">
        <f t="shared" si="81"/>
        <v>4.1-4.4</v>
      </c>
      <c r="Q607" s="17"/>
      <c r="R607" s="15"/>
      <c r="S607" s="15"/>
      <c r="T607" s="15"/>
    </row>
    <row r="608" spans="1:20" x14ac:dyDescent="0.4">
      <c r="A608" t="s">
        <v>1115</v>
      </c>
      <c r="B608" t="s">
        <v>644</v>
      </c>
      <c r="C608" t="str">
        <f t="shared" si="74"/>
        <v>Electronics</v>
      </c>
      <c r="D608" t="str">
        <f t="shared" si="75"/>
        <v>In-Ear</v>
      </c>
      <c r="E608" s="2">
        <v>1199</v>
      </c>
      <c r="F608" s="2">
        <v>4999</v>
      </c>
      <c r="G608" s="1">
        <v>0.76</v>
      </c>
      <c r="H608">
        <v>3.8</v>
      </c>
      <c r="I608" s="4">
        <v>14961</v>
      </c>
      <c r="J608" t="s">
        <v>1116</v>
      </c>
      <c r="K608" t="str">
        <f t="shared" si="76"/>
        <v>R274KY6VMEYJ66</v>
      </c>
      <c r="L608" s="8">
        <f t="shared" si="77"/>
        <v>74790039</v>
      </c>
      <c r="M608" t="str">
        <f t="shared" si="78"/>
        <v>Mid</v>
      </c>
      <c r="N608" s="15" t="str">
        <f t="shared" si="79"/>
        <v>£2,000-£9,999</v>
      </c>
      <c r="O608" s="17">
        <f t="shared" si="80"/>
        <v>15.86496067154787</v>
      </c>
      <c r="P608" s="15" t="str">
        <f t="shared" si="81"/>
        <v>3.5-4.0</v>
      </c>
      <c r="Q608" s="17"/>
      <c r="R608" s="15"/>
      <c r="S608" s="15"/>
      <c r="T608" s="15"/>
    </row>
    <row r="609" spans="1:20" x14ac:dyDescent="0.4">
      <c r="A609" t="s">
        <v>2633</v>
      </c>
      <c r="B609" t="s">
        <v>1931</v>
      </c>
      <c r="C609" t="str">
        <f t="shared" si="74"/>
        <v>Home &amp; Kitchen</v>
      </c>
      <c r="D609" t="str">
        <f t="shared" si="75"/>
        <v>SandwichMakers</v>
      </c>
      <c r="E609" s="2">
        <v>1199</v>
      </c>
      <c r="F609" s="2">
        <v>1795</v>
      </c>
      <c r="G609" s="1">
        <v>0.33</v>
      </c>
      <c r="H609">
        <v>4.2</v>
      </c>
      <c r="I609" s="4">
        <v>5967</v>
      </c>
      <c r="J609" t="s">
        <v>2634</v>
      </c>
      <c r="K609" t="str">
        <f t="shared" si="76"/>
        <v>R2I9AG0WA9VOAX</v>
      </c>
      <c r="L609" s="8">
        <f t="shared" si="77"/>
        <v>10710765</v>
      </c>
      <c r="M609" t="str">
        <f t="shared" si="78"/>
        <v>Lower-Mid</v>
      </c>
      <c r="N609" s="15" t="str">
        <f t="shared" si="79"/>
        <v>£500-£1,999</v>
      </c>
      <c r="O609" s="17">
        <f t="shared" si="80"/>
        <v>15.858481020751373</v>
      </c>
      <c r="P609" s="15" t="str">
        <f t="shared" si="81"/>
        <v>4.1-4.4</v>
      </c>
      <c r="Q609" s="17"/>
      <c r="R609" s="15"/>
      <c r="S609" s="15"/>
      <c r="T609" s="15"/>
    </row>
    <row r="610" spans="1:20" x14ac:dyDescent="0.4">
      <c r="A610" t="s">
        <v>1785</v>
      </c>
      <c r="B610" t="s">
        <v>1786</v>
      </c>
      <c r="C610" t="str">
        <f t="shared" si="74"/>
        <v>Computers &amp; Accessories</v>
      </c>
      <c r="D610" t="str">
        <f t="shared" si="75"/>
        <v>Caddies</v>
      </c>
      <c r="E610">
        <v>199</v>
      </c>
      <c r="F610">
        <v>799</v>
      </c>
      <c r="G610" s="1">
        <v>0.75</v>
      </c>
      <c r="H610">
        <v>4.0999999999999996</v>
      </c>
      <c r="I610" s="4">
        <v>7333</v>
      </c>
      <c r="J610" t="s">
        <v>1787</v>
      </c>
      <c r="K610" t="str">
        <f t="shared" si="76"/>
        <v>R15FTQ3OTL54HG</v>
      </c>
      <c r="L610" s="8">
        <f t="shared" si="77"/>
        <v>5859067</v>
      </c>
      <c r="M610" t="str">
        <f t="shared" si="78"/>
        <v>Lower-Mid</v>
      </c>
      <c r="N610" s="15" t="str">
        <f t="shared" si="79"/>
        <v>£500-£1,999</v>
      </c>
      <c r="O610" s="17">
        <f t="shared" si="80"/>
        <v>15.847897713060792</v>
      </c>
      <c r="P610" s="15" t="str">
        <f t="shared" si="81"/>
        <v>4.1-4.4</v>
      </c>
      <c r="Q610" s="17"/>
      <c r="R610" s="15"/>
      <c r="S610" s="15"/>
      <c r="T610" s="15"/>
    </row>
    <row r="611" spans="1:20" x14ac:dyDescent="0.4">
      <c r="A611" t="s">
        <v>2053</v>
      </c>
      <c r="B611" t="s">
        <v>1978</v>
      </c>
      <c r="C611" t="str">
        <f t="shared" si="74"/>
        <v>Home &amp; Kitchen</v>
      </c>
      <c r="D611" t="str">
        <f t="shared" si="75"/>
        <v>VacuumSealers</v>
      </c>
      <c r="E611">
        <v>160</v>
      </c>
      <c r="F611">
        <v>299</v>
      </c>
      <c r="G611" s="1">
        <v>0.46</v>
      </c>
      <c r="H611">
        <v>4.5999999999999996</v>
      </c>
      <c r="I611" s="4">
        <v>2781</v>
      </c>
      <c r="J611" t="s">
        <v>2054</v>
      </c>
      <c r="K611" t="str">
        <f t="shared" si="76"/>
        <v>R1NAAWWJ35RMQR</v>
      </c>
      <c r="L611" s="8">
        <f t="shared" si="77"/>
        <v>831519</v>
      </c>
      <c r="M611" t="str">
        <f t="shared" si="78"/>
        <v>Low</v>
      </c>
      <c r="N611" s="15" t="str">
        <f t="shared" si="79"/>
        <v>£200-£499</v>
      </c>
      <c r="O611" s="17">
        <f t="shared" si="80"/>
        <v>15.844042778017725</v>
      </c>
      <c r="P611" s="15" t="str">
        <f t="shared" si="81"/>
        <v>4.5-5.0</v>
      </c>
      <c r="Q611" s="17"/>
      <c r="R611" s="15"/>
      <c r="S611" s="15"/>
      <c r="T611" s="15"/>
    </row>
    <row r="612" spans="1:20" x14ac:dyDescent="0.4">
      <c r="A612" t="s">
        <v>1532</v>
      </c>
      <c r="B612" t="s">
        <v>616</v>
      </c>
      <c r="C612" t="str">
        <f t="shared" si="74"/>
        <v>Electronics</v>
      </c>
      <c r="D612" t="str">
        <f t="shared" si="75"/>
        <v>SmartWatches</v>
      </c>
      <c r="E612" s="2">
        <v>2499</v>
      </c>
      <c r="F612" s="2">
        <v>9999</v>
      </c>
      <c r="G612" s="1">
        <v>0.75</v>
      </c>
      <c r="H612">
        <v>4</v>
      </c>
      <c r="I612" s="4">
        <v>9090</v>
      </c>
      <c r="J612" t="s">
        <v>1533</v>
      </c>
      <c r="K612" t="str">
        <f t="shared" si="76"/>
        <v>R21XA337NNFD76</v>
      </c>
      <c r="L612" s="8">
        <f t="shared" si="77"/>
        <v>90890910</v>
      </c>
      <c r="M612" t="str">
        <f t="shared" si="78"/>
        <v>Mid</v>
      </c>
      <c r="N612" s="15" t="str">
        <f t="shared" si="79"/>
        <v>£2,000-£9,999</v>
      </c>
      <c r="O612" s="17">
        <f t="shared" si="80"/>
        <v>15.834446631059517</v>
      </c>
      <c r="P612" s="15" t="str">
        <f t="shared" si="81"/>
        <v>3.5-4.0</v>
      </c>
      <c r="Q612" s="17"/>
      <c r="R612" s="15"/>
      <c r="S612" s="15"/>
      <c r="T612" s="15"/>
    </row>
    <row r="613" spans="1:20" x14ac:dyDescent="0.4">
      <c r="A613" t="s">
        <v>703</v>
      </c>
      <c r="B613" t="s">
        <v>704</v>
      </c>
      <c r="C613" t="str">
        <f t="shared" si="74"/>
        <v>Electronics</v>
      </c>
      <c r="D613" t="str">
        <f t="shared" si="75"/>
        <v>Tripods</v>
      </c>
      <c r="E613">
        <v>539</v>
      </c>
      <c r="F613" s="2">
        <v>1599</v>
      </c>
      <c r="G613" s="1">
        <v>0.66</v>
      </c>
      <c r="H613">
        <v>3.8</v>
      </c>
      <c r="I613" s="4">
        <v>14648</v>
      </c>
      <c r="J613" t="s">
        <v>705</v>
      </c>
      <c r="K613" t="str">
        <f t="shared" si="76"/>
        <v>R2U0MOPP5A6KMF</v>
      </c>
      <c r="L613" s="8">
        <f t="shared" si="77"/>
        <v>23422152</v>
      </c>
      <c r="M613" t="str">
        <f t="shared" si="78"/>
        <v>Lower-Mid</v>
      </c>
      <c r="N613" s="15" t="str">
        <f t="shared" si="79"/>
        <v>£500-£1,999</v>
      </c>
      <c r="O613" s="17">
        <f t="shared" si="80"/>
        <v>15.830070320214384</v>
      </c>
      <c r="P613" s="15" t="str">
        <f t="shared" si="81"/>
        <v>3.5-4.0</v>
      </c>
      <c r="Q613" s="17"/>
      <c r="R613" s="15"/>
      <c r="S613" s="15"/>
      <c r="T613" s="15"/>
    </row>
    <row r="614" spans="1:20" x14ac:dyDescent="0.4">
      <c r="A614" t="s">
        <v>1373</v>
      </c>
      <c r="B614" t="s">
        <v>644</v>
      </c>
      <c r="C614" t="str">
        <f t="shared" si="74"/>
        <v>Electronics</v>
      </c>
      <c r="D614" t="str">
        <f t="shared" si="75"/>
        <v>In-Ear</v>
      </c>
      <c r="E614" s="2">
        <v>1299</v>
      </c>
      <c r="F614" s="2">
        <v>2999</v>
      </c>
      <c r="G614" s="1">
        <v>0.56999999999999995</v>
      </c>
      <c r="H614">
        <v>3.8</v>
      </c>
      <c r="I614" s="4">
        <v>14629</v>
      </c>
      <c r="J614" t="s">
        <v>1374</v>
      </c>
      <c r="K614" t="str">
        <f t="shared" si="76"/>
        <v>RXB5KHLQUXONP,</v>
      </c>
      <c r="L614" s="8">
        <f t="shared" si="77"/>
        <v>43872371</v>
      </c>
      <c r="M614" t="str">
        <f t="shared" si="78"/>
        <v>Mid</v>
      </c>
      <c r="N614" s="15" t="str">
        <f t="shared" si="79"/>
        <v>£2,000-£9,999</v>
      </c>
      <c r="O614" s="17">
        <f t="shared" si="80"/>
        <v>15.827928439276182</v>
      </c>
      <c r="P614" s="15" t="str">
        <f t="shared" si="81"/>
        <v>3.5-4.0</v>
      </c>
      <c r="Q614" s="17"/>
      <c r="R614" s="15"/>
      <c r="S614" s="15"/>
      <c r="T614" s="15"/>
    </row>
    <row r="615" spans="1:20" x14ac:dyDescent="0.4">
      <c r="A615" t="s">
        <v>2268</v>
      </c>
      <c r="B615" t="s">
        <v>1882</v>
      </c>
      <c r="C615" t="str">
        <f t="shared" si="74"/>
        <v>Home &amp; Kitchen</v>
      </c>
      <c r="D615" t="str">
        <f t="shared" si="75"/>
        <v>ImmersionRods</v>
      </c>
      <c r="E615">
        <v>510</v>
      </c>
      <c r="F615">
        <v>640</v>
      </c>
      <c r="G615" s="1">
        <v>0.2</v>
      </c>
      <c r="H615">
        <v>4.0999999999999996</v>
      </c>
      <c r="I615" s="4">
        <v>7229</v>
      </c>
      <c r="J615" t="s">
        <v>2269</v>
      </c>
      <c r="K615" t="str">
        <f t="shared" si="76"/>
        <v>R2QFJ90TFMGE4S</v>
      </c>
      <c r="L615" s="8">
        <f t="shared" si="77"/>
        <v>4626560</v>
      </c>
      <c r="M615" t="str">
        <f t="shared" si="78"/>
        <v>Lower-Mid</v>
      </c>
      <c r="N615" s="15" t="str">
        <f t="shared" si="79"/>
        <v>£500-£1,999</v>
      </c>
      <c r="O615" s="17">
        <f t="shared" si="80"/>
        <v>15.822467018907576</v>
      </c>
      <c r="P615" s="15" t="str">
        <f t="shared" si="81"/>
        <v>4.1-4.4</v>
      </c>
      <c r="Q615" s="17"/>
      <c r="R615" s="15"/>
      <c r="S615" s="15"/>
      <c r="T615" s="15"/>
    </row>
    <row r="616" spans="1:20" x14ac:dyDescent="0.4">
      <c r="A616" t="s">
        <v>2687</v>
      </c>
      <c r="B616" t="s">
        <v>1851</v>
      </c>
      <c r="C616" t="str">
        <f t="shared" si="74"/>
        <v>Home &amp; Kitchen</v>
      </c>
      <c r="D616" t="str">
        <f t="shared" si="75"/>
        <v>MixerGrinders</v>
      </c>
      <c r="E616" s="2">
        <v>6120</v>
      </c>
      <c r="F616" s="2">
        <v>8073</v>
      </c>
      <c r="G616" s="1">
        <v>0.24</v>
      </c>
      <c r="H616">
        <v>4.5999999999999996</v>
      </c>
      <c r="I616" s="4">
        <v>2751</v>
      </c>
      <c r="J616" t="s">
        <v>2688</v>
      </c>
      <c r="K616" t="str">
        <f t="shared" si="76"/>
        <v>R1LBKT3YDVVW86</v>
      </c>
      <c r="L616" s="8">
        <f t="shared" si="77"/>
        <v>22208823</v>
      </c>
      <c r="M616" t="str">
        <f t="shared" si="78"/>
        <v>Mid</v>
      </c>
      <c r="N616" s="15" t="str">
        <f t="shared" si="79"/>
        <v>£2,000-£9,999</v>
      </c>
      <c r="O616" s="17">
        <f t="shared" si="80"/>
        <v>15.822382775991978</v>
      </c>
      <c r="P616" s="15" t="str">
        <f t="shared" si="81"/>
        <v>4.5-5.0</v>
      </c>
      <c r="Q616" s="17"/>
      <c r="R616" s="15"/>
      <c r="S616" s="15"/>
      <c r="T616" s="15"/>
    </row>
    <row r="617" spans="1:20" x14ac:dyDescent="0.4">
      <c r="A617" t="s">
        <v>1221</v>
      </c>
      <c r="B617" t="s">
        <v>616</v>
      </c>
      <c r="C617" t="str">
        <f t="shared" si="74"/>
        <v>Electronics</v>
      </c>
      <c r="D617" t="str">
        <f t="shared" si="75"/>
        <v>SmartWatches</v>
      </c>
      <c r="E617" s="2">
        <v>12000</v>
      </c>
      <c r="F617" s="2">
        <v>29999</v>
      </c>
      <c r="G617" s="1">
        <v>0.6</v>
      </c>
      <c r="H617">
        <v>4.3</v>
      </c>
      <c r="I617" s="4">
        <v>4744</v>
      </c>
      <c r="J617" t="s">
        <v>1222</v>
      </c>
      <c r="K617" t="str">
        <f t="shared" si="76"/>
        <v>R3KPZ8P5M4PG72</v>
      </c>
      <c r="L617" s="8">
        <f t="shared" si="77"/>
        <v>142315256</v>
      </c>
      <c r="M617" t="str">
        <f t="shared" si="78"/>
        <v>High</v>
      </c>
      <c r="N617" s="15" t="str">
        <f t="shared" si="79"/>
        <v>£20,000-£49,999</v>
      </c>
      <c r="O617" s="17">
        <f t="shared" si="80"/>
        <v>15.80781573208224</v>
      </c>
      <c r="P617" s="15" t="str">
        <f t="shared" si="81"/>
        <v>4.1-4.4</v>
      </c>
      <c r="Q617" s="17"/>
      <c r="R617" s="15"/>
      <c r="S617" s="15"/>
      <c r="T617" s="15"/>
    </row>
    <row r="618" spans="1:20" x14ac:dyDescent="0.4">
      <c r="A618" t="s">
        <v>878</v>
      </c>
      <c r="B618" t="s">
        <v>616</v>
      </c>
      <c r="C618" t="str">
        <f t="shared" si="74"/>
        <v>Electronics</v>
      </c>
      <c r="D618" t="str">
        <f t="shared" si="75"/>
        <v>SmartWatches</v>
      </c>
      <c r="E618" s="2">
        <v>2999</v>
      </c>
      <c r="F618" s="2">
        <v>5999</v>
      </c>
      <c r="G618" s="1">
        <v>0.5</v>
      </c>
      <c r="H618">
        <v>4.0999999999999996</v>
      </c>
      <c r="I618" s="4">
        <v>7148</v>
      </c>
      <c r="J618" t="s">
        <v>879</v>
      </c>
      <c r="K618" t="str">
        <f t="shared" si="76"/>
        <v>R2G9RHDQN3S511</v>
      </c>
      <c r="L618" s="8">
        <f t="shared" si="77"/>
        <v>42880852</v>
      </c>
      <c r="M618" t="str">
        <f t="shared" si="78"/>
        <v>Mid</v>
      </c>
      <c r="N618" s="15" t="str">
        <f t="shared" si="79"/>
        <v>£2,000-£9,999</v>
      </c>
      <c r="O618" s="17">
        <f t="shared" si="80"/>
        <v>15.802405717971084</v>
      </c>
      <c r="P618" s="15" t="str">
        <f t="shared" si="81"/>
        <v>4.1-4.4</v>
      </c>
      <c r="Q618" s="17"/>
      <c r="R618" s="15"/>
      <c r="S618" s="15"/>
      <c r="T618" s="15"/>
    </row>
    <row r="619" spans="1:20" x14ac:dyDescent="0.4">
      <c r="A619" t="s">
        <v>2369</v>
      </c>
      <c r="B619" t="s">
        <v>1924</v>
      </c>
      <c r="C619" t="str">
        <f t="shared" si="74"/>
        <v>Home &amp; Kitchen</v>
      </c>
      <c r="D619" t="str">
        <f t="shared" si="75"/>
        <v>EggBoilers</v>
      </c>
      <c r="E619">
        <v>699</v>
      </c>
      <c r="F619" s="2">
        <v>1599</v>
      </c>
      <c r="G619" s="1">
        <v>0.56000000000000005</v>
      </c>
      <c r="H619">
        <v>4.7</v>
      </c>
      <c r="I619" s="4">
        <v>2300</v>
      </c>
      <c r="J619" t="s">
        <v>2370</v>
      </c>
      <c r="K619" t="str">
        <f t="shared" si="76"/>
        <v>R2DHTJGY77MOP0</v>
      </c>
      <c r="L619" s="8">
        <f t="shared" si="77"/>
        <v>3677700</v>
      </c>
      <c r="M619" t="str">
        <f t="shared" si="78"/>
        <v>Lower-Mid</v>
      </c>
      <c r="N619" s="15" t="str">
        <f t="shared" si="79"/>
        <v>£500-£1,999</v>
      </c>
      <c r="O619" s="17">
        <f t="shared" si="80"/>
        <v>15.801008107742625</v>
      </c>
      <c r="P619" s="15" t="str">
        <f t="shared" si="81"/>
        <v>4.5-5.0</v>
      </c>
      <c r="Q619" s="17"/>
      <c r="R619" s="15"/>
      <c r="S619" s="15"/>
      <c r="T619" s="15"/>
    </row>
    <row r="620" spans="1:20" x14ac:dyDescent="0.4">
      <c r="A620" t="s">
        <v>1764</v>
      </c>
      <c r="B620" t="s">
        <v>1608</v>
      </c>
      <c r="C620" t="str">
        <f t="shared" si="74"/>
        <v>Computers &amp; Accessories</v>
      </c>
      <c r="D620" t="str">
        <f t="shared" si="75"/>
        <v>GamingKeyboards</v>
      </c>
      <c r="E620" s="2">
        <v>1149</v>
      </c>
      <c r="F620" s="2">
        <v>1800</v>
      </c>
      <c r="G620" s="1">
        <v>0.36</v>
      </c>
      <c r="H620">
        <v>4.3</v>
      </c>
      <c r="I620" s="4">
        <v>4723</v>
      </c>
      <c r="J620" t="s">
        <v>1765</v>
      </c>
      <c r="K620" t="str">
        <f t="shared" si="76"/>
        <v>R3TXEYX89U440E</v>
      </c>
      <c r="L620" s="8">
        <f t="shared" si="77"/>
        <v>8501400</v>
      </c>
      <c r="M620" t="str">
        <f t="shared" si="78"/>
        <v>Lower-Mid</v>
      </c>
      <c r="N620" s="15" t="str">
        <f t="shared" si="79"/>
        <v>£500-£1,999</v>
      </c>
      <c r="O620" s="17">
        <f t="shared" si="80"/>
        <v>15.799532522448352</v>
      </c>
      <c r="P620" s="15" t="str">
        <f t="shared" si="81"/>
        <v>4.1-4.4</v>
      </c>
      <c r="Q620" s="17"/>
      <c r="R620" s="15"/>
      <c r="S620" s="15"/>
      <c r="T620" s="15"/>
    </row>
    <row r="621" spans="1:20" x14ac:dyDescent="0.4">
      <c r="A621" t="s">
        <v>57</v>
      </c>
      <c r="B621" t="s">
        <v>42</v>
      </c>
      <c r="C621" t="str">
        <f t="shared" si="74"/>
        <v>Electronics</v>
      </c>
      <c r="D621" t="str">
        <f t="shared" si="75"/>
        <v>SmartTelevisions</v>
      </c>
      <c r="E621" s="2">
        <v>11499</v>
      </c>
      <c r="F621" s="2">
        <v>19990</v>
      </c>
      <c r="G621" s="1">
        <v>0.42</v>
      </c>
      <c r="H621">
        <v>4.3</v>
      </c>
      <c r="I621" s="4">
        <v>4703</v>
      </c>
      <c r="J621" t="s">
        <v>58</v>
      </c>
      <c r="K621" t="str">
        <f t="shared" si="76"/>
        <v>R1EBS3566VCSCG</v>
      </c>
      <c r="L621" s="8">
        <f t="shared" si="77"/>
        <v>94012970</v>
      </c>
      <c r="M621" t="str">
        <f t="shared" si="78"/>
        <v>Upper-Mid</v>
      </c>
      <c r="N621" s="15" t="str">
        <f t="shared" si="79"/>
        <v>£10,000-£19,999</v>
      </c>
      <c r="O621" s="17">
        <f t="shared" si="80"/>
        <v>15.791609446192753</v>
      </c>
      <c r="P621" s="15" t="str">
        <f t="shared" si="81"/>
        <v>4.1-4.4</v>
      </c>
      <c r="Q621" s="17"/>
      <c r="R621" s="15"/>
      <c r="S621" s="15"/>
      <c r="T621" s="15"/>
    </row>
    <row r="622" spans="1:20" x14ac:dyDescent="0.4">
      <c r="A622" t="s">
        <v>249</v>
      </c>
      <c r="B622" t="s">
        <v>42</v>
      </c>
      <c r="C622" t="str">
        <f t="shared" si="74"/>
        <v>Electronics</v>
      </c>
      <c r="D622" t="str">
        <f t="shared" si="75"/>
        <v>SmartTelevisions</v>
      </c>
      <c r="E622" s="2">
        <v>23999</v>
      </c>
      <c r="F622" s="2">
        <v>34990</v>
      </c>
      <c r="G622" s="1">
        <v>0.31</v>
      </c>
      <c r="H622">
        <v>4.3</v>
      </c>
      <c r="I622" s="4">
        <v>4703</v>
      </c>
      <c r="J622" t="s">
        <v>58</v>
      </c>
      <c r="K622" t="str">
        <f t="shared" si="76"/>
        <v>R1EBS3566VCSCG</v>
      </c>
      <c r="L622" s="8">
        <f t="shared" si="77"/>
        <v>164557970</v>
      </c>
      <c r="M622" t="str">
        <f t="shared" si="78"/>
        <v>High</v>
      </c>
      <c r="N622" s="15" t="str">
        <f t="shared" si="79"/>
        <v>£20,000-£49,999</v>
      </c>
      <c r="O622" s="17">
        <f t="shared" si="80"/>
        <v>15.791609446192753</v>
      </c>
      <c r="P622" s="15" t="str">
        <f t="shared" si="81"/>
        <v>4.1-4.4</v>
      </c>
      <c r="Q622" s="17"/>
      <c r="R622" s="15"/>
      <c r="S622" s="15"/>
      <c r="T622" s="15"/>
    </row>
    <row r="623" spans="1:20" x14ac:dyDescent="0.4">
      <c r="A623" t="s">
        <v>172</v>
      </c>
      <c r="B623" t="s">
        <v>42</v>
      </c>
      <c r="C623" t="str">
        <f t="shared" si="74"/>
        <v>Electronics</v>
      </c>
      <c r="D623" t="str">
        <f t="shared" si="75"/>
        <v>SmartTelevisions</v>
      </c>
      <c r="E623" s="2">
        <v>27999</v>
      </c>
      <c r="F623" s="2">
        <v>40990</v>
      </c>
      <c r="G623" s="1">
        <v>0.32</v>
      </c>
      <c r="H623">
        <v>4.3</v>
      </c>
      <c r="I623" s="4">
        <v>4703</v>
      </c>
      <c r="J623" t="s">
        <v>58</v>
      </c>
      <c r="K623" t="str">
        <f t="shared" si="76"/>
        <v>R1EBS3566VCSCG</v>
      </c>
      <c r="L623" s="8">
        <f t="shared" si="77"/>
        <v>192775970</v>
      </c>
      <c r="M623" t="str">
        <f t="shared" si="78"/>
        <v>High</v>
      </c>
      <c r="N623" s="15" t="str">
        <f t="shared" si="79"/>
        <v>£20,000-£49,999</v>
      </c>
      <c r="O623" s="17">
        <f t="shared" si="80"/>
        <v>15.791609446192753</v>
      </c>
      <c r="P623" s="15" t="str">
        <f t="shared" si="81"/>
        <v>4.1-4.4</v>
      </c>
      <c r="Q623" s="17"/>
      <c r="R623" s="15"/>
      <c r="S623" s="15"/>
      <c r="T623" s="15"/>
    </row>
    <row r="624" spans="1:20" x14ac:dyDescent="0.4">
      <c r="A624" t="s">
        <v>322</v>
      </c>
      <c r="B624" t="s">
        <v>42</v>
      </c>
      <c r="C624" t="str">
        <f t="shared" si="74"/>
        <v>Electronics</v>
      </c>
      <c r="D624" t="str">
        <f t="shared" si="75"/>
        <v>SmartTelevisions</v>
      </c>
      <c r="E624" s="2">
        <v>32999</v>
      </c>
      <c r="F624" s="2">
        <v>47990</v>
      </c>
      <c r="G624" s="1">
        <v>0.31</v>
      </c>
      <c r="H624">
        <v>4.3</v>
      </c>
      <c r="I624" s="4">
        <v>4703</v>
      </c>
      <c r="J624" t="s">
        <v>58</v>
      </c>
      <c r="K624" t="str">
        <f t="shared" si="76"/>
        <v>R1EBS3566VCSCG</v>
      </c>
      <c r="L624" s="8">
        <f t="shared" si="77"/>
        <v>225696970</v>
      </c>
      <c r="M624" t="str">
        <f t="shared" si="78"/>
        <v>High</v>
      </c>
      <c r="N624" s="15" t="str">
        <f t="shared" si="79"/>
        <v>£20,000-£49,999</v>
      </c>
      <c r="O624" s="17">
        <f t="shared" si="80"/>
        <v>15.791609446192753</v>
      </c>
      <c r="P624" s="15" t="str">
        <f t="shared" si="81"/>
        <v>4.1-4.4</v>
      </c>
      <c r="Q624" s="17"/>
      <c r="R624" s="15"/>
      <c r="S624" s="15"/>
      <c r="T624" s="15"/>
    </row>
    <row r="625" spans="1:20" x14ac:dyDescent="0.4">
      <c r="A625" t="s">
        <v>488</v>
      </c>
      <c r="B625" t="s">
        <v>42</v>
      </c>
      <c r="C625" t="str">
        <f t="shared" si="74"/>
        <v>Electronics</v>
      </c>
      <c r="D625" t="str">
        <f t="shared" si="75"/>
        <v>SmartTelevisions</v>
      </c>
      <c r="E625" s="2">
        <v>18999</v>
      </c>
      <c r="F625" s="2">
        <v>24990</v>
      </c>
      <c r="G625" s="1">
        <v>0.24</v>
      </c>
      <c r="H625">
        <v>4.3</v>
      </c>
      <c r="I625" s="4">
        <v>4702</v>
      </c>
      <c r="J625" t="s">
        <v>58</v>
      </c>
      <c r="K625" t="str">
        <f t="shared" si="76"/>
        <v>R1EBS3566VCSCG</v>
      </c>
      <c r="L625" s="8">
        <f t="shared" si="77"/>
        <v>117502980</v>
      </c>
      <c r="M625" t="str">
        <f t="shared" si="78"/>
        <v>High</v>
      </c>
      <c r="N625" s="15" t="str">
        <f t="shared" si="79"/>
        <v>£20,000-£49,999</v>
      </c>
      <c r="O625" s="17">
        <f t="shared" si="80"/>
        <v>15.791212408608141</v>
      </c>
      <c r="P625" s="15" t="str">
        <f t="shared" si="81"/>
        <v>4.1-4.4</v>
      </c>
      <c r="Q625" s="17"/>
      <c r="R625" s="15"/>
      <c r="S625" s="15"/>
      <c r="T625" s="15"/>
    </row>
    <row r="626" spans="1:20" x14ac:dyDescent="0.4">
      <c r="A626" t="s">
        <v>952</v>
      </c>
      <c r="B626" t="s">
        <v>796</v>
      </c>
      <c r="C626" t="str">
        <f t="shared" si="74"/>
        <v>Electronics</v>
      </c>
      <c r="D626" t="str">
        <f t="shared" si="75"/>
        <v>ScreenProtectors</v>
      </c>
      <c r="E626">
        <v>299</v>
      </c>
      <c r="F626">
        <v>599</v>
      </c>
      <c r="G626" s="1">
        <v>0.5</v>
      </c>
      <c r="H626">
        <v>4.3</v>
      </c>
      <c r="I626" s="4">
        <v>4674</v>
      </c>
      <c r="J626" t="s">
        <v>953</v>
      </c>
      <c r="K626" t="str">
        <f t="shared" si="76"/>
        <v>R2K2YNHJ952H5J</v>
      </c>
      <c r="L626" s="8">
        <f t="shared" si="77"/>
        <v>2799726</v>
      </c>
      <c r="M626" t="str">
        <f t="shared" si="78"/>
        <v>Lower-Mid</v>
      </c>
      <c r="N626" s="15" t="str">
        <f t="shared" si="79"/>
        <v>£500-£1,999</v>
      </c>
      <c r="O626" s="17">
        <f t="shared" si="80"/>
        <v>15.780060945396706</v>
      </c>
      <c r="P626" s="15" t="str">
        <f t="shared" si="81"/>
        <v>4.1-4.4</v>
      </c>
      <c r="Q626" s="17"/>
      <c r="R626" s="15"/>
      <c r="S626" s="15"/>
      <c r="T626" s="15"/>
    </row>
    <row r="627" spans="1:20" x14ac:dyDescent="0.4">
      <c r="A627" t="s">
        <v>2171</v>
      </c>
      <c r="B627" t="s">
        <v>2151</v>
      </c>
      <c r="C627" t="str">
        <f t="shared" si="74"/>
        <v>Home &amp; Kitchen</v>
      </c>
      <c r="D627" t="str">
        <f t="shared" si="75"/>
        <v>HEPAAirPurifiers</v>
      </c>
      <c r="E627" s="2">
        <v>14400</v>
      </c>
      <c r="F627" s="2">
        <v>59900</v>
      </c>
      <c r="G627" s="1">
        <v>0.76</v>
      </c>
      <c r="H627">
        <v>4.4000000000000004</v>
      </c>
      <c r="I627" s="4">
        <v>3837</v>
      </c>
      <c r="J627" t="s">
        <v>2172</v>
      </c>
      <c r="K627" t="str">
        <f t="shared" si="76"/>
        <v>R33RASBIQKH1EX</v>
      </c>
      <c r="L627" s="8">
        <f t="shared" si="77"/>
        <v>229836300</v>
      </c>
      <c r="M627" t="str">
        <f t="shared" si="78"/>
        <v>Premium</v>
      </c>
      <c r="N627" s="15" t="str">
        <f t="shared" si="79"/>
        <v>£50,000-£99,999</v>
      </c>
      <c r="O627" s="17">
        <f t="shared" si="80"/>
        <v>15.770061869757594</v>
      </c>
      <c r="P627" s="15" t="str">
        <f t="shared" si="81"/>
        <v>4.1-4.4</v>
      </c>
      <c r="Q627" s="17"/>
      <c r="R627" s="15"/>
      <c r="S627" s="15"/>
      <c r="T627" s="15"/>
    </row>
    <row r="628" spans="1:20" x14ac:dyDescent="0.4">
      <c r="A628" t="s">
        <v>2708</v>
      </c>
      <c r="B628" t="s">
        <v>1889</v>
      </c>
      <c r="C628" t="str">
        <f t="shared" si="74"/>
        <v>Home &amp; Kitchen</v>
      </c>
      <c r="D628" t="str">
        <f t="shared" si="75"/>
        <v>AirFryers</v>
      </c>
      <c r="E628" s="2">
        <v>6790</v>
      </c>
      <c r="F628" s="2">
        <v>10995</v>
      </c>
      <c r="G628" s="1">
        <v>0.38</v>
      </c>
      <c r="H628">
        <v>4.5</v>
      </c>
      <c r="I628" s="4">
        <v>3192</v>
      </c>
      <c r="J628" t="s">
        <v>2709</v>
      </c>
      <c r="K628" t="str">
        <f t="shared" si="76"/>
        <v>REVG93OC7J7E7,</v>
      </c>
      <c r="L628" s="8">
        <f t="shared" si="77"/>
        <v>35096040</v>
      </c>
      <c r="M628" t="str">
        <f t="shared" si="78"/>
        <v>Upper-Mid</v>
      </c>
      <c r="N628" s="15" t="str">
        <f t="shared" si="79"/>
        <v>£10,000-£19,999</v>
      </c>
      <c r="O628" s="17">
        <f t="shared" si="80"/>
        <v>15.768895133427502</v>
      </c>
      <c r="P628" s="15" t="str">
        <f t="shared" si="81"/>
        <v>4.5-5.0</v>
      </c>
      <c r="Q628" s="17"/>
      <c r="R628" s="15"/>
      <c r="S628" s="15"/>
      <c r="T628" s="15"/>
    </row>
    <row r="629" spans="1:20" x14ac:dyDescent="0.4">
      <c r="A629" t="s">
        <v>1962</v>
      </c>
      <c r="B629" t="s">
        <v>1851</v>
      </c>
      <c r="C629" t="str">
        <f t="shared" si="74"/>
        <v>Home &amp; Kitchen</v>
      </c>
      <c r="D629" t="str">
        <f t="shared" si="75"/>
        <v>MixerGrinders</v>
      </c>
      <c r="E629" s="2">
        <v>3249</v>
      </c>
      <c r="F629" s="2">
        <v>6295</v>
      </c>
      <c r="G629" s="1">
        <v>0.48</v>
      </c>
      <c r="H629">
        <v>3.8</v>
      </c>
      <c r="I629" s="4">
        <v>14062</v>
      </c>
      <c r="J629" t="s">
        <v>1963</v>
      </c>
      <c r="K629" t="str">
        <f t="shared" si="76"/>
        <v>RJ9UNCLT4UGVW,</v>
      </c>
      <c r="L629" s="8">
        <f t="shared" si="77"/>
        <v>88520290</v>
      </c>
      <c r="M629" t="str">
        <f t="shared" si="78"/>
        <v>Mid</v>
      </c>
      <c r="N629" s="15" t="str">
        <f t="shared" si="79"/>
        <v>£2,000-£9,999</v>
      </c>
      <c r="O629" s="17">
        <f t="shared" si="80"/>
        <v>15.762696311697523</v>
      </c>
      <c r="P629" s="15" t="str">
        <f t="shared" si="81"/>
        <v>3.5-4.0</v>
      </c>
      <c r="Q629" s="17"/>
      <c r="R629" s="15"/>
      <c r="S629" s="15"/>
      <c r="T629" s="15"/>
    </row>
    <row r="630" spans="1:20" x14ac:dyDescent="0.4">
      <c r="A630" t="s">
        <v>2527</v>
      </c>
      <c r="B630" t="s">
        <v>1851</v>
      </c>
      <c r="C630" t="str">
        <f t="shared" si="74"/>
        <v>Home &amp; Kitchen</v>
      </c>
      <c r="D630" t="str">
        <f t="shared" si="75"/>
        <v>MixerGrinders</v>
      </c>
      <c r="E630" s="3">
        <v>2237.81</v>
      </c>
      <c r="F630" s="2">
        <v>3899</v>
      </c>
      <c r="G630" s="1">
        <v>0.43</v>
      </c>
      <c r="H630">
        <v>3.9</v>
      </c>
      <c r="I630" s="4">
        <v>11004</v>
      </c>
      <c r="J630" t="s">
        <v>2528</v>
      </c>
      <c r="K630" t="str">
        <f t="shared" si="76"/>
        <v>R1OW9TWGTIS29M</v>
      </c>
      <c r="L630" s="8">
        <f t="shared" si="77"/>
        <v>42904596</v>
      </c>
      <c r="M630" t="str">
        <f t="shared" si="78"/>
        <v>Mid</v>
      </c>
      <c r="N630" s="15" t="str">
        <f t="shared" si="79"/>
        <v>£2,000-£9,999</v>
      </c>
      <c r="O630" s="17">
        <f t="shared" si="80"/>
        <v>15.762201182868528</v>
      </c>
      <c r="P630" s="15" t="str">
        <f t="shared" si="81"/>
        <v>3.5-4.0</v>
      </c>
      <c r="Q630" s="17"/>
      <c r="R630" s="15"/>
      <c r="S630" s="15"/>
      <c r="T630" s="15"/>
    </row>
    <row r="631" spans="1:20" x14ac:dyDescent="0.4">
      <c r="A631" t="s">
        <v>2427</v>
      </c>
      <c r="B631" t="s">
        <v>2428</v>
      </c>
      <c r="C631" t="str">
        <f t="shared" si="74"/>
        <v>Home &amp; Kitchen</v>
      </c>
      <c r="D631" t="str">
        <f t="shared" si="75"/>
        <v>StandMixerAccessories</v>
      </c>
      <c r="E631">
        <v>635</v>
      </c>
      <c r="F631">
        <v>635</v>
      </c>
      <c r="G631" s="1">
        <v>0</v>
      </c>
      <c r="H631">
        <v>4.3</v>
      </c>
      <c r="I631" s="4">
        <v>4570</v>
      </c>
      <c r="J631" t="s">
        <v>2429</v>
      </c>
      <c r="K631" t="str">
        <f t="shared" si="76"/>
        <v>RN9VBZPCHG67H,</v>
      </c>
      <c r="L631" s="8">
        <f t="shared" si="77"/>
        <v>2901950</v>
      </c>
      <c r="M631" t="str">
        <f t="shared" si="78"/>
        <v>Lower-Mid</v>
      </c>
      <c r="N631" s="15" t="str">
        <f t="shared" si="79"/>
        <v>£500-£1,999</v>
      </c>
      <c r="O631" s="17">
        <f t="shared" si="80"/>
        <v>15.738048251544122</v>
      </c>
      <c r="P631" s="15" t="str">
        <f t="shared" si="81"/>
        <v>4.1-4.4</v>
      </c>
      <c r="Q631" s="17"/>
      <c r="R631" s="15"/>
      <c r="S631" s="15"/>
      <c r="T631" s="15"/>
    </row>
    <row r="632" spans="1:20" x14ac:dyDescent="0.4">
      <c r="A632" t="s">
        <v>398</v>
      </c>
      <c r="B632" t="s">
        <v>42</v>
      </c>
      <c r="C632" t="str">
        <f t="shared" si="74"/>
        <v>Electronics</v>
      </c>
      <c r="D632" t="str">
        <f t="shared" si="75"/>
        <v>SmartTelevisions</v>
      </c>
      <c r="E632" s="2">
        <v>42999</v>
      </c>
      <c r="F632" s="2">
        <v>59999</v>
      </c>
      <c r="G632" s="1">
        <v>0.28000000000000003</v>
      </c>
      <c r="H632">
        <v>4.0999999999999996</v>
      </c>
      <c r="I632" s="4">
        <v>6753</v>
      </c>
      <c r="J632" t="s">
        <v>399</v>
      </c>
      <c r="K632" t="str">
        <f t="shared" si="76"/>
        <v>R2PF9QV9JEQO9K</v>
      </c>
      <c r="L632" s="8">
        <f t="shared" si="77"/>
        <v>405173247</v>
      </c>
      <c r="M632" t="str">
        <f t="shared" si="78"/>
        <v>Premium</v>
      </c>
      <c r="N632" s="15" t="str">
        <f t="shared" si="79"/>
        <v>£50,000-£99,999</v>
      </c>
      <c r="O632" s="17">
        <f t="shared" si="80"/>
        <v>15.701200330827509</v>
      </c>
      <c r="P632" s="15" t="str">
        <f t="shared" si="81"/>
        <v>4.1-4.4</v>
      </c>
      <c r="Q632" s="17"/>
      <c r="R632" s="15"/>
      <c r="S632" s="15"/>
      <c r="T632" s="15"/>
    </row>
    <row r="633" spans="1:20" x14ac:dyDescent="0.4">
      <c r="A633" t="s">
        <v>600</v>
      </c>
      <c r="B633" t="s">
        <v>42</v>
      </c>
      <c r="C633" t="str">
        <f t="shared" si="74"/>
        <v>Electronics</v>
      </c>
      <c r="D633" t="str">
        <f t="shared" si="75"/>
        <v>SmartTelevisions</v>
      </c>
      <c r="E633" s="2">
        <v>61999</v>
      </c>
      <c r="F633" s="2">
        <v>69999</v>
      </c>
      <c r="G633" s="1">
        <v>0.11</v>
      </c>
      <c r="H633">
        <v>4.0999999999999996</v>
      </c>
      <c r="I633" s="4">
        <v>6753</v>
      </c>
      <c r="J633" t="s">
        <v>399</v>
      </c>
      <c r="K633" t="str">
        <f t="shared" si="76"/>
        <v>R2PF9QV9JEQO9K</v>
      </c>
      <c r="L633" s="8">
        <f t="shared" si="77"/>
        <v>472703247</v>
      </c>
      <c r="M633" t="str">
        <f t="shared" si="78"/>
        <v>Premium</v>
      </c>
      <c r="N633" s="15" t="str">
        <f t="shared" si="79"/>
        <v>£50,000-£99,999</v>
      </c>
      <c r="O633" s="17">
        <f t="shared" si="80"/>
        <v>15.701200330827509</v>
      </c>
      <c r="P633" s="15" t="str">
        <f t="shared" si="81"/>
        <v>4.1-4.4</v>
      </c>
      <c r="Q633" s="17"/>
      <c r="R633" s="15"/>
      <c r="S633" s="15"/>
      <c r="T633" s="15"/>
    </row>
    <row r="634" spans="1:20" x14ac:dyDescent="0.4">
      <c r="A634" t="s">
        <v>339</v>
      </c>
      <c r="B634" t="s">
        <v>9</v>
      </c>
      <c r="C634" t="str">
        <f t="shared" si="74"/>
        <v>Computers &amp; Accessories</v>
      </c>
      <c r="D634" t="str">
        <f t="shared" si="75"/>
        <v>USBCables</v>
      </c>
      <c r="E634">
        <v>849</v>
      </c>
      <c r="F634">
        <v>999</v>
      </c>
      <c r="G634" s="1">
        <v>0.15</v>
      </c>
      <c r="H634">
        <v>4.0999999999999996</v>
      </c>
      <c r="I634" s="4">
        <v>6736</v>
      </c>
      <c r="J634" t="s">
        <v>340</v>
      </c>
      <c r="K634" t="str">
        <f t="shared" si="76"/>
        <v>R239FYUEOVD16B</v>
      </c>
      <c r="L634" s="8">
        <f t="shared" si="77"/>
        <v>6729264</v>
      </c>
      <c r="M634" t="str">
        <f t="shared" si="78"/>
        <v>Lower-Mid</v>
      </c>
      <c r="N634" s="15" t="str">
        <f t="shared" si="79"/>
        <v>£500-£1,999</v>
      </c>
      <c r="O634" s="17">
        <f t="shared" si="80"/>
        <v>15.69671284414598</v>
      </c>
      <c r="P634" s="15" t="str">
        <f t="shared" si="81"/>
        <v>4.1-4.4</v>
      </c>
      <c r="Q634" s="17"/>
      <c r="R634" s="15"/>
      <c r="S634" s="15"/>
      <c r="T634" s="15"/>
    </row>
    <row r="635" spans="1:20" x14ac:dyDescent="0.4">
      <c r="A635" t="s">
        <v>920</v>
      </c>
      <c r="B635" t="s">
        <v>623</v>
      </c>
      <c r="C635" t="str">
        <f t="shared" si="74"/>
        <v>Electronics</v>
      </c>
      <c r="D635" t="str">
        <f t="shared" si="75"/>
        <v>PowerBanks</v>
      </c>
      <c r="E635" s="2">
        <v>2179</v>
      </c>
      <c r="F635" s="2">
        <v>3999</v>
      </c>
      <c r="G635" s="1">
        <v>0.46</v>
      </c>
      <c r="H635">
        <v>4</v>
      </c>
      <c r="I635" s="4">
        <v>8380</v>
      </c>
      <c r="J635" t="s">
        <v>921</v>
      </c>
      <c r="K635" t="str">
        <f t="shared" si="76"/>
        <v>R1PRZD3XZDNYN9</v>
      </c>
      <c r="L635" s="8">
        <f t="shared" si="77"/>
        <v>33511620</v>
      </c>
      <c r="M635" t="str">
        <f t="shared" si="78"/>
        <v>Mid</v>
      </c>
      <c r="N635" s="15" t="str">
        <f t="shared" si="79"/>
        <v>£2,000-£9,999</v>
      </c>
      <c r="O635" s="17">
        <f t="shared" si="80"/>
        <v>15.693183362622015</v>
      </c>
      <c r="P635" s="15" t="str">
        <f t="shared" si="81"/>
        <v>3.5-4.0</v>
      </c>
      <c r="Q635" s="17"/>
      <c r="R635" s="15"/>
      <c r="S635" s="15"/>
      <c r="T635" s="15"/>
    </row>
    <row r="636" spans="1:20" x14ac:dyDescent="0.4">
      <c r="A636" t="s">
        <v>295</v>
      </c>
      <c r="B636" t="s">
        <v>296</v>
      </c>
      <c r="C636" t="str">
        <f t="shared" si="74"/>
        <v>Electronics</v>
      </c>
      <c r="D636" t="str">
        <f t="shared" si="75"/>
        <v>Projectors</v>
      </c>
      <c r="E636" s="2">
        <v>9490</v>
      </c>
      <c r="F636" s="2">
        <v>15990</v>
      </c>
      <c r="G636" s="1">
        <v>0.41</v>
      </c>
      <c r="H636">
        <v>3.9</v>
      </c>
      <c r="I636" s="4">
        <v>10480</v>
      </c>
      <c r="J636" t="s">
        <v>297</v>
      </c>
      <c r="K636" t="str">
        <f t="shared" si="76"/>
        <v>R1IW58DJL28MGC</v>
      </c>
      <c r="L636" s="8">
        <f t="shared" si="77"/>
        <v>167575200</v>
      </c>
      <c r="M636" t="str">
        <f t="shared" si="78"/>
        <v>Upper-Mid</v>
      </c>
      <c r="N636" s="15" t="str">
        <f t="shared" si="79"/>
        <v>£10,000-£19,999</v>
      </c>
      <c r="O636" s="17">
        <f t="shared" si="80"/>
        <v>15.679570611837123</v>
      </c>
      <c r="P636" s="15" t="str">
        <f t="shared" si="81"/>
        <v>3.5-4.0</v>
      </c>
      <c r="Q636" s="17"/>
      <c r="R636" s="15"/>
      <c r="S636" s="15"/>
      <c r="T636" s="15"/>
    </row>
    <row r="637" spans="1:20" x14ac:dyDescent="0.4">
      <c r="A637" t="s">
        <v>1203</v>
      </c>
      <c r="B637" t="s">
        <v>1204</v>
      </c>
      <c r="C637" t="str">
        <f t="shared" si="74"/>
        <v>Computers &amp; Accessories</v>
      </c>
      <c r="D637" t="str">
        <f t="shared" si="75"/>
        <v>USBtoUSBAdapters</v>
      </c>
      <c r="E637">
        <v>294</v>
      </c>
      <c r="F637" s="2">
        <v>4999</v>
      </c>
      <c r="G637" s="1">
        <v>0.94</v>
      </c>
      <c r="H637">
        <v>4.3</v>
      </c>
      <c r="I637" s="4">
        <v>4426</v>
      </c>
      <c r="J637" t="s">
        <v>1205</v>
      </c>
      <c r="K637" t="str">
        <f t="shared" si="76"/>
        <v>R3CUNCZTU43JPP</v>
      </c>
      <c r="L637" s="8">
        <f t="shared" si="77"/>
        <v>22125574</v>
      </c>
      <c r="M637" t="str">
        <f t="shared" si="78"/>
        <v>Mid</v>
      </c>
      <c r="N637" s="15" t="str">
        <f t="shared" si="79"/>
        <v>£2,000-£9,999</v>
      </c>
      <c r="O637" s="17">
        <f t="shared" si="80"/>
        <v>15.678270944509045</v>
      </c>
      <c r="P637" s="15" t="str">
        <f t="shared" si="81"/>
        <v>4.1-4.4</v>
      </c>
      <c r="Q637" s="17"/>
      <c r="R637" s="15"/>
      <c r="S637" s="15"/>
      <c r="T637" s="15"/>
    </row>
    <row r="638" spans="1:20" x14ac:dyDescent="0.4">
      <c r="A638" t="s">
        <v>918</v>
      </c>
      <c r="B638" t="s">
        <v>626</v>
      </c>
      <c r="C638" t="str">
        <f t="shared" si="74"/>
        <v>Electronics</v>
      </c>
      <c r="D638" t="str">
        <f t="shared" si="75"/>
        <v>Smartphones</v>
      </c>
      <c r="E638" s="2">
        <v>8499</v>
      </c>
      <c r="F638" s="2">
        <v>12999</v>
      </c>
      <c r="G638" s="1">
        <v>0.35</v>
      </c>
      <c r="H638">
        <v>4.0999999999999996</v>
      </c>
      <c r="I638" s="4">
        <v>6662</v>
      </c>
      <c r="J638" t="s">
        <v>919</v>
      </c>
      <c r="K638" t="str">
        <f t="shared" si="76"/>
        <v>RMGE5B6FD1FS5,</v>
      </c>
      <c r="L638" s="8">
        <f t="shared" si="77"/>
        <v>86599338</v>
      </c>
      <c r="M638" t="str">
        <f t="shared" si="78"/>
        <v>Upper-Mid</v>
      </c>
      <c r="N638" s="15" t="str">
        <f t="shared" si="79"/>
        <v>£10,000-£19,999</v>
      </c>
      <c r="O638" s="17">
        <f t="shared" si="80"/>
        <v>15.677046234399359</v>
      </c>
      <c r="P638" s="15" t="str">
        <f t="shared" si="81"/>
        <v>4.1-4.4</v>
      </c>
      <c r="Q638" s="17"/>
      <c r="R638" s="15"/>
      <c r="S638" s="15"/>
      <c r="T638" s="15"/>
    </row>
    <row r="639" spans="1:20" x14ac:dyDescent="0.4">
      <c r="A639" t="s">
        <v>1996</v>
      </c>
      <c r="B639" t="s">
        <v>1848</v>
      </c>
      <c r="C639" t="str">
        <f t="shared" si="74"/>
        <v>Home &amp; Kitchen</v>
      </c>
      <c r="D639" t="str">
        <f t="shared" si="75"/>
        <v>DryIrons</v>
      </c>
      <c r="E639">
        <v>499</v>
      </c>
      <c r="F639">
        <v>625</v>
      </c>
      <c r="G639" s="1">
        <v>0.2</v>
      </c>
      <c r="H639">
        <v>4.2</v>
      </c>
      <c r="I639" s="4">
        <v>5355</v>
      </c>
      <c r="J639" t="s">
        <v>1997</v>
      </c>
      <c r="K639" t="str">
        <f t="shared" si="76"/>
        <v>R2GGV4P4HG0X8B</v>
      </c>
      <c r="L639" s="8">
        <f t="shared" si="77"/>
        <v>3346875</v>
      </c>
      <c r="M639" t="str">
        <f t="shared" si="78"/>
        <v>Lower-Mid</v>
      </c>
      <c r="N639" s="15" t="str">
        <f t="shared" si="79"/>
        <v>£500-£1,999</v>
      </c>
      <c r="O639" s="17">
        <f t="shared" si="80"/>
        <v>15.66113038702788</v>
      </c>
      <c r="P639" s="15" t="str">
        <f t="shared" si="81"/>
        <v>4.1-4.4</v>
      </c>
      <c r="Q639" s="17"/>
      <c r="R639" s="15"/>
      <c r="S639" s="15"/>
      <c r="T639" s="15"/>
    </row>
    <row r="640" spans="1:20" x14ac:dyDescent="0.4">
      <c r="A640" t="s">
        <v>1141</v>
      </c>
      <c r="B640" t="s">
        <v>1142</v>
      </c>
      <c r="C640" t="str">
        <f t="shared" si="74"/>
        <v>Electronics</v>
      </c>
      <c r="D640" t="str">
        <f t="shared" si="75"/>
        <v>Macro&amp;RinglightFlashes</v>
      </c>
      <c r="E640">
        <v>799</v>
      </c>
      <c r="F640" s="2">
        <v>1999</v>
      </c>
      <c r="G640" s="1">
        <v>0.6</v>
      </c>
      <c r="H640">
        <v>3.8</v>
      </c>
      <c r="I640" s="4">
        <v>12958</v>
      </c>
      <c r="J640" t="s">
        <v>1143</v>
      </c>
      <c r="K640" t="str">
        <f t="shared" si="76"/>
        <v>R2UT2VQEDPGN1H</v>
      </c>
      <c r="L640" s="8">
        <f t="shared" si="77"/>
        <v>25903042</v>
      </c>
      <c r="M640" t="str">
        <f t="shared" si="78"/>
        <v>Lower-Mid</v>
      </c>
      <c r="N640" s="15" t="str">
        <f t="shared" si="79"/>
        <v>£500-£1,999</v>
      </c>
      <c r="O640" s="17">
        <f t="shared" si="80"/>
        <v>15.627771661486921</v>
      </c>
      <c r="P640" s="15" t="str">
        <f t="shared" si="81"/>
        <v>3.5-4.0</v>
      </c>
      <c r="Q640" s="17"/>
      <c r="R640" s="15"/>
      <c r="S640" s="15"/>
      <c r="T640" s="15"/>
    </row>
    <row r="641" spans="1:20" x14ac:dyDescent="0.4">
      <c r="A641" t="s">
        <v>2760</v>
      </c>
      <c r="B641" t="s">
        <v>2046</v>
      </c>
      <c r="C641" t="str">
        <f t="shared" si="74"/>
        <v>Home &amp; Kitchen</v>
      </c>
      <c r="D641" t="str">
        <f t="shared" si="75"/>
        <v>ExhaustFans</v>
      </c>
      <c r="E641" s="2">
        <v>1399</v>
      </c>
      <c r="F641" s="2">
        <v>1890</v>
      </c>
      <c r="G641" s="1">
        <v>0.26</v>
      </c>
      <c r="H641">
        <v>4</v>
      </c>
      <c r="I641" s="4">
        <v>8031</v>
      </c>
      <c r="J641" t="s">
        <v>2761</v>
      </c>
      <c r="K641" t="str">
        <f t="shared" si="76"/>
        <v>R39Q2Y79MM9SWK</v>
      </c>
      <c r="L641" s="8">
        <f t="shared" si="77"/>
        <v>15178590</v>
      </c>
      <c r="M641" t="str">
        <f t="shared" si="78"/>
        <v>Lower-Mid</v>
      </c>
      <c r="N641" s="15" t="str">
        <f t="shared" si="79"/>
        <v>£500-£1,999</v>
      </c>
      <c r="O641" s="17">
        <f t="shared" si="80"/>
        <v>15.619294799203777</v>
      </c>
      <c r="P641" s="15" t="str">
        <f t="shared" si="81"/>
        <v>3.5-4.0</v>
      </c>
      <c r="Q641" s="17"/>
      <c r="R641" s="15"/>
      <c r="S641" s="15"/>
      <c r="T641" s="15"/>
    </row>
    <row r="642" spans="1:20" x14ac:dyDescent="0.4">
      <c r="A642" t="s">
        <v>1906</v>
      </c>
      <c r="B642" t="s">
        <v>1819</v>
      </c>
      <c r="C642" t="str">
        <f t="shared" ref="C642:C705" si="82">SUBSTITUTE(LEFT(B642,FIND("|",B642)-1), "&amp;", " &amp; ")</f>
        <v>Home &amp; Kitchen</v>
      </c>
      <c r="D642" t="str">
        <f t="shared" ref="D642:D705" si="83">TRIM(RIGHT(SUBSTITUTE(B642,"|",REPT(" ",100)),100))</f>
        <v>LintShavers</v>
      </c>
      <c r="E642" s="2">
        <v>1490</v>
      </c>
      <c r="F642" s="2">
        <v>1695</v>
      </c>
      <c r="G642" s="1">
        <v>0.12</v>
      </c>
      <c r="H642">
        <v>4.4000000000000004</v>
      </c>
      <c r="I642" s="4">
        <v>3543</v>
      </c>
      <c r="J642" t="s">
        <v>1907</v>
      </c>
      <c r="K642" t="str">
        <f t="shared" ref="K642:K705" si="84">LEFT(J642,14)</f>
        <v>R1P8LA1US4WV0S</v>
      </c>
      <c r="L642" s="8">
        <f t="shared" ref="L642:L705" si="85">F642*I642</f>
        <v>6005385</v>
      </c>
      <c r="M642" t="str">
        <f t="shared" ref="M642:M705" si="86">IF(F642&lt;=199, "Very Low",IF(F642&lt;=499, "Low",IF(F642&lt;=1999, "Lower-Mid", IF(F642&lt;=9999, "Mid",IF(F642&lt;=19999, "Upper-Mid",IF(F642&lt;=49999, "High", IF(F642&lt;=99999, "Premium", IF(F642&gt;1000000, "Luxury"))))))))</f>
        <v>Lower-Mid</v>
      </c>
      <c r="N642" s="15" t="str">
        <f t="shared" ref="N642:N705" si="87">IF(F642&lt;=199, "&lt;£200",IF(F642&lt;=499, "£200-£499",IF(F642&lt;=1999, "£500-£1,999", IF(F642&lt;=9999, "£2,000-£9,999",IF(F642&lt;=19999, "£10,000-£19,999",IF(F642&lt;=49999, "£20,000-£49,999", IF(F642&lt;=99999, "£50,000-£99,999", IF(F642&gt;1000000, "&gt;£1,000,000"))))))))</f>
        <v>£500-£1,999</v>
      </c>
      <c r="O642" s="17">
        <f t="shared" ref="O642:O705" si="88">H642 * LOG(I642 + 1)</f>
        <v>15.617772338146059</v>
      </c>
      <c r="P642" s="15" t="str">
        <f t="shared" si="81"/>
        <v>4.1-4.4</v>
      </c>
      <c r="Q642" s="17"/>
      <c r="R642" s="15"/>
      <c r="S642" s="15"/>
      <c r="T642" s="15"/>
    </row>
    <row r="643" spans="1:20" x14ac:dyDescent="0.4">
      <c r="A643" t="s">
        <v>2242</v>
      </c>
      <c r="B643" t="s">
        <v>1864</v>
      </c>
      <c r="C643" t="str">
        <f t="shared" si="82"/>
        <v>Home &amp; Kitchen</v>
      </c>
      <c r="D643" t="str">
        <f t="shared" si="83"/>
        <v>Kettle&amp;ToasterSets</v>
      </c>
      <c r="E643" s="2">
        <v>1182</v>
      </c>
      <c r="F643" s="2">
        <v>2995</v>
      </c>
      <c r="G643" s="1">
        <v>0.61</v>
      </c>
      <c r="H643">
        <v>4.2</v>
      </c>
      <c r="I643" s="4">
        <v>5178</v>
      </c>
      <c r="J643" t="s">
        <v>2243</v>
      </c>
      <c r="K643" t="str">
        <f t="shared" si="84"/>
        <v>R21ZV0J85EQUOH</v>
      </c>
      <c r="L643" s="8">
        <f t="shared" si="85"/>
        <v>15508110</v>
      </c>
      <c r="M643" t="str">
        <f t="shared" si="86"/>
        <v>Mid</v>
      </c>
      <c r="N643" s="15" t="str">
        <f t="shared" si="87"/>
        <v>£2,000-£9,999</v>
      </c>
      <c r="O643" s="17">
        <f t="shared" si="88"/>
        <v>15.599832826275156</v>
      </c>
      <c r="P643" s="15" t="str">
        <f t="shared" ref="P643:P706" si="89">IF(H643&lt;=2, "&lt;=2.0",IF(H643&lt;=2.4, "2.1-2.4",IF(H643&lt;=3, "2.5-3.0", IF(H643&lt;=3.4, "3.1-3.4",IF(H643&lt;=4, "3.5-4.0",IF(H643&lt;=4.4, "4.1-4.4", IF(H643&lt;=5, "4.5-5.0")))))))</f>
        <v>4.1-4.4</v>
      </c>
      <c r="Q643" s="17"/>
      <c r="R643" s="15"/>
      <c r="S643" s="15"/>
      <c r="T643" s="15"/>
    </row>
    <row r="644" spans="1:20" x14ac:dyDescent="0.4">
      <c r="A644" t="s">
        <v>2076</v>
      </c>
      <c r="B644" t="s">
        <v>1845</v>
      </c>
      <c r="C644" t="str">
        <f t="shared" si="82"/>
        <v>Home &amp; Kitchen</v>
      </c>
      <c r="D644" t="str">
        <f t="shared" si="83"/>
        <v>HandBlenders</v>
      </c>
      <c r="E644" s="2">
        <v>1499</v>
      </c>
      <c r="F644" s="2">
        <v>2100</v>
      </c>
      <c r="G644" s="1">
        <v>0.28999999999999998</v>
      </c>
      <c r="H644">
        <v>4.0999999999999996</v>
      </c>
      <c r="I644" s="4">
        <v>6355</v>
      </c>
      <c r="J644" t="s">
        <v>2077</v>
      </c>
      <c r="K644" t="str">
        <f t="shared" si="84"/>
        <v>R1S4Y5TIEL5G8R</v>
      </c>
      <c r="L644" s="8">
        <f t="shared" si="85"/>
        <v>13345500</v>
      </c>
      <c r="M644" t="str">
        <f t="shared" si="86"/>
        <v>Mid</v>
      </c>
      <c r="N644" s="15" t="str">
        <f t="shared" si="87"/>
        <v>£2,000-£9,999</v>
      </c>
      <c r="O644" s="17">
        <f t="shared" si="88"/>
        <v>15.593053942994901</v>
      </c>
      <c r="P644" s="15" t="str">
        <f t="shared" si="89"/>
        <v>4.1-4.4</v>
      </c>
      <c r="Q644" s="17"/>
      <c r="R644" s="15"/>
      <c r="S644" s="15"/>
      <c r="T644" s="15"/>
    </row>
    <row r="645" spans="1:20" x14ac:dyDescent="0.4">
      <c r="A645" t="s">
        <v>1757</v>
      </c>
      <c r="B645" t="s">
        <v>1018</v>
      </c>
      <c r="C645" t="str">
        <f t="shared" si="82"/>
        <v>Computers &amp; Accessories</v>
      </c>
      <c r="D645" t="str">
        <f t="shared" si="83"/>
        <v>Mice</v>
      </c>
      <c r="E645">
        <v>579</v>
      </c>
      <c r="F645" s="2">
        <v>1090</v>
      </c>
      <c r="G645" s="1">
        <v>0.47</v>
      </c>
      <c r="H645">
        <v>4.4000000000000004</v>
      </c>
      <c r="I645" s="4">
        <v>3482</v>
      </c>
      <c r="J645" t="s">
        <v>1758</v>
      </c>
      <c r="K645" t="str">
        <f t="shared" si="84"/>
        <v>R27KFK4I73JLFE</v>
      </c>
      <c r="L645" s="8">
        <f t="shared" si="85"/>
        <v>3795380</v>
      </c>
      <c r="M645" t="str">
        <f t="shared" si="86"/>
        <v>Lower-Mid</v>
      </c>
      <c r="N645" s="15" t="str">
        <f t="shared" si="87"/>
        <v>£500-£1,999</v>
      </c>
      <c r="O645" s="17">
        <f t="shared" si="88"/>
        <v>15.58459528761624</v>
      </c>
      <c r="P645" s="15" t="str">
        <f t="shared" si="89"/>
        <v>4.1-4.4</v>
      </c>
      <c r="Q645" s="17"/>
      <c r="R645" s="15"/>
      <c r="S645" s="15"/>
      <c r="T645" s="15"/>
    </row>
    <row r="646" spans="1:20" x14ac:dyDescent="0.4">
      <c r="A646" t="s">
        <v>625</v>
      </c>
      <c r="B646" t="s">
        <v>626</v>
      </c>
      <c r="C646" t="str">
        <f t="shared" si="82"/>
        <v>Electronics</v>
      </c>
      <c r="D646" t="str">
        <f t="shared" si="83"/>
        <v>Smartphones</v>
      </c>
      <c r="E646" s="2">
        <v>6499</v>
      </c>
      <c r="F646" s="2">
        <v>8999</v>
      </c>
      <c r="G646" s="1">
        <v>0.28000000000000003</v>
      </c>
      <c r="H646">
        <v>4</v>
      </c>
      <c r="I646" s="4">
        <v>7807</v>
      </c>
      <c r="J646" t="s">
        <v>627</v>
      </c>
      <c r="K646" t="str">
        <f t="shared" si="84"/>
        <v>RKU0JLLNRC05S,</v>
      </c>
      <c r="L646" s="8">
        <f t="shared" si="85"/>
        <v>70255193</v>
      </c>
      <c r="M646" t="str">
        <f t="shared" si="86"/>
        <v>Mid</v>
      </c>
      <c r="N646" s="15" t="str">
        <f t="shared" si="87"/>
        <v>£2,000-£9,999</v>
      </c>
      <c r="O646" s="17">
        <f t="shared" si="88"/>
        <v>15.570159218634542</v>
      </c>
      <c r="P646" s="15" t="str">
        <f t="shared" si="89"/>
        <v>3.5-4.0</v>
      </c>
      <c r="Q646" s="17"/>
      <c r="R646" s="15"/>
      <c r="S646" s="15"/>
      <c r="T646" s="15"/>
    </row>
    <row r="647" spans="1:20" x14ac:dyDescent="0.4">
      <c r="A647" t="s">
        <v>631</v>
      </c>
      <c r="B647" t="s">
        <v>626</v>
      </c>
      <c r="C647" t="str">
        <f t="shared" si="82"/>
        <v>Electronics</v>
      </c>
      <c r="D647" t="str">
        <f t="shared" si="83"/>
        <v>Smartphones</v>
      </c>
      <c r="E647" s="2">
        <v>6499</v>
      </c>
      <c r="F647" s="2">
        <v>8999</v>
      </c>
      <c r="G647" s="1">
        <v>0.28000000000000003</v>
      </c>
      <c r="H647">
        <v>4</v>
      </c>
      <c r="I647" s="4">
        <v>7807</v>
      </c>
      <c r="J647" t="s">
        <v>627</v>
      </c>
      <c r="K647" t="str">
        <f t="shared" si="84"/>
        <v>RKU0JLLNRC05S,</v>
      </c>
      <c r="L647" s="8">
        <f t="shared" si="85"/>
        <v>70255193</v>
      </c>
      <c r="M647" t="str">
        <f t="shared" si="86"/>
        <v>Mid</v>
      </c>
      <c r="N647" s="15" t="str">
        <f t="shared" si="87"/>
        <v>£2,000-£9,999</v>
      </c>
      <c r="O647" s="17">
        <f t="shared" si="88"/>
        <v>15.570159218634542</v>
      </c>
      <c r="P647" s="15" t="str">
        <f t="shared" si="89"/>
        <v>3.5-4.0</v>
      </c>
      <c r="Q647" s="17"/>
      <c r="R647" s="15"/>
      <c r="S647" s="15"/>
      <c r="T647" s="15"/>
    </row>
    <row r="648" spans="1:20" x14ac:dyDescent="0.4">
      <c r="A648" t="s">
        <v>632</v>
      </c>
      <c r="B648" t="s">
        <v>626</v>
      </c>
      <c r="C648" t="str">
        <f t="shared" si="82"/>
        <v>Electronics</v>
      </c>
      <c r="D648" t="str">
        <f t="shared" si="83"/>
        <v>Smartphones</v>
      </c>
      <c r="E648" s="2">
        <v>6499</v>
      </c>
      <c r="F648" s="2">
        <v>8999</v>
      </c>
      <c r="G648" s="1">
        <v>0.28000000000000003</v>
      </c>
      <c r="H648">
        <v>4</v>
      </c>
      <c r="I648" s="4">
        <v>7807</v>
      </c>
      <c r="J648" t="s">
        <v>627</v>
      </c>
      <c r="K648" t="str">
        <f t="shared" si="84"/>
        <v>RKU0JLLNRC05S,</v>
      </c>
      <c r="L648" s="8">
        <f t="shared" si="85"/>
        <v>70255193</v>
      </c>
      <c r="M648" t="str">
        <f t="shared" si="86"/>
        <v>Mid</v>
      </c>
      <c r="N648" s="15" t="str">
        <f t="shared" si="87"/>
        <v>£2,000-£9,999</v>
      </c>
      <c r="O648" s="17">
        <f t="shared" si="88"/>
        <v>15.570159218634542</v>
      </c>
      <c r="P648" s="15" t="str">
        <f t="shared" si="89"/>
        <v>3.5-4.0</v>
      </c>
      <c r="Q648" s="17"/>
      <c r="R648" s="15"/>
      <c r="S648" s="15"/>
      <c r="T648" s="15"/>
    </row>
    <row r="649" spans="1:20" x14ac:dyDescent="0.4">
      <c r="A649" t="s">
        <v>195</v>
      </c>
      <c r="B649" t="s">
        <v>102</v>
      </c>
      <c r="C649" t="str">
        <f t="shared" si="82"/>
        <v>Electronics</v>
      </c>
      <c r="D649" t="str">
        <f t="shared" si="83"/>
        <v>RemoteControls</v>
      </c>
      <c r="E649">
        <v>349</v>
      </c>
      <c r="F649" s="2">
        <v>1499</v>
      </c>
      <c r="G649" s="1">
        <v>0.77</v>
      </c>
      <c r="H649">
        <v>4.3</v>
      </c>
      <c r="I649" s="4">
        <v>4145</v>
      </c>
      <c r="J649" t="s">
        <v>196</v>
      </c>
      <c r="K649" t="str">
        <f t="shared" si="84"/>
        <v>R3UKO8DK958TVU</v>
      </c>
      <c r="L649" s="8">
        <f t="shared" si="85"/>
        <v>6213355</v>
      </c>
      <c r="M649" t="str">
        <f t="shared" si="86"/>
        <v>Lower-Mid</v>
      </c>
      <c r="N649" s="15" t="str">
        <f t="shared" si="87"/>
        <v>£500-£1,999</v>
      </c>
      <c r="O649" s="17">
        <f t="shared" si="88"/>
        <v>15.55580598035872</v>
      </c>
      <c r="P649" s="15" t="str">
        <f t="shared" si="89"/>
        <v>4.1-4.4</v>
      </c>
      <c r="Q649" s="17"/>
      <c r="R649" s="15"/>
      <c r="S649" s="15"/>
      <c r="T649" s="15"/>
    </row>
    <row r="650" spans="1:20" x14ac:dyDescent="0.4">
      <c r="A650" t="s">
        <v>149</v>
      </c>
      <c r="B650" t="s">
        <v>9</v>
      </c>
      <c r="C650" t="str">
        <f t="shared" si="82"/>
        <v>Computers &amp; Accessories</v>
      </c>
      <c r="D650" t="str">
        <f t="shared" si="83"/>
        <v>USBCables</v>
      </c>
      <c r="E650">
        <v>115</v>
      </c>
      <c r="F650">
        <v>499</v>
      </c>
      <c r="G650" s="1">
        <v>0.77</v>
      </c>
      <c r="H650">
        <v>4</v>
      </c>
      <c r="I650" s="4">
        <v>7732</v>
      </c>
      <c r="J650" t="s">
        <v>150</v>
      </c>
      <c r="K650" t="str">
        <f t="shared" si="84"/>
        <v>R2VUNGNI96EEJ7</v>
      </c>
      <c r="L650" s="8">
        <f t="shared" si="85"/>
        <v>3858268</v>
      </c>
      <c r="M650" t="str">
        <f t="shared" si="86"/>
        <v>Low</v>
      </c>
      <c r="N650" s="15" t="str">
        <f t="shared" si="87"/>
        <v>£200-£499</v>
      </c>
      <c r="O650" s="17">
        <f t="shared" si="88"/>
        <v>15.553392040712197</v>
      </c>
      <c r="P650" s="15" t="str">
        <f t="shared" si="89"/>
        <v>3.5-4.0</v>
      </c>
      <c r="Q650" s="17"/>
      <c r="R650" s="15"/>
      <c r="S650" s="15"/>
      <c r="T650" s="15"/>
    </row>
    <row r="651" spans="1:20" x14ac:dyDescent="0.4">
      <c r="A651" t="s">
        <v>306</v>
      </c>
      <c r="B651" t="s">
        <v>9</v>
      </c>
      <c r="C651" t="str">
        <f t="shared" si="82"/>
        <v>Computers &amp; Accessories</v>
      </c>
      <c r="D651" t="str">
        <f t="shared" si="83"/>
        <v>USBCables</v>
      </c>
      <c r="E651">
        <v>149</v>
      </c>
      <c r="F651">
        <v>499</v>
      </c>
      <c r="G651" s="1">
        <v>0.7</v>
      </c>
      <c r="H651">
        <v>4</v>
      </c>
      <c r="I651" s="4">
        <v>7732</v>
      </c>
      <c r="J651" t="s">
        <v>150</v>
      </c>
      <c r="K651" t="str">
        <f t="shared" si="84"/>
        <v>R2VUNGNI96EEJ7</v>
      </c>
      <c r="L651" s="8">
        <f t="shared" si="85"/>
        <v>3858268</v>
      </c>
      <c r="M651" t="str">
        <f t="shared" si="86"/>
        <v>Low</v>
      </c>
      <c r="N651" s="15" t="str">
        <f t="shared" si="87"/>
        <v>£200-£499</v>
      </c>
      <c r="O651" s="17">
        <f t="shared" si="88"/>
        <v>15.553392040712197</v>
      </c>
      <c r="P651" s="15" t="str">
        <f t="shared" si="89"/>
        <v>3.5-4.0</v>
      </c>
      <c r="Q651" s="17"/>
      <c r="R651" s="15"/>
      <c r="S651" s="15"/>
      <c r="T651" s="15"/>
    </row>
    <row r="652" spans="1:20" x14ac:dyDescent="0.4">
      <c r="A652" t="s">
        <v>1759</v>
      </c>
      <c r="B652" t="s">
        <v>1760</v>
      </c>
      <c r="C652" t="str">
        <f t="shared" si="82"/>
        <v>OfficeProducts</v>
      </c>
      <c r="D652" t="str">
        <f t="shared" si="83"/>
        <v>LiquidInkRollerballPens</v>
      </c>
      <c r="E652">
        <v>90</v>
      </c>
      <c r="F652">
        <v>100</v>
      </c>
      <c r="G652" s="1">
        <v>0.1</v>
      </c>
      <c r="H652">
        <v>4.0999999999999996</v>
      </c>
      <c r="I652" s="4">
        <v>6199</v>
      </c>
      <c r="J652" t="s">
        <v>1761</v>
      </c>
      <c r="K652" t="str">
        <f t="shared" si="84"/>
        <v>R1QL22IXTM3HYM</v>
      </c>
      <c r="L652" s="8">
        <f t="shared" si="85"/>
        <v>619900</v>
      </c>
      <c r="M652" t="str">
        <f t="shared" si="86"/>
        <v>Very Low</v>
      </c>
      <c r="N652" s="15" t="str">
        <f t="shared" si="87"/>
        <v>&lt;£200</v>
      </c>
      <c r="O652" s="17">
        <f t="shared" si="88"/>
        <v>15.54880592694284</v>
      </c>
      <c r="P652" s="15" t="str">
        <f t="shared" si="89"/>
        <v>4.1-4.4</v>
      </c>
      <c r="Q652" s="17"/>
      <c r="R652" s="15"/>
      <c r="S652" s="15"/>
      <c r="T652" s="15"/>
    </row>
    <row r="653" spans="1:20" x14ac:dyDescent="0.4">
      <c r="A653" t="s">
        <v>2670</v>
      </c>
      <c r="B653" t="s">
        <v>2578</v>
      </c>
      <c r="C653" t="str">
        <f t="shared" si="82"/>
        <v>Home &amp; Kitchen</v>
      </c>
      <c r="D653" t="str">
        <f t="shared" si="83"/>
        <v>MeasuringSpoons</v>
      </c>
      <c r="E653">
        <v>184</v>
      </c>
      <c r="F653">
        <v>450</v>
      </c>
      <c r="G653" s="1">
        <v>0.59</v>
      </c>
      <c r="H653">
        <v>4.2</v>
      </c>
      <c r="I653" s="4">
        <v>4971</v>
      </c>
      <c r="J653" t="s">
        <v>2671</v>
      </c>
      <c r="K653" t="str">
        <f t="shared" si="84"/>
        <v>R2NSLKFF9N8OO1</v>
      </c>
      <c r="L653" s="8">
        <f t="shared" si="85"/>
        <v>2236950</v>
      </c>
      <c r="M653" t="str">
        <f t="shared" si="86"/>
        <v>Low</v>
      </c>
      <c r="N653" s="15" t="str">
        <f t="shared" si="87"/>
        <v>£200-£499</v>
      </c>
      <c r="O653" s="17">
        <f t="shared" si="88"/>
        <v>15.525430703872352</v>
      </c>
      <c r="P653" s="15" t="str">
        <f t="shared" si="89"/>
        <v>4.1-4.4</v>
      </c>
      <c r="Q653" s="17"/>
      <c r="R653" s="15"/>
      <c r="S653" s="15"/>
      <c r="T653" s="15"/>
    </row>
    <row r="654" spans="1:20" x14ac:dyDescent="0.4">
      <c r="A654" t="s">
        <v>1007</v>
      </c>
      <c r="B654" t="s">
        <v>690</v>
      </c>
      <c r="C654" t="str">
        <f t="shared" si="82"/>
        <v>Electronics</v>
      </c>
      <c r="D654" t="str">
        <f t="shared" si="83"/>
        <v>OTGAdapters</v>
      </c>
      <c r="E654">
        <v>139</v>
      </c>
      <c r="F654">
        <v>499</v>
      </c>
      <c r="G654" s="1">
        <v>0.72</v>
      </c>
      <c r="H654">
        <v>4.2</v>
      </c>
      <c r="I654" s="4">
        <v>4971</v>
      </c>
      <c r="J654" t="s">
        <v>1008</v>
      </c>
      <c r="K654" t="str">
        <f t="shared" si="84"/>
        <v>RZN676INI7CXB,</v>
      </c>
      <c r="L654" s="8">
        <f t="shared" si="85"/>
        <v>2480529</v>
      </c>
      <c r="M654" t="str">
        <f t="shared" si="86"/>
        <v>Low</v>
      </c>
      <c r="N654" s="15" t="str">
        <f t="shared" si="87"/>
        <v>£200-£499</v>
      </c>
      <c r="O654" s="17">
        <f t="shared" si="88"/>
        <v>15.525430703872352</v>
      </c>
      <c r="P654" s="15" t="str">
        <f t="shared" si="89"/>
        <v>4.1-4.4</v>
      </c>
      <c r="Q654" s="17"/>
      <c r="R654" s="15"/>
      <c r="S654" s="15"/>
      <c r="T654" s="15"/>
    </row>
    <row r="655" spans="1:20" x14ac:dyDescent="0.4">
      <c r="A655" t="s">
        <v>817</v>
      </c>
      <c r="B655" t="s">
        <v>653</v>
      </c>
      <c r="C655" t="str">
        <f t="shared" si="82"/>
        <v>Electronics</v>
      </c>
      <c r="D655" t="str">
        <f t="shared" si="83"/>
        <v>AutomobileChargers</v>
      </c>
      <c r="E655">
        <v>337</v>
      </c>
      <c r="F655">
        <v>699</v>
      </c>
      <c r="G655" s="1">
        <v>0.52</v>
      </c>
      <c r="H655">
        <v>4.2</v>
      </c>
      <c r="I655" s="4">
        <v>4969</v>
      </c>
      <c r="J655" t="s">
        <v>818</v>
      </c>
      <c r="K655" t="str">
        <f t="shared" si="84"/>
        <v>R17AITIJSUGQPX</v>
      </c>
      <c r="L655" s="8">
        <f t="shared" si="85"/>
        <v>3473331</v>
      </c>
      <c r="M655" t="str">
        <f t="shared" si="86"/>
        <v>Lower-Mid</v>
      </c>
      <c r="N655" s="15" t="str">
        <f t="shared" si="87"/>
        <v>£500-£1,999</v>
      </c>
      <c r="O655" s="17">
        <f t="shared" si="88"/>
        <v>15.524696832679995</v>
      </c>
      <c r="P655" s="15" t="str">
        <f t="shared" si="89"/>
        <v>4.1-4.4</v>
      </c>
      <c r="Q655" s="17"/>
      <c r="R655" s="15"/>
      <c r="S655" s="15"/>
      <c r="T655" s="15"/>
    </row>
    <row r="656" spans="1:20" x14ac:dyDescent="0.4">
      <c r="A656" t="s">
        <v>1561</v>
      </c>
      <c r="B656" t="s">
        <v>1402</v>
      </c>
      <c r="C656" t="str">
        <f t="shared" si="82"/>
        <v>Computers &amp; Accessories</v>
      </c>
      <c r="D656" t="str">
        <f t="shared" si="83"/>
        <v>CoolingPads</v>
      </c>
      <c r="E656">
        <v>599</v>
      </c>
      <c r="F656">
        <v>999</v>
      </c>
      <c r="G656" s="1">
        <v>0.4</v>
      </c>
      <c r="H656">
        <v>4</v>
      </c>
      <c r="I656" s="4">
        <v>7601</v>
      </c>
      <c r="J656" t="s">
        <v>1562</v>
      </c>
      <c r="K656" t="str">
        <f t="shared" si="84"/>
        <v>R3MYQGY75L0ECV</v>
      </c>
      <c r="L656" s="8">
        <f t="shared" si="85"/>
        <v>7593399</v>
      </c>
      <c r="M656" t="str">
        <f t="shared" si="86"/>
        <v>Lower-Mid</v>
      </c>
      <c r="N656" s="15" t="str">
        <f t="shared" si="87"/>
        <v>£500-£1,999</v>
      </c>
      <c r="O656" s="17">
        <f t="shared" si="88"/>
        <v>15.52371146106834</v>
      </c>
      <c r="P656" s="15" t="str">
        <f t="shared" si="89"/>
        <v>3.5-4.0</v>
      </c>
      <c r="Q656" s="17"/>
      <c r="R656" s="15"/>
      <c r="S656" s="15"/>
      <c r="T656" s="15"/>
    </row>
    <row r="657" spans="1:20" x14ac:dyDescent="0.4">
      <c r="A657" t="s">
        <v>1792</v>
      </c>
      <c r="B657" t="s">
        <v>1015</v>
      </c>
      <c r="C657" t="str">
        <f t="shared" si="82"/>
        <v>Computers &amp; Accessories</v>
      </c>
      <c r="D657" t="str">
        <f t="shared" si="83"/>
        <v>PenDrives</v>
      </c>
      <c r="E657">
        <v>449</v>
      </c>
      <c r="F657" s="2">
        <v>1300</v>
      </c>
      <c r="G657" s="1">
        <v>0.65</v>
      </c>
      <c r="H657">
        <v>4.2</v>
      </c>
      <c r="I657" s="4">
        <v>4959</v>
      </c>
      <c r="J657" t="s">
        <v>1793</v>
      </c>
      <c r="K657" t="str">
        <f t="shared" si="84"/>
        <v>RHINAF5XZTNSB,</v>
      </c>
      <c r="L657" s="8">
        <f t="shared" si="85"/>
        <v>6446700</v>
      </c>
      <c r="M657" t="str">
        <f t="shared" si="86"/>
        <v>Lower-Mid</v>
      </c>
      <c r="N657" s="15" t="str">
        <f t="shared" si="87"/>
        <v>£500-£1,999</v>
      </c>
      <c r="O657" s="17">
        <f t="shared" si="88"/>
        <v>15.521023041258831</v>
      </c>
      <c r="P657" s="15" t="str">
        <f t="shared" si="89"/>
        <v>4.1-4.4</v>
      </c>
      <c r="Q657" s="17"/>
      <c r="R657" s="15"/>
      <c r="S657" s="15"/>
      <c r="T657" s="15"/>
    </row>
    <row r="658" spans="1:20" x14ac:dyDescent="0.4">
      <c r="A658" t="s">
        <v>1089</v>
      </c>
      <c r="B658" t="s">
        <v>644</v>
      </c>
      <c r="C658" t="str">
        <f t="shared" si="82"/>
        <v>Electronics</v>
      </c>
      <c r="D658" t="str">
        <f t="shared" si="83"/>
        <v>In-Ear</v>
      </c>
      <c r="E658" s="2">
        <v>1399</v>
      </c>
      <c r="F658" s="2">
        <v>5499</v>
      </c>
      <c r="G658" s="1">
        <v>0.75</v>
      </c>
      <c r="H658">
        <v>3.9</v>
      </c>
      <c r="I658" s="4">
        <v>9504</v>
      </c>
      <c r="J658" t="s">
        <v>1090</v>
      </c>
      <c r="K658" t="str">
        <f t="shared" si="84"/>
        <v>R3Q0EFB6CKAL4W</v>
      </c>
      <c r="L658" s="8">
        <f t="shared" si="85"/>
        <v>52262496</v>
      </c>
      <c r="M658" t="str">
        <f t="shared" si="86"/>
        <v>Mid</v>
      </c>
      <c r="N658" s="15" t="str">
        <f t="shared" si="87"/>
        <v>£2,000-£9,999</v>
      </c>
      <c r="O658" s="17">
        <f t="shared" si="88"/>
        <v>15.514013272685702</v>
      </c>
      <c r="P658" s="15" t="str">
        <f t="shared" si="89"/>
        <v>3.5-4.0</v>
      </c>
      <c r="Q658" s="17"/>
      <c r="R658" s="15"/>
      <c r="S658" s="15"/>
      <c r="T658" s="15"/>
    </row>
    <row r="659" spans="1:20" x14ac:dyDescent="0.4">
      <c r="A659" t="s">
        <v>2150</v>
      </c>
      <c r="B659" t="s">
        <v>2151</v>
      </c>
      <c r="C659" t="str">
        <f t="shared" si="82"/>
        <v>Home &amp; Kitchen</v>
      </c>
      <c r="D659" t="str">
        <f t="shared" si="83"/>
        <v>HEPAAirPurifiers</v>
      </c>
      <c r="E659" s="2">
        <v>9970</v>
      </c>
      <c r="F659" s="2">
        <v>12999</v>
      </c>
      <c r="G659" s="1">
        <v>0.23</v>
      </c>
      <c r="H659">
        <v>4.3</v>
      </c>
      <c r="I659" s="4">
        <v>4049</v>
      </c>
      <c r="J659" t="s">
        <v>2152</v>
      </c>
      <c r="K659" t="str">
        <f t="shared" si="84"/>
        <v>R3PCNE5292DYOG</v>
      </c>
      <c r="L659" s="8">
        <f t="shared" si="85"/>
        <v>52632951</v>
      </c>
      <c r="M659" t="str">
        <f t="shared" si="86"/>
        <v>Upper-Mid</v>
      </c>
      <c r="N659" s="15" t="str">
        <f t="shared" si="87"/>
        <v>£10,000-£19,999</v>
      </c>
      <c r="O659" s="17">
        <f t="shared" si="88"/>
        <v>15.512056599823074</v>
      </c>
      <c r="P659" s="15" t="str">
        <f t="shared" si="89"/>
        <v>4.1-4.4</v>
      </c>
      <c r="Q659" s="17"/>
      <c r="R659" s="15"/>
      <c r="S659" s="15"/>
      <c r="T659" s="15"/>
    </row>
    <row r="660" spans="1:20" x14ac:dyDescent="0.4">
      <c r="A660" t="s">
        <v>2602</v>
      </c>
      <c r="B660" t="s">
        <v>1848</v>
      </c>
      <c r="C660" t="str">
        <f t="shared" si="82"/>
        <v>Home &amp; Kitchen</v>
      </c>
      <c r="D660" t="str">
        <f t="shared" si="83"/>
        <v>DryIrons</v>
      </c>
      <c r="E660" s="2">
        <v>1110</v>
      </c>
      <c r="F660" s="2">
        <v>1599</v>
      </c>
      <c r="G660" s="1">
        <v>0.31</v>
      </c>
      <c r="H660">
        <v>4.3</v>
      </c>
      <c r="I660" s="4">
        <v>4022</v>
      </c>
      <c r="J660" t="s">
        <v>2603</v>
      </c>
      <c r="K660" t="str">
        <f t="shared" si="84"/>
        <v>R13VHF78WR3N1Z</v>
      </c>
      <c r="L660" s="8">
        <f t="shared" si="85"/>
        <v>6431178</v>
      </c>
      <c r="M660" t="str">
        <f t="shared" si="86"/>
        <v>Lower-Mid</v>
      </c>
      <c r="N660" s="15" t="str">
        <f t="shared" si="87"/>
        <v>£500-£1,999</v>
      </c>
      <c r="O660" s="17">
        <f t="shared" si="88"/>
        <v>15.499565140056424</v>
      </c>
      <c r="P660" s="15" t="str">
        <f t="shared" si="89"/>
        <v>4.1-4.4</v>
      </c>
      <c r="Q660" s="17"/>
      <c r="R660" s="15"/>
      <c r="S660" s="15"/>
      <c r="T660" s="15"/>
    </row>
    <row r="661" spans="1:20" x14ac:dyDescent="0.4">
      <c r="A661" t="s">
        <v>766</v>
      </c>
      <c r="B661" t="s">
        <v>767</v>
      </c>
      <c r="C661" t="str">
        <f t="shared" si="82"/>
        <v>Electronics</v>
      </c>
      <c r="D661" t="str">
        <f t="shared" si="83"/>
        <v>D√©cor</v>
      </c>
      <c r="E661">
        <v>119</v>
      </c>
      <c r="F661">
        <v>299</v>
      </c>
      <c r="G661" s="1">
        <v>0.6</v>
      </c>
      <c r="H661">
        <v>4.0999999999999996</v>
      </c>
      <c r="I661" s="4">
        <v>5999</v>
      </c>
      <c r="J661" t="s">
        <v>768</v>
      </c>
      <c r="K661" t="str">
        <f t="shared" si="84"/>
        <v>R10KEMT1N336ZD</v>
      </c>
      <c r="L661" s="8">
        <f t="shared" si="85"/>
        <v>1793701</v>
      </c>
      <c r="M661" t="str">
        <f t="shared" si="86"/>
        <v>Low</v>
      </c>
      <c r="N661" s="15" t="str">
        <f t="shared" si="87"/>
        <v>£200-£499</v>
      </c>
      <c r="O661" s="17">
        <f t="shared" si="88"/>
        <v>15.490420126572937</v>
      </c>
      <c r="P661" s="15" t="str">
        <f t="shared" si="89"/>
        <v>4.1-4.4</v>
      </c>
      <c r="Q661" s="17"/>
      <c r="R661" s="15"/>
      <c r="S661" s="15"/>
      <c r="T661" s="15"/>
    </row>
    <row r="662" spans="1:20" x14ac:dyDescent="0.4">
      <c r="A662" t="s">
        <v>1490</v>
      </c>
      <c r="B662" t="s">
        <v>1491</v>
      </c>
      <c r="C662" t="str">
        <f t="shared" si="82"/>
        <v>Computers &amp; Accessories</v>
      </c>
      <c r="D662" t="str">
        <f t="shared" si="83"/>
        <v>PCSpeakers</v>
      </c>
      <c r="E662">
        <v>849</v>
      </c>
      <c r="F662" s="2">
        <v>1499</v>
      </c>
      <c r="G662" s="1">
        <v>0.43</v>
      </c>
      <c r="H662">
        <v>4</v>
      </c>
      <c r="I662" s="4">
        <v>7352</v>
      </c>
      <c r="J662" t="s">
        <v>1492</v>
      </c>
      <c r="K662" t="str">
        <f t="shared" si="84"/>
        <v>R2USVKN5VQX7ZL</v>
      </c>
      <c r="L662" s="8">
        <f t="shared" si="85"/>
        <v>11020648</v>
      </c>
      <c r="M662" t="str">
        <f t="shared" si="86"/>
        <v>Lower-Mid</v>
      </c>
      <c r="N662" s="15" t="str">
        <f t="shared" si="87"/>
        <v>£500-£1,999</v>
      </c>
      <c r="O662" s="17">
        <f t="shared" si="88"/>
        <v>15.465858263886961</v>
      </c>
      <c r="P662" s="15" t="str">
        <f t="shared" si="89"/>
        <v>3.5-4.0</v>
      </c>
      <c r="Q662" s="17"/>
      <c r="R662" s="15"/>
      <c r="S662" s="15"/>
      <c r="T662" s="15"/>
    </row>
    <row r="663" spans="1:20" x14ac:dyDescent="0.4">
      <c r="A663" t="s">
        <v>2710</v>
      </c>
      <c r="B663" t="s">
        <v>2711</v>
      </c>
      <c r="C663" t="str">
        <f t="shared" si="82"/>
        <v>Home &amp; Kitchen</v>
      </c>
      <c r="D663" t="str">
        <f t="shared" si="83"/>
        <v>PedestalFans</v>
      </c>
      <c r="E663" s="3">
        <v>1982.84</v>
      </c>
      <c r="F663" s="2">
        <v>3300</v>
      </c>
      <c r="G663" s="1">
        <v>0.4</v>
      </c>
      <c r="H663">
        <v>4.0999999999999996</v>
      </c>
      <c r="I663" s="4">
        <v>5873</v>
      </c>
      <c r="J663" t="s">
        <v>2712</v>
      </c>
      <c r="K663" t="str">
        <f t="shared" si="84"/>
        <v>R3H7NIOGR51BCC</v>
      </c>
      <c r="L663" s="8">
        <f t="shared" si="85"/>
        <v>19380900</v>
      </c>
      <c r="M663" t="str">
        <f t="shared" si="86"/>
        <v>Mid</v>
      </c>
      <c r="N663" s="15" t="str">
        <f t="shared" si="87"/>
        <v>£2,000-£9,999</v>
      </c>
      <c r="O663" s="17">
        <f t="shared" si="88"/>
        <v>15.452629162965803</v>
      </c>
      <c r="P663" s="15" t="str">
        <f t="shared" si="89"/>
        <v>4.1-4.4</v>
      </c>
      <c r="Q663" s="17"/>
      <c r="R663" s="15"/>
      <c r="S663" s="15"/>
      <c r="T663" s="15"/>
    </row>
    <row r="664" spans="1:20" x14ac:dyDescent="0.4">
      <c r="A664" t="s">
        <v>1525</v>
      </c>
      <c r="B664" t="s">
        <v>616</v>
      </c>
      <c r="C664" t="str">
        <f t="shared" si="82"/>
        <v>Electronics</v>
      </c>
      <c r="D664" t="str">
        <f t="shared" si="83"/>
        <v>SmartWatches</v>
      </c>
      <c r="E664" s="2">
        <v>2499</v>
      </c>
      <c r="F664" s="2">
        <v>5999</v>
      </c>
      <c r="G664" s="1">
        <v>0.57999999999999996</v>
      </c>
      <c r="H664">
        <v>4.0999999999999996</v>
      </c>
      <c r="I664" s="4">
        <v>5852</v>
      </c>
      <c r="J664" t="s">
        <v>1526</v>
      </c>
      <c r="K664" t="str">
        <f t="shared" si="84"/>
        <v>R3K08458ILZK0F</v>
      </c>
      <c r="L664" s="8">
        <f t="shared" si="85"/>
        <v>35106148</v>
      </c>
      <c r="M664" t="str">
        <f t="shared" si="86"/>
        <v>Mid</v>
      </c>
      <c r="N664" s="15" t="str">
        <f t="shared" si="87"/>
        <v>£2,000-£9,999</v>
      </c>
      <c r="O664" s="17">
        <f t="shared" si="88"/>
        <v>15.446251948868138</v>
      </c>
      <c r="P664" s="15" t="str">
        <f t="shared" si="89"/>
        <v>4.1-4.4</v>
      </c>
      <c r="Q664" s="17"/>
      <c r="R664" s="15"/>
      <c r="S664" s="15"/>
      <c r="T664" s="15"/>
    </row>
    <row r="665" spans="1:20" x14ac:dyDescent="0.4">
      <c r="A665" t="s">
        <v>2353</v>
      </c>
      <c r="B665" t="s">
        <v>2056</v>
      </c>
      <c r="C665" t="str">
        <f t="shared" si="82"/>
        <v>Home &amp; Kitchen</v>
      </c>
      <c r="D665" t="str">
        <f t="shared" si="83"/>
        <v>WaterPurifierAccessories</v>
      </c>
      <c r="E665">
        <v>980</v>
      </c>
      <c r="F665">
        <v>980</v>
      </c>
      <c r="G665" s="1">
        <v>0</v>
      </c>
      <c r="H665">
        <v>4.2</v>
      </c>
      <c r="I665" s="4">
        <v>4740</v>
      </c>
      <c r="J665" t="s">
        <v>2354</v>
      </c>
      <c r="K665" t="str">
        <f t="shared" si="84"/>
        <v>R2ED9VEPT3A38F</v>
      </c>
      <c r="L665" s="8">
        <f t="shared" si="85"/>
        <v>4645200</v>
      </c>
      <c r="M665" t="str">
        <f t="shared" si="86"/>
        <v>Lower-Mid</v>
      </c>
      <c r="N665" s="15" t="str">
        <f t="shared" si="87"/>
        <v>£500-£1,999</v>
      </c>
      <c r="O665" s="17">
        <f t="shared" si="88"/>
        <v>15.438653812339618</v>
      </c>
      <c r="P665" s="15" t="str">
        <f t="shared" si="89"/>
        <v>4.1-4.4</v>
      </c>
      <c r="Q665" s="17"/>
      <c r="R665" s="15"/>
      <c r="S665" s="15"/>
      <c r="T665" s="15"/>
    </row>
    <row r="666" spans="1:20" x14ac:dyDescent="0.4">
      <c r="A666" t="s">
        <v>751</v>
      </c>
      <c r="B666" t="s">
        <v>623</v>
      </c>
      <c r="C666" t="str">
        <f t="shared" si="82"/>
        <v>Electronics</v>
      </c>
      <c r="D666" t="str">
        <f t="shared" si="83"/>
        <v>PowerBanks</v>
      </c>
      <c r="E666">
        <v>999</v>
      </c>
      <c r="F666" s="2">
        <v>1599</v>
      </c>
      <c r="G666" s="1">
        <v>0.38</v>
      </c>
      <c r="H666">
        <v>4</v>
      </c>
      <c r="I666" s="4">
        <v>7222</v>
      </c>
      <c r="J666" t="s">
        <v>752</v>
      </c>
      <c r="K666" t="str">
        <f t="shared" si="84"/>
        <v>R83JPRO9V52P,R</v>
      </c>
      <c r="L666" s="8">
        <f t="shared" si="85"/>
        <v>11547978</v>
      </c>
      <c r="M666" t="str">
        <f t="shared" si="86"/>
        <v>Lower-Mid</v>
      </c>
      <c r="N666" s="15" t="str">
        <f t="shared" si="87"/>
        <v>£500-£1,999</v>
      </c>
      <c r="O666" s="17">
        <f t="shared" si="88"/>
        <v>15.434870459441166</v>
      </c>
      <c r="P666" s="15" t="str">
        <f t="shared" si="89"/>
        <v>3.5-4.0</v>
      </c>
      <c r="Q666" s="17"/>
      <c r="R666" s="15"/>
      <c r="S666" s="15"/>
      <c r="T666" s="15"/>
    </row>
    <row r="667" spans="1:20" x14ac:dyDescent="0.4">
      <c r="A667" t="s">
        <v>792</v>
      </c>
      <c r="B667" t="s">
        <v>623</v>
      </c>
      <c r="C667" t="str">
        <f t="shared" si="82"/>
        <v>Electronics</v>
      </c>
      <c r="D667" t="str">
        <f t="shared" si="83"/>
        <v>PowerBanks</v>
      </c>
      <c r="E667">
        <v>999</v>
      </c>
      <c r="F667" s="2">
        <v>1599</v>
      </c>
      <c r="G667" s="1">
        <v>0.38</v>
      </c>
      <c r="H667">
        <v>4</v>
      </c>
      <c r="I667" s="4">
        <v>7222</v>
      </c>
      <c r="J667" t="s">
        <v>752</v>
      </c>
      <c r="K667" t="str">
        <f t="shared" si="84"/>
        <v>R83JPRO9V52P,R</v>
      </c>
      <c r="L667" s="8">
        <f t="shared" si="85"/>
        <v>11547978</v>
      </c>
      <c r="M667" t="str">
        <f t="shared" si="86"/>
        <v>Lower-Mid</v>
      </c>
      <c r="N667" s="15" t="str">
        <f t="shared" si="87"/>
        <v>£500-£1,999</v>
      </c>
      <c r="O667" s="17">
        <f t="shared" si="88"/>
        <v>15.434870459441166</v>
      </c>
      <c r="P667" s="15" t="str">
        <f t="shared" si="89"/>
        <v>3.5-4.0</v>
      </c>
      <c r="Q667" s="17"/>
      <c r="R667" s="15"/>
      <c r="S667" s="15"/>
      <c r="T667" s="15"/>
    </row>
    <row r="668" spans="1:20" x14ac:dyDescent="0.4">
      <c r="A668" t="s">
        <v>1610</v>
      </c>
      <c r="B668" t="s">
        <v>1108</v>
      </c>
      <c r="C668" t="str">
        <f t="shared" si="82"/>
        <v>Computers &amp; Accessories</v>
      </c>
      <c r="D668" t="str">
        <f t="shared" si="83"/>
        <v>InkjetInkCartridges</v>
      </c>
      <c r="E668">
        <v>596</v>
      </c>
      <c r="F668">
        <v>723</v>
      </c>
      <c r="G668" s="1">
        <v>0.18</v>
      </c>
      <c r="H668">
        <v>4.4000000000000004</v>
      </c>
      <c r="I668" s="4">
        <v>3219</v>
      </c>
      <c r="J668" t="s">
        <v>1611</v>
      </c>
      <c r="K668" t="str">
        <f t="shared" si="84"/>
        <v>RJW0MA6VZOJLA,</v>
      </c>
      <c r="L668" s="8">
        <f t="shared" si="85"/>
        <v>2327337</v>
      </c>
      <c r="M668" t="str">
        <f t="shared" si="86"/>
        <v>Lower-Mid</v>
      </c>
      <c r="N668" s="15" t="str">
        <f t="shared" si="87"/>
        <v>£500-£1,999</v>
      </c>
      <c r="O668" s="17">
        <f t="shared" si="88"/>
        <v>15.434565835461656</v>
      </c>
      <c r="P668" s="15" t="str">
        <f t="shared" si="89"/>
        <v>4.1-4.4</v>
      </c>
      <c r="Q668" s="17"/>
      <c r="R668" s="15"/>
      <c r="S668" s="15"/>
      <c r="T668" s="15"/>
    </row>
    <row r="669" spans="1:20" x14ac:dyDescent="0.4">
      <c r="A669" t="s">
        <v>1107</v>
      </c>
      <c r="B669" t="s">
        <v>1108</v>
      </c>
      <c r="C669" t="str">
        <f t="shared" si="82"/>
        <v>Computers &amp; Accessories</v>
      </c>
      <c r="D669" t="str">
        <f t="shared" si="83"/>
        <v>InkjetInkCartridges</v>
      </c>
      <c r="E669">
        <v>717</v>
      </c>
      <c r="F669">
        <v>761</v>
      </c>
      <c r="G669" s="1">
        <v>0.06</v>
      </c>
      <c r="H669">
        <v>4</v>
      </c>
      <c r="I669" s="4">
        <v>7199</v>
      </c>
      <c r="J669" t="s">
        <v>1109</v>
      </c>
      <c r="K669" t="str">
        <f t="shared" si="84"/>
        <v>R1LAI2YEEUW0E0</v>
      </c>
      <c r="L669" s="8">
        <f t="shared" si="85"/>
        <v>5478439</v>
      </c>
      <c r="M669" t="str">
        <f t="shared" si="86"/>
        <v>Lower-Mid</v>
      </c>
      <c r="N669" s="15" t="str">
        <f t="shared" si="87"/>
        <v>£500-£1,999</v>
      </c>
      <c r="O669" s="17">
        <f t="shared" si="88"/>
        <v>15.429329985725074</v>
      </c>
      <c r="P669" s="15" t="str">
        <f t="shared" si="89"/>
        <v>3.5-4.0</v>
      </c>
      <c r="Q669" s="17"/>
      <c r="R669" s="15"/>
      <c r="S669" s="15"/>
      <c r="T669" s="15"/>
    </row>
    <row r="670" spans="1:20" x14ac:dyDescent="0.4">
      <c r="A670" t="s">
        <v>2205</v>
      </c>
      <c r="B670" t="s">
        <v>1981</v>
      </c>
      <c r="C670" t="str">
        <f t="shared" si="82"/>
        <v>Home &amp; Kitchen</v>
      </c>
      <c r="D670" t="str">
        <f t="shared" si="83"/>
        <v>CeilingFans</v>
      </c>
      <c r="E670" s="2">
        <v>1449</v>
      </c>
      <c r="F670" s="2">
        <v>2349</v>
      </c>
      <c r="G670" s="1">
        <v>0.38</v>
      </c>
      <c r="H670">
        <v>3.9</v>
      </c>
      <c r="I670" s="4">
        <v>9019</v>
      </c>
      <c r="J670" t="s">
        <v>2206</v>
      </c>
      <c r="K670" t="str">
        <f t="shared" si="84"/>
        <v>R19X0TLJFOL8RV</v>
      </c>
      <c r="L670" s="8">
        <f t="shared" si="85"/>
        <v>21185631</v>
      </c>
      <c r="M670" t="str">
        <f t="shared" si="86"/>
        <v>Mid</v>
      </c>
      <c r="N670" s="15" t="str">
        <f t="shared" si="87"/>
        <v>£2,000-£9,999</v>
      </c>
      <c r="O670" s="17">
        <f t="shared" si="88"/>
        <v>15.425305496413571</v>
      </c>
      <c r="P670" s="15" t="str">
        <f t="shared" si="89"/>
        <v>3.5-4.0</v>
      </c>
      <c r="Q670" s="17"/>
      <c r="R670" s="15"/>
      <c r="S670" s="15"/>
      <c r="T670" s="15"/>
    </row>
    <row r="671" spans="1:20" x14ac:dyDescent="0.4">
      <c r="A671" t="s">
        <v>1386</v>
      </c>
      <c r="B671" t="s">
        <v>1329</v>
      </c>
      <c r="C671" t="str">
        <f t="shared" si="82"/>
        <v>OfficeProducts</v>
      </c>
      <c r="D671" t="str">
        <f t="shared" si="83"/>
        <v>CompositionNotebooks</v>
      </c>
      <c r="E671">
        <v>561</v>
      </c>
      <c r="F671">
        <v>720</v>
      </c>
      <c r="G671" s="1">
        <v>0.22</v>
      </c>
      <c r="H671">
        <v>4.4000000000000004</v>
      </c>
      <c r="I671" s="4">
        <v>3182</v>
      </c>
      <c r="J671" t="s">
        <v>1387</v>
      </c>
      <c r="K671" t="str">
        <f t="shared" si="84"/>
        <v>RSB9VP4KY975L,</v>
      </c>
      <c r="L671" s="8">
        <f t="shared" si="85"/>
        <v>2291040</v>
      </c>
      <c r="M671" t="str">
        <f t="shared" si="86"/>
        <v>Lower-Mid</v>
      </c>
      <c r="N671" s="15" t="str">
        <f t="shared" si="87"/>
        <v>£500-£1,999</v>
      </c>
      <c r="O671" s="17">
        <f t="shared" si="88"/>
        <v>15.412481209932414</v>
      </c>
      <c r="P671" s="15" t="str">
        <f t="shared" si="89"/>
        <v>4.1-4.4</v>
      </c>
      <c r="Q671" s="17"/>
      <c r="R671" s="15"/>
      <c r="S671" s="15"/>
      <c r="T671" s="15"/>
    </row>
    <row r="672" spans="1:20" x14ac:dyDescent="0.4">
      <c r="A672" t="s">
        <v>2198</v>
      </c>
      <c r="B672" t="s">
        <v>1851</v>
      </c>
      <c r="C672" t="str">
        <f t="shared" si="82"/>
        <v>Home &amp; Kitchen</v>
      </c>
      <c r="D672" t="str">
        <f t="shared" si="83"/>
        <v>MixerGrinders</v>
      </c>
      <c r="E672" s="2">
        <v>3249</v>
      </c>
      <c r="F672" s="2">
        <v>7795</v>
      </c>
      <c r="G672" s="1">
        <v>0.57999999999999996</v>
      </c>
      <c r="H672">
        <v>4.2</v>
      </c>
      <c r="I672" s="4">
        <v>4664</v>
      </c>
      <c r="J672" t="s">
        <v>2199</v>
      </c>
      <c r="K672" t="str">
        <f t="shared" si="84"/>
        <v>RICLGKGN5RFBD,</v>
      </c>
      <c r="L672" s="8">
        <f t="shared" si="85"/>
        <v>36355880</v>
      </c>
      <c r="M672" t="str">
        <f t="shared" si="86"/>
        <v>Mid</v>
      </c>
      <c r="N672" s="15" t="str">
        <f t="shared" si="87"/>
        <v>£2,000-£9,999</v>
      </c>
      <c r="O672" s="17">
        <f t="shared" si="88"/>
        <v>15.40917692194658</v>
      </c>
      <c r="P672" s="15" t="str">
        <f t="shared" si="89"/>
        <v>4.1-4.4</v>
      </c>
      <c r="Q672" s="17"/>
      <c r="R672" s="15"/>
      <c r="S672" s="15"/>
      <c r="T672" s="15"/>
    </row>
    <row r="673" spans="1:20" x14ac:dyDescent="0.4">
      <c r="A673" t="s">
        <v>1266</v>
      </c>
      <c r="B673" t="s">
        <v>1267</v>
      </c>
      <c r="C673" t="str">
        <f t="shared" si="82"/>
        <v>Computers &amp; Accessories</v>
      </c>
      <c r="D673" t="str">
        <f t="shared" si="83"/>
        <v>ScreenProtectors</v>
      </c>
      <c r="E673">
        <v>399</v>
      </c>
      <c r="F673" s="2">
        <v>1499</v>
      </c>
      <c r="G673" s="1">
        <v>0.73</v>
      </c>
      <c r="H673">
        <v>4.0999999999999996</v>
      </c>
      <c r="I673" s="4">
        <v>5730</v>
      </c>
      <c r="J673" t="s">
        <v>1268</v>
      </c>
      <c r="K673" t="str">
        <f t="shared" si="84"/>
        <v>R207L99B0HON4H</v>
      </c>
      <c r="L673" s="8">
        <f t="shared" si="85"/>
        <v>8589270</v>
      </c>
      <c r="M673" t="str">
        <f t="shared" si="86"/>
        <v>Lower-Mid</v>
      </c>
      <c r="N673" s="15" t="str">
        <f t="shared" si="87"/>
        <v>£500-£1,999</v>
      </c>
      <c r="O673" s="17">
        <f t="shared" si="88"/>
        <v>15.408744674676772</v>
      </c>
      <c r="P673" s="15" t="str">
        <f t="shared" si="89"/>
        <v>4.1-4.4</v>
      </c>
      <c r="Q673" s="17"/>
      <c r="R673" s="15"/>
      <c r="S673" s="15"/>
      <c r="T673" s="15"/>
    </row>
    <row r="674" spans="1:20" x14ac:dyDescent="0.4">
      <c r="A674" t="s">
        <v>1345</v>
      </c>
      <c r="B674" t="s">
        <v>1073</v>
      </c>
      <c r="C674" t="str">
        <f t="shared" si="82"/>
        <v>Computers &amp; Accessories</v>
      </c>
      <c r="D674" t="str">
        <f t="shared" si="83"/>
        <v>Keyboard&amp;MouseSets</v>
      </c>
      <c r="E674" s="2">
        <v>1349</v>
      </c>
      <c r="F674" s="2">
        <v>2198</v>
      </c>
      <c r="G674" s="1">
        <v>0.39</v>
      </c>
      <c r="H674">
        <v>4</v>
      </c>
      <c r="I674" s="4">
        <v>7113</v>
      </c>
      <c r="J674" t="s">
        <v>1346</v>
      </c>
      <c r="K674" t="str">
        <f t="shared" si="84"/>
        <v>R15X8TSLB82W2J</v>
      </c>
      <c r="L674" s="8">
        <f t="shared" si="85"/>
        <v>15634374</v>
      </c>
      <c r="M674" t="str">
        <f t="shared" si="86"/>
        <v>Mid</v>
      </c>
      <c r="N674" s="15" t="str">
        <f t="shared" si="87"/>
        <v>£2,000-£9,999</v>
      </c>
      <c r="O674" s="17">
        <f t="shared" si="88"/>
        <v>15.408455443399045</v>
      </c>
      <c r="P674" s="15" t="str">
        <f t="shared" si="89"/>
        <v>3.5-4.0</v>
      </c>
      <c r="Q674" s="17"/>
      <c r="R674" s="15"/>
      <c r="S674" s="15"/>
      <c r="T674" s="15"/>
    </row>
    <row r="675" spans="1:20" x14ac:dyDescent="0.4">
      <c r="A675" t="s">
        <v>942</v>
      </c>
      <c r="B675" t="s">
        <v>626</v>
      </c>
      <c r="C675" t="str">
        <f t="shared" si="82"/>
        <v>Electronics</v>
      </c>
      <c r="D675" t="str">
        <f t="shared" si="83"/>
        <v>Smartphones</v>
      </c>
      <c r="E675" s="2">
        <v>23999</v>
      </c>
      <c r="F675" s="2">
        <v>32999</v>
      </c>
      <c r="G675" s="1">
        <v>0.27</v>
      </c>
      <c r="H675">
        <v>3.9</v>
      </c>
      <c r="I675" s="4">
        <v>8866</v>
      </c>
      <c r="J675" t="s">
        <v>943</v>
      </c>
      <c r="K675" t="str">
        <f t="shared" si="84"/>
        <v>RRKAMPIXSKUW,R</v>
      </c>
      <c r="L675" s="8">
        <f t="shared" si="85"/>
        <v>292569134</v>
      </c>
      <c r="M675" t="str">
        <f t="shared" si="86"/>
        <v>High</v>
      </c>
      <c r="N675" s="15" t="str">
        <f t="shared" si="87"/>
        <v>£20,000-£49,999</v>
      </c>
      <c r="O675" s="17">
        <f t="shared" si="88"/>
        <v>15.396329163012478</v>
      </c>
      <c r="P675" s="15" t="str">
        <f t="shared" si="89"/>
        <v>3.5-4.0</v>
      </c>
      <c r="Q675" s="17"/>
      <c r="R675" s="15"/>
      <c r="S675" s="15"/>
      <c r="T675" s="15"/>
    </row>
    <row r="676" spans="1:20" x14ac:dyDescent="0.4">
      <c r="A676" t="s">
        <v>1464</v>
      </c>
      <c r="B676" t="s">
        <v>1465</v>
      </c>
      <c r="C676" t="str">
        <f t="shared" si="82"/>
        <v>Computers &amp; Accessories</v>
      </c>
      <c r="D676" t="str">
        <f t="shared" si="83"/>
        <v>DataCards&amp;Dongles</v>
      </c>
      <c r="E676" s="2">
        <v>2099</v>
      </c>
      <c r="F676" s="2">
        <v>3250</v>
      </c>
      <c r="G676" s="1">
        <v>0.35</v>
      </c>
      <c r="H676">
        <v>3.8</v>
      </c>
      <c r="I676" s="4">
        <v>11213</v>
      </c>
      <c r="J676" t="s">
        <v>1466</v>
      </c>
      <c r="K676" t="str">
        <f t="shared" si="84"/>
        <v>R1YI2RI1JC36SO</v>
      </c>
      <c r="L676" s="8">
        <f t="shared" si="85"/>
        <v>36442250</v>
      </c>
      <c r="M676" t="str">
        <f t="shared" si="86"/>
        <v>Mid</v>
      </c>
      <c r="N676" s="15" t="str">
        <f t="shared" si="87"/>
        <v>£2,000-£9,999</v>
      </c>
      <c r="O676" s="17">
        <f t="shared" si="88"/>
        <v>15.389090096697407</v>
      </c>
      <c r="P676" s="15" t="str">
        <f t="shared" si="89"/>
        <v>3.5-4.0</v>
      </c>
      <c r="Q676" s="17"/>
      <c r="R676" s="15"/>
      <c r="S676" s="15"/>
      <c r="T676" s="15"/>
    </row>
    <row r="677" spans="1:20" x14ac:dyDescent="0.4">
      <c r="A677" t="s">
        <v>423</v>
      </c>
      <c r="B677" t="s">
        <v>9</v>
      </c>
      <c r="C677" t="str">
        <f t="shared" si="82"/>
        <v>Computers &amp; Accessories</v>
      </c>
      <c r="D677" t="str">
        <f t="shared" si="83"/>
        <v>USBCables</v>
      </c>
      <c r="E677">
        <v>799</v>
      </c>
      <c r="F677" s="2">
        <v>1749</v>
      </c>
      <c r="G677" s="1">
        <v>0.54</v>
      </c>
      <c r="H677">
        <v>4.0999999999999996</v>
      </c>
      <c r="I677" s="4">
        <v>5626</v>
      </c>
      <c r="J677" t="s">
        <v>424</v>
      </c>
      <c r="K677" t="str">
        <f t="shared" si="84"/>
        <v>R39DB3OJGB156P</v>
      </c>
      <c r="L677" s="8">
        <f t="shared" si="85"/>
        <v>9839874</v>
      </c>
      <c r="M677" t="str">
        <f t="shared" si="86"/>
        <v>Lower-Mid</v>
      </c>
      <c r="N677" s="15" t="str">
        <f t="shared" si="87"/>
        <v>£500-£1,999</v>
      </c>
      <c r="O677" s="17">
        <f t="shared" si="88"/>
        <v>15.376135352131367</v>
      </c>
      <c r="P677" s="15" t="str">
        <f t="shared" si="89"/>
        <v>4.1-4.4</v>
      </c>
      <c r="Q677" s="17"/>
      <c r="R677" s="15"/>
      <c r="S677" s="15"/>
      <c r="T677" s="15"/>
    </row>
    <row r="678" spans="1:20" x14ac:dyDescent="0.4">
      <c r="A678" t="s">
        <v>2250</v>
      </c>
      <c r="B678" t="s">
        <v>1848</v>
      </c>
      <c r="C678" t="str">
        <f t="shared" si="82"/>
        <v>Home &amp; Kitchen</v>
      </c>
      <c r="D678" t="str">
        <f t="shared" si="83"/>
        <v>DryIrons</v>
      </c>
      <c r="E678" s="2">
        <v>1199</v>
      </c>
      <c r="F678" s="2">
        <v>1690</v>
      </c>
      <c r="G678" s="1">
        <v>0.28999999999999998</v>
      </c>
      <c r="H678">
        <v>4.2</v>
      </c>
      <c r="I678" s="4">
        <v>4580</v>
      </c>
      <c r="J678" t="s">
        <v>2251</v>
      </c>
      <c r="K678" t="str">
        <f t="shared" si="84"/>
        <v>R293AKJY0KAYU2</v>
      </c>
      <c r="L678" s="8">
        <f t="shared" si="85"/>
        <v>7740200</v>
      </c>
      <c r="M678" t="str">
        <f t="shared" si="86"/>
        <v>Lower-Mid</v>
      </c>
      <c r="N678" s="15" t="str">
        <f t="shared" si="87"/>
        <v>£500-£1,999</v>
      </c>
      <c r="O678" s="17">
        <f t="shared" si="88"/>
        <v>15.376033225459551</v>
      </c>
      <c r="P678" s="15" t="str">
        <f t="shared" si="89"/>
        <v>4.1-4.4</v>
      </c>
      <c r="Q678" s="17"/>
      <c r="R678" s="15"/>
      <c r="S678" s="15"/>
      <c r="T678" s="15"/>
    </row>
    <row r="679" spans="1:20" x14ac:dyDescent="0.4">
      <c r="A679" t="s">
        <v>1206</v>
      </c>
      <c r="B679" t="s">
        <v>1108</v>
      </c>
      <c r="C679" t="str">
        <f t="shared" si="82"/>
        <v>Computers &amp; Accessories</v>
      </c>
      <c r="D679" t="str">
        <f t="shared" si="83"/>
        <v>InkjetInkCartridges</v>
      </c>
      <c r="E679">
        <v>828</v>
      </c>
      <c r="F679">
        <v>861</v>
      </c>
      <c r="G679" s="1">
        <v>0.04</v>
      </c>
      <c r="H679">
        <v>4.2</v>
      </c>
      <c r="I679" s="4">
        <v>4567</v>
      </c>
      <c r="J679" t="s">
        <v>1207</v>
      </c>
      <c r="K679" t="str">
        <f t="shared" si="84"/>
        <v>R3C592OSGL2F93</v>
      </c>
      <c r="L679" s="8">
        <f t="shared" si="85"/>
        <v>3932187</v>
      </c>
      <c r="M679" t="str">
        <f t="shared" si="86"/>
        <v>Lower-Mid</v>
      </c>
      <c r="N679" s="15" t="str">
        <f t="shared" si="87"/>
        <v>£500-£1,999</v>
      </c>
      <c r="O679" s="17">
        <f t="shared" si="88"/>
        <v>15.370849599998724</v>
      </c>
      <c r="P679" s="15" t="str">
        <f t="shared" si="89"/>
        <v>4.1-4.4</v>
      </c>
      <c r="Q679" s="17"/>
      <c r="R679" s="15"/>
      <c r="S679" s="15"/>
      <c r="T679" s="15"/>
    </row>
    <row r="680" spans="1:20" x14ac:dyDescent="0.4">
      <c r="A680" t="s">
        <v>1613</v>
      </c>
      <c r="B680" t="s">
        <v>1614</v>
      </c>
      <c r="C680" t="str">
        <f t="shared" si="82"/>
        <v>Electronics</v>
      </c>
      <c r="D680" t="str">
        <f t="shared" si="83"/>
        <v>SoundbarSpeakers</v>
      </c>
      <c r="E680" s="2">
        <v>4999</v>
      </c>
      <c r="F680" s="2">
        <v>12499</v>
      </c>
      <c r="G680" s="1">
        <v>0.6</v>
      </c>
      <c r="H680">
        <v>4.2</v>
      </c>
      <c r="I680" s="4">
        <v>4541</v>
      </c>
      <c r="J680" t="s">
        <v>1615</v>
      </c>
      <c r="K680" t="str">
        <f t="shared" si="84"/>
        <v>R15LP4CHWX2U71</v>
      </c>
      <c r="L680" s="8">
        <f t="shared" si="85"/>
        <v>56757959</v>
      </c>
      <c r="M680" t="str">
        <f t="shared" si="86"/>
        <v>Upper-Mid</v>
      </c>
      <c r="N680" s="15" t="str">
        <f t="shared" si="87"/>
        <v>£10,000-£19,999</v>
      </c>
      <c r="O680" s="17">
        <f t="shared" si="88"/>
        <v>15.36043794551161</v>
      </c>
      <c r="P680" s="15" t="str">
        <f t="shared" si="89"/>
        <v>4.1-4.4</v>
      </c>
      <c r="Q680" s="17"/>
      <c r="R680" s="15"/>
      <c r="S680" s="15"/>
      <c r="T680" s="15"/>
    </row>
    <row r="681" spans="1:20" x14ac:dyDescent="0.4">
      <c r="A681" t="s">
        <v>1195</v>
      </c>
      <c r="B681" t="s">
        <v>644</v>
      </c>
      <c r="C681" t="str">
        <f t="shared" si="82"/>
        <v>Electronics</v>
      </c>
      <c r="D681" t="str">
        <f t="shared" si="83"/>
        <v>In-Ear</v>
      </c>
      <c r="E681" s="2">
        <v>1598</v>
      </c>
      <c r="F681" s="2">
        <v>2990</v>
      </c>
      <c r="G681" s="1">
        <v>0.47</v>
      </c>
      <c r="H681">
        <v>3.8</v>
      </c>
      <c r="I681" s="4">
        <v>11015</v>
      </c>
      <c r="J681" t="s">
        <v>1196</v>
      </c>
      <c r="K681" t="str">
        <f t="shared" si="84"/>
        <v>RO77OQG21KZ7C,</v>
      </c>
      <c r="L681" s="8">
        <f t="shared" si="85"/>
        <v>32934850</v>
      </c>
      <c r="M681" t="str">
        <f t="shared" si="86"/>
        <v>Mid</v>
      </c>
      <c r="N681" s="15" t="str">
        <f t="shared" si="87"/>
        <v>£2,000-£9,999</v>
      </c>
      <c r="O681" s="17">
        <f t="shared" si="88"/>
        <v>15.359690923545696</v>
      </c>
      <c r="P681" s="15" t="str">
        <f t="shared" si="89"/>
        <v>3.5-4.0</v>
      </c>
      <c r="Q681" s="17"/>
      <c r="R681" s="15"/>
      <c r="S681" s="15"/>
      <c r="T681" s="15"/>
    </row>
    <row r="682" spans="1:20" x14ac:dyDescent="0.4">
      <c r="A682" t="s">
        <v>1727</v>
      </c>
      <c r="B682" t="s">
        <v>1249</v>
      </c>
      <c r="C682" t="str">
        <f t="shared" si="82"/>
        <v>Electronics</v>
      </c>
      <c r="D682" t="str">
        <f t="shared" si="83"/>
        <v>DomeCameras</v>
      </c>
      <c r="E682" s="2">
        <v>2299</v>
      </c>
      <c r="F682" s="2">
        <v>7500</v>
      </c>
      <c r="G682" s="1">
        <v>0.69</v>
      </c>
      <c r="H682">
        <v>4.0999999999999996</v>
      </c>
      <c r="I682" s="4">
        <v>5554</v>
      </c>
      <c r="J682" t="s">
        <v>1728</v>
      </c>
      <c r="K682" t="str">
        <f t="shared" si="84"/>
        <v>R1OSNR3MGFRFSP</v>
      </c>
      <c r="L682" s="8">
        <f t="shared" si="85"/>
        <v>41655000</v>
      </c>
      <c r="M682" t="str">
        <f t="shared" si="86"/>
        <v>Mid</v>
      </c>
      <c r="N682" s="15" t="str">
        <f t="shared" si="87"/>
        <v>£2,000-£9,999</v>
      </c>
      <c r="O682" s="17">
        <f t="shared" si="88"/>
        <v>15.353204659435233</v>
      </c>
      <c r="P682" s="15" t="str">
        <f t="shared" si="89"/>
        <v>4.1-4.4</v>
      </c>
      <c r="Q682" s="17"/>
      <c r="R682" s="15"/>
      <c r="S682" s="15"/>
      <c r="T682" s="15"/>
    </row>
    <row r="683" spans="1:20" x14ac:dyDescent="0.4">
      <c r="A683" t="s">
        <v>743</v>
      </c>
      <c r="B683" t="s">
        <v>644</v>
      </c>
      <c r="C683" t="str">
        <f t="shared" si="82"/>
        <v>Electronics</v>
      </c>
      <c r="D683" t="str">
        <f t="shared" si="83"/>
        <v>In-Ear</v>
      </c>
      <c r="E683">
        <v>299</v>
      </c>
      <c r="F683" s="2">
        <v>1900</v>
      </c>
      <c r="G683" s="1">
        <v>0.84</v>
      </c>
      <c r="H683">
        <v>3.6</v>
      </c>
      <c r="I683" s="4">
        <v>18202</v>
      </c>
      <c r="J683" t="s">
        <v>744</v>
      </c>
      <c r="K683" t="str">
        <f t="shared" si="84"/>
        <v>R2MHX3EGIJVMNQ</v>
      </c>
      <c r="L683" s="8">
        <f t="shared" si="85"/>
        <v>34583800</v>
      </c>
      <c r="M683" t="str">
        <f t="shared" si="86"/>
        <v>Lower-Mid</v>
      </c>
      <c r="N683" s="15" t="str">
        <f t="shared" si="87"/>
        <v>£500-£1,999</v>
      </c>
      <c r="O683" s="17">
        <f t="shared" si="88"/>
        <v>15.336514688717546</v>
      </c>
      <c r="P683" s="15" t="str">
        <f t="shared" si="89"/>
        <v>3.5-4.0</v>
      </c>
      <c r="Q683" s="17"/>
      <c r="R683" s="15"/>
      <c r="S683" s="15"/>
      <c r="T683" s="15"/>
    </row>
    <row r="684" spans="1:20" x14ac:dyDescent="0.4">
      <c r="A684" t="s">
        <v>1590</v>
      </c>
      <c r="B684" t="s">
        <v>1166</v>
      </c>
      <c r="C684" t="str">
        <f t="shared" si="82"/>
        <v>Electronics</v>
      </c>
      <c r="D684" t="str">
        <f t="shared" si="83"/>
        <v>BluetoothSpeakers</v>
      </c>
      <c r="E684">
        <v>899</v>
      </c>
      <c r="F684" s="2">
        <v>1199</v>
      </c>
      <c r="G684" s="1">
        <v>0.25</v>
      </c>
      <c r="H684">
        <v>3.8</v>
      </c>
      <c r="I684" s="4">
        <v>10751</v>
      </c>
      <c r="J684" t="s">
        <v>1591</v>
      </c>
      <c r="K684" t="str">
        <f t="shared" si="84"/>
        <v>R2B9AWHBJL5Z8U</v>
      </c>
      <c r="L684" s="8">
        <f t="shared" si="85"/>
        <v>12890449</v>
      </c>
      <c r="M684" t="str">
        <f t="shared" si="86"/>
        <v>Lower-Mid</v>
      </c>
      <c r="N684" s="15" t="str">
        <f t="shared" si="87"/>
        <v>£500-£1,999</v>
      </c>
      <c r="O684" s="17">
        <f t="shared" si="88"/>
        <v>15.319659171697049</v>
      </c>
      <c r="P684" s="15" t="str">
        <f t="shared" si="89"/>
        <v>3.5-4.0</v>
      </c>
      <c r="Q684" s="17"/>
      <c r="R684" s="15"/>
      <c r="S684" s="15"/>
      <c r="T684" s="15"/>
    </row>
    <row r="685" spans="1:20" x14ac:dyDescent="0.4">
      <c r="A685" t="s">
        <v>1579</v>
      </c>
      <c r="B685" t="s">
        <v>1431</v>
      </c>
      <c r="C685" t="str">
        <f t="shared" si="82"/>
        <v>Computers &amp; Accessories</v>
      </c>
      <c r="D685" t="str">
        <f t="shared" si="83"/>
        <v>InternalSolidStateDrives</v>
      </c>
      <c r="E685" s="2">
        <v>1709</v>
      </c>
      <c r="F685" s="2">
        <v>4000</v>
      </c>
      <c r="G685" s="1">
        <v>0.56999999999999995</v>
      </c>
      <c r="H685">
        <v>4.4000000000000004</v>
      </c>
      <c r="I685" s="4">
        <v>3029</v>
      </c>
      <c r="J685" t="s">
        <v>1580</v>
      </c>
      <c r="K685" t="str">
        <f t="shared" si="84"/>
        <v>R1EFJNZ479B858</v>
      </c>
      <c r="L685" s="8">
        <f t="shared" si="85"/>
        <v>12116000</v>
      </c>
      <c r="M685" t="str">
        <f t="shared" si="86"/>
        <v>Mid</v>
      </c>
      <c r="N685" s="15" t="str">
        <f t="shared" si="87"/>
        <v>£2,000-£9,999</v>
      </c>
      <c r="O685" s="17">
        <f t="shared" si="88"/>
        <v>15.318347565410143</v>
      </c>
      <c r="P685" s="15" t="str">
        <f t="shared" si="89"/>
        <v>4.1-4.4</v>
      </c>
      <c r="Q685" s="17"/>
      <c r="R685" s="15"/>
      <c r="S685" s="15"/>
      <c r="T685" s="15"/>
    </row>
    <row r="686" spans="1:20" x14ac:dyDescent="0.4">
      <c r="A686" t="s">
        <v>2112</v>
      </c>
      <c r="B686" t="s">
        <v>1810</v>
      </c>
      <c r="C686" t="str">
        <f t="shared" si="82"/>
        <v>Home &amp; Kitchen</v>
      </c>
      <c r="D686" t="str">
        <f t="shared" si="83"/>
        <v>ElectricKettles</v>
      </c>
      <c r="E686">
        <v>699</v>
      </c>
      <c r="F686" s="2">
        <v>1345</v>
      </c>
      <c r="G686" s="1">
        <v>0.48</v>
      </c>
      <c r="H686">
        <v>3.9</v>
      </c>
      <c r="I686" s="4">
        <v>8446</v>
      </c>
      <c r="J686" t="s">
        <v>2113</v>
      </c>
      <c r="K686" t="str">
        <f t="shared" si="84"/>
        <v>R2US7Y06YM7OHR</v>
      </c>
      <c r="L686" s="8">
        <f t="shared" si="85"/>
        <v>11359870</v>
      </c>
      <c r="M686" t="str">
        <f t="shared" si="86"/>
        <v>Lower-Mid</v>
      </c>
      <c r="N686" s="15" t="str">
        <f t="shared" si="87"/>
        <v>£500-£1,999</v>
      </c>
      <c r="O686" s="17">
        <f t="shared" si="88"/>
        <v>15.314139727312316</v>
      </c>
      <c r="P686" s="15" t="str">
        <f t="shared" si="89"/>
        <v>3.5-4.0</v>
      </c>
      <c r="Q686" s="17"/>
      <c r="R686" s="15"/>
      <c r="S686" s="15"/>
      <c r="T686" s="15"/>
    </row>
    <row r="687" spans="1:20" x14ac:dyDescent="0.4">
      <c r="A687" t="s">
        <v>2012</v>
      </c>
      <c r="B687" t="s">
        <v>1889</v>
      </c>
      <c r="C687" t="str">
        <f t="shared" si="82"/>
        <v>Home &amp; Kitchen</v>
      </c>
      <c r="D687" t="str">
        <f t="shared" si="83"/>
        <v>AirFryers</v>
      </c>
      <c r="E687" s="2">
        <v>8799</v>
      </c>
      <c r="F687" s="2">
        <v>11595</v>
      </c>
      <c r="G687" s="1">
        <v>0.24</v>
      </c>
      <c r="H687">
        <v>4.4000000000000004</v>
      </c>
      <c r="I687" s="4">
        <v>2981</v>
      </c>
      <c r="J687" t="s">
        <v>2013</v>
      </c>
      <c r="K687" t="str">
        <f t="shared" si="84"/>
        <v>R1A0SO04CI28XA</v>
      </c>
      <c r="L687" s="8">
        <f t="shared" si="85"/>
        <v>34564695</v>
      </c>
      <c r="M687" t="str">
        <f t="shared" si="86"/>
        <v>Upper-Mid</v>
      </c>
      <c r="N687" s="15" t="str">
        <f t="shared" si="87"/>
        <v>£10,000-£19,999</v>
      </c>
      <c r="O687" s="17">
        <f t="shared" si="88"/>
        <v>15.287833612114694</v>
      </c>
      <c r="P687" s="15" t="str">
        <f t="shared" si="89"/>
        <v>4.1-4.4</v>
      </c>
      <c r="Q687" s="17"/>
      <c r="R687" s="15"/>
      <c r="S687" s="15"/>
      <c r="T687" s="15"/>
    </row>
    <row r="688" spans="1:20" x14ac:dyDescent="0.4">
      <c r="A688" t="s">
        <v>381</v>
      </c>
      <c r="B688" t="s">
        <v>9</v>
      </c>
      <c r="C688" t="str">
        <f t="shared" si="82"/>
        <v>Computers &amp; Accessories</v>
      </c>
      <c r="D688" t="str">
        <f t="shared" si="83"/>
        <v>USBCables</v>
      </c>
      <c r="E688">
        <v>350</v>
      </c>
      <c r="F688">
        <v>599</v>
      </c>
      <c r="G688" s="1">
        <v>0.42</v>
      </c>
      <c r="H688">
        <v>3.9</v>
      </c>
      <c r="I688" s="4">
        <v>8314</v>
      </c>
      <c r="J688" t="s">
        <v>382</v>
      </c>
      <c r="K688" t="str">
        <f t="shared" si="84"/>
        <v>R3RLXT74FJNH0M</v>
      </c>
      <c r="L688" s="8">
        <f t="shared" si="85"/>
        <v>4980086</v>
      </c>
      <c r="M688" t="str">
        <f t="shared" si="86"/>
        <v>Lower-Mid</v>
      </c>
      <c r="N688" s="15" t="str">
        <f t="shared" si="87"/>
        <v>£500-£1,999</v>
      </c>
      <c r="O688" s="17">
        <f t="shared" si="88"/>
        <v>15.287462788866598</v>
      </c>
      <c r="P688" s="15" t="str">
        <f t="shared" si="89"/>
        <v>3.5-4.0</v>
      </c>
      <c r="Q688" s="17"/>
      <c r="R688" s="15"/>
      <c r="S688" s="15"/>
      <c r="T688" s="15"/>
    </row>
    <row r="689" spans="1:20" x14ac:dyDescent="0.4">
      <c r="A689" t="s">
        <v>209</v>
      </c>
      <c r="B689" t="s">
        <v>42</v>
      </c>
      <c r="C689" t="str">
        <f t="shared" si="82"/>
        <v>Electronics</v>
      </c>
      <c r="D689" t="str">
        <f t="shared" si="83"/>
        <v>SmartTelevisions</v>
      </c>
      <c r="E689" s="2">
        <v>37999</v>
      </c>
      <c r="F689" s="2">
        <v>65000</v>
      </c>
      <c r="G689" s="1">
        <v>0.42</v>
      </c>
      <c r="H689">
        <v>4.3</v>
      </c>
      <c r="I689" s="4">
        <v>3587</v>
      </c>
      <c r="J689" t="s">
        <v>210</v>
      </c>
      <c r="K689" t="str">
        <f t="shared" si="84"/>
        <v>R2G4T57OLXDVPL</v>
      </c>
      <c r="L689" s="8">
        <f t="shared" si="85"/>
        <v>233155000</v>
      </c>
      <c r="M689" t="str">
        <f t="shared" si="86"/>
        <v>Premium</v>
      </c>
      <c r="N689" s="15" t="str">
        <f t="shared" si="87"/>
        <v>£50,000-£99,999</v>
      </c>
      <c r="O689" s="17">
        <f t="shared" si="88"/>
        <v>15.285865467799834</v>
      </c>
      <c r="P689" s="15" t="str">
        <f t="shared" si="89"/>
        <v>4.1-4.4</v>
      </c>
      <c r="Q689" s="17"/>
      <c r="R689" s="15"/>
      <c r="S689" s="15"/>
      <c r="T689" s="15"/>
    </row>
    <row r="690" spans="1:20" x14ac:dyDescent="0.4">
      <c r="A690" t="s">
        <v>472</v>
      </c>
      <c r="B690" t="s">
        <v>42</v>
      </c>
      <c r="C690" t="str">
        <f t="shared" si="82"/>
        <v>Electronics</v>
      </c>
      <c r="D690" t="str">
        <f t="shared" si="83"/>
        <v>SmartTelevisions</v>
      </c>
      <c r="E690" s="2">
        <v>54990</v>
      </c>
      <c r="F690" s="2">
        <v>85000</v>
      </c>
      <c r="G690" s="1">
        <v>0.35</v>
      </c>
      <c r="H690">
        <v>4.3</v>
      </c>
      <c r="I690" s="4">
        <v>3587</v>
      </c>
      <c r="J690" t="s">
        <v>210</v>
      </c>
      <c r="K690" t="str">
        <f t="shared" si="84"/>
        <v>R2G4T57OLXDVPL</v>
      </c>
      <c r="L690" s="8">
        <f t="shared" si="85"/>
        <v>304895000</v>
      </c>
      <c r="M690" t="str">
        <f t="shared" si="86"/>
        <v>Premium</v>
      </c>
      <c r="N690" s="15" t="str">
        <f t="shared" si="87"/>
        <v>£50,000-£99,999</v>
      </c>
      <c r="O690" s="17">
        <f t="shared" si="88"/>
        <v>15.285865467799834</v>
      </c>
      <c r="P690" s="15" t="str">
        <f t="shared" si="89"/>
        <v>4.1-4.4</v>
      </c>
      <c r="Q690" s="17"/>
      <c r="R690" s="15"/>
      <c r="S690" s="15"/>
      <c r="T690" s="15"/>
    </row>
    <row r="691" spans="1:20" x14ac:dyDescent="0.4">
      <c r="A691" t="s">
        <v>1716</v>
      </c>
      <c r="B691" t="s">
        <v>1547</v>
      </c>
      <c r="C691" t="str">
        <f t="shared" si="82"/>
        <v>Computers &amp; Accessories</v>
      </c>
      <c r="D691" t="str">
        <f t="shared" si="83"/>
        <v>Printers</v>
      </c>
      <c r="E691" s="2">
        <v>5299</v>
      </c>
      <c r="F691" s="2">
        <v>6355</v>
      </c>
      <c r="G691" s="1">
        <v>0.17</v>
      </c>
      <c r="H691">
        <v>3.9</v>
      </c>
      <c r="I691" s="4">
        <v>8280</v>
      </c>
      <c r="J691" t="s">
        <v>1717</v>
      </c>
      <c r="K691" t="str">
        <f t="shared" si="84"/>
        <v>R113XKB6ZAUQF,</v>
      </c>
      <c r="L691" s="8">
        <f t="shared" si="85"/>
        <v>52619400</v>
      </c>
      <c r="M691" t="str">
        <f t="shared" si="86"/>
        <v>Mid</v>
      </c>
      <c r="N691" s="15" t="str">
        <f t="shared" si="87"/>
        <v>£2,000-£9,999</v>
      </c>
      <c r="O691" s="17">
        <f t="shared" si="88"/>
        <v>15.280522860104529</v>
      </c>
      <c r="P691" s="15" t="str">
        <f t="shared" si="89"/>
        <v>3.5-4.0</v>
      </c>
      <c r="Q691" s="17"/>
      <c r="R691" s="15"/>
      <c r="S691" s="15"/>
      <c r="T691" s="15"/>
    </row>
    <row r="692" spans="1:20" x14ac:dyDescent="0.4">
      <c r="A692" t="s">
        <v>2090</v>
      </c>
      <c r="B692" t="s">
        <v>2070</v>
      </c>
      <c r="C692" t="str">
        <f t="shared" si="82"/>
        <v>Home &amp; Kitchen</v>
      </c>
      <c r="D692" t="str">
        <f t="shared" si="83"/>
        <v>Rice&amp;PastaCookers</v>
      </c>
      <c r="E692" s="2">
        <v>2719</v>
      </c>
      <c r="F692" s="2">
        <v>3945</v>
      </c>
      <c r="G692" s="1">
        <v>0.31</v>
      </c>
      <c r="H692">
        <v>3.7</v>
      </c>
      <c r="I692" s="4">
        <v>13406</v>
      </c>
      <c r="J692" t="s">
        <v>2091</v>
      </c>
      <c r="K692" t="str">
        <f t="shared" si="84"/>
        <v>RK2SK2T9306PY,</v>
      </c>
      <c r="L692" s="8">
        <f t="shared" si="85"/>
        <v>52886670</v>
      </c>
      <c r="M692" t="str">
        <f t="shared" si="86"/>
        <v>Mid</v>
      </c>
      <c r="N692" s="15" t="str">
        <f t="shared" si="87"/>
        <v>£2,000-£9,999</v>
      </c>
      <c r="O692" s="17">
        <f t="shared" si="88"/>
        <v>15.271126954706082</v>
      </c>
      <c r="P692" s="15" t="str">
        <f t="shared" si="89"/>
        <v>3.5-4.0</v>
      </c>
      <c r="Q692" s="17"/>
      <c r="R692" s="15"/>
      <c r="S692" s="15"/>
      <c r="T692" s="15"/>
    </row>
    <row r="693" spans="1:20" x14ac:dyDescent="0.4">
      <c r="A693" t="s">
        <v>318</v>
      </c>
      <c r="B693" t="s">
        <v>9</v>
      </c>
      <c r="C693" t="str">
        <f t="shared" si="82"/>
        <v>Computers &amp; Accessories</v>
      </c>
      <c r="D693" t="str">
        <f t="shared" si="83"/>
        <v>USBCables</v>
      </c>
      <c r="E693">
        <v>249</v>
      </c>
      <c r="F693">
        <v>399</v>
      </c>
      <c r="G693" s="1">
        <v>0.38</v>
      </c>
      <c r="H693">
        <v>4</v>
      </c>
      <c r="I693" s="4">
        <v>6558</v>
      </c>
      <c r="J693" t="s">
        <v>319</v>
      </c>
      <c r="K693" t="str">
        <f t="shared" si="84"/>
        <v>RK4CS8ATPVMJ2,</v>
      </c>
      <c r="L693" s="8">
        <f t="shared" si="85"/>
        <v>2616642</v>
      </c>
      <c r="M693" t="str">
        <f t="shared" si="86"/>
        <v>Low</v>
      </c>
      <c r="N693" s="15" t="str">
        <f t="shared" si="87"/>
        <v>£200-£499</v>
      </c>
      <c r="O693" s="17">
        <f t="shared" si="88"/>
        <v>15.26735052360814</v>
      </c>
      <c r="P693" s="15" t="str">
        <f t="shared" si="89"/>
        <v>3.5-4.0</v>
      </c>
      <c r="Q693" s="17"/>
      <c r="R693" s="15"/>
      <c r="S693" s="15"/>
      <c r="T693" s="15"/>
    </row>
    <row r="694" spans="1:20" x14ac:dyDescent="0.4">
      <c r="A694" t="s">
        <v>1850</v>
      </c>
      <c r="B694" t="s">
        <v>1851</v>
      </c>
      <c r="C694" t="str">
        <f t="shared" si="82"/>
        <v>Home &amp; Kitchen</v>
      </c>
      <c r="D694" t="str">
        <f t="shared" si="83"/>
        <v>MixerGrinders</v>
      </c>
      <c r="E694" s="2">
        <v>1290</v>
      </c>
      <c r="F694" s="2">
        <v>2500</v>
      </c>
      <c r="G694" s="1">
        <v>0.48</v>
      </c>
      <c r="H694">
        <v>4</v>
      </c>
      <c r="I694" s="4">
        <v>6530</v>
      </c>
      <c r="J694" t="s">
        <v>1852</v>
      </c>
      <c r="K694" t="str">
        <f t="shared" si="84"/>
        <v>R1SSAFQAM97XHV</v>
      </c>
      <c r="L694" s="8">
        <f t="shared" si="85"/>
        <v>16325000</v>
      </c>
      <c r="M694" t="str">
        <f t="shared" si="86"/>
        <v>Mid</v>
      </c>
      <c r="N694" s="15" t="str">
        <f t="shared" si="87"/>
        <v>£2,000-£9,999</v>
      </c>
      <c r="O694" s="17">
        <f t="shared" si="88"/>
        <v>15.259918735043026</v>
      </c>
      <c r="P694" s="15" t="str">
        <f t="shared" si="89"/>
        <v>3.5-4.0</v>
      </c>
      <c r="Q694" s="17"/>
      <c r="R694" s="15"/>
      <c r="S694" s="15"/>
      <c r="T694" s="15"/>
    </row>
    <row r="695" spans="1:20" x14ac:dyDescent="0.4">
      <c r="A695" t="s">
        <v>473</v>
      </c>
      <c r="B695" t="s">
        <v>247</v>
      </c>
      <c r="C695" t="str">
        <f t="shared" si="82"/>
        <v>Electronics</v>
      </c>
      <c r="D695" t="str">
        <f t="shared" si="83"/>
        <v>RCACables</v>
      </c>
      <c r="E695">
        <v>439</v>
      </c>
      <c r="F695">
        <v>758</v>
      </c>
      <c r="G695" s="1">
        <v>0.42</v>
      </c>
      <c r="H695">
        <v>4.2</v>
      </c>
      <c r="I695" s="4">
        <v>4296</v>
      </c>
      <c r="J695" t="s">
        <v>474</v>
      </c>
      <c r="K695" t="str">
        <f t="shared" si="84"/>
        <v>RMD97V7ZXPVBW,</v>
      </c>
      <c r="L695" s="8">
        <f t="shared" si="85"/>
        <v>3256368</v>
      </c>
      <c r="M695" t="str">
        <f t="shared" si="86"/>
        <v>Lower-Mid</v>
      </c>
      <c r="N695" s="15" t="str">
        <f t="shared" si="87"/>
        <v>£500-£1,999</v>
      </c>
      <c r="O695" s="17">
        <f t="shared" si="88"/>
        <v>15.259294485472394</v>
      </c>
      <c r="P695" s="15" t="str">
        <f t="shared" si="89"/>
        <v>4.1-4.4</v>
      </c>
      <c r="Q695" s="17"/>
      <c r="R695" s="15"/>
      <c r="S695" s="15"/>
      <c r="T695" s="15"/>
    </row>
    <row r="696" spans="1:20" x14ac:dyDescent="0.4">
      <c r="A696" t="s">
        <v>1683</v>
      </c>
      <c r="B696" t="s">
        <v>1684</v>
      </c>
      <c r="C696" t="str">
        <f t="shared" si="82"/>
        <v>OfficeProducts</v>
      </c>
      <c r="D696" t="str">
        <f t="shared" si="83"/>
        <v>Notebooks,WritingPads&amp;Diaries</v>
      </c>
      <c r="E696" s="2">
        <v>1399</v>
      </c>
      <c r="F696" s="2">
        <v>2999</v>
      </c>
      <c r="G696" s="1">
        <v>0.53</v>
      </c>
      <c r="H696">
        <v>4.3</v>
      </c>
      <c r="I696" s="4">
        <v>3530</v>
      </c>
      <c r="J696" t="s">
        <v>1685</v>
      </c>
      <c r="K696" t="str">
        <f t="shared" si="84"/>
        <v>R174KRUPEU2G7V</v>
      </c>
      <c r="L696" s="8">
        <f t="shared" si="85"/>
        <v>10586470</v>
      </c>
      <c r="M696" t="str">
        <f t="shared" si="86"/>
        <v>Mid</v>
      </c>
      <c r="N696" s="15" t="str">
        <f t="shared" si="87"/>
        <v>£2,000-£9,999</v>
      </c>
      <c r="O696" s="17">
        <f t="shared" si="88"/>
        <v>15.255960185521317</v>
      </c>
      <c r="P696" s="15" t="str">
        <f t="shared" si="89"/>
        <v>4.1-4.4</v>
      </c>
      <c r="Q696" s="17"/>
      <c r="R696" s="15"/>
      <c r="S696" s="15"/>
      <c r="T696" s="15"/>
    </row>
    <row r="697" spans="1:20" x14ac:dyDescent="0.4">
      <c r="A697" t="s">
        <v>1551</v>
      </c>
      <c r="B697" t="s">
        <v>1130</v>
      </c>
      <c r="C697" t="str">
        <f t="shared" si="82"/>
        <v>Computers &amp; Accessories</v>
      </c>
      <c r="D697" t="str">
        <f t="shared" si="83"/>
        <v>MousePads</v>
      </c>
      <c r="E697">
        <v>299</v>
      </c>
      <c r="F697">
        <v>990</v>
      </c>
      <c r="G697" s="1">
        <v>0.7</v>
      </c>
      <c r="H697">
        <v>4.5</v>
      </c>
      <c r="I697" s="4">
        <v>2453</v>
      </c>
      <c r="J697" t="s">
        <v>1552</v>
      </c>
      <c r="K697" t="str">
        <f t="shared" si="84"/>
        <v>R1AJ8691TX1VPW</v>
      </c>
      <c r="L697" s="8">
        <f t="shared" si="85"/>
        <v>2428470</v>
      </c>
      <c r="M697" t="str">
        <f t="shared" si="86"/>
        <v>Lower-Mid</v>
      </c>
      <c r="N697" s="15" t="str">
        <f t="shared" si="87"/>
        <v>£500-£1,999</v>
      </c>
      <c r="O697" s="17">
        <f t="shared" si="88"/>
        <v>15.254435512759434</v>
      </c>
      <c r="P697" s="15" t="str">
        <f t="shared" si="89"/>
        <v>4.5-5.0</v>
      </c>
      <c r="Q697" s="17"/>
      <c r="R697" s="15"/>
      <c r="S697" s="15"/>
      <c r="T697" s="15"/>
    </row>
    <row r="698" spans="1:20" x14ac:dyDescent="0.4">
      <c r="A698" t="s">
        <v>2389</v>
      </c>
      <c r="B698" t="s">
        <v>2122</v>
      </c>
      <c r="C698" t="str">
        <f t="shared" si="82"/>
        <v>Home &amp; Kitchen</v>
      </c>
      <c r="D698" t="str">
        <f t="shared" si="83"/>
        <v>Wet-DryVacuums</v>
      </c>
      <c r="E698" s="2">
        <v>3859</v>
      </c>
      <c r="F698" s="2">
        <v>10295</v>
      </c>
      <c r="G698" s="1">
        <v>0.63</v>
      </c>
      <c r="H698">
        <v>3.9</v>
      </c>
      <c r="I698" s="4">
        <v>8095</v>
      </c>
      <c r="J698" t="s">
        <v>2390</v>
      </c>
      <c r="K698" t="str">
        <f t="shared" si="84"/>
        <v>RPH459PHQQOP4,</v>
      </c>
      <c r="L698" s="8">
        <f t="shared" si="85"/>
        <v>83338025</v>
      </c>
      <c r="M698" t="str">
        <f t="shared" si="86"/>
        <v>Upper-Mid</v>
      </c>
      <c r="N698" s="15" t="str">
        <f t="shared" si="87"/>
        <v>£10,000-£19,999</v>
      </c>
      <c r="O698" s="17">
        <f t="shared" si="88"/>
        <v>15.242254948033322</v>
      </c>
      <c r="P698" s="15" t="str">
        <f t="shared" si="89"/>
        <v>3.5-4.0</v>
      </c>
      <c r="Q698" s="17"/>
      <c r="R698" s="15"/>
      <c r="S698" s="15"/>
      <c r="T698" s="15"/>
    </row>
    <row r="699" spans="1:20" x14ac:dyDescent="0.4">
      <c r="A699" t="s">
        <v>2041</v>
      </c>
      <c r="B699" t="s">
        <v>2017</v>
      </c>
      <c r="C699" t="str">
        <f t="shared" si="82"/>
        <v>Home &amp; Kitchen</v>
      </c>
      <c r="D699" t="str">
        <f t="shared" si="83"/>
        <v>Pop-upToasters</v>
      </c>
      <c r="E699" s="2">
        <v>1099</v>
      </c>
      <c r="F699" s="2">
        <v>1795</v>
      </c>
      <c r="G699" s="1">
        <v>0.39</v>
      </c>
      <c r="H699">
        <v>4.2</v>
      </c>
      <c r="I699" s="4">
        <v>4244</v>
      </c>
      <c r="J699" t="s">
        <v>2042</v>
      </c>
      <c r="K699" t="str">
        <f t="shared" si="84"/>
        <v>RPHKXENT6881N,</v>
      </c>
      <c r="L699" s="8">
        <f t="shared" si="85"/>
        <v>7617980</v>
      </c>
      <c r="M699" t="str">
        <f t="shared" si="86"/>
        <v>Lower-Mid</v>
      </c>
      <c r="N699" s="15" t="str">
        <f t="shared" si="87"/>
        <v>£500-£1,999</v>
      </c>
      <c r="O699" s="17">
        <f t="shared" si="88"/>
        <v>15.237086317235882</v>
      </c>
      <c r="P699" s="15" t="str">
        <f t="shared" si="89"/>
        <v>4.1-4.4</v>
      </c>
      <c r="Q699" s="17"/>
      <c r="R699" s="15"/>
      <c r="S699" s="15"/>
      <c r="T699" s="15"/>
    </row>
    <row r="700" spans="1:20" x14ac:dyDescent="0.4">
      <c r="A700" t="s">
        <v>1663</v>
      </c>
      <c r="B700" t="s">
        <v>1491</v>
      </c>
      <c r="C700" t="str">
        <f t="shared" si="82"/>
        <v>Computers &amp; Accessories</v>
      </c>
      <c r="D700" t="str">
        <f t="shared" si="83"/>
        <v>PCSpeakers</v>
      </c>
      <c r="E700">
        <v>649</v>
      </c>
      <c r="F700" s="2">
        <v>1300</v>
      </c>
      <c r="G700" s="1">
        <v>0.5</v>
      </c>
      <c r="H700">
        <v>4.0999999999999996</v>
      </c>
      <c r="I700" s="4">
        <v>5195</v>
      </c>
      <c r="J700" t="s">
        <v>1664</v>
      </c>
      <c r="K700" t="str">
        <f t="shared" si="84"/>
        <v>R1LREWJCMBQIRO</v>
      </c>
      <c r="L700" s="8">
        <f t="shared" si="85"/>
        <v>6753500</v>
      </c>
      <c r="M700" t="str">
        <f t="shared" si="86"/>
        <v>Lower-Mid</v>
      </c>
      <c r="N700" s="15" t="str">
        <f t="shared" si="87"/>
        <v>£500-£1,999</v>
      </c>
      <c r="O700" s="17">
        <f t="shared" si="88"/>
        <v>15.234243483844059</v>
      </c>
      <c r="P700" s="15" t="str">
        <f t="shared" si="89"/>
        <v>4.1-4.4</v>
      </c>
      <c r="Q700" s="17"/>
      <c r="R700" s="15"/>
      <c r="S700" s="15"/>
      <c r="T700" s="15"/>
    </row>
    <row r="701" spans="1:20" x14ac:dyDescent="0.4">
      <c r="A701" t="s">
        <v>693</v>
      </c>
      <c r="B701" t="s">
        <v>616</v>
      </c>
      <c r="C701" t="str">
        <f t="shared" si="82"/>
        <v>Electronics</v>
      </c>
      <c r="D701" t="str">
        <f t="shared" si="83"/>
        <v>SmartWatches</v>
      </c>
      <c r="E701" s="2">
        <v>2998</v>
      </c>
      <c r="F701" s="2">
        <v>5999</v>
      </c>
      <c r="G701" s="1">
        <v>0.5</v>
      </c>
      <c r="H701">
        <v>4.0999999999999996</v>
      </c>
      <c r="I701" s="4">
        <v>5179</v>
      </c>
      <c r="J701" t="s">
        <v>694</v>
      </c>
      <c r="K701" t="str">
        <f t="shared" si="84"/>
        <v>R14ALM4LONM07K</v>
      </c>
      <c r="L701" s="8">
        <f t="shared" si="85"/>
        <v>31068821</v>
      </c>
      <c r="M701" t="str">
        <f t="shared" si="86"/>
        <v>Mid</v>
      </c>
      <c r="N701" s="15" t="str">
        <f t="shared" si="87"/>
        <v>£2,000-£9,999</v>
      </c>
      <c r="O701" s="17">
        <f t="shared" si="88"/>
        <v>15.228752014955454</v>
      </c>
      <c r="P701" s="15" t="str">
        <f t="shared" si="89"/>
        <v>4.1-4.4</v>
      </c>
      <c r="Q701" s="17"/>
      <c r="R701" s="15"/>
      <c r="S701" s="15"/>
      <c r="T701" s="15"/>
    </row>
    <row r="702" spans="1:20" x14ac:dyDescent="0.4">
      <c r="A702" t="s">
        <v>693</v>
      </c>
      <c r="B702" t="s">
        <v>616</v>
      </c>
      <c r="C702" t="str">
        <f t="shared" si="82"/>
        <v>Electronics</v>
      </c>
      <c r="D702" t="str">
        <f t="shared" si="83"/>
        <v>SmartWatches</v>
      </c>
      <c r="E702" s="2">
        <v>2998</v>
      </c>
      <c r="F702" s="2">
        <v>5999</v>
      </c>
      <c r="G702" s="1">
        <v>0.5</v>
      </c>
      <c r="H702">
        <v>4.0999999999999996</v>
      </c>
      <c r="I702" s="4">
        <v>5179</v>
      </c>
      <c r="J702" t="s">
        <v>1075</v>
      </c>
      <c r="K702" t="str">
        <f t="shared" si="84"/>
        <v>R14ALM4LONM07K</v>
      </c>
      <c r="L702" s="8">
        <f t="shared" si="85"/>
        <v>31068821</v>
      </c>
      <c r="M702" t="str">
        <f t="shared" si="86"/>
        <v>Mid</v>
      </c>
      <c r="N702" s="15" t="str">
        <f t="shared" si="87"/>
        <v>£2,000-£9,999</v>
      </c>
      <c r="O702" s="17">
        <f t="shared" si="88"/>
        <v>15.228752014955454</v>
      </c>
      <c r="P702" s="15" t="str">
        <f t="shared" si="89"/>
        <v>4.1-4.4</v>
      </c>
      <c r="Q702" s="17"/>
      <c r="R702" s="15"/>
      <c r="S702" s="15"/>
      <c r="T702" s="15"/>
    </row>
    <row r="703" spans="1:20" x14ac:dyDescent="0.4">
      <c r="A703" t="s">
        <v>2259</v>
      </c>
      <c r="B703" t="s">
        <v>1845</v>
      </c>
      <c r="C703" t="str">
        <f t="shared" si="82"/>
        <v>Home &amp; Kitchen</v>
      </c>
      <c r="D703" t="str">
        <f t="shared" si="83"/>
        <v>HandBlenders</v>
      </c>
      <c r="E703">
        <v>699</v>
      </c>
      <c r="F703" s="2">
        <v>1599</v>
      </c>
      <c r="G703" s="1">
        <v>0.56000000000000005</v>
      </c>
      <c r="H703">
        <v>4.7</v>
      </c>
      <c r="I703" s="4">
        <v>1729</v>
      </c>
      <c r="J703" t="s">
        <v>2260</v>
      </c>
      <c r="K703" t="str">
        <f t="shared" si="84"/>
        <v>R1YXOQ6ZZI33LZ</v>
      </c>
      <c r="L703" s="8">
        <f t="shared" si="85"/>
        <v>2764671</v>
      </c>
      <c r="M703" t="str">
        <f t="shared" si="86"/>
        <v>Lower-Mid</v>
      </c>
      <c r="N703" s="15" t="str">
        <f t="shared" si="87"/>
        <v>£500-£1,999</v>
      </c>
      <c r="O703" s="17">
        <f t="shared" si="88"/>
        <v>15.21881668470534</v>
      </c>
      <c r="P703" s="15" t="str">
        <f t="shared" si="89"/>
        <v>4.5-5.0</v>
      </c>
      <c r="Q703" s="17"/>
      <c r="R703" s="15"/>
      <c r="S703" s="15"/>
      <c r="T703" s="15"/>
    </row>
    <row r="704" spans="1:20" x14ac:dyDescent="0.4">
      <c r="A704" t="s">
        <v>1331</v>
      </c>
      <c r="B704" t="s">
        <v>1060</v>
      </c>
      <c r="C704" t="str">
        <f t="shared" si="82"/>
        <v>Electronics</v>
      </c>
      <c r="D704" t="str">
        <f t="shared" si="83"/>
        <v>DisposableBatteries</v>
      </c>
      <c r="E704">
        <v>190</v>
      </c>
      <c r="F704">
        <v>220</v>
      </c>
      <c r="G704" s="1">
        <v>0.14000000000000001</v>
      </c>
      <c r="H704">
        <v>4.4000000000000004</v>
      </c>
      <c r="I704" s="4">
        <v>2866</v>
      </c>
      <c r="J704" t="s">
        <v>1332</v>
      </c>
      <c r="K704" t="str">
        <f t="shared" si="84"/>
        <v>R1S4YGGQJ3UWOL</v>
      </c>
      <c r="L704" s="8">
        <f t="shared" si="85"/>
        <v>630520</v>
      </c>
      <c r="M704" t="str">
        <f t="shared" si="86"/>
        <v>Low</v>
      </c>
      <c r="N704" s="15" t="str">
        <f t="shared" si="87"/>
        <v>£200-£499</v>
      </c>
      <c r="O704" s="17">
        <f t="shared" si="88"/>
        <v>15.212681848964534</v>
      </c>
      <c r="P704" s="15" t="str">
        <f t="shared" si="89"/>
        <v>4.1-4.4</v>
      </c>
      <c r="Q704" s="17"/>
      <c r="R704" s="15"/>
      <c r="S704" s="15"/>
      <c r="T704" s="15"/>
    </row>
    <row r="705" spans="1:20" x14ac:dyDescent="0.4">
      <c r="A705" t="s">
        <v>2569</v>
      </c>
      <c r="B705" t="s">
        <v>1848</v>
      </c>
      <c r="C705" t="str">
        <f t="shared" si="82"/>
        <v>Home &amp; Kitchen</v>
      </c>
      <c r="D705" t="str">
        <f t="shared" si="83"/>
        <v>DryIrons</v>
      </c>
      <c r="E705">
        <v>849</v>
      </c>
      <c r="F705" s="2">
        <v>1190</v>
      </c>
      <c r="G705" s="1">
        <v>0.28999999999999998</v>
      </c>
      <c r="H705">
        <v>4.2</v>
      </c>
      <c r="I705" s="4">
        <v>4184</v>
      </c>
      <c r="J705" t="s">
        <v>2570</v>
      </c>
      <c r="K705" t="str">
        <f t="shared" si="84"/>
        <v>R2MQ8OBLUYQBDI</v>
      </c>
      <c r="L705" s="8">
        <f t="shared" si="85"/>
        <v>4978960</v>
      </c>
      <c r="M705" t="str">
        <f t="shared" si="86"/>
        <v>Lower-Mid</v>
      </c>
      <c r="N705" s="15" t="str">
        <f t="shared" si="87"/>
        <v>£500-£1,999</v>
      </c>
      <c r="O705" s="17">
        <f t="shared" si="88"/>
        <v>15.211120941782971</v>
      </c>
      <c r="P705" s="15" t="str">
        <f t="shared" si="89"/>
        <v>4.1-4.4</v>
      </c>
      <c r="Q705" s="17"/>
      <c r="R705" s="15"/>
      <c r="S705" s="15"/>
      <c r="T705" s="15"/>
    </row>
    <row r="706" spans="1:20" x14ac:dyDescent="0.4">
      <c r="A706" t="s">
        <v>503</v>
      </c>
      <c r="B706" t="s">
        <v>42</v>
      </c>
      <c r="C706" t="str">
        <f t="shared" ref="C706:C769" si="90">SUBSTITUTE(LEFT(B706,FIND("|",B706)-1), "&amp;", " &amp; ")</f>
        <v>Electronics</v>
      </c>
      <c r="D706" t="str">
        <f t="shared" ref="D706:D769" si="91">TRIM(RIGHT(SUBSTITUTE(B706,"|",REPT(" ",100)),100))</f>
        <v>SmartTelevisions</v>
      </c>
      <c r="E706" s="2">
        <v>8999</v>
      </c>
      <c r="F706" s="2">
        <v>18999</v>
      </c>
      <c r="G706" s="1">
        <v>0.53</v>
      </c>
      <c r="H706">
        <v>4</v>
      </c>
      <c r="I706" s="4">
        <v>6347</v>
      </c>
      <c r="J706" t="s">
        <v>504</v>
      </c>
      <c r="K706" t="str">
        <f t="shared" ref="K706:K769" si="92">LEFT(J706,14)</f>
        <v>R2810JGXE0FCK2</v>
      </c>
      <c r="L706" s="8">
        <f t="shared" ref="L706:L769" si="93">F706*I706</f>
        <v>120586653</v>
      </c>
      <c r="M706" t="str">
        <f t="shared" ref="M706:M769" si="94">IF(F706&lt;=199, "Very Low",IF(F706&lt;=499, "Low",IF(F706&lt;=1999, "Lower-Mid", IF(F706&lt;=9999, "Mid",IF(F706&lt;=19999, "Upper-Mid",IF(F706&lt;=49999, "High", IF(F706&lt;=99999, "Premium", IF(F706&gt;1000000, "Luxury"))))))))</f>
        <v>Upper-Mid</v>
      </c>
      <c r="N706" s="15" t="str">
        <f t="shared" ref="N706:N769" si="95">IF(F706&lt;=199, "&lt;£200",IF(F706&lt;=499, "£200-£499",IF(F706&lt;=1999, "£500-£1,999", IF(F706&lt;=9999, "£2,000-£9,999",IF(F706&lt;=19999, "£10,000-£19,999",IF(F706&lt;=49999, "£20,000-£49,999", IF(F706&lt;=99999, "£50,000-£99,999", IF(F706&gt;1000000, "&gt;£1,000,000"))))))))</f>
        <v>£10,000-£19,999</v>
      </c>
      <c r="O706" s="17">
        <f t="shared" ref="O706:O769" si="96">H706 * LOG(I706 + 1)</f>
        <v>15.210547672331243</v>
      </c>
      <c r="P706" s="15" t="str">
        <f t="shared" si="89"/>
        <v>3.5-4.0</v>
      </c>
      <c r="Q706" s="17"/>
      <c r="R706" s="15"/>
      <c r="S706" s="15"/>
      <c r="T706" s="15"/>
    </row>
    <row r="707" spans="1:20" x14ac:dyDescent="0.4">
      <c r="A707" t="s">
        <v>13</v>
      </c>
      <c r="B707" t="s">
        <v>9</v>
      </c>
      <c r="C707" t="str">
        <f t="shared" si="90"/>
        <v>Computers &amp; Accessories</v>
      </c>
      <c r="D707" t="str">
        <f t="shared" si="91"/>
        <v>USBCables</v>
      </c>
      <c r="E707">
        <v>199</v>
      </c>
      <c r="F707">
        <v>999</v>
      </c>
      <c r="G707" s="1">
        <v>0.8</v>
      </c>
      <c r="H707">
        <v>3.9</v>
      </c>
      <c r="I707" s="4">
        <v>7928</v>
      </c>
      <c r="J707" t="s">
        <v>14</v>
      </c>
      <c r="K707" t="str">
        <f t="shared" si="92"/>
        <v>R3J3EQQ9TZI5ZJ</v>
      </c>
      <c r="L707" s="8">
        <f t="shared" si="93"/>
        <v>7920072</v>
      </c>
      <c r="M707" t="str">
        <f t="shared" si="94"/>
        <v>Lower-Mid</v>
      </c>
      <c r="N707" s="15" t="str">
        <f t="shared" si="95"/>
        <v>£500-£1,999</v>
      </c>
      <c r="O707" s="17">
        <f t="shared" si="96"/>
        <v>15.206951829620355</v>
      </c>
      <c r="P707" s="15" t="str">
        <f t="shared" ref="P707:P770" si="97">IF(H707&lt;=2, "&lt;=2.0",IF(H707&lt;=2.4, "2.1-2.4",IF(H707&lt;=3, "2.5-3.0", IF(H707&lt;=3.4, "3.1-3.4",IF(H707&lt;=4, "3.5-4.0",IF(H707&lt;=4.4, "4.1-4.4", IF(H707&lt;=5, "4.5-5.0")))))))</f>
        <v>3.5-4.0</v>
      </c>
      <c r="Q707" s="17"/>
      <c r="R707" s="15"/>
      <c r="S707" s="15"/>
      <c r="T707" s="15"/>
    </row>
    <row r="708" spans="1:20" x14ac:dyDescent="0.4">
      <c r="A708" t="s">
        <v>13</v>
      </c>
      <c r="B708" t="s">
        <v>9</v>
      </c>
      <c r="C708" t="str">
        <f t="shared" si="90"/>
        <v>Computers &amp; Accessories</v>
      </c>
      <c r="D708" t="str">
        <f t="shared" si="91"/>
        <v>USBCables</v>
      </c>
      <c r="E708">
        <v>199</v>
      </c>
      <c r="F708" s="2">
        <v>1899</v>
      </c>
      <c r="G708" s="1">
        <v>0.9</v>
      </c>
      <c r="H708">
        <v>3.9</v>
      </c>
      <c r="I708" s="4">
        <v>7928</v>
      </c>
      <c r="J708" t="s">
        <v>14</v>
      </c>
      <c r="K708" t="str">
        <f t="shared" si="92"/>
        <v>R3J3EQQ9TZI5ZJ</v>
      </c>
      <c r="L708" s="8">
        <f t="shared" si="93"/>
        <v>15055272</v>
      </c>
      <c r="M708" t="str">
        <f t="shared" si="94"/>
        <v>Lower-Mid</v>
      </c>
      <c r="N708" s="15" t="str">
        <f t="shared" si="95"/>
        <v>£500-£1,999</v>
      </c>
      <c r="O708" s="17">
        <f t="shared" si="96"/>
        <v>15.206951829620355</v>
      </c>
      <c r="P708" s="15" t="str">
        <f t="shared" si="97"/>
        <v>3.5-4.0</v>
      </c>
      <c r="Q708" s="17"/>
      <c r="R708" s="15"/>
      <c r="S708" s="15"/>
      <c r="T708" s="15"/>
    </row>
    <row r="709" spans="1:20" x14ac:dyDescent="0.4">
      <c r="A709" t="s">
        <v>1656</v>
      </c>
      <c r="B709" t="s">
        <v>1267</v>
      </c>
      <c r="C709" t="str">
        <f t="shared" si="90"/>
        <v>Computers &amp; Accessories</v>
      </c>
      <c r="D709" t="str">
        <f t="shared" si="91"/>
        <v>ScreenProtectors</v>
      </c>
      <c r="E709">
        <v>379</v>
      </c>
      <c r="F709" s="2">
        <v>1499</v>
      </c>
      <c r="G709" s="1">
        <v>0.75</v>
      </c>
      <c r="H709">
        <v>4.2</v>
      </c>
      <c r="I709" s="4">
        <v>4149</v>
      </c>
      <c r="J709" t="s">
        <v>1657</v>
      </c>
      <c r="K709" t="str">
        <f t="shared" si="92"/>
        <v>R24LA0QD5OLK8G</v>
      </c>
      <c r="L709" s="8">
        <f t="shared" si="93"/>
        <v>6219351</v>
      </c>
      <c r="M709" t="str">
        <f t="shared" si="94"/>
        <v>Lower-Mid</v>
      </c>
      <c r="N709" s="15" t="str">
        <f t="shared" si="95"/>
        <v>£500-£1,999</v>
      </c>
      <c r="O709" s="17">
        <f t="shared" si="96"/>
        <v>15.195802006190789</v>
      </c>
      <c r="P709" s="15" t="str">
        <f t="shared" si="97"/>
        <v>4.1-4.4</v>
      </c>
      <c r="Q709" s="17"/>
      <c r="R709" s="15"/>
      <c r="S709" s="15"/>
      <c r="T709" s="15"/>
    </row>
    <row r="710" spans="1:20" x14ac:dyDescent="0.4">
      <c r="A710" t="s">
        <v>2501</v>
      </c>
      <c r="B710" t="s">
        <v>1882</v>
      </c>
      <c r="C710" t="str">
        <f t="shared" si="90"/>
        <v>Home &amp; Kitchen</v>
      </c>
      <c r="D710" t="str">
        <f t="shared" si="91"/>
        <v>ImmersionRods</v>
      </c>
      <c r="E710">
        <v>640</v>
      </c>
      <c r="F710" s="2">
        <v>1020</v>
      </c>
      <c r="G710" s="1">
        <v>0.37</v>
      </c>
      <c r="H710">
        <v>4.0999999999999996</v>
      </c>
      <c r="I710" s="4">
        <v>5059</v>
      </c>
      <c r="J710" t="s">
        <v>2502</v>
      </c>
      <c r="K710" t="str">
        <f t="shared" si="92"/>
        <v>R88E54B144DD0,</v>
      </c>
      <c r="L710" s="8">
        <f t="shared" si="93"/>
        <v>5160180</v>
      </c>
      <c r="M710" t="str">
        <f t="shared" si="94"/>
        <v>Lower-Mid</v>
      </c>
      <c r="N710" s="15" t="str">
        <f t="shared" si="95"/>
        <v>£500-£1,999</v>
      </c>
      <c r="O710" s="17">
        <f t="shared" si="96"/>
        <v>15.187017119043176</v>
      </c>
      <c r="P710" s="15" t="str">
        <f t="shared" si="97"/>
        <v>4.1-4.4</v>
      </c>
      <c r="Q710" s="17"/>
      <c r="R710" s="15"/>
      <c r="S710" s="15"/>
      <c r="T710" s="15"/>
    </row>
    <row r="711" spans="1:20" x14ac:dyDescent="0.4">
      <c r="A711" t="s">
        <v>1033</v>
      </c>
      <c r="B711" t="s">
        <v>644</v>
      </c>
      <c r="C711" t="str">
        <f t="shared" si="90"/>
        <v>Electronics</v>
      </c>
      <c r="D711" t="str">
        <f t="shared" si="91"/>
        <v>In-Ear</v>
      </c>
      <c r="E711">
        <v>149</v>
      </c>
      <c r="F711">
        <v>399</v>
      </c>
      <c r="G711" s="1">
        <v>0.63</v>
      </c>
      <c r="H711">
        <v>3.5</v>
      </c>
      <c r="I711" s="4">
        <v>21764</v>
      </c>
      <c r="J711" t="s">
        <v>1034</v>
      </c>
      <c r="K711" t="str">
        <f t="shared" si="92"/>
        <v>R27GRSZF2YL5ZO</v>
      </c>
      <c r="L711" s="8">
        <f t="shared" si="93"/>
        <v>8683836</v>
      </c>
      <c r="M711" t="str">
        <f t="shared" si="94"/>
        <v>Low</v>
      </c>
      <c r="N711" s="15" t="str">
        <f t="shared" si="95"/>
        <v>£200-£499</v>
      </c>
      <c r="O711" s="17">
        <f t="shared" si="96"/>
        <v>15.18215535022696</v>
      </c>
      <c r="P711" s="15" t="str">
        <f t="shared" si="97"/>
        <v>3.5-4.0</v>
      </c>
      <c r="Q711" s="17"/>
      <c r="R711" s="15"/>
      <c r="S711" s="15"/>
      <c r="T711" s="15"/>
    </row>
    <row r="712" spans="1:20" x14ac:dyDescent="0.4">
      <c r="A712" t="s">
        <v>1546</v>
      </c>
      <c r="B712" t="s">
        <v>1547</v>
      </c>
      <c r="C712" t="str">
        <f t="shared" si="90"/>
        <v>Computers &amp; Accessories</v>
      </c>
      <c r="D712" t="str">
        <f t="shared" si="91"/>
        <v>Printers</v>
      </c>
      <c r="E712" s="2">
        <v>3999</v>
      </c>
      <c r="F712" s="3">
        <v>4332.96</v>
      </c>
      <c r="G712" s="1">
        <v>0.08</v>
      </c>
      <c r="H712">
        <v>3.5</v>
      </c>
      <c r="I712" s="4">
        <v>21762</v>
      </c>
      <c r="J712" t="s">
        <v>1548</v>
      </c>
      <c r="K712" t="str">
        <f t="shared" si="92"/>
        <v>RS75FOY13AIG9,</v>
      </c>
      <c r="L712" s="8">
        <f t="shared" si="93"/>
        <v>94293875.519999996</v>
      </c>
      <c r="M712" t="str">
        <f t="shared" si="94"/>
        <v>Mid</v>
      </c>
      <c r="N712" s="15" t="str">
        <f t="shared" si="95"/>
        <v>£2,000-£9,999</v>
      </c>
      <c r="O712" s="17">
        <f t="shared" si="96"/>
        <v>15.182015667201071</v>
      </c>
      <c r="P712" s="15" t="str">
        <f t="shared" si="97"/>
        <v>3.5-4.0</v>
      </c>
      <c r="Q712" s="17"/>
      <c r="R712" s="15"/>
      <c r="S712" s="15"/>
      <c r="T712" s="15"/>
    </row>
    <row r="713" spans="1:20" x14ac:dyDescent="0.4">
      <c r="A713" t="s">
        <v>1915</v>
      </c>
      <c r="B713" t="s">
        <v>1836</v>
      </c>
      <c r="C713" t="str">
        <f t="shared" si="90"/>
        <v>Home &amp; Kitchen</v>
      </c>
      <c r="D713" t="str">
        <f t="shared" si="91"/>
        <v>InductionCooktop</v>
      </c>
      <c r="E713" s="2">
        <v>1799</v>
      </c>
      <c r="F713" s="2">
        <v>3595</v>
      </c>
      <c r="G713" s="1">
        <v>0.5</v>
      </c>
      <c r="H713">
        <v>3.8</v>
      </c>
      <c r="I713" s="4">
        <v>9791</v>
      </c>
      <c r="J713" t="s">
        <v>1916</v>
      </c>
      <c r="K713" t="str">
        <f t="shared" si="92"/>
        <v>RWY553B13GWAK,</v>
      </c>
      <c r="L713" s="8">
        <f t="shared" si="93"/>
        <v>35198645</v>
      </c>
      <c r="M713" t="str">
        <f t="shared" si="94"/>
        <v>Mid</v>
      </c>
      <c r="N713" s="15" t="str">
        <f t="shared" si="95"/>
        <v>£2,000-£9,999</v>
      </c>
      <c r="O713" s="17">
        <f t="shared" si="96"/>
        <v>15.165311338245646</v>
      </c>
      <c r="P713" s="15" t="str">
        <f t="shared" si="97"/>
        <v>3.5-4.0</v>
      </c>
      <c r="Q713" s="17"/>
      <c r="R713" s="15"/>
      <c r="S713" s="15"/>
      <c r="T713" s="15"/>
    </row>
    <row r="714" spans="1:20" x14ac:dyDescent="0.4">
      <c r="A714" t="s">
        <v>1903</v>
      </c>
      <c r="B714" t="s">
        <v>1904</v>
      </c>
      <c r="C714" t="str">
        <f t="shared" si="90"/>
        <v>Home &amp; Kitchen</v>
      </c>
      <c r="D714" t="str">
        <f t="shared" si="91"/>
        <v>JuicerMixerGrinders</v>
      </c>
      <c r="E714" s="2">
        <v>1969</v>
      </c>
      <c r="F714" s="2">
        <v>5000</v>
      </c>
      <c r="G714" s="1">
        <v>0.61</v>
      </c>
      <c r="H714">
        <v>4.0999999999999996</v>
      </c>
      <c r="I714" s="4">
        <v>4927</v>
      </c>
      <c r="J714" t="s">
        <v>1905</v>
      </c>
      <c r="K714" t="str">
        <f t="shared" si="92"/>
        <v>R1B9F9IRGMO01I</v>
      </c>
      <c r="L714" s="8">
        <f t="shared" si="93"/>
        <v>24635000</v>
      </c>
      <c r="M714" t="str">
        <f t="shared" si="94"/>
        <v>Mid</v>
      </c>
      <c r="N714" s="15" t="str">
        <f t="shared" si="95"/>
        <v>£2,000-£9,999</v>
      </c>
      <c r="O714" s="17">
        <f t="shared" si="96"/>
        <v>15.139949866541111</v>
      </c>
      <c r="P714" s="15" t="str">
        <f t="shared" si="97"/>
        <v>4.1-4.4</v>
      </c>
      <c r="Q714" s="17"/>
      <c r="R714" s="15"/>
      <c r="S714" s="15"/>
      <c r="T714" s="15"/>
    </row>
    <row r="715" spans="1:20" x14ac:dyDescent="0.4">
      <c r="A715" t="s">
        <v>351</v>
      </c>
      <c r="B715" t="s">
        <v>112</v>
      </c>
      <c r="C715" t="str">
        <f t="shared" si="90"/>
        <v>Electronics</v>
      </c>
      <c r="D715" t="str">
        <f t="shared" si="91"/>
        <v>StandardTelevisions</v>
      </c>
      <c r="E715" s="2">
        <v>5699</v>
      </c>
      <c r="F715" s="2">
        <v>11000</v>
      </c>
      <c r="G715" s="1">
        <v>0.48</v>
      </c>
      <c r="H715">
        <v>4.2</v>
      </c>
      <c r="I715" s="4">
        <v>4003</v>
      </c>
      <c r="J715" t="s">
        <v>113</v>
      </c>
      <c r="K715" t="str">
        <f t="shared" si="92"/>
        <v>RFZ1X95QMXWFZ,</v>
      </c>
      <c r="L715" s="8">
        <f t="shared" si="93"/>
        <v>44033000</v>
      </c>
      <c r="M715" t="str">
        <f t="shared" si="94"/>
        <v>Upper-Mid</v>
      </c>
      <c r="N715" s="15" t="str">
        <f t="shared" si="95"/>
        <v>£10,000-£19,999</v>
      </c>
      <c r="O715" s="17">
        <f t="shared" si="96"/>
        <v>15.130475088990581</v>
      </c>
      <c r="P715" s="15" t="str">
        <f t="shared" si="97"/>
        <v>4.1-4.4</v>
      </c>
      <c r="Q715" s="17"/>
      <c r="R715" s="15"/>
      <c r="S715" s="15"/>
      <c r="T715" s="15"/>
    </row>
    <row r="716" spans="1:20" x14ac:dyDescent="0.4">
      <c r="A716" t="s">
        <v>111</v>
      </c>
      <c r="B716" t="s">
        <v>112</v>
      </c>
      <c r="C716" t="str">
        <f t="shared" si="90"/>
        <v>Electronics</v>
      </c>
      <c r="D716" t="str">
        <f t="shared" si="91"/>
        <v>StandardTelevisions</v>
      </c>
      <c r="E716" s="2">
        <v>6999</v>
      </c>
      <c r="F716" s="2">
        <v>12999</v>
      </c>
      <c r="G716" s="1">
        <v>0.46</v>
      </c>
      <c r="H716">
        <v>4.2</v>
      </c>
      <c r="I716" s="4">
        <v>4003</v>
      </c>
      <c r="J716" t="s">
        <v>113</v>
      </c>
      <c r="K716" t="str">
        <f t="shared" si="92"/>
        <v>RFZ1X95QMXWFZ,</v>
      </c>
      <c r="L716" s="8">
        <f t="shared" si="93"/>
        <v>52034997</v>
      </c>
      <c r="M716" t="str">
        <f t="shared" si="94"/>
        <v>Upper-Mid</v>
      </c>
      <c r="N716" s="15" t="str">
        <f t="shared" si="95"/>
        <v>£10,000-£19,999</v>
      </c>
      <c r="O716" s="17">
        <f t="shared" si="96"/>
        <v>15.130475088990581</v>
      </c>
      <c r="P716" s="15" t="str">
        <f t="shared" si="97"/>
        <v>4.1-4.4</v>
      </c>
      <c r="Q716" s="17"/>
      <c r="R716" s="15"/>
      <c r="S716" s="15"/>
      <c r="T716" s="15"/>
    </row>
    <row r="717" spans="1:20" x14ac:dyDescent="0.4">
      <c r="A717" t="s">
        <v>861</v>
      </c>
      <c r="B717" t="s">
        <v>616</v>
      </c>
      <c r="C717" t="str">
        <f t="shared" si="90"/>
        <v>Electronics</v>
      </c>
      <c r="D717" t="str">
        <f t="shared" si="91"/>
        <v>SmartWatches</v>
      </c>
      <c r="E717" s="2">
        <v>1999</v>
      </c>
      <c r="F717" s="2">
        <v>4999</v>
      </c>
      <c r="G717" s="1">
        <v>0.6</v>
      </c>
      <c r="H717">
        <v>3.9</v>
      </c>
      <c r="I717" s="4">
        <v>7571</v>
      </c>
      <c r="J717" t="s">
        <v>862</v>
      </c>
      <c r="K717" t="str">
        <f t="shared" si="92"/>
        <v>R1VSKOXXZVR2QQ</v>
      </c>
      <c r="L717" s="8">
        <f t="shared" si="93"/>
        <v>37847429</v>
      </c>
      <c r="M717" t="str">
        <f t="shared" si="94"/>
        <v>Mid</v>
      </c>
      <c r="N717" s="15" t="str">
        <f t="shared" si="95"/>
        <v>£2,000-£9,999</v>
      </c>
      <c r="O717" s="17">
        <f t="shared" si="96"/>
        <v>15.128921360637859</v>
      </c>
      <c r="P717" s="15" t="str">
        <f t="shared" si="97"/>
        <v>3.5-4.0</v>
      </c>
      <c r="Q717" s="17"/>
      <c r="R717" s="15"/>
      <c r="S717" s="15"/>
      <c r="T717" s="15"/>
    </row>
    <row r="718" spans="1:20" x14ac:dyDescent="0.4">
      <c r="A718" t="s">
        <v>1257</v>
      </c>
      <c r="B718" t="s">
        <v>616</v>
      </c>
      <c r="C718" t="str">
        <f t="shared" si="90"/>
        <v>Electronics</v>
      </c>
      <c r="D718" t="str">
        <f t="shared" si="91"/>
        <v>SmartWatches</v>
      </c>
      <c r="E718" s="2">
        <v>2499</v>
      </c>
      <c r="F718" s="2">
        <v>4999</v>
      </c>
      <c r="G718" s="1">
        <v>0.5</v>
      </c>
      <c r="H718">
        <v>3.9</v>
      </c>
      <c r="I718" s="4">
        <v>7571</v>
      </c>
      <c r="J718" t="s">
        <v>862</v>
      </c>
      <c r="K718" t="str">
        <f t="shared" si="92"/>
        <v>R1VSKOXXZVR2QQ</v>
      </c>
      <c r="L718" s="8">
        <f t="shared" si="93"/>
        <v>37847429</v>
      </c>
      <c r="M718" t="str">
        <f t="shared" si="94"/>
        <v>Mid</v>
      </c>
      <c r="N718" s="15" t="str">
        <f t="shared" si="95"/>
        <v>£2,000-£9,999</v>
      </c>
      <c r="O718" s="17">
        <f t="shared" si="96"/>
        <v>15.128921360637859</v>
      </c>
      <c r="P718" s="15" t="str">
        <f t="shared" si="97"/>
        <v>3.5-4.0</v>
      </c>
      <c r="Q718" s="17"/>
      <c r="R718" s="15"/>
      <c r="S718" s="15"/>
      <c r="T718" s="15"/>
    </row>
    <row r="719" spans="1:20" x14ac:dyDescent="0.4">
      <c r="A719" t="s">
        <v>2622</v>
      </c>
      <c r="B719" t="s">
        <v>1904</v>
      </c>
      <c r="C719" t="str">
        <f t="shared" si="90"/>
        <v>Home &amp; Kitchen</v>
      </c>
      <c r="D719" t="str">
        <f t="shared" si="91"/>
        <v>JuicerMixerGrinders</v>
      </c>
      <c r="E719" s="2">
        <v>5865</v>
      </c>
      <c r="F719" s="2">
        <v>7776</v>
      </c>
      <c r="G719" s="1">
        <v>0.25</v>
      </c>
      <c r="H719">
        <v>4.4000000000000004</v>
      </c>
      <c r="I719" s="4">
        <v>2737</v>
      </c>
      <c r="J719" t="s">
        <v>2623</v>
      </c>
      <c r="K719" t="str">
        <f t="shared" si="92"/>
        <v>R1B2ONGGAFTI9D</v>
      </c>
      <c r="L719" s="8">
        <f t="shared" si="93"/>
        <v>21282912</v>
      </c>
      <c r="M719" t="str">
        <f t="shared" si="94"/>
        <v>Mid</v>
      </c>
      <c r="N719" s="15" t="str">
        <f t="shared" si="95"/>
        <v>£2,000-£9,999</v>
      </c>
      <c r="O719" s="17">
        <f t="shared" si="96"/>
        <v>15.124707152711075</v>
      </c>
      <c r="P719" s="15" t="str">
        <f t="shared" si="97"/>
        <v>4.1-4.4</v>
      </c>
      <c r="Q719" s="17"/>
      <c r="R719" s="15"/>
      <c r="S719" s="15"/>
      <c r="T719" s="15"/>
    </row>
    <row r="720" spans="1:20" x14ac:dyDescent="0.4">
      <c r="A720" t="s">
        <v>1840</v>
      </c>
      <c r="B720" t="s">
        <v>1819</v>
      </c>
      <c r="C720" t="str">
        <f t="shared" si="90"/>
        <v>Home &amp; Kitchen</v>
      </c>
      <c r="D720" t="str">
        <f t="shared" si="91"/>
        <v>LintShavers</v>
      </c>
      <c r="E720">
        <v>499</v>
      </c>
      <c r="F720">
        <v>999</v>
      </c>
      <c r="G720" s="1">
        <v>0.5</v>
      </c>
      <c r="H720">
        <v>4.0999999999999996</v>
      </c>
      <c r="I720" s="4">
        <v>4859</v>
      </c>
      <c r="J720" t="s">
        <v>1841</v>
      </c>
      <c r="K720" t="str">
        <f t="shared" si="92"/>
        <v>R2MP2RC761IOHP</v>
      </c>
      <c r="L720" s="8">
        <f t="shared" si="93"/>
        <v>4854141</v>
      </c>
      <c r="M720" t="str">
        <f t="shared" si="94"/>
        <v>Lower-Mid</v>
      </c>
      <c r="N720" s="15" t="str">
        <f t="shared" si="95"/>
        <v>£500-£1,999</v>
      </c>
      <c r="O720" s="17">
        <f t="shared" si="96"/>
        <v>15.115208703975402</v>
      </c>
      <c r="P720" s="15" t="str">
        <f t="shared" si="97"/>
        <v>4.1-4.4</v>
      </c>
      <c r="Q720" s="17"/>
      <c r="R720" s="15"/>
      <c r="S720" s="15"/>
      <c r="T720" s="15"/>
    </row>
    <row r="721" spans="1:20" x14ac:dyDescent="0.4">
      <c r="A721" t="s">
        <v>2540</v>
      </c>
      <c r="B721" t="s">
        <v>2541</v>
      </c>
      <c r="C721" t="str">
        <f t="shared" si="90"/>
        <v>Home &amp; Kitchen</v>
      </c>
      <c r="D721" t="str">
        <f t="shared" si="91"/>
        <v>SmallApplianceParts&amp;Accessories</v>
      </c>
      <c r="E721">
        <v>688</v>
      </c>
      <c r="F721">
        <v>747</v>
      </c>
      <c r="G721" s="1">
        <v>0.08</v>
      </c>
      <c r="H721">
        <v>4.5</v>
      </c>
      <c r="I721" s="4">
        <v>2280</v>
      </c>
      <c r="J721" t="s">
        <v>2542</v>
      </c>
      <c r="K721" t="str">
        <f t="shared" si="92"/>
        <v>R4YUH7EZ5DB9C,</v>
      </c>
      <c r="L721" s="8">
        <f t="shared" si="93"/>
        <v>1703160</v>
      </c>
      <c r="M721" t="str">
        <f t="shared" si="94"/>
        <v>Lower-Mid</v>
      </c>
      <c r="N721" s="15" t="str">
        <f t="shared" si="95"/>
        <v>£500-£1,999</v>
      </c>
      <c r="O721" s="17">
        <f t="shared" si="96"/>
        <v>15.11156378374492</v>
      </c>
      <c r="P721" s="15" t="str">
        <f t="shared" si="97"/>
        <v>4.5-5.0</v>
      </c>
      <c r="Q721" s="17"/>
      <c r="R721" s="15"/>
      <c r="S721" s="15"/>
      <c r="T721" s="15"/>
    </row>
    <row r="722" spans="1:20" x14ac:dyDescent="0.4">
      <c r="A722" t="s">
        <v>1782</v>
      </c>
      <c r="B722" t="s">
        <v>1783</v>
      </c>
      <c r="C722" t="str">
        <f t="shared" si="90"/>
        <v>OfficeProducts</v>
      </c>
      <c r="D722" t="str">
        <f t="shared" si="91"/>
        <v>FountainPens</v>
      </c>
      <c r="E722">
        <v>225</v>
      </c>
      <c r="F722">
        <v>225</v>
      </c>
      <c r="G722" s="1">
        <v>0</v>
      </c>
      <c r="H722">
        <v>4.0999999999999996</v>
      </c>
      <c r="I722" s="4">
        <v>4798</v>
      </c>
      <c r="J722" t="s">
        <v>1784</v>
      </c>
      <c r="K722" t="str">
        <f t="shared" si="92"/>
        <v>R1KPESOANRAUT2</v>
      </c>
      <c r="L722" s="8">
        <f t="shared" si="93"/>
        <v>1079550</v>
      </c>
      <c r="M722" t="str">
        <f t="shared" si="94"/>
        <v>Low</v>
      </c>
      <c r="N722" s="15" t="str">
        <f t="shared" si="95"/>
        <v>£200-£499</v>
      </c>
      <c r="O722" s="17">
        <f t="shared" si="96"/>
        <v>15.092718074722926</v>
      </c>
      <c r="P722" s="15" t="str">
        <f t="shared" si="97"/>
        <v>4.1-4.4</v>
      </c>
      <c r="Q722" s="17"/>
      <c r="R722" s="15"/>
      <c r="S722" s="15"/>
      <c r="T722" s="15"/>
    </row>
    <row r="723" spans="1:20" x14ac:dyDescent="0.4">
      <c r="A723" t="s">
        <v>2531</v>
      </c>
      <c r="B723" t="s">
        <v>2532</v>
      </c>
      <c r="C723" t="str">
        <f t="shared" si="90"/>
        <v>Home &amp; Kitchen</v>
      </c>
      <c r="D723" t="str">
        <f t="shared" si="91"/>
        <v>Split-SystemAirConditioners</v>
      </c>
      <c r="E723" s="2">
        <v>42990</v>
      </c>
      <c r="F723" s="2">
        <v>75990</v>
      </c>
      <c r="G723" s="1">
        <v>0.43</v>
      </c>
      <c r="H723">
        <v>4.3</v>
      </c>
      <c r="I723" s="4">
        <v>3231</v>
      </c>
      <c r="J723" t="s">
        <v>2533</v>
      </c>
      <c r="K723" t="str">
        <f t="shared" si="92"/>
        <v>R2GZHWNGVMBJFG</v>
      </c>
      <c r="L723" s="8">
        <f t="shared" si="93"/>
        <v>245523690</v>
      </c>
      <c r="M723" t="str">
        <f t="shared" si="94"/>
        <v>Premium</v>
      </c>
      <c r="N723" s="15" t="str">
        <f t="shared" si="95"/>
        <v>£50,000-£99,999</v>
      </c>
      <c r="O723" s="17">
        <f t="shared" si="96"/>
        <v>15.090726814040957</v>
      </c>
      <c r="P723" s="15" t="str">
        <f t="shared" si="97"/>
        <v>4.1-4.4</v>
      </c>
      <c r="Q723" s="17"/>
      <c r="R723" s="15"/>
      <c r="S723" s="15"/>
      <c r="T723" s="15"/>
    </row>
    <row r="724" spans="1:20" x14ac:dyDescent="0.4">
      <c r="A724" t="s">
        <v>37</v>
      </c>
      <c r="B724" t="s">
        <v>9</v>
      </c>
      <c r="C724" t="str">
        <f t="shared" si="90"/>
        <v>Computers &amp; Accessories</v>
      </c>
      <c r="D724" t="str">
        <f t="shared" si="91"/>
        <v>USBCables</v>
      </c>
      <c r="E724">
        <v>159</v>
      </c>
      <c r="F724">
        <v>399</v>
      </c>
      <c r="G724" s="1">
        <v>0.6</v>
      </c>
      <c r="H724">
        <v>4.0999999999999996</v>
      </c>
      <c r="I724" s="4">
        <v>4768</v>
      </c>
      <c r="J724" t="s">
        <v>38</v>
      </c>
      <c r="K724" t="str">
        <f t="shared" si="92"/>
        <v>R20XIOU25HEX80</v>
      </c>
      <c r="L724" s="8">
        <f t="shared" si="93"/>
        <v>1902432</v>
      </c>
      <c r="M724" t="str">
        <f t="shared" si="94"/>
        <v>Low</v>
      </c>
      <c r="N724" s="15" t="str">
        <f t="shared" si="95"/>
        <v>£200-£499</v>
      </c>
      <c r="O724" s="17">
        <f t="shared" si="96"/>
        <v>15.081552021978855</v>
      </c>
      <c r="P724" s="15" t="str">
        <f t="shared" si="97"/>
        <v>4.1-4.4</v>
      </c>
      <c r="Q724" s="17"/>
      <c r="R724" s="15"/>
      <c r="S724" s="15"/>
      <c r="T724" s="15"/>
    </row>
    <row r="725" spans="1:20" x14ac:dyDescent="0.4">
      <c r="A725" t="s">
        <v>2641</v>
      </c>
      <c r="B725" t="s">
        <v>1864</v>
      </c>
      <c r="C725" t="str">
        <f t="shared" si="90"/>
        <v>Home &amp; Kitchen</v>
      </c>
      <c r="D725" t="str">
        <f t="shared" si="91"/>
        <v>Kettle&amp;ToasterSets</v>
      </c>
      <c r="E725" s="2">
        <v>1199</v>
      </c>
      <c r="F725" s="2">
        <v>1899</v>
      </c>
      <c r="G725" s="1">
        <v>0.37</v>
      </c>
      <c r="H725">
        <v>4.2</v>
      </c>
      <c r="I725" s="4">
        <v>3858</v>
      </c>
      <c r="J725" t="s">
        <v>2642</v>
      </c>
      <c r="K725" t="str">
        <f t="shared" si="92"/>
        <v>RYTDQJJGF8IM0,</v>
      </c>
      <c r="L725" s="8">
        <f t="shared" si="93"/>
        <v>7326342</v>
      </c>
      <c r="M725" t="str">
        <f t="shared" si="94"/>
        <v>Lower-Mid</v>
      </c>
      <c r="N725" s="15" t="str">
        <f t="shared" si="95"/>
        <v>£500-£1,999</v>
      </c>
      <c r="O725" s="17">
        <f t="shared" si="96"/>
        <v>15.063194069999867</v>
      </c>
      <c r="P725" s="15" t="str">
        <f t="shared" si="97"/>
        <v>4.1-4.4</v>
      </c>
      <c r="Q725" s="17"/>
      <c r="R725" s="15"/>
      <c r="S725" s="15"/>
      <c r="T725" s="15"/>
    </row>
    <row r="726" spans="1:20" x14ac:dyDescent="0.4">
      <c r="A726" t="s">
        <v>2379</v>
      </c>
      <c r="B726" t="s">
        <v>1931</v>
      </c>
      <c r="C726" t="str">
        <f t="shared" si="90"/>
        <v>Home &amp; Kitchen</v>
      </c>
      <c r="D726" t="str">
        <f t="shared" si="91"/>
        <v>SandwichMakers</v>
      </c>
      <c r="E726" s="2">
        <v>1699</v>
      </c>
      <c r="F726" s="2">
        <v>1975</v>
      </c>
      <c r="G726" s="1">
        <v>0.14000000000000001</v>
      </c>
      <c r="H726">
        <v>4.0999999999999996</v>
      </c>
      <c r="I726" s="4">
        <v>4716</v>
      </c>
      <c r="J726" t="s">
        <v>2380</v>
      </c>
      <c r="K726" t="str">
        <f t="shared" si="92"/>
        <v>RXPUKJKEHY256,</v>
      </c>
      <c r="L726" s="8">
        <f t="shared" si="93"/>
        <v>9314100</v>
      </c>
      <c r="M726" t="str">
        <f t="shared" si="94"/>
        <v>Lower-Mid</v>
      </c>
      <c r="N726" s="15" t="str">
        <f t="shared" si="95"/>
        <v>£500-£1,999</v>
      </c>
      <c r="O726" s="17">
        <f t="shared" si="96"/>
        <v>15.062030092607376</v>
      </c>
      <c r="P726" s="15" t="str">
        <f t="shared" si="97"/>
        <v>4.1-4.4</v>
      </c>
      <c r="Q726" s="17"/>
      <c r="R726" s="15"/>
      <c r="S726" s="15"/>
      <c r="T726" s="15"/>
    </row>
    <row r="727" spans="1:20" x14ac:dyDescent="0.4">
      <c r="A727" t="s">
        <v>2158</v>
      </c>
      <c r="B727" t="s">
        <v>2159</v>
      </c>
      <c r="C727" t="str">
        <f t="shared" si="90"/>
        <v>Home &amp; Kitchen</v>
      </c>
      <c r="D727" t="str">
        <f t="shared" si="91"/>
        <v>LaundryBags</v>
      </c>
      <c r="E727">
        <v>320</v>
      </c>
      <c r="F727">
        <v>799</v>
      </c>
      <c r="G727" s="1">
        <v>0.6</v>
      </c>
      <c r="H727">
        <v>4.2</v>
      </c>
      <c r="I727" s="4">
        <v>3846</v>
      </c>
      <c r="J727" t="s">
        <v>2160</v>
      </c>
      <c r="K727" t="str">
        <f t="shared" si="92"/>
        <v>R1BE774NJ5R2DX</v>
      </c>
      <c r="L727" s="8">
        <f t="shared" si="93"/>
        <v>3072954</v>
      </c>
      <c r="M727" t="str">
        <f t="shared" si="94"/>
        <v>Lower-Mid</v>
      </c>
      <c r="N727" s="15" t="str">
        <f t="shared" si="95"/>
        <v>£500-£1,999</v>
      </c>
      <c r="O727" s="17">
        <f t="shared" si="96"/>
        <v>15.057513182488625</v>
      </c>
      <c r="P727" s="15" t="str">
        <f t="shared" si="97"/>
        <v>4.1-4.4</v>
      </c>
      <c r="Q727" s="17"/>
      <c r="R727" s="15"/>
      <c r="S727" s="15"/>
      <c r="T727" s="15"/>
    </row>
    <row r="728" spans="1:20" x14ac:dyDescent="0.4">
      <c r="A728" t="s">
        <v>371</v>
      </c>
      <c r="B728" t="s">
        <v>102</v>
      </c>
      <c r="C728" t="str">
        <f t="shared" si="90"/>
        <v>Electronics</v>
      </c>
      <c r="D728" t="str">
        <f t="shared" si="91"/>
        <v>RemoteControls</v>
      </c>
      <c r="E728">
        <v>239</v>
      </c>
      <c r="F728">
        <v>699</v>
      </c>
      <c r="G728" s="1">
        <v>0.66</v>
      </c>
      <c r="H728">
        <v>4.4000000000000004</v>
      </c>
      <c r="I728" s="4">
        <v>2640</v>
      </c>
      <c r="J728" t="s">
        <v>372</v>
      </c>
      <c r="K728" t="str">
        <f t="shared" si="92"/>
        <v>RN7RYZ9MBIC42,</v>
      </c>
      <c r="L728" s="8">
        <f t="shared" si="93"/>
        <v>1845360</v>
      </c>
      <c r="M728" t="str">
        <f t="shared" si="94"/>
        <v>Lower-Mid</v>
      </c>
      <c r="N728" s="15" t="str">
        <f t="shared" si="95"/>
        <v>£500-£1,999</v>
      </c>
      <c r="O728" s="17">
        <f t="shared" si="96"/>
        <v>15.055780965310467</v>
      </c>
      <c r="P728" s="15" t="str">
        <f t="shared" si="97"/>
        <v>4.1-4.4</v>
      </c>
      <c r="Q728" s="17"/>
      <c r="R728" s="15"/>
      <c r="S728" s="15"/>
      <c r="T728" s="15"/>
    </row>
    <row r="729" spans="1:20" x14ac:dyDescent="0.4">
      <c r="A729" t="s">
        <v>1647</v>
      </c>
      <c r="B729" t="s">
        <v>1270</v>
      </c>
      <c r="C729" t="str">
        <f t="shared" si="90"/>
        <v>Computers &amp; Accessories</v>
      </c>
      <c r="D729" t="str">
        <f t="shared" si="91"/>
        <v>Gamepads</v>
      </c>
      <c r="E729">
        <v>699</v>
      </c>
      <c r="F729" s="2">
        <v>1490</v>
      </c>
      <c r="G729" s="1">
        <v>0.53</v>
      </c>
      <c r="H729">
        <v>4</v>
      </c>
      <c r="I729" s="4">
        <v>5736</v>
      </c>
      <c r="J729" t="s">
        <v>1648</v>
      </c>
      <c r="K729" t="str">
        <f t="shared" si="92"/>
        <v>R16URT7BDNOV2D</v>
      </c>
      <c r="L729" s="8">
        <f t="shared" si="93"/>
        <v>8546640</v>
      </c>
      <c r="M729" t="str">
        <f t="shared" si="94"/>
        <v>Lower-Mid</v>
      </c>
      <c r="N729" s="15" t="str">
        <f t="shared" si="95"/>
        <v>£500-£1,999</v>
      </c>
      <c r="O729" s="17">
        <f t="shared" si="96"/>
        <v>15.034739399529764</v>
      </c>
      <c r="P729" s="15" t="str">
        <f t="shared" si="97"/>
        <v>3.5-4.0</v>
      </c>
      <c r="Q729" s="17"/>
      <c r="R729" s="15"/>
      <c r="S729" s="15"/>
      <c r="T729" s="15"/>
    </row>
    <row r="730" spans="1:20" x14ac:dyDescent="0.4">
      <c r="A730" t="s">
        <v>2294</v>
      </c>
      <c r="B730" t="s">
        <v>1851</v>
      </c>
      <c r="C730" t="str">
        <f t="shared" si="90"/>
        <v>Home &amp; Kitchen</v>
      </c>
      <c r="D730" t="str">
        <f t="shared" si="91"/>
        <v>MixerGrinders</v>
      </c>
      <c r="E730" s="2">
        <v>2899</v>
      </c>
      <c r="F730" s="2">
        <v>5500</v>
      </c>
      <c r="G730" s="1">
        <v>0.47</v>
      </c>
      <c r="H730">
        <v>3.8</v>
      </c>
      <c r="I730" s="4">
        <v>8958</v>
      </c>
      <c r="J730" t="s">
        <v>2295</v>
      </c>
      <c r="K730" t="str">
        <f t="shared" si="92"/>
        <v>R3INNJUH4JO9LK</v>
      </c>
      <c r="L730" s="8">
        <f t="shared" si="93"/>
        <v>49269000</v>
      </c>
      <c r="M730" t="str">
        <f t="shared" si="94"/>
        <v>Mid</v>
      </c>
      <c r="N730" s="15" t="str">
        <f t="shared" si="95"/>
        <v>£2,000-£9,999</v>
      </c>
      <c r="O730" s="17">
        <f t="shared" si="96"/>
        <v>15.018586239045117</v>
      </c>
      <c r="P730" s="15" t="str">
        <f t="shared" si="97"/>
        <v>3.5-4.0</v>
      </c>
      <c r="Q730" s="17"/>
      <c r="R730" s="15"/>
      <c r="S730" s="15"/>
      <c r="T730" s="15"/>
    </row>
    <row r="731" spans="1:20" x14ac:dyDescent="0.4">
      <c r="A731" t="s">
        <v>1923</v>
      </c>
      <c r="B731" t="s">
        <v>1924</v>
      </c>
      <c r="C731" t="str">
        <f t="shared" si="90"/>
        <v>Home &amp; Kitchen</v>
      </c>
      <c r="D731" t="str">
        <f t="shared" si="91"/>
        <v>EggBoilers</v>
      </c>
      <c r="E731">
        <v>379</v>
      </c>
      <c r="F731">
        <v>999</v>
      </c>
      <c r="G731" s="1">
        <v>0.62</v>
      </c>
      <c r="H731">
        <v>4.3</v>
      </c>
      <c r="I731" s="4">
        <v>3096</v>
      </c>
      <c r="J731" t="s">
        <v>1925</v>
      </c>
      <c r="K731" t="str">
        <f t="shared" si="92"/>
        <v>RA7Q9QDG5JCPA,</v>
      </c>
      <c r="L731" s="8">
        <f t="shared" si="93"/>
        <v>3092904</v>
      </c>
      <c r="M731" t="str">
        <f t="shared" si="94"/>
        <v>Lower-Mid</v>
      </c>
      <c r="N731" s="15" t="str">
        <f t="shared" si="95"/>
        <v>£500-£1,999</v>
      </c>
      <c r="O731" s="17">
        <f t="shared" si="96"/>
        <v>15.011047183034183</v>
      </c>
      <c r="P731" s="15" t="str">
        <f t="shared" si="97"/>
        <v>4.1-4.4</v>
      </c>
      <c r="Q731" s="17"/>
      <c r="R731" s="15"/>
      <c r="S731" s="15"/>
      <c r="T731" s="15"/>
    </row>
    <row r="732" spans="1:20" x14ac:dyDescent="0.4">
      <c r="A732" t="s">
        <v>1319</v>
      </c>
      <c r="B732" t="s">
        <v>1320</v>
      </c>
      <c r="C732" t="str">
        <f t="shared" si="90"/>
        <v>OfficeProducts</v>
      </c>
      <c r="D732" t="str">
        <f t="shared" si="91"/>
        <v>BottledInk</v>
      </c>
      <c r="E732">
        <v>100</v>
      </c>
      <c r="F732">
        <v>100</v>
      </c>
      <c r="G732" s="1">
        <v>0</v>
      </c>
      <c r="H732">
        <v>4.3</v>
      </c>
      <c r="I732" s="4">
        <v>3095</v>
      </c>
      <c r="J732" t="s">
        <v>1321</v>
      </c>
      <c r="K732" t="str">
        <f t="shared" si="92"/>
        <v>R1T4TKPYU5EJCB</v>
      </c>
      <c r="L732" s="8">
        <f t="shared" si="93"/>
        <v>309500</v>
      </c>
      <c r="M732" t="str">
        <f t="shared" si="94"/>
        <v>Very Low</v>
      </c>
      <c r="N732" s="15" t="str">
        <f t="shared" si="95"/>
        <v>&lt;£200</v>
      </c>
      <c r="O732" s="17">
        <f t="shared" si="96"/>
        <v>15.010444093646676</v>
      </c>
      <c r="P732" s="15" t="str">
        <f t="shared" si="97"/>
        <v>4.1-4.4</v>
      </c>
      <c r="Q732" s="17"/>
      <c r="R732" s="15"/>
      <c r="S732" s="15"/>
      <c r="T732" s="15"/>
    </row>
    <row r="733" spans="1:20" x14ac:dyDescent="0.4">
      <c r="A733" t="s">
        <v>2477</v>
      </c>
      <c r="B733" t="s">
        <v>2070</v>
      </c>
      <c r="C733" t="str">
        <f t="shared" si="90"/>
        <v>Home &amp; Kitchen</v>
      </c>
      <c r="D733" t="str">
        <f t="shared" si="91"/>
        <v>Rice&amp;PastaCookers</v>
      </c>
      <c r="E733" s="2">
        <v>2976</v>
      </c>
      <c r="F733" s="2">
        <v>3945</v>
      </c>
      <c r="G733" s="1">
        <v>0.25</v>
      </c>
      <c r="H733">
        <v>4.2</v>
      </c>
      <c r="I733" s="4">
        <v>3740</v>
      </c>
      <c r="J733" t="s">
        <v>2478</v>
      </c>
      <c r="K733" t="str">
        <f t="shared" si="92"/>
        <v>R1OMQV5UFU8OAK</v>
      </c>
      <c r="L733" s="8">
        <f t="shared" si="93"/>
        <v>14754300</v>
      </c>
      <c r="M733" t="str">
        <f t="shared" si="94"/>
        <v>Mid</v>
      </c>
      <c r="N733" s="15" t="str">
        <f t="shared" si="95"/>
        <v>£2,000-£9,999</v>
      </c>
      <c r="O733" s="17">
        <f t="shared" si="96"/>
        <v>15.006548374432461</v>
      </c>
      <c r="P733" s="15" t="str">
        <f t="shared" si="97"/>
        <v>4.1-4.4</v>
      </c>
      <c r="Q733" s="17"/>
      <c r="R733" s="15"/>
      <c r="S733" s="15"/>
      <c r="T733" s="15"/>
    </row>
    <row r="734" spans="1:20" x14ac:dyDescent="0.4">
      <c r="A734" t="s">
        <v>2651</v>
      </c>
      <c r="B734" t="s">
        <v>1822</v>
      </c>
      <c r="C734" t="str">
        <f t="shared" si="90"/>
        <v>Home &amp; Kitchen</v>
      </c>
      <c r="D734" t="str">
        <f t="shared" si="91"/>
        <v>DigitalKitchenScales</v>
      </c>
      <c r="E734">
        <v>379</v>
      </c>
      <c r="F734">
        <v>389</v>
      </c>
      <c r="G734" s="1">
        <v>0.03</v>
      </c>
      <c r="H734">
        <v>4.2</v>
      </c>
      <c r="I734" s="4">
        <v>3739</v>
      </c>
      <c r="J734" t="s">
        <v>2652</v>
      </c>
      <c r="K734" t="str">
        <f t="shared" si="92"/>
        <v>R1LQ6NZSPIU0AF</v>
      </c>
      <c r="L734" s="8">
        <f t="shared" si="93"/>
        <v>1454471</v>
      </c>
      <c r="M734" t="str">
        <f t="shared" si="94"/>
        <v>Low</v>
      </c>
      <c r="N734" s="15" t="str">
        <f t="shared" si="95"/>
        <v>£200-£499</v>
      </c>
      <c r="O734" s="17">
        <f t="shared" si="96"/>
        <v>15.006060729242018</v>
      </c>
      <c r="P734" s="15" t="str">
        <f t="shared" si="97"/>
        <v>4.1-4.4</v>
      </c>
      <c r="Q734" s="17"/>
      <c r="R734" s="15"/>
      <c r="S734" s="15"/>
      <c r="T734" s="15"/>
    </row>
    <row r="735" spans="1:20" x14ac:dyDescent="0.4">
      <c r="A735" t="s">
        <v>923</v>
      </c>
      <c r="B735" t="s">
        <v>626</v>
      </c>
      <c r="C735" t="str">
        <f t="shared" si="90"/>
        <v>Electronics</v>
      </c>
      <c r="D735" t="str">
        <f t="shared" si="91"/>
        <v>Smartphones</v>
      </c>
      <c r="E735" s="2">
        <v>44999</v>
      </c>
      <c r="F735" s="2">
        <v>49999</v>
      </c>
      <c r="G735" s="1">
        <v>0.1</v>
      </c>
      <c r="H735">
        <v>4.3</v>
      </c>
      <c r="I735" s="4">
        <v>3075</v>
      </c>
      <c r="J735" t="s">
        <v>924</v>
      </c>
      <c r="K735" t="str">
        <f t="shared" si="92"/>
        <v>R28G51B8I2WH0N</v>
      </c>
      <c r="L735" s="8">
        <f t="shared" si="93"/>
        <v>153746925</v>
      </c>
      <c r="M735" t="str">
        <f t="shared" si="94"/>
        <v>High</v>
      </c>
      <c r="N735" s="15" t="str">
        <f t="shared" si="95"/>
        <v>£20,000-£49,999</v>
      </c>
      <c r="O735" s="17">
        <f t="shared" si="96"/>
        <v>14.998341223856391</v>
      </c>
      <c r="P735" s="15" t="str">
        <f t="shared" si="97"/>
        <v>4.1-4.4</v>
      </c>
      <c r="Q735" s="17"/>
      <c r="R735" s="15"/>
      <c r="S735" s="15"/>
      <c r="T735" s="15"/>
    </row>
    <row r="736" spans="1:20" x14ac:dyDescent="0.4">
      <c r="A736" t="s">
        <v>1557</v>
      </c>
      <c r="B736" t="s">
        <v>1320</v>
      </c>
      <c r="C736" t="str">
        <f t="shared" si="90"/>
        <v>OfficeProducts</v>
      </c>
      <c r="D736" t="str">
        <f t="shared" si="91"/>
        <v>BottledInk</v>
      </c>
      <c r="E736">
        <v>90</v>
      </c>
      <c r="F736">
        <v>100</v>
      </c>
      <c r="G736" s="1">
        <v>0.1</v>
      </c>
      <c r="H736">
        <v>4.3</v>
      </c>
      <c r="I736" s="4">
        <v>3061</v>
      </c>
      <c r="J736" t="s">
        <v>1558</v>
      </c>
      <c r="K736" t="str">
        <f t="shared" si="92"/>
        <v>R39KVWDTJLV7UW</v>
      </c>
      <c r="L736" s="8">
        <f t="shared" si="93"/>
        <v>306100</v>
      </c>
      <c r="M736" t="str">
        <f t="shared" si="94"/>
        <v>Very Low</v>
      </c>
      <c r="N736" s="15" t="str">
        <f t="shared" si="95"/>
        <v>&lt;£200</v>
      </c>
      <c r="O736" s="17">
        <f t="shared" si="96"/>
        <v>14.989822301357641</v>
      </c>
      <c r="P736" s="15" t="str">
        <f t="shared" si="97"/>
        <v>4.1-4.4</v>
      </c>
      <c r="Q736" s="17"/>
      <c r="R736" s="15"/>
      <c r="S736" s="15"/>
      <c r="T736" s="15"/>
    </row>
    <row r="737" spans="1:20" x14ac:dyDescent="0.4">
      <c r="A737" t="s">
        <v>2194</v>
      </c>
      <c r="B737" t="s">
        <v>1904</v>
      </c>
      <c r="C737" t="str">
        <f t="shared" si="90"/>
        <v>Home &amp; Kitchen</v>
      </c>
      <c r="D737" t="str">
        <f t="shared" si="91"/>
        <v>JuicerMixerGrinders</v>
      </c>
      <c r="E737" s="2">
        <v>3299</v>
      </c>
      <c r="F737" s="2">
        <v>6500</v>
      </c>
      <c r="G737" s="1">
        <v>0.49</v>
      </c>
      <c r="H737">
        <v>3.7</v>
      </c>
      <c r="I737" s="4">
        <v>11217</v>
      </c>
      <c r="J737" t="s">
        <v>2195</v>
      </c>
      <c r="K737" t="str">
        <f t="shared" si="92"/>
        <v>RXAODV2OHBKW4,</v>
      </c>
      <c r="L737" s="8">
        <f t="shared" si="93"/>
        <v>72910500</v>
      </c>
      <c r="M737" t="str">
        <f t="shared" si="94"/>
        <v>Mid</v>
      </c>
      <c r="N737" s="15" t="str">
        <f t="shared" si="95"/>
        <v>£2,000-£9,999</v>
      </c>
      <c r="O737" s="17">
        <f t="shared" si="96"/>
        <v>14.984687111991942</v>
      </c>
      <c r="P737" s="15" t="str">
        <f t="shared" si="97"/>
        <v>3.5-4.0</v>
      </c>
      <c r="Q737" s="17"/>
      <c r="R737" s="15"/>
      <c r="S737" s="15"/>
      <c r="T737" s="15"/>
    </row>
    <row r="738" spans="1:20" x14ac:dyDescent="0.4">
      <c r="A738" t="s">
        <v>568</v>
      </c>
      <c r="B738" t="s">
        <v>9</v>
      </c>
      <c r="C738" t="str">
        <f t="shared" si="90"/>
        <v>Computers &amp; Accessories</v>
      </c>
      <c r="D738" t="str">
        <f t="shared" si="91"/>
        <v>USBCables</v>
      </c>
      <c r="E738">
        <v>379</v>
      </c>
      <c r="F738" s="2">
        <v>1099</v>
      </c>
      <c r="G738" s="1">
        <v>0.66</v>
      </c>
      <c r="H738">
        <v>4.3</v>
      </c>
      <c r="I738" s="4">
        <v>3049</v>
      </c>
      <c r="J738" t="s">
        <v>569</v>
      </c>
      <c r="K738" t="str">
        <f t="shared" si="92"/>
        <v>R1QF0ET8A7E6WA</v>
      </c>
      <c r="L738" s="8">
        <f t="shared" si="93"/>
        <v>3350851</v>
      </c>
      <c r="M738" t="str">
        <f t="shared" si="94"/>
        <v>Lower-Mid</v>
      </c>
      <c r="N738" s="15" t="str">
        <f t="shared" si="95"/>
        <v>£500-£1,999</v>
      </c>
      <c r="O738" s="17">
        <f t="shared" si="96"/>
        <v>14.982489309191179</v>
      </c>
      <c r="P738" s="15" t="str">
        <f t="shared" si="97"/>
        <v>4.1-4.4</v>
      </c>
      <c r="Q738" s="17"/>
      <c r="R738" s="15"/>
      <c r="S738" s="15"/>
      <c r="T738" s="15"/>
    </row>
    <row r="739" spans="1:20" x14ac:dyDescent="0.4">
      <c r="A739" t="s">
        <v>2748</v>
      </c>
      <c r="B739" t="s">
        <v>1810</v>
      </c>
      <c r="C739" t="str">
        <f t="shared" si="90"/>
        <v>Home &amp; Kitchen</v>
      </c>
      <c r="D739" t="str">
        <f t="shared" si="91"/>
        <v>ElectricKettles</v>
      </c>
      <c r="E739" s="2">
        <v>2695</v>
      </c>
      <c r="F739" s="2">
        <v>2695</v>
      </c>
      <c r="G739" s="1">
        <v>0</v>
      </c>
      <c r="H739">
        <v>4.4000000000000004</v>
      </c>
      <c r="I739" s="4">
        <v>2518</v>
      </c>
      <c r="J739" t="s">
        <v>2749</v>
      </c>
      <c r="K739" t="str">
        <f t="shared" si="92"/>
        <v>R252H4TFMWK9L7</v>
      </c>
      <c r="L739" s="8">
        <f t="shared" si="93"/>
        <v>6786010</v>
      </c>
      <c r="M739" t="str">
        <f t="shared" si="94"/>
        <v>Mid</v>
      </c>
      <c r="N739" s="15" t="str">
        <f t="shared" si="95"/>
        <v>£2,000-£9,999</v>
      </c>
      <c r="O739" s="17">
        <f t="shared" si="96"/>
        <v>14.965403936991697</v>
      </c>
      <c r="P739" s="15" t="str">
        <f t="shared" si="97"/>
        <v>4.1-4.4</v>
      </c>
      <c r="Q739" s="17"/>
      <c r="R739" s="15"/>
      <c r="S739" s="15"/>
      <c r="T739" s="15"/>
    </row>
    <row r="740" spans="1:20" x14ac:dyDescent="0.4">
      <c r="A740" t="s">
        <v>51</v>
      </c>
      <c r="B740" t="s">
        <v>33</v>
      </c>
      <c r="C740" t="str">
        <f t="shared" si="90"/>
        <v>Electronics</v>
      </c>
      <c r="D740" t="str">
        <f t="shared" si="91"/>
        <v>HDMICables</v>
      </c>
      <c r="E740">
        <v>279</v>
      </c>
      <c r="F740">
        <v>499</v>
      </c>
      <c r="G740" s="1">
        <v>0.44</v>
      </c>
      <c r="H740">
        <v>3.7</v>
      </c>
      <c r="I740" s="4">
        <v>10962</v>
      </c>
      <c r="J740" t="s">
        <v>52</v>
      </c>
      <c r="K740" t="str">
        <f t="shared" si="92"/>
        <v>R1GYK05NN6747O</v>
      </c>
      <c r="L740" s="8">
        <f t="shared" si="93"/>
        <v>5470038</v>
      </c>
      <c r="M740" t="str">
        <f t="shared" si="94"/>
        <v>Low</v>
      </c>
      <c r="N740" s="15" t="str">
        <f t="shared" si="95"/>
        <v>£200-£499</v>
      </c>
      <c r="O740" s="17">
        <f t="shared" si="96"/>
        <v>14.947738832201676</v>
      </c>
      <c r="P740" s="15" t="str">
        <f t="shared" si="97"/>
        <v>3.5-4.0</v>
      </c>
      <c r="Q740" s="17"/>
      <c r="R740" s="15"/>
      <c r="S740" s="15"/>
      <c r="T740" s="15"/>
    </row>
    <row r="741" spans="1:20" x14ac:dyDescent="0.4">
      <c r="A741" t="s">
        <v>2479</v>
      </c>
      <c r="B741" t="s">
        <v>2358</v>
      </c>
      <c r="C741" t="str">
        <f t="shared" si="90"/>
        <v>Home &amp; Kitchen</v>
      </c>
      <c r="D741" t="str">
        <f t="shared" si="91"/>
        <v>MilkFrothers</v>
      </c>
      <c r="E741" s="2">
        <v>1099</v>
      </c>
      <c r="F741" s="2">
        <v>1499</v>
      </c>
      <c r="G741" s="1">
        <v>0.27</v>
      </c>
      <c r="H741">
        <v>4.0999999999999996</v>
      </c>
      <c r="I741" s="4">
        <v>4401</v>
      </c>
      <c r="J741" t="s">
        <v>2480</v>
      </c>
      <c r="K741" t="str">
        <f t="shared" si="92"/>
        <v>RKV8CMWS5JH6D,</v>
      </c>
      <c r="L741" s="8">
        <f t="shared" si="93"/>
        <v>6597099</v>
      </c>
      <c r="M741" t="str">
        <f t="shared" si="94"/>
        <v>Lower-Mid</v>
      </c>
      <c r="N741" s="15" t="str">
        <f t="shared" si="95"/>
        <v>£500-£1,999</v>
      </c>
      <c r="O741" s="17">
        <f t="shared" si="96"/>
        <v>14.938965156691049</v>
      </c>
      <c r="P741" s="15" t="str">
        <f t="shared" si="97"/>
        <v>4.1-4.4</v>
      </c>
      <c r="Q741" s="17"/>
      <c r="R741" s="15"/>
      <c r="S741" s="15"/>
      <c r="T741" s="15"/>
    </row>
    <row r="742" spans="1:20" x14ac:dyDescent="0.4">
      <c r="A742" t="s">
        <v>1443</v>
      </c>
      <c r="B742" t="s">
        <v>1444</v>
      </c>
      <c r="C742" t="str">
        <f t="shared" si="90"/>
        <v>Electronics</v>
      </c>
      <c r="D742" t="str">
        <f t="shared" si="91"/>
        <v>MultimediaSpeakerSystems</v>
      </c>
      <c r="E742">
        <v>499</v>
      </c>
      <c r="F742">
        <v>799</v>
      </c>
      <c r="G742" s="1">
        <v>0.38</v>
      </c>
      <c r="H742">
        <v>3.9</v>
      </c>
      <c r="I742" s="4">
        <v>6742</v>
      </c>
      <c r="J742" t="s">
        <v>1445</v>
      </c>
      <c r="K742" t="str">
        <f t="shared" si="92"/>
        <v>RQ03WWKIJ86VR,</v>
      </c>
      <c r="L742" s="8">
        <f t="shared" si="93"/>
        <v>5386858</v>
      </c>
      <c r="M742" t="str">
        <f t="shared" si="94"/>
        <v>Lower-Mid</v>
      </c>
      <c r="N742" s="15" t="str">
        <f t="shared" si="95"/>
        <v>£500-£1,999</v>
      </c>
      <c r="O742" s="17">
        <f t="shared" si="96"/>
        <v>14.932527322738895</v>
      </c>
      <c r="P742" s="15" t="str">
        <f t="shared" si="97"/>
        <v>3.5-4.0</v>
      </c>
      <c r="Q742" s="17"/>
      <c r="R742" s="15"/>
      <c r="S742" s="15"/>
      <c r="T742" s="15"/>
    </row>
    <row r="743" spans="1:20" x14ac:dyDescent="0.4">
      <c r="A743" t="s">
        <v>2342</v>
      </c>
      <c r="B743" t="s">
        <v>2343</v>
      </c>
      <c r="C743" t="str">
        <f t="shared" si="90"/>
        <v>Home &amp; Kitchen</v>
      </c>
      <c r="D743" t="str">
        <f t="shared" si="91"/>
        <v>TableFans</v>
      </c>
      <c r="E743">
        <v>948</v>
      </c>
      <c r="F743" s="2">
        <v>1620</v>
      </c>
      <c r="G743" s="1">
        <v>0.41</v>
      </c>
      <c r="H743">
        <v>4.0999999999999996</v>
      </c>
      <c r="I743" s="4">
        <v>4370</v>
      </c>
      <c r="J743" t="s">
        <v>2344</v>
      </c>
      <c r="K743" t="str">
        <f t="shared" si="92"/>
        <v>R1QPP4497NVNZ0</v>
      </c>
      <c r="L743" s="8">
        <f t="shared" si="93"/>
        <v>7079400</v>
      </c>
      <c r="M743" t="str">
        <f t="shared" si="94"/>
        <v>Lower-Mid</v>
      </c>
      <c r="N743" s="15" t="str">
        <f t="shared" si="95"/>
        <v>£500-£1,999</v>
      </c>
      <c r="O743" s="17">
        <f t="shared" si="96"/>
        <v>14.926381306607576</v>
      </c>
      <c r="P743" s="15" t="str">
        <f t="shared" si="97"/>
        <v>4.1-4.4</v>
      </c>
      <c r="Q743" s="17"/>
      <c r="R743" s="15"/>
      <c r="S743" s="15"/>
      <c r="T743" s="15"/>
    </row>
    <row r="744" spans="1:20" x14ac:dyDescent="0.4">
      <c r="A744" t="s">
        <v>1891</v>
      </c>
      <c r="B744" t="s">
        <v>1892</v>
      </c>
      <c r="C744" t="str">
        <f t="shared" si="90"/>
        <v>Home &amp; Kitchen</v>
      </c>
      <c r="D744" t="str">
        <f t="shared" si="91"/>
        <v>LaundryBaskets</v>
      </c>
      <c r="E744">
        <v>351</v>
      </c>
      <c r="F744">
        <v>999</v>
      </c>
      <c r="G744" s="1">
        <v>0.65</v>
      </c>
      <c r="H744">
        <v>4</v>
      </c>
      <c r="I744" s="4">
        <v>5380</v>
      </c>
      <c r="J744" t="s">
        <v>1893</v>
      </c>
      <c r="K744" t="str">
        <f t="shared" si="92"/>
        <v>R13P4JW3JTQ20L</v>
      </c>
      <c r="L744" s="8">
        <f t="shared" si="93"/>
        <v>5374620</v>
      </c>
      <c r="M744" t="str">
        <f t="shared" si="94"/>
        <v>Lower-Mid</v>
      </c>
      <c r="N744" s="15" t="str">
        <f t="shared" si="95"/>
        <v>£500-£1,999</v>
      </c>
      <c r="O744" s="17">
        <f t="shared" si="96"/>
        <v>14.923451968185976</v>
      </c>
      <c r="P744" s="15" t="str">
        <f t="shared" si="97"/>
        <v>3.5-4.0</v>
      </c>
      <c r="Q744" s="17"/>
      <c r="R744" s="15"/>
      <c r="S744" s="15"/>
      <c r="T744" s="15"/>
    </row>
    <row r="745" spans="1:20" x14ac:dyDescent="0.4">
      <c r="A745" t="s">
        <v>1505</v>
      </c>
      <c r="B745" t="s">
        <v>1506</v>
      </c>
      <c r="C745" t="str">
        <f t="shared" si="90"/>
        <v>OfficeProducts</v>
      </c>
      <c r="D745" t="str">
        <f t="shared" si="91"/>
        <v>StickBallpointPens</v>
      </c>
      <c r="E745">
        <v>120</v>
      </c>
      <c r="F745">
        <v>120</v>
      </c>
      <c r="G745" s="1">
        <v>0</v>
      </c>
      <c r="H745">
        <v>4.0999999999999996</v>
      </c>
      <c r="I745" s="4">
        <v>4308</v>
      </c>
      <c r="J745" t="s">
        <v>1507</v>
      </c>
      <c r="K745" t="str">
        <f t="shared" si="92"/>
        <v>R1FXYA8WISUWTK</v>
      </c>
      <c r="L745" s="8">
        <f t="shared" si="93"/>
        <v>516960</v>
      </c>
      <c r="M745" t="str">
        <f t="shared" si="94"/>
        <v>Very Low</v>
      </c>
      <c r="N745" s="15" t="str">
        <f t="shared" si="95"/>
        <v>&lt;£200</v>
      </c>
      <c r="O745" s="17">
        <f t="shared" si="96"/>
        <v>14.900943625762306</v>
      </c>
      <c r="P745" s="15" t="str">
        <f t="shared" si="97"/>
        <v>4.1-4.4</v>
      </c>
      <c r="Q745" s="17"/>
      <c r="R745" s="15"/>
      <c r="S745" s="15"/>
      <c r="T745" s="15"/>
    </row>
    <row r="746" spans="1:20" x14ac:dyDescent="0.4">
      <c r="A746" t="s">
        <v>2096</v>
      </c>
      <c r="B746" t="s">
        <v>1854</v>
      </c>
      <c r="C746" t="str">
        <f t="shared" si="90"/>
        <v>Home &amp; Kitchen</v>
      </c>
      <c r="D746" t="str">
        <f t="shared" si="91"/>
        <v>InstantWaterHeaters</v>
      </c>
      <c r="E746" s="2">
        <v>2088</v>
      </c>
      <c r="F746" s="2">
        <v>5550</v>
      </c>
      <c r="G746" s="1">
        <v>0.62</v>
      </c>
      <c r="H746">
        <v>4</v>
      </c>
      <c r="I746" s="4">
        <v>5292</v>
      </c>
      <c r="J746" t="s">
        <v>2097</v>
      </c>
      <c r="K746" t="str">
        <f t="shared" si="92"/>
        <v>R36G8V9B8EIG4Z</v>
      </c>
      <c r="L746" s="8">
        <f t="shared" si="93"/>
        <v>29370600</v>
      </c>
      <c r="M746" t="str">
        <f t="shared" si="94"/>
        <v>Mid</v>
      </c>
      <c r="N746" s="15" t="str">
        <f t="shared" si="95"/>
        <v>£2,000-£9,999</v>
      </c>
      <c r="O746" s="17">
        <f t="shared" si="96"/>
        <v>14.894807575965071</v>
      </c>
      <c r="P746" s="15" t="str">
        <f t="shared" si="97"/>
        <v>3.5-4.0</v>
      </c>
      <c r="Q746" s="17"/>
      <c r="R746" s="15"/>
      <c r="S746" s="15"/>
      <c r="T746" s="15"/>
    </row>
    <row r="747" spans="1:20" x14ac:dyDescent="0.4">
      <c r="A747" t="s">
        <v>881</v>
      </c>
      <c r="B747" t="s">
        <v>666</v>
      </c>
      <c r="C747" t="str">
        <f t="shared" si="90"/>
        <v>Electronics</v>
      </c>
      <c r="D747" t="str">
        <f t="shared" si="91"/>
        <v>WallChargers</v>
      </c>
      <c r="E747">
        <v>329</v>
      </c>
      <c r="F747">
        <v>999</v>
      </c>
      <c r="G747" s="1">
        <v>0.67</v>
      </c>
      <c r="H747">
        <v>4.2</v>
      </c>
      <c r="I747" s="4">
        <v>3492</v>
      </c>
      <c r="J747" t="s">
        <v>882</v>
      </c>
      <c r="K747" t="str">
        <f t="shared" si="92"/>
        <v>R3JPYH668MK3JJ</v>
      </c>
      <c r="L747" s="8">
        <f t="shared" si="93"/>
        <v>3488508</v>
      </c>
      <c r="M747" t="str">
        <f t="shared" si="94"/>
        <v>Lower-Mid</v>
      </c>
      <c r="N747" s="15" t="str">
        <f t="shared" si="95"/>
        <v>£500-£1,999</v>
      </c>
      <c r="O747" s="17">
        <f t="shared" si="96"/>
        <v>14.881434059678117</v>
      </c>
      <c r="P747" s="15" t="str">
        <f t="shared" si="97"/>
        <v>4.1-4.4</v>
      </c>
      <c r="Q747" s="17"/>
      <c r="R747" s="15"/>
      <c r="S747" s="15"/>
      <c r="T747" s="15"/>
    </row>
    <row r="748" spans="1:20" x14ac:dyDescent="0.4">
      <c r="A748" t="s">
        <v>1768</v>
      </c>
      <c r="B748" t="s">
        <v>1233</v>
      </c>
      <c r="C748" t="str">
        <f t="shared" si="90"/>
        <v>Computers &amp; Accessories</v>
      </c>
      <c r="D748" t="str">
        <f t="shared" si="91"/>
        <v>Lamps</v>
      </c>
      <c r="E748">
        <v>39</v>
      </c>
      <c r="F748">
        <v>39</v>
      </c>
      <c r="G748" s="1">
        <v>0</v>
      </c>
      <c r="H748">
        <v>3.6</v>
      </c>
      <c r="I748" s="4">
        <v>13572</v>
      </c>
      <c r="J748" t="s">
        <v>1769</v>
      </c>
      <c r="K748" t="str">
        <f t="shared" si="92"/>
        <v>R1NAJ7CT76Z9SF</v>
      </c>
      <c r="L748" s="8">
        <f t="shared" si="93"/>
        <v>529308</v>
      </c>
      <c r="M748" t="str">
        <f t="shared" si="94"/>
        <v>Very Low</v>
      </c>
      <c r="N748" s="15" t="str">
        <f t="shared" si="95"/>
        <v>&lt;£200</v>
      </c>
      <c r="O748" s="17">
        <f t="shared" si="96"/>
        <v>14.877633056734664</v>
      </c>
      <c r="P748" s="15" t="str">
        <f t="shared" si="97"/>
        <v>3.5-4.0</v>
      </c>
      <c r="Q748" s="17"/>
      <c r="R748" s="15"/>
      <c r="S748" s="15"/>
      <c r="T748" s="15"/>
    </row>
    <row r="749" spans="1:20" x14ac:dyDescent="0.4">
      <c r="A749" t="s">
        <v>2050</v>
      </c>
      <c r="B749" t="s">
        <v>2051</v>
      </c>
      <c r="C749" t="str">
        <f t="shared" si="90"/>
        <v>Home &amp; Kitchen</v>
      </c>
      <c r="D749" t="str">
        <f t="shared" si="91"/>
        <v>DripCoffeeMachines</v>
      </c>
      <c r="E749">
        <v>292</v>
      </c>
      <c r="F749">
        <v>499</v>
      </c>
      <c r="G749" s="1">
        <v>0.41</v>
      </c>
      <c r="H749">
        <v>4.0999999999999996</v>
      </c>
      <c r="I749" s="4">
        <v>4238</v>
      </c>
      <c r="J749" t="s">
        <v>2052</v>
      </c>
      <c r="K749" t="str">
        <f t="shared" si="92"/>
        <v>R2UUBE6SD6DQ9Y</v>
      </c>
      <c r="L749" s="8">
        <f t="shared" si="93"/>
        <v>2114762</v>
      </c>
      <c r="M749" t="str">
        <f t="shared" si="94"/>
        <v>Low</v>
      </c>
      <c r="N749" s="15" t="str">
        <f t="shared" si="95"/>
        <v>£200-£499</v>
      </c>
      <c r="O749" s="17">
        <f t="shared" si="96"/>
        <v>14.871780007929704</v>
      </c>
      <c r="P749" s="15" t="str">
        <f t="shared" si="97"/>
        <v>4.1-4.4</v>
      </c>
      <c r="Q749" s="17"/>
      <c r="R749" s="15"/>
      <c r="S749" s="15"/>
      <c r="T749" s="15"/>
    </row>
    <row r="750" spans="1:20" x14ac:dyDescent="0.4">
      <c r="A750" t="s">
        <v>960</v>
      </c>
      <c r="B750" t="s">
        <v>961</v>
      </c>
      <c r="C750" t="str">
        <f t="shared" si="90"/>
        <v>Electronics</v>
      </c>
      <c r="D750" t="str">
        <f t="shared" si="91"/>
        <v>Adapters</v>
      </c>
      <c r="E750">
        <v>120</v>
      </c>
      <c r="F750">
        <v>999</v>
      </c>
      <c r="G750" s="1">
        <v>0.88</v>
      </c>
      <c r="H750">
        <v>3.9</v>
      </c>
      <c r="I750" s="4">
        <v>6491</v>
      </c>
      <c r="J750" t="s">
        <v>962</v>
      </c>
      <c r="K750" t="str">
        <f t="shared" si="92"/>
        <v>RO163Q6WRVSZZ,</v>
      </c>
      <c r="L750" s="8">
        <f t="shared" si="93"/>
        <v>6484509</v>
      </c>
      <c r="M750" t="str">
        <f t="shared" si="94"/>
        <v>Lower-Mid</v>
      </c>
      <c r="N750" s="15" t="str">
        <f t="shared" si="95"/>
        <v>£500-£1,999</v>
      </c>
      <c r="O750" s="17">
        <f t="shared" si="96"/>
        <v>14.868276193501357</v>
      </c>
      <c r="P750" s="15" t="str">
        <f t="shared" si="97"/>
        <v>3.5-4.0</v>
      </c>
      <c r="Q750" s="17"/>
      <c r="R750" s="15"/>
      <c r="S750" s="15"/>
      <c r="T750" s="15"/>
    </row>
    <row r="751" spans="1:20" x14ac:dyDescent="0.4">
      <c r="A751" t="s">
        <v>2441</v>
      </c>
      <c r="B751" t="s">
        <v>1851</v>
      </c>
      <c r="C751" t="str">
        <f t="shared" si="90"/>
        <v>Home &amp; Kitchen</v>
      </c>
      <c r="D751" t="str">
        <f t="shared" si="91"/>
        <v>MixerGrinders</v>
      </c>
      <c r="E751" s="2">
        <v>2449</v>
      </c>
      <c r="F751" s="2">
        <v>3390</v>
      </c>
      <c r="G751" s="1">
        <v>0.28000000000000003</v>
      </c>
      <c r="H751">
        <v>4</v>
      </c>
      <c r="I751" s="4">
        <v>5206</v>
      </c>
      <c r="J751" t="s">
        <v>2442</v>
      </c>
      <c r="K751" t="str">
        <f t="shared" si="92"/>
        <v>R2MUOQFFMUBSEX</v>
      </c>
      <c r="L751" s="8">
        <f t="shared" si="93"/>
        <v>17648340</v>
      </c>
      <c r="M751" t="str">
        <f t="shared" si="94"/>
        <v>Mid</v>
      </c>
      <c r="N751" s="15" t="str">
        <f t="shared" si="95"/>
        <v>£2,000-£9,999</v>
      </c>
      <c r="O751" s="17">
        <f t="shared" si="96"/>
        <v>14.866350310702769</v>
      </c>
      <c r="P751" s="15" t="str">
        <f t="shared" si="97"/>
        <v>3.5-4.0</v>
      </c>
      <c r="Q751" s="17"/>
      <c r="R751" s="15"/>
      <c r="S751" s="15"/>
      <c r="T751" s="15"/>
    </row>
    <row r="752" spans="1:20" x14ac:dyDescent="0.4">
      <c r="A752" t="s">
        <v>2519</v>
      </c>
      <c r="B752" t="s">
        <v>1867</v>
      </c>
      <c r="C752" t="str">
        <f t="shared" si="90"/>
        <v>Home &amp; Kitchen</v>
      </c>
      <c r="D752" t="str">
        <f t="shared" si="91"/>
        <v>StorageWaterHeaters</v>
      </c>
      <c r="E752" s="2">
        <v>7799</v>
      </c>
      <c r="F752" s="2">
        <v>12500</v>
      </c>
      <c r="G752" s="1">
        <v>0.38</v>
      </c>
      <c r="H752">
        <v>4</v>
      </c>
      <c r="I752" s="4">
        <v>5160</v>
      </c>
      <c r="J752" t="s">
        <v>2520</v>
      </c>
      <c r="K752" t="str">
        <f t="shared" si="92"/>
        <v>R18A1K5678ELRR</v>
      </c>
      <c r="L752" s="8">
        <f t="shared" si="93"/>
        <v>64500000</v>
      </c>
      <c r="M752" t="str">
        <f t="shared" si="94"/>
        <v>Upper-Mid</v>
      </c>
      <c r="N752" s="15" t="str">
        <f t="shared" si="95"/>
        <v>£10,000-£19,999</v>
      </c>
      <c r="O752" s="17">
        <f t="shared" si="96"/>
        <v>14.850935436279807</v>
      </c>
      <c r="P752" s="15" t="str">
        <f t="shared" si="97"/>
        <v>3.5-4.0</v>
      </c>
      <c r="Q752" s="17"/>
      <c r="R752" s="15"/>
      <c r="S752" s="15"/>
      <c r="T752" s="15"/>
    </row>
    <row r="753" spans="1:20" x14ac:dyDescent="0.4">
      <c r="A753" t="s">
        <v>1812</v>
      </c>
      <c r="B753" t="s">
        <v>1813</v>
      </c>
      <c r="C753" t="str">
        <f t="shared" si="90"/>
        <v>Home &amp; Kitchen</v>
      </c>
      <c r="D753" t="str">
        <f t="shared" si="91"/>
        <v>ElectricHeaters</v>
      </c>
      <c r="E753" s="2">
        <v>1199</v>
      </c>
      <c r="F753" s="2">
        <v>1695</v>
      </c>
      <c r="G753" s="1">
        <v>0.28999999999999998</v>
      </c>
      <c r="H753">
        <v>3.6</v>
      </c>
      <c r="I753" s="4">
        <v>13300</v>
      </c>
      <c r="J753" t="s">
        <v>1814</v>
      </c>
      <c r="K753" t="str">
        <f t="shared" si="92"/>
        <v>R2PFPVD7QTRJC6</v>
      </c>
      <c r="L753" s="8">
        <f t="shared" si="93"/>
        <v>22543500</v>
      </c>
      <c r="M753" t="str">
        <f t="shared" si="94"/>
        <v>Lower-Mid</v>
      </c>
      <c r="N753" s="15" t="str">
        <f t="shared" si="95"/>
        <v>£500-£1,999</v>
      </c>
      <c r="O753" s="17">
        <f t="shared" si="96"/>
        <v>14.845983456456029</v>
      </c>
      <c r="P753" s="15" t="str">
        <f t="shared" si="97"/>
        <v>3.5-4.0</v>
      </c>
      <c r="Q753" s="17"/>
      <c r="R753" s="15"/>
      <c r="S753" s="15"/>
      <c r="T753" s="15"/>
    </row>
    <row r="754" spans="1:20" x14ac:dyDescent="0.4">
      <c r="A754" t="s">
        <v>2246</v>
      </c>
      <c r="B754" t="s">
        <v>2151</v>
      </c>
      <c r="C754" t="str">
        <f t="shared" si="90"/>
        <v>Home &amp; Kitchen</v>
      </c>
      <c r="D754" t="str">
        <f t="shared" si="91"/>
        <v>HEPAAirPurifiers</v>
      </c>
      <c r="E754" s="2">
        <v>8799</v>
      </c>
      <c r="F754" s="2">
        <v>11995</v>
      </c>
      <c r="G754" s="1">
        <v>0.27</v>
      </c>
      <c r="H754">
        <v>4.0999999999999996</v>
      </c>
      <c r="I754" s="4">
        <v>4157</v>
      </c>
      <c r="J754" t="s">
        <v>2247</v>
      </c>
      <c r="K754" t="str">
        <f t="shared" si="92"/>
        <v>R34PWVCC9VENM9</v>
      </c>
      <c r="L754" s="8">
        <f t="shared" si="93"/>
        <v>49863215</v>
      </c>
      <c r="M754" t="str">
        <f t="shared" si="94"/>
        <v>Upper-Mid</v>
      </c>
      <c r="N754" s="15" t="str">
        <f t="shared" si="95"/>
        <v>£10,000-£19,999</v>
      </c>
      <c r="O754" s="17">
        <f t="shared" si="96"/>
        <v>14.837426388481346</v>
      </c>
      <c r="P754" s="15" t="str">
        <f t="shared" si="97"/>
        <v>4.1-4.4</v>
      </c>
      <c r="Q754" s="17"/>
      <c r="R754" s="15"/>
      <c r="S754" s="15"/>
      <c r="T754" s="15"/>
    </row>
    <row r="755" spans="1:20" x14ac:dyDescent="0.4">
      <c r="A755" t="s">
        <v>2254</v>
      </c>
      <c r="B755" t="s">
        <v>2255</v>
      </c>
      <c r="C755" t="str">
        <f t="shared" si="90"/>
        <v>Home &amp; Kitchen</v>
      </c>
      <c r="D755" t="str">
        <f t="shared" si="91"/>
        <v>Juicers</v>
      </c>
      <c r="E755" s="2">
        <v>6499</v>
      </c>
      <c r="F755" s="2">
        <v>8995</v>
      </c>
      <c r="G755" s="1">
        <v>0.28000000000000003</v>
      </c>
      <c r="H755">
        <v>4.3</v>
      </c>
      <c r="I755" s="4">
        <v>2810</v>
      </c>
      <c r="J755" t="s">
        <v>2256</v>
      </c>
      <c r="K755" t="str">
        <f t="shared" si="92"/>
        <v>R35S3FG2J2TJAM</v>
      </c>
      <c r="L755" s="8">
        <f t="shared" si="93"/>
        <v>25275950</v>
      </c>
      <c r="M755" t="str">
        <f t="shared" si="94"/>
        <v>Mid</v>
      </c>
      <c r="N755" s="15" t="str">
        <f t="shared" si="95"/>
        <v>£2,000-£9,999</v>
      </c>
      <c r="O755" s="17">
        <f t="shared" si="96"/>
        <v>14.830101636111994</v>
      </c>
      <c r="P755" s="15" t="str">
        <f t="shared" si="97"/>
        <v>4.1-4.4</v>
      </c>
      <c r="Q755" s="17"/>
      <c r="R755" s="15"/>
      <c r="S755" s="15"/>
      <c r="T755" s="15"/>
    </row>
    <row r="756" spans="1:20" x14ac:dyDescent="0.4">
      <c r="A756" t="s">
        <v>2338</v>
      </c>
      <c r="B756" t="s">
        <v>1851</v>
      </c>
      <c r="C756" t="str">
        <f t="shared" si="90"/>
        <v>Home &amp; Kitchen</v>
      </c>
      <c r="D756" t="str">
        <f t="shared" si="91"/>
        <v>MixerGrinders</v>
      </c>
      <c r="E756" s="2">
        <v>1699</v>
      </c>
      <c r="F756" s="2">
        <v>3398</v>
      </c>
      <c r="G756" s="1">
        <v>0.5</v>
      </c>
      <c r="H756">
        <v>3.8</v>
      </c>
      <c r="I756" s="4">
        <v>7988</v>
      </c>
      <c r="J756" t="s">
        <v>2339</v>
      </c>
      <c r="K756" t="str">
        <f t="shared" si="92"/>
        <v>R13SXCYDWPZD7M</v>
      </c>
      <c r="L756" s="8">
        <f t="shared" si="93"/>
        <v>27143224</v>
      </c>
      <c r="M756" t="str">
        <f t="shared" si="94"/>
        <v>Mid</v>
      </c>
      <c r="N756" s="15" t="str">
        <f t="shared" si="95"/>
        <v>£2,000-£9,999</v>
      </c>
      <c r="O756" s="17">
        <f t="shared" si="96"/>
        <v>14.829471200402693</v>
      </c>
      <c r="P756" s="15" t="str">
        <f t="shared" si="97"/>
        <v>3.5-4.0</v>
      </c>
      <c r="Q756" s="17"/>
      <c r="R756" s="15"/>
      <c r="S756" s="15"/>
      <c r="T756" s="15"/>
    </row>
    <row r="757" spans="1:20" x14ac:dyDescent="0.4">
      <c r="A757" t="s">
        <v>204</v>
      </c>
      <c r="B757" t="s">
        <v>9</v>
      </c>
      <c r="C757" t="str">
        <f t="shared" si="90"/>
        <v>Computers &amp; Accessories</v>
      </c>
      <c r="D757" t="str">
        <f t="shared" si="91"/>
        <v>USBCables</v>
      </c>
      <c r="E757">
        <v>399</v>
      </c>
      <c r="F757">
        <v>999</v>
      </c>
      <c r="G757" s="1">
        <v>0.6</v>
      </c>
      <c r="H757">
        <v>4.3</v>
      </c>
      <c r="I757" s="4">
        <v>2806</v>
      </c>
      <c r="J757" t="s">
        <v>205</v>
      </c>
      <c r="K757" t="str">
        <f t="shared" si="92"/>
        <v>RGNARUOE22V1A,</v>
      </c>
      <c r="L757" s="8">
        <f t="shared" si="93"/>
        <v>2803194</v>
      </c>
      <c r="M757" t="str">
        <f t="shared" si="94"/>
        <v>Lower-Mid</v>
      </c>
      <c r="N757" s="15" t="str">
        <f t="shared" si="95"/>
        <v>£500-£1,999</v>
      </c>
      <c r="O757" s="17">
        <f t="shared" si="96"/>
        <v>14.827442374328088</v>
      </c>
      <c r="P757" s="15" t="str">
        <f t="shared" si="97"/>
        <v>4.1-4.4</v>
      </c>
      <c r="Q757" s="17"/>
      <c r="R757" s="15"/>
      <c r="S757" s="15"/>
      <c r="T757" s="15"/>
    </row>
    <row r="758" spans="1:20" x14ac:dyDescent="0.4">
      <c r="A758" t="s">
        <v>250</v>
      </c>
      <c r="B758" t="s">
        <v>9</v>
      </c>
      <c r="C758" t="str">
        <f t="shared" si="90"/>
        <v>Computers &amp; Accessories</v>
      </c>
      <c r="D758" t="str">
        <f t="shared" si="91"/>
        <v>USBCables</v>
      </c>
      <c r="E758">
        <v>399</v>
      </c>
      <c r="F758">
        <v>999</v>
      </c>
      <c r="G758" s="1">
        <v>0.6</v>
      </c>
      <c r="H758">
        <v>4.3</v>
      </c>
      <c r="I758" s="4">
        <v>2806</v>
      </c>
      <c r="J758" t="s">
        <v>205</v>
      </c>
      <c r="K758" t="str">
        <f t="shared" si="92"/>
        <v>RGNARUOE22V1A,</v>
      </c>
      <c r="L758" s="8">
        <f t="shared" si="93"/>
        <v>2803194</v>
      </c>
      <c r="M758" t="str">
        <f t="shared" si="94"/>
        <v>Lower-Mid</v>
      </c>
      <c r="N758" s="15" t="str">
        <f t="shared" si="95"/>
        <v>£500-£1,999</v>
      </c>
      <c r="O758" s="17">
        <f t="shared" si="96"/>
        <v>14.827442374328088</v>
      </c>
      <c r="P758" s="15" t="str">
        <f t="shared" si="97"/>
        <v>4.1-4.4</v>
      </c>
      <c r="Q758" s="17"/>
      <c r="R758" s="15"/>
      <c r="S758" s="15"/>
      <c r="T758" s="15"/>
    </row>
    <row r="759" spans="1:20" x14ac:dyDescent="0.4">
      <c r="A759" t="s">
        <v>347</v>
      </c>
      <c r="B759" t="s">
        <v>9</v>
      </c>
      <c r="C759" t="str">
        <f t="shared" si="90"/>
        <v>Computers &amp; Accessories</v>
      </c>
      <c r="D759" t="str">
        <f t="shared" si="91"/>
        <v>USBCables</v>
      </c>
      <c r="E759">
        <v>379</v>
      </c>
      <c r="F759" s="2">
        <v>1099</v>
      </c>
      <c r="G759" s="1">
        <v>0.66</v>
      </c>
      <c r="H759">
        <v>4.3</v>
      </c>
      <c r="I759" s="4">
        <v>2806</v>
      </c>
      <c r="J759" t="s">
        <v>205</v>
      </c>
      <c r="K759" t="str">
        <f t="shared" si="92"/>
        <v>RGNARUOE22V1A,</v>
      </c>
      <c r="L759" s="8">
        <f t="shared" si="93"/>
        <v>3083794</v>
      </c>
      <c r="M759" t="str">
        <f t="shared" si="94"/>
        <v>Lower-Mid</v>
      </c>
      <c r="N759" s="15" t="str">
        <f t="shared" si="95"/>
        <v>£500-£1,999</v>
      </c>
      <c r="O759" s="17">
        <f t="shared" si="96"/>
        <v>14.827442374328088</v>
      </c>
      <c r="P759" s="15" t="str">
        <f t="shared" si="97"/>
        <v>4.1-4.4</v>
      </c>
      <c r="Q759" s="17"/>
      <c r="R759" s="15"/>
      <c r="S759" s="15"/>
      <c r="T759" s="15"/>
    </row>
    <row r="760" spans="1:20" x14ac:dyDescent="0.4">
      <c r="A760" t="s">
        <v>1676</v>
      </c>
      <c r="B760" t="s">
        <v>9</v>
      </c>
      <c r="C760" t="str">
        <f t="shared" si="90"/>
        <v>Computers &amp; Accessories</v>
      </c>
      <c r="D760" t="str">
        <f t="shared" si="91"/>
        <v>USBCables</v>
      </c>
      <c r="E760">
        <v>379</v>
      </c>
      <c r="F760" s="2">
        <v>1099</v>
      </c>
      <c r="G760" s="1">
        <v>0.66</v>
      </c>
      <c r="H760">
        <v>4.3</v>
      </c>
      <c r="I760" s="4">
        <v>2806</v>
      </c>
      <c r="J760" t="s">
        <v>205</v>
      </c>
      <c r="K760" t="str">
        <f t="shared" si="92"/>
        <v>RGNARUOE22V1A,</v>
      </c>
      <c r="L760" s="8">
        <f t="shared" si="93"/>
        <v>3083794</v>
      </c>
      <c r="M760" t="str">
        <f t="shared" si="94"/>
        <v>Lower-Mid</v>
      </c>
      <c r="N760" s="15" t="str">
        <f t="shared" si="95"/>
        <v>£500-£1,999</v>
      </c>
      <c r="O760" s="17">
        <f t="shared" si="96"/>
        <v>14.827442374328088</v>
      </c>
      <c r="P760" s="15" t="str">
        <f t="shared" si="97"/>
        <v>4.1-4.4</v>
      </c>
      <c r="Q760" s="17"/>
      <c r="R760" s="15"/>
      <c r="S760" s="15"/>
      <c r="T760" s="15"/>
    </row>
    <row r="761" spans="1:20" x14ac:dyDescent="0.4">
      <c r="A761" t="s">
        <v>1740</v>
      </c>
      <c r="B761" t="s">
        <v>735</v>
      </c>
      <c r="C761" t="str">
        <f t="shared" si="90"/>
        <v>Electronics</v>
      </c>
      <c r="D761" t="str">
        <f t="shared" si="91"/>
        <v>Stands</v>
      </c>
      <c r="E761">
        <v>279</v>
      </c>
      <c r="F761" s="2">
        <v>1299</v>
      </c>
      <c r="G761" s="1">
        <v>0.79</v>
      </c>
      <c r="H761">
        <v>4</v>
      </c>
      <c r="I761" s="4">
        <v>5072</v>
      </c>
      <c r="J761" t="s">
        <v>1741</v>
      </c>
      <c r="K761" t="str">
        <f t="shared" si="92"/>
        <v>R3GUXZHJQIMMGG</v>
      </c>
      <c r="L761" s="8">
        <f t="shared" si="93"/>
        <v>6588528</v>
      </c>
      <c r="M761" t="str">
        <f t="shared" si="94"/>
        <v>Lower-Mid</v>
      </c>
      <c r="N761" s="15" t="str">
        <f t="shared" si="95"/>
        <v>£500-£1,999</v>
      </c>
      <c r="O761" s="17">
        <f t="shared" si="96"/>
        <v>14.821059449269617</v>
      </c>
      <c r="P761" s="15" t="str">
        <f t="shared" si="97"/>
        <v>3.5-4.0</v>
      </c>
      <c r="Q761" s="17"/>
      <c r="R761" s="15"/>
      <c r="S761" s="15"/>
      <c r="T761" s="15"/>
    </row>
    <row r="762" spans="1:20" x14ac:dyDescent="0.4">
      <c r="A762" t="s">
        <v>2756</v>
      </c>
      <c r="B762" t="s">
        <v>2070</v>
      </c>
      <c r="C762" t="str">
        <f t="shared" si="90"/>
        <v>Home &amp; Kitchen</v>
      </c>
      <c r="D762" t="str">
        <f t="shared" si="91"/>
        <v>Rice&amp;PastaCookers</v>
      </c>
      <c r="E762" s="2">
        <v>2280</v>
      </c>
      <c r="F762" s="2">
        <v>3045</v>
      </c>
      <c r="G762" s="1">
        <v>0.25</v>
      </c>
      <c r="H762">
        <v>4.0999999999999996</v>
      </c>
      <c r="I762" s="4">
        <v>4118</v>
      </c>
      <c r="J762" t="s">
        <v>2757</v>
      </c>
      <c r="K762" t="str">
        <f t="shared" si="92"/>
        <v>R3DDL2UPKQ2CK9</v>
      </c>
      <c r="L762" s="8">
        <f t="shared" si="93"/>
        <v>12539310</v>
      </c>
      <c r="M762" t="str">
        <f t="shared" si="94"/>
        <v>Mid</v>
      </c>
      <c r="N762" s="15" t="str">
        <f t="shared" si="95"/>
        <v>£2,000-£9,999</v>
      </c>
      <c r="O762" s="17">
        <f t="shared" si="96"/>
        <v>14.820646347021311</v>
      </c>
      <c r="P762" s="15" t="str">
        <f t="shared" si="97"/>
        <v>4.1-4.4</v>
      </c>
      <c r="Q762" s="17"/>
      <c r="R762" s="15"/>
      <c r="S762" s="15"/>
      <c r="T762" s="15"/>
    </row>
    <row r="763" spans="1:20" x14ac:dyDescent="0.4">
      <c r="A763" t="s">
        <v>1513</v>
      </c>
      <c r="B763" t="s">
        <v>1018</v>
      </c>
      <c r="C763" t="str">
        <f t="shared" si="90"/>
        <v>Computers &amp; Accessories</v>
      </c>
      <c r="D763" t="str">
        <f t="shared" si="91"/>
        <v>Mice</v>
      </c>
      <c r="E763">
        <v>149</v>
      </c>
      <c r="F763">
        <v>249</v>
      </c>
      <c r="G763" s="1">
        <v>0.4</v>
      </c>
      <c r="H763">
        <v>4</v>
      </c>
      <c r="I763" s="4">
        <v>5057</v>
      </c>
      <c r="J763" t="s">
        <v>1514</v>
      </c>
      <c r="K763" t="str">
        <f t="shared" si="92"/>
        <v>R2JCUKBR0BQ8ES</v>
      </c>
      <c r="L763" s="8">
        <f t="shared" si="93"/>
        <v>1259193</v>
      </c>
      <c r="M763" t="str">
        <f t="shared" si="94"/>
        <v>Low</v>
      </c>
      <c r="N763" s="15" t="str">
        <f t="shared" si="95"/>
        <v>£200-£499</v>
      </c>
      <c r="O763" s="17">
        <f t="shared" si="96"/>
        <v>14.815915300033543</v>
      </c>
      <c r="P763" s="15" t="str">
        <f t="shared" si="97"/>
        <v>3.5-4.0</v>
      </c>
      <c r="Q763" s="17"/>
      <c r="R763" s="15"/>
      <c r="S763" s="15"/>
      <c r="T763" s="15"/>
    </row>
    <row r="764" spans="1:20" x14ac:dyDescent="0.4">
      <c r="A764" t="s">
        <v>2647</v>
      </c>
      <c r="B764" t="s">
        <v>2578</v>
      </c>
      <c r="C764" t="str">
        <f t="shared" si="90"/>
        <v>Home &amp; Kitchen</v>
      </c>
      <c r="D764" t="str">
        <f t="shared" si="91"/>
        <v>MeasuringSpoons</v>
      </c>
      <c r="E764">
        <v>149</v>
      </c>
      <c r="F764">
        <v>300</v>
      </c>
      <c r="G764" s="1">
        <v>0.5</v>
      </c>
      <c r="H764">
        <v>4.0999999999999996</v>
      </c>
      <c r="I764" s="4">
        <v>4074</v>
      </c>
      <c r="J764" t="s">
        <v>2648</v>
      </c>
      <c r="K764" t="str">
        <f t="shared" si="92"/>
        <v>R2WRYLQ71K8KZS</v>
      </c>
      <c r="L764" s="8">
        <f t="shared" si="93"/>
        <v>1222200</v>
      </c>
      <c r="M764" t="str">
        <f t="shared" si="94"/>
        <v>Low</v>
      </c>
      <c r="N764" s="15" t="str">
        <f t="shared" si="95"/>
        <v>£200-£499</v>
      </c>
      <c r="O764" s="17">
        <f t="shared" si="96"/>
        <v>14.801523213611581</v>
      </c>
      <c r="P764" s="15" t="str">
        <f t="shared" si="97"/>
        <v>4.1-4.4</v>
      </c>
      <c r="Q764" s="17"/>
      <c r="R764" s="15"/>
      <c r="S764" s="15"/>
      <c r="T764" s="15"/>
    </row>
    <row r="765" spans="1:20" x14ac:dyDescent="0.4">
      <c r="A765" t="s">
        <v>2177</v>
      </c>
      <c r="B765" t="s">
        <v>1851</v>
      </c>
      <c r="C765" t="str">
        <f t="shared" si="90"/>
        <v>Home &amp; Kitchen</v>
      </c>
      <c r="D765" t="str">
        <f t="shared" si="91"/>
        <v>MixerGrinders</v>
      </c>
      <c r="E765" s="2">
        <v>3249</v>
      </c>
      <c r="F765" s="2">
        <v>6375</v>
      </c>
      <c r="G765" s="1">
        <v>0.49</v>
      </c>
      <c r="H765">
        <v>4</v>
      </c>
      <c r="I765" s="4">
        <v>4978</v>
      </c>
      <c r="J765" t="s">
        <v>2178</v>
      </c>
      <c r="K765" t="str">
        <f t="shared" si="92"/>
        <v>R1WOCZISS1XXUR</v>
      </c>
      <c r="L765" s="8">
        <f t="shared" si="93"/>
        <v>31734750</v>
      </c>
      <c r="M765" t="str">
        <f t="shared" si="94"/>
        <v>Mid</v>
      </c>
      <c r="N765" s="15" t="str">
        <f t="shared" si="95"/>
        <v>£2,000-£9,999</v>
      </c>
      <c r="O765" s="17">
        <f t="shared" si="96"/>
        <v>14.788568505101837</v>
      </c>
      <c r="P765" s="15" t="str">
        <f t="shared" si="97"/>
        <v>3.5-4.0</v>
      </c>
      <c r="Q765" s="17"/>
      <c r="R765" s="15"/>
      <c r="S765" s="15"/>
      <c r="T765" s="15"/>
    </row>
    <row r="766" spans="1:20" x14ac:dyDescent="0.4">
      <c r="A766" t="s">
        <v>2494</v>
      </c>
      <c r="B766" t="s">
        <v>2495</v>
      </c>
      <c r="C766" t="str">
        <f t="shared" si="90"/>
        <v>Home &amp; Kitchen</v>
      </c>
      <c r="D766" t="str">
        <f t="shared" si="91"/>
        <v>ColdPressJuicers</v>
      </c>
      <c r="E766" s="2">
        <v>12609</v>
      </c>
      <c r="F766" s="2">
        <v>23999</v>
      </c>
      <c r="G766" s="1">
        <v>0.47</v>
      </c>
      <c r="H766">
        <v>4.4000000000000004</v>
      </c>
      <c r="I766" s="4">
        <v>2288</v>
      </c>
      <c r="J766" t="s">
        <v>2496</v>
      </c>
      <c r="K766" t="str">
        <f t="shared" si="92"/>
        <v>R3URL5J0TF2CFR</v>
      </c>
      <c r="L766" s="8">
        <f t="shared" si="93"/>
        <v>54909712</v>
      </c>
      <c r="M766" t="str">
        <f t="shared" si="94"/>
        <v>High</v>
      </c>
      <c r="N766" s="15" t="str">
        <f t="shared" si="95"/>
        <v>£20,000-£49,999</v>
      </c>
      <c r="O766" s="17">
        <f t="shared" si="96"/>
        <v>14.78244148776799</v>
      </c>
      <c r="P766" s="15" t="str">
        <f t="shared" si="97"/>
        <v>4.1-4.4</v>
      </c>
      <c r="Q766" s="17"/>
      <c r="R766" s="15"/>
      <c r="S766" s="15"/>
      <c r="T766" s="15"/>
    </row>
    <row r="767" spans="1:20" x14ac:dyDescent="0.4">
      <c r="A767" t="s">
        <v>505</v>
      </c>
      <c r="B767" t="s">
        <v>415</v>
      </c>
      <c r="C767" t="str">
        <f t="shared" si="90"/>
        <v>Electronics</v>
      </c>
      <c r="D767" t="str">
        <f t="shared" si="91"/>
        <v>SatelliteReceivers</v>
      </c>
      <c r="E767">
        <v>917</v>
      </c>
      <c r="F767" s="2">
        <v>2299</v>
      </c>
      <c r="G767" s="1">
        <v>0.6</v>
      </c>
      <c r="H767">
        <v>4.2</v>
      </c>
      <c r="I767" s="4">
        <v>3300</v>
      </c>
      <c r="J767" t="s">
        <v>506</v>
      </c>
      <c r="K767" t="str">
        <f t="shared" si="92"/>
        <v>R2Q9OZ24DS780B</v>
      </c>
      <c r="L767" s="8">
        <f t="shared" si="93"/>
        <v>7586700</v>
      </c>
      <c r="M767" t="str">
        <f t="shared" si="94"/>
        <v>Mid</v>
      </c>
      <c r="N767" s="15" t="str">
        <f t="shared" si="95"/>
        <v>£2,000-£9,999</v>
      </c>
      <c r="O767" s="17">
        <f t="shared" si="96"/>
        <v>14.778311202187309</v>
      </c>
      <c r="P767" s="15" t="str">
        <f t="shared" si="97"/>
        <v>4.1-4.4</v>
      </c>
      <c r="Q767" s="17"/>
      <c r="R767" s="15"/>
      <c r="S767" s="15"/>
      <c r="T767" s="15"/>
    </row>
    <row r="768" spans="1:20" x14ac:dyDescent="0.4">
      <c r="A768" t="s">
        <v>2430</v>
      </c>
      <c r="B768" t="s">
        <v>1848</v>
      </c>
      <c r="C768" t="str">
        <f t="shared" si="90"/>
        <v>Home &amp; Kitchen</v>
      </c>
      <c r="D768" t="str">
        <f t="shared" si="91"/>
        <v>DryIrons</v>
      </c>
      <c r="E768">
        <v>717</v>
      </c>
      <c r="F768" s="2">
        <v>1390</v>
      </c>
      <c r="G768" s="1">
        <v>0.48</v>
      </c>
      <c r="H768">
        <v>4</v>
      </c>
      <c r="I768" s="4">
        <v>4867</v>
      </c>
      <c r="J768" t="s">
        <v>2431</v>
      </c>
      <c r="K768" t="str">
        <f t="shared" si="92"/>
        <v>R2T2IQ3NPMSEPC</v>
      </c>
      <c r="L768" s="8">
        <f t="shared" si="93"/>
        <v>6765130</v>
      </c>
      <c r="M768" t="str">
        <f t="shared" si="94"/>
        <v>Lower-Mid</v>
      </c>
      <c r="N768" s="15" t="str">
        <f t="shared" si="95"/>
        <v>£500-£1,999</v>
      </c>
      <c r="O768" s="17">
        <f t="shared" si="96"/>
        <v>14.749402278232109</v>
      </c>
      <c r="P768" s="15" t="str">
        <f t="shared" si="97"/>
        <v>3.5-4.0</v>
      </c>
      <c r="Q768" s="17"/>
      <c r="R768" s="15"/>
      <c r="S768" s="15"/>
      <c r="T768" s="15"/>
    </row>
    <row r="769" spans="1:20" x14ac:dyDescent="0.4">
      <c r="A769" t="s">
        <v>2721</v>
      </c>
      <c r="B769" t="s">
        <v>2722</v>
      </c>
      <c r="C769" t="str">
        <f t="shared" si="90"/>
        <v>Home &amp; Kitchen</v>
      </c>
      <c r="D769" t="str">
        <f t="shared" si="91"/>
        <v>HandheldBags</v>
      </c>
      <c r="E769">
        <v>253</v>
      </c>
      <c r="F769">
        <v>500</v>
      </c>
      <c r="G769" s="1">
        <v>0.49</v>
      </c>
      <c r="H769">
        <v>4.3</v>
      </c>
      <c r="I769" s="4">
        <v>2664</v>
      </c>
      <c r="J769" t="s">
        <v>2723</v>
      </c>
      <c r="K769" t="str">
        <f t="shared" si="92"/>
        <v>R2K8VZSTF6Y1UH</v>
      </c>
      <c r="L769" s="8">
        <f t="shared" si="93"/>
        <v>1332000</v>
      </c>
      <c r="M769" t="str">
        <f t="shared" si="94"/>
        <v>Lower-Mid</v>
      </c>
      <c r="N769" s="15" t="str">
        <f t="shared" si="95"/>
        <v>£500-£1,999</v>
      </c>
      <c r="O769" s="17">
        <f t="shared" si="96"/>
        <v>14.730498017459141</v>
      </c>
      <c r="P769" s="15" t="str">
        <f t="shared" si="97"/>
        <v>4.1-4.4</v>
      </c>
      <c r="Q769" s="17"/>
      <c r="R769" s="15"/>
      <c r="S769" s="15"/>
      <c r="T769" s="15"/>
    </row>
    <row r="770" spans="1:20" x14ac:dyDescent="0.4">
      <c r="A770" t="s">
        <v>1306</v>
      </c>
      <c r="B770" t="s">
        <v>1290</v>
      </c>
      <c r="C770" t="str">
        <f t="shared" ref="C770:C833" si="98">SUBSTITUTE(LEFT(B770,FIND("|",B770)-1), "&amp;", " &amp; ")</f>
        <v>Computers &amp; Accessories</v>
      </c>
      <c r="D770" t="str">
        <f t="shared" ref="D770:D833" si="99">TRIM(RIGHT(SUBSTITUTE(B770,"|",REPT(" ",100)),100))</f>
        <v>USBHubs</v>
      </c>
      <c r="E770">
        <v>570</v>
      </c>
      <c r="F770">
        <v>999</v>
      </c>
      <c r="G770" s="1">
        <v>0.43</v>
      </c>
      <c r="H770">
        <v>4.2</v>
      </c>
      <c r="I770" s="4">
        <v>3201</v>
      </c>
      <c r="J770" t="s">
        <v>1307</v>
      </c>
      <c r="K770" t="str">
        <f t="shared" ref="K770:K833" si="100">LEFT(J770,14)</f>
        <v>R26P3IBAM6K3G2</v>
      </c>
      <c r="L770" s="8">
        <f t="shared" ref="L770:L833" si="101">F770*I770</f>
        <v>3197799</v>
      </c>
      <c r="M770" t="str">
        <f t="shared" ref="M770:M833" si="102">IF(F770&lt;=199, "Very Low",IF(F770&lt;=499, "Low",IF(F770&lt;=1999, "Lower-Mid", IF(F770&lt;=9999, "Mid",IF(F770&lt;=19999, "Upper-Mid",IF(F770&lt;=49999, "High", IF(F770&lt;=99999, "Premium", IF(F770&gt;1000000, "Luxury"))))))))</f>
        <v>Lower-Mid</v>
      </c>
      <c r="N770" s="15" t="str">
        <f t="shared" ref="N770:N833" si="103">IF(F770&lt;=199, "&lt;£200",IF(F770&lt;=499, "£200-£499",IF(F770&lt;=1999, "£500-£1,999", IF(F770&lt;=9999, "£2,000-£9,999",IF(F770&lt;=19999, "£10,000-£19,999",IF(F770&lt;=49999, "£20,000-£49,999", IF(F770&lt;=99999, "£50,000-£99,999", IF(F770&gt;1000000, "&gt;£1,000,000"))))))))</f>
        <v>£500-£1,999</v>
      </c>
      <c r="O770" s="17">
        <f t="shared" ref="O770:O833" si="104">H770 * LOG(I770 + 1)</f>
        <v>14.722769575849782</v>
      </c>
      <c r="P770" s="15" t="str">
        <f t="shared" si="97"/>
        <v>4.1-4.4</v>
      </c>
      <c r="Q770" s="17"/>
      <c r="R770" s="15"/>
      <c r="S770" s="15"/>
      <c r="T770" s="15"/>
    </row>
    <row r="771" spans="1:20" x14ac:dyDescent="0.4">
      <c r="A771" t="s">
        <v>324</v>
      </c>
      <c r="B771" t="s">
        <v>9</v>
      </c>
      <c r="C771" t="str">
        <f t="shared" si="98"/>
        <v>Computers &amp; Accessories</v>
      </c>
      <c r="D771" t="str">
        <f t="shared" si="99"/>
        <v>USBCables</v>
      </c>
      <c r="E771">
        <v>325</v>
      </c>
      <c r="F771">
        <v>999</v>
      </c>
      <c r="G771" s="1">
        <v>0.67</v>
      </c>
      <c r="H771">
        <v>4.3</v>
      </c>
      <c r="I771" s="4">
        <v>2651</v>
      </c>
      <c r="J771" t="s">
        <v>325</v>
      </c>
      <c r="K771" t="str">
        <f t="shared" si="100"/>
        <v>R1LNA5SHXIW7IM</v>
      </c>
      <c r="L771" s="8">
        <f t="shared" si="101"/>
        <v>2648349</v>
      </c>
      <c r="M771" t="str">
        <f t="shared" si="102"/>
        <v>Lower-Mid</v>
      </c>
      <c r="N771" s="15" t="str">
        <f t="shared" si="103"/>
        <v>£500-£1,999</v>
      </c>
      <c r="O771" s="17">
        <f t="shared" si="104"/>
        <v>14.721366134850763</v>
      </c>
      <c r="P771" s="15" t="str">
        <f t="shared" ref="P771:P834" si="105">IF(H771&lt;=2, "&lt;=2.0",IF(H771&lt;=2.4, "2.1-2.4",IF(H771&lt;=3, "2.5-3.0", IF(H771&lt;=3.4, "3.1-3.4",IF(H771&lt;=4, "3.5-4.0",IF(H771&lt;=4.4, "4.1-4.4", IF(H771&lt;=5, "4.5-5.0")))))))</f>
        <v>4.1-4.4</v>
      </c>
      <c r="Q771" s="17"/>
      <c r="R771" s="15"/>
      <c r="S771" s="15"/>
      <c r="T771" s="15"/>
    </row>
    <row r="772" spans="1:20" x14ac:dyDescent="0.4">
      <c r="A772" t="s">
        <v>475</v>
      </c>
      <c r="B772" t="s">
        <v>9</v>
      </c>
      <c r="C772" t="str">
        <f t="shared" si="98"/>
        <v>Computers &amp; Accessories</v>
      </c>
      <c r="D772" t="str">
        <f t="shared" si="99"/>
        <v>USBCables</v>
      </c>
      <c r="E772">
        <v>299</v>
      </c>
      <c r="F772">
        <v>999</v>
      </c>
      <c r="G772" s="1">
        <v>0.7</v>
      </c>
      <c r="H772">
        <v>4.3</v>
      </c>
      <c r="I772" s="4">
        <v>2651</v>
      </c>
      <c r="J772" t="s">
        <v>325</v>
      </c>
      <c r="K772" t="str">
        <f t="shared" si="100"/>
        <v>R1LNA5SHXIW7IM</v>
      </c>
      <c r="L772" s="8">
        <f t="shared" si="101"/>
        <v>2648349</v>
      </c>
      <c r="M772" t="str">
        <f t="shared" si="102"/>
        <v>Lower-Mid</v>
      </c>
      <c r="N772" s="15" t="str">
        <f t="shared" si="103"/>
        <v>£500-£1,999</v>
      </c>
      <c r="O772" s="17">
        <f t="shared" si="104"/>
        <v>14.721366134850763</v>
      </c>
      <c r="P772" s="15" t="str">
        <f t="shared" si="105"/>
        <v>4.1-4.4</v>
      </c>
      <c r="Q772" s="17"/>
      <c r="R772" s="15"/>
      <c r="S772" s="15"/>
      <c r="T772" s="15"/>
    </row>
    <row r="773" spans="1:20" x14ac:dyDescent="0.4">
      <c r="A773" t="s">
        <v>2529</v>
      </c>
      <c r="B773" t="s">
        <v>1867</v>
      </c>
      <c r="C773" t="str">
        <f t="shared" si="98"/>
        <v>Home &amp; Kitchen</v>
      </c>
      <c r="D773" t="str">
        <f t="shared" si="99"/>
        <v>StorageWaterHeaters</v>
      </c>
      <c r="E773" s="2">
        <v>8699</v>
      </c>
      <c r="F773" s="2">
        <v>16899</v>
      </c>
      <c r="G773" s="1">
        <v>0.49</v>
      </c>
      <c r="H773">
        <v>4.2</v>
      </c>
      <c r="I773" s="4">
        <v>3195</v>
      </c>
      <c r="J773" t="s">
        <v>2530</v>
      </c>
      <c r="K773" t="str">
        <f t="shared" si="100"/>
        <v>RMAC0LO0EDHO9,</v>
      </c>
      <c r="L773" s="8">
        <f t="shared" si="101"/>
        <v>53992305</v>
      </c>
      <c r="M773" t="str">
        <f t="shared" si="102"/>
        <v>Upper-Mid</v>
      </c>
      <c r="N773" s="15" t="str">
        <f t="shared" si="103"/>
        <v>£10,000-£19,999</v>
      </c>
      <c r="O773" s="17">
        <f t="shared" si="104"/>
        <v>14.719348436696206</v>
      </c>
      <c r="P773" s="15" t="str">
        <f t="shared" si="105"/>
        <v>4.1-4.4</v>
      </c>
      <c r="Q773" s="17"/>
      <c r="R773" s="15"/>
      <c r="S773" s="15"/>
      <c r="T773" s="15"/>
    </row>
    <row r="774" spans="1:20" x14ac:dyDescent="0.4">
      <c r="A774" t="s">
        <v>2409</v>
      </c>
      <c r="B774" t="s">
        <v>1981</v>
      </c>
      <c r="C774" t="str">
        <f t="shared" si="98"/>
        <v>Home &amp; Kitchen</v>
      </c>
      <c r="D774" t="str">
        <f t="shared" si="99"/>
        <v>CeilingFans</v>
      </c>
      <c r="E774" s="2">
        <v>1099</v>
      </c>
      <c r="F774" s="2">
        <v>1990</v>
      </c>
      <c r="G774" s="1">
        <v>0.45</v>
      </c>
      <c r="H774">
        <v>3.9</v>
      </c>
      <c r="I774" s="4">
        <v>5911</v>
      </c>
      <c r="J774" t="s">
        <v>2410</v>
      </c>
      <c r="K774" t="str">
        <f t="shared" si="100"/>
        <v>R1SWHPJDUW2G3M</v>
      </c>
      <c r="L774" s="8">
        <f t="shared" si="101"/>
        <v>11762890</v>
      </c>
      <c r="M774" t="str">
        <f t="shared" si="102"/>
        <v>Lower-Mid</v>
      </c>
      <c r="N774" s="15" t="str">
        <f t="shared" si="103"/>
        <v>£500-£1,999</v>
      </c>
      <c r="O774" s="17">
        <f t="shared" si="104"/>
        <v>14.7097642590084</v>
      </c>
      <c r="P774" s="15" t="str">
        <f t="shared" si="105"/>
        <v>3.5-4.0</v>
      </c>
      <c r="Q774" s="17"/>
      <c r="R774" s="15"/>
      <c r="S774" s="15"/>
      <c r="T774" s="15"/>
    </row>
    <row r="775" spans="1:20" x14ac:dyDescent="0.4">
      <c r="A775" t="s">
        <v>940</v>
      </c>
      <c r="B775" t="s">
        <v>837</v>
      </c>
      <c r="C775" t="str">
        <f t="shared" si="98"/>
        <v>Electronics</v>
      </c>
      <c r="D775" t="str">
        <f t="shared" si="99"/>
        <v>BasicCases</v>
      </c>
      <c r="E775">
        <v>199</v>
      </c>
      <c r="F775" s="2">
        <v>1899</v>
      </c>
      <c r="G775" s="1">
        <v>0.9</v>
      </c>
      <c r="H775">
        <v>4</v>
      </c>
      <c r="I775" s="4">
        <v>4740</v>
      </c>
      <c r="J775" t="s">
        <v>941</v>
      </c>
      <c r="K775" t="str">
        <f t="shared" si="100"/>
        <v>R1E6PBJHMY4C1G</v>
      </c>
      <c r="L775" s="8">
        <f t="shared" si="101"/>
        <v>9001260</v>
      </c>
      <c r="M775" t="str">
        <f t="shared" si="102"/>
        <v>Lower-Mid</v>
      </c>
      <c r="N775" s="15" t="str">
        <f t="shared" si="103"/>
        <v>£500-£1,999</v>
      </c>
      <c r="O775" s="17">
        <f t="shared" si="104"/>
        <v>14.703479821275826</v>
      </c>
      <c r="P775" s="15" t="str">
        <f t="shared" si="105"/>
        <v>3.5-4.0</v>
      </c>
      <c r="Q775" s="17"/>
      <c r="R775" s="15"/>
      <c r="S775" s="15"/>
      <c r="T775" s="15"/>
    </row>
    <row r="776" spans="1:20" x14ac:dyDescent="0.4">
      <c r="A776" t="s">
        <v>1636</v>
      </c>
      <c r="B776" t="s">
        <v>1230</v>
      </c>
      <c r="C776" t="str">
        <f t="shared" si="98"/>
        <v>Computers &amp; Accessories</v>
      </c>
      <c r="D776" t="str">
        <f t="shared" si="99"/>
        <v>Monitors</v>
      </c>
      <c r="E776" s="2">
        <v>10099</v>
      </c>
      <c r="F776" s="2">
        <v>19110</v>
      </c>
      <c r="G776" s="1">
        <v>0.47</v>
      </c>
      <c r="H776">
        <v>4.3</v>
      </c>
      <c r="I776" s="4">
        <v>2623</v>
      </c>
      <c r="J776" t="s">
        <v>1637</v>
      </c>
      <c r="K776" t="str">
        <f t="shared" si="100"/>
        <v>R1R5HVWWX3D0P9</v>
      </c>
      <c r="L776" s="8">
        <f t="shared" si="101"/>
        <v>50125530</v>
      </c>
      <c r="M776" t="str">
        <f t="shared" si="102"/>
        <v>Upper-Mid</v>
      </c>
      <c r="N776" s="15" t="str">
        <f t="shared" si="103"/>
        <v>£10,000-£19,999</v>
      </c>
      <c r="O776" s="17">
        <f t="shared" si="104"/>
        <v>14.701544472025576</v>
      </c>
      <c r="P776" s="15" t="str">
        <f t="shared" si="105"/>
        <v>4.1-4.4</v>
      </c>
      <c r="Q776" s="17"/>
      <c r="R776" s="15"/>
      <c r="S776" s="15"/>
      <c r="T776" s="15"/>
    </row>
    <row r="777" spans="1:20" x14ac:dyDescent="0.4">
      <c r="A777" t="s">
        <v>2153</v>
      </c>
      <c r="B777" t="s">
        <v>2154</v>
      </c>
      <c r="C777" t="str">
        <f t="shared" si="98"/>
        <v>Home &amp; Kitchen</v>
      </c>
      <c r="D777" t="str">
        <f t="shared" si="99"/>
        <v>WaterFilters&amp;Purifiers</v>
      </c>
      <c r="E777">
        <v>698</v>
      </c>
      <c r="F777">
        <v>699</v>
      </c>
      <c r="G777" s="1">
        <v>0</v>
      </c>
      <c r="H777">
        <v>4.2</v>
      </c>
      <c r="I777" s="4">
        <v>3160</v>
      </c>
      <c r="J777" t="s">
        <v>2155</v>
      </c>
      <c r="K777" t="str">
        <f t="shared" si="100"/>
        <v>R3EJ8Q3TMPSQR3</v>
      </c>
      <c r="L777" s="8">
        <f t="shared" si="101"/>
        <v>2208840</v>
      </c>
      <c r="M777" t="str">
        <f t="shared" si="102"/>
        <v>Lower-Mid</v>
      </c>
      <c r="N777" s="15" t="str">
        <f t="shared" si="103"/>
        <v>£500-£1,999</v>
      </c>
      <c r="O777" s="17">
        <f t="shared" si="104"/>
        <v>14.699262882526236</v>
      </c>
      <c r="P777" s="15" t="str">
        <f t="shared" si="105"/>
        <v>4.1-4.4</v>
      </c>
      <c r="Q777" s="17"/>
      <c r="R777" s="15"/>
      <c r="S777" s="15"/>
      <c r="T777" s="15"/>
    </row>
    <row r="778" spans="1:20" x14ac:dyDescent="0.4">
      <c r="A778" t="s">
        <v>1020</v>
      </c>
      <c r="B778" t="s">
        <v>1021</v>
      </c>
      <c r="C778" t="str">
        <f t="shared" si="98"/>
        <v>Computers &amp; Accessories</v>
      </c>
      <c r="D778" t="str">
        <f t="shared" si="99"/>
        <v>GraphicTablets</v>
      </c>
      <c r="E778">
        <v>217</v>
      </c>
      <c r="F778">
        <v>237</v>
      </c>
      <c r="G778" s="1">
        <v>0.08</v>
      </c>
      <c r="H778">
        <v>3.8</v>
      </c>
      <c r="I778" s="4">
        <v>7354</v>
      </c>
      <c r="J778" t="s">
        <v>1022</v>
      </c>
      <c r="K778" t="str">
        <f t="shared" si="100"/>
        <v>R32QHTM45T5S7N</v>
      </c>
      <c r="L778" s="8">
        <f t="shared" si="101"/>
        <v>1742898</v>
      </c>
      <c r="M778" t="str">
        <f t="shared" si="102"/>
        <v>Low</v>
      </c>
      <c r="N778" s="15" t="str">
        <f t="shared" si="103"/>
        <v>£200-£499</v>
      </c>
      <c r="O778" s="17">
        <f t="shared" si="104"/>
        <v>14.693014172841485</v>
      </c>
      <c r="P778" s="15" t="str">
        <f t="shared" si="105"/>
        <v>3.5-4.0</v>
      </c>
      <c r="Q778" s="17"/>
      <c r="R778" s="15"/>
      <c r="S778" s="15"/>
      <c r="T778" s="15"/>
    </row>
    <row r="779" spans="1:20" x14ac:dyDescent="0.4">
      <c r="A779" t="s">
        <v>560</v>
      </c>
      <c r="B779" t="s">
        <v>33</v>
      </c>
      <c r="C779" t="str">
        <f t="shared" si="98"/>
        <v>Electronics</v>
      </c>
      <c r="D779" t="str">
        <f t="shared" si="99"/>
        <v>HDMICables</v>
      </c>
      <c r="E779">
        <v>499</v>
      </c>
      <c r="F779">
        <v>900</v>
      </c>
      <c r="G779" s="1">
        <v>0.45</v>
      </c>
      <c r="H779">
        <v>4.4000000000000004</v>
      </c>
      <c r="I779" s="4">
        <v>2165</v>
      </c>
      <c r="J779" t="s">
        <v>561</v>
      </c>
      <c r="K779" t="str">
        <f t="shared" si="100"/>
        <v>R2BR9VTFE775OW</v>
      </c>
      <c r="L779" s="8">
        <f t="shared" si="101"/>
        <v>1948500</v>
      </c>
      <c r="M779" t="str">
        <f t="shared" si="102"/>
        <v>Lower-Mid</v>
      </c>
      <c r="N779" s="15" t="str">
        <f t="shared" si="103"/>
        <v>£500-£1,999</v>
      </c>
      <c r="O779" s="17">
        <f t="shared" si="104"/>
        <v>14.676897190072928</v>
      </c>
      <c r="P779" s="15" t="str">
        <f t="shared" si="105"/>
        <v>4.1-4.4</v>
      </c>
      <c r="Q779" s="17"/>
      <c r="R779" s="15"/>
      <c r="S779" s="15"/>
      <c r="T779" s="15"/>
    </row>
    <row r="780" spans="1:20" x14ac:dyDescent="0.4">
      <c r="A780" t="s">
        <v>1738</v>
      </c>
      <c r="B780" t="s">
        <v>1468</v>
      </c>
      <c r="C780" t="str">
        <f t="shared" si="98"/>
        <v>Computers &amp; Accessories</v>
      </c>
      <c r="D780" t="str">
        <f t="shared" si="99"/>
        <v>LaptopChargers&amp;PowerSupplies</v>
      </c>
      <c r="E780">
        <v>770</v>
      </c>
      <c r="F780" s="2">
        <v>1547</v>
      </c>
      <c r="G780" s="1">
        <v>0.5</v>
      </c>
      <c r="H780">
        <v>4.3</v>
      </c>
      <c r="I780" s="4">
        <v>2585</v>
      </c>
      <c r="J780" t="s">
        <v>1739</v>
      </c>
      <c r="K780" t="str">
        <f t="shared" si="100"/>
        <v>R1TJKL76C0W8AT</v>
      </c>
      <c r="L780" s="8">
        <f t="shared" si="101"/>
        <v>3998995</v>
      </c>
      <c r="M780" t="str">
        <f t="shared" si="102"/>
        <v>Lower-Mid</v>
      </c>
      <c r="N780" s="15" t="str">
        <f t="shared" si="103"/>
        <v>£500-£1,999</v>
      </c>
      <c r="O780" s="17">
        <f t="shared" si="104"/>
        <v>14.674302638340814</v>
      </c>
      <c r="P780" s="15" t="str">
        <f t="shared" si="105"/>
        <v>4.1-4.4</v>
      </c>
      <c r="Q780" s="17"/>
      <c r="R780" s="15"/>
      <c r="S780" s="15"/>
      <c r="T780" s="15"/>
    </row>
    <row r="781" spans="1:20" x14ac:dyDescent="0.4">
      <c r="A781" t="s">
        <v>1084</v>
      </c>
      <c r="B781" t="s">
        <v>1073</v>
      </c>
      <c r="C781" t="str">
        <f t="shared" si="98"/>
        <v>Computers &amp; Accessories</v>
      </c>
      <c r="D781" t="str">
        <f t="shared" si="99"/>
        <v>Keyboard&amp;MouseSets</v>
      </c>
      <c r="E781">
        <v>699</v>
      </c>
      <c r="F781">
        <v>999</v>
      </c>
      <c r="G781" s="1">
        <v>0.3</v>
      </c>
      <c r="H781">
        <v>3.5</v>
      </c>
      <c r="I781" s="4">
        <v>15295</v>
      </c>
      <c r="J781" t="s">
        <v>1085</v>
      </c>
      <c r="K781" t="str">
        <f t="shared" si="100"/>
        <v>R1ZFP957X6NEUB</v>
      </c>
      <c r="L781" s="8">
        <f t="shared" si="101"/>
        <v>15279705</v>
      </c>
      <c r="M781" t="str">
        <f t="shared" si="102"/>
        <v>Lower-Mid</v>
      </c>
      <c r="N781" s="15" t="str">
        <f t="shared" si="103"/>
        <v>£500-£1,999</v>
      </c>
      <c r="O781" s="17">
        <f t="shared" si="104"/>
        <v>14.646022562262086</v>
      </c>
      <c r="P781" s="15" t="str">
        <f t="shared" si="105"/>
        <v>3.5-4.0</v>
      </c>
      <c r="Q781" s="17"/>
      <c r="R781" s="15"/>
      <c r="S781" s="15"/>
      <c r="T781" s="15"/>
    </row>
    <row r="782" spans="1:20" x14ac:dyDescent="0.4">
      <c r="A782" t="s">
        <v>2413</v>
      </c>
      <c r="B782" t="s">
        <v>2122</v>
      </c>
      <c r="C782" t="str">
        <f t="shared" si="98"/>
        <v>Home &amp; Kitchen</v>
      </c>
      <c r="D782" t="str">
        <f t="shared" si="99"/>
        <v>Wet-DryVacuums</v>
      </c>
      <c r="E782" s="2">
        <v>8886</v>
      </c>
      <c r="F782" s="2">
        <v>11850</v>
      </c>
      <c r="G782" s="1">
        <v>0.25</v>
      </c>
      <c r="H782">
        <v>4.2</v>
      </c>
      <c r="I782" s="4">
        <v>3065</v>
      </c>
      <c r="J782" t="s">
        <v>2414</v>
      </c>
      <c r="K782" t="str">
        <f t="shared" si="100"/>
        <v>R3TVMEHW7XIWSU</v>
      </c>
      <c r="L782" s="8">
        <f t="shared" si="101"/>
        <v>36320250</v>
      </c>
      <c r="M782" t="str">
        <f t="shared" si="102"/>
        <v>Upper-Mid</v>
      </c>
      <c r="N782" s="15" t="str">
        <f t="shared" si="103"/>
        <v>£10,000-£19,999</v>
      </c>
      <c r="O782" s="17">
        <f t="shared" si="104"/>
        <v>14.643603032177097</v>
      </c>
      <c r="P782" s="15" t="str">
        <f t="shared" si="105"/>
        <v>4.1-4.4</v>
      </c>
      <c r="Q782" s="17"/>
      <c r="R782" s="15"/>
      <c r="S782" s="15"/>
      <c r="T782" s="15"/>
    </row>
    <row r="783" spans="1:20" x14ac:dyDescent="0.4">
      <c r="A783" t="s">
        <v>1110</v>
      </c>
      <c r="B783" t="s">
        <v>1111</v>
      </c>
      <c r="C783" t="str">
        <f t="shared" si="98"/>
        <v>Computers &amp; Accessories</v>
      </c>
      <c r="D783" t="str">
        <f t="shared" si="99"/>
        <v>DustCovers</v>
      </c>
      <c r="E783">
        <v>39</v>
      </c>
      <c r="F783">
        <v>299</v>
      </c>
      <c r="G783" s="1">
        <v>0.87</v>
      </c>
      <c r="H783">
        <v>3.5</v>
      </c>
      <c r="I783" s="4">
        <v>15233</v>
      </c>
      <c r="J783" t="s">
        <v>1112</v>
      </c>
      <c r="K783" t="str">
        <f t="shared" si="100"/>
        <v>R3NB1CQXEVVQIT</v>
      </c>
      <c r="L783" s="8">
        <f t="shared" si="101"/>
        <v>4554667</v>
      </c>
      <c r="M783" t="str">
        <f t="shared" si="102"/>
        <v>Low</v>
      </c>
      <c r="N783" s="15" t="str">
        <f t="shared" si="103"/>
        <v>£200-£499</v>
      </c>
      <c r="O783" s="17">
        <f t="shared" si="104"/>
        <v>14.63984882940078</v>
      </c>
      <c r="P783" s="15" t="str">
        <f t="shared" si="105"/>
        <v>3.5-4.0</v>
      </c>
      <c r="Q783" s="17"/>
      <c r="R783" s="15"/>
      <c r="S783" s="15"/>
      <c r="T783" s="15"/>
    </row>
    <row r="784" spans="1:20" x14ac:dyDescent="0.4">
      <c r="A784" t="s">
        <v>2261</v>
      </c>
      <c r="B784" t="s">
        <v>2262</v>
      </c>
      <c r="C784" t="str">
        <f t="shared" si="98"/>
        <v>Home &amp; Kitchen</v>
      </c>
      <c r="D784" t="str">
        <f t="shared" si="99"/>
        <v>SmallKitchenAppliances</v>
      </c>
      <c r="E784" s="2">
        <v>2599</v>
      </c>
      <c r="F784" s="2">
        <v>4290</v>
      </c>
      <c r="G784" s="1">
        <v>0.39</v>
      </c>
      <c r="H784">
        <v>4.4000000000000004</v>
      </c>
      <c r="I784" s="4">
        <v>2116</v>
      </c>
      <c r="J784" t="s">
        <v>2263</v>
      </c>
      <c r="K784" t="str">
        <f t="shared" si="100"/>
        <v>R3BIC1KGACDYI0</v>
      </c>
      <c r="L784" s="8">
        <f t="shared" si="101"/>
        <v>9077640</v>
      </c>
      <c r="M784" t="str">
        <f t="shared" si="102"/>
        <v>Mid</v>
      </c>
      <c r="N784" s="15" t="str">
        <f t="shared" si="103"/>
        <v>£2,000-£9,999</v>
      </c>
      <c r="O784" s="17">
        <f t="shared" si="104"/>
        <v>14.633171775285414</v>
      </c>
      <c r="P784" s="15" t="str">
        <f t="shared" si="105"/>
        <v>4.1-4.4</v>
      </c>
      <c r="Q784" s="17"/>
      <c r="R784" s="15"/>
      <c r="S784" s="15"/>
      <c r="T784" s="15"/>
    </row>
    <row r="785" spans="1:20" x14ac:dyDescent="0.4">
      <c r="A785" t="s">
        <v>1794</v>
      </c>
      <c r="B785" t="s">
        <v>1060</v>
      </c>
      <c r="C785" t="str">
        <f t="shared" si="98"/>
        <v>Electronics</v>
      </c>
      <c r="D785" t="str">
        <f t="shared" si="99"/>
        <v>DisposableBatteries</v>
      </c>
      <c r="E785">
        <v>380</v>
      </c>
      <c r="F785">
        <v>400</v>
      </c>
      <c r="G785" s="1">
        <v>0.05</v>
      </c>
      <c r="H785">
        <v>4.4000000000000004</v>
      </c>
      <c r="I785" s="4">
        <v>2111</v>
      </c>
      <c r="J785" t="s">
        <v>1795</v>
      </c>
      <c r="K785" t="str">
        <f t="shared" si="100"/>
        <v>R1RXFMVZ8EKN3Q</v>
      </c>
      <c r="L785" s="8">
        <f t="shared" si="101"/>
        <v>844400</v>
      </c>
      <c r="M785" t="str">
        <f t="shared" si="102"/>
        <v>Low</v>
      </c>
      <c r="N785" s="15" t="str">
        <f t="shared" si="103"/>
        <v>£200-£499</v>
      </c>
      <c r="O785" s="17">
        <f t="shared" si="104"/>
        <v>14.62865322099181</v>
      </c>
      <c r="P785" s="15" t="str">
        <f t="shared" si="105"/>
        <v>4.1-4.4</v>
      </c>
      <c r="Q785" s="17"/>
      <c r="R785" s="15"/>
      <c r="S785" s="15"/>
      <c r="T785" s="15"/>
    </row>
    <row r="786" spans="1:20" x14ac:dyDescent="0.4">
      <c r="A786" t="s">
        <v>2026</v>
      </c>
      <c r="B786" t="s">
        <v>1892</v>
      </c>
      <c r="C786" t="str">
        <f t="shared" si="98"/>
        <v>Home &amp; Kitchen</v>
      </c>
      <c r="D786" t="str">
        <f t="shared" si="99"/>
        <v>LaundryBaskets</v>
      </c>
      <c r="E786">
        <v>177</v>
      </c>
      <c r="F786">
        <v>199</v>
      </c>
      <c r="G786" s="1">
        <v>0.11</v>
      </c>
      <c r="H786">
        <v>4.0999999999999996</v>
      </c>
      <c r="I786" s="4">
        <v>3688</v>
      </c>
      <c r="J786" t="s">
        <v>2027</v>
      </c>
      <c r="K786" t="str">
        <f t="shared" si="100"/>
        <v>R20PP3QU2OXVOH</v>
      </c>
      <c r="L786" s="8">
        <f t="shared" si="101"/>
        <v>733912</v>
      </c>
      <c r="M786" t="str">
        <f t="shared" si="102"/>
        <v>Very Low</v>
      </c>
      <c r="N786" s="15" t="str">
        <f t="shared" si="103"/>
        <v>&lt;£200</v>
      </c>
      <c r="O786" s="17">
        <f t="shared" si="104"/>
        <v>14.624325486429893</v>
      </c>
      <c r="P786" s="15" t="str">
        <f t="shared" si="105"/>
        <v>4.1-4.4</v>
      </c>
      <c r="Q786" s="17"/>
      <c r="R786" s="15"/>
      <c r="S786" s="15"/>
      <c r="T786" s="15"/>
    </row>
    <row r="787" spans="1:20" x14ac:dyDescent="0.4">
      <c r="A787" t="s">
        <v>1790</v>
      </c>
      <c r="B787" t="s">
        <v>1431</v>
      </c>
      <c r="C787" t="str">
        <f t="shared" si="98"/>
        <v>Computers &amp; Accessories</v>
      </c>
      <c r="D787" t="str">
        <f t="shared" si="99"/>
        <v>InternalSolidStateDrives</v>
      </c>
      <c r="E787" s="2">
        <v>3307</v>
      </c>
      <c r="F787" s="2">
        <v>6100</v>
      </c>
      <c r="G787" s="1">
        <v>0.46</v>
      </c>
      <c r="H787">
        <v>4.3</v>
      </c>
      <c r="I787" s="4">
        <v>2515</v>
      </c>
      <c r="J787" t="s">
        <v>1791</v>
      </c>
      <c r="K787" t="str">
        <f t="shared" si="100"/>
        <v>R2ZRD154AT00TN</v>
      </c>
      <c r="L787" s="8">
        <f t="shared" si="101"/>
        <v>15341500</v>
      </c>
      <c r="M787" t="str">
        <f t="shared" si="102"/>
        <v>Mid</v>
      </c>
      <c r="N787" s="15" t="str">
        <f t="shared" si="103"/>
        <v>£2,000-£9,999</v>
      </c>
      <c r="O787" s="17">
        <f t="shared" si="104"/>
        <v>14.623055738124894</v>
      </c>
      <c r="P787" s="15" t="str">
        <f t="shared" si="105"/>
        <v>4.1-4.4</v>
      </c>
      <c r="Q787" s="17"/>
      <c r="R787" s="15"/>
      <c r="S787" s="15"/>
      <c r="T787" s="15"/>
    </row>
    <row r="788" spans="1:20" x14ac:dyDescent="0.4">
      <c r="A788" t="s">
        <v>2173</v>
      </c>
      <c r="B788" t="s">
        <v>2154</v>
      </c>
      <c r="C788" t="str">
        <f t="shared" si="98"/>
        <v>Home &amp; Kitchen</v>
      </c>
      <c r="D788" t="str">
        <f t="shared" si="99"/>
        <v>WaterFilters&amp;Purifiers</v>
      </c>
      <c r="E788" s="2">
        <v>1699</v>
      </c>
      <c r="F788" s="2">
        <v>1900</v>
      </c>
      <c r="G788" s="1">
        <v>0.11</v>
      </c>
      <c r="H788">
        <v>3.6</v>
      </c>
      <c r="I788" s="4">
        <v>11456</v>
      </c>
      <c r="J788" t="s">
        <v>2174</v>
      </c>
      <c r="K788" t="str">
        <f t="shared" si="100"/>
        <v>R3ILP34L4UM7UI</v>
      </c>
      <c r="L788" s="8">
        <f t="shared" si="101"/>
        <v>21766400</v>
      </c>
      <c r="M788" t="str">
        <f t="shared" si="102"/>
        <v>Lower-Mid</v>
      </c>
      <c r="N788" s="15" t="str">
        <f t="shared" si="103"/>
        <v>£500-£1,999</v>
      </c>
      <c r="O788" s="17">
        <f t="shared" si="104"/>
        <v>14.612655287134729</v>
      </c>
      <c r="P788" s="15" t="str">
        <f t="shared" si="105"/>
        <v>3.5-4.0</v>
      </c>
      <c r="Q788" s="17"/>
      <c r="R788" s="15"/>
      <c r="S788" s="15"/>
      <c r="T788" s="15"/>
    </row>
    <row r="789" spans="1:20" x14ac:dyDescent="0.4">
      <c r="A789" t="s">
        <v>1698</v>
      </c>
      <c r="B789" t="s">
        <v>1506</v>
      </c>
      <c r="C789" t="str">
        <f t="shared" si="98"/>
        <v>OfficeProducts</v>
      </c>
      <c r="D789" t="str">
        <f t="shared" si="99"/>
        <v>StickBallpointPens</v>
      </c>
      <c r="E789">
        <v>341</v>
      </c>
      <c r="F789">
        <v>450</v>
      </c>
      <c r="G789" s="1">
        <v>0.24</v>
      </c>
      <c r="H789">
        <v>4.3</v>
      </c>
      <c r="I789" s="4">
        <v>2493</v>
      </c>
      <c r="J789" t="s">
        <v>1699</v>
      </c>
      <c r="K789" t="str">
        <f t="shared" si="100"/>
        <v>R37OWPWWYU7L3G</v>
      </c>
      <c r="L789" s="8">
        <f t="shared" si="101"/>
        <v>1121850</v>
      </c>
      <c r="M789" t="str">
        <f t="shared" si="102"/>
        <v>Low</v>
      </c>
      <c r="N789" s="15" t="str">
        <f t="shared" si="103"/>
        <v>£200-£499</v>
      </c>
      <c r="O789" s="17">
        <f t="shared" si="104"/>
        <v>14.606654731312853</v>
      </c>
      <c r="P789" s="15" t="str">
        <f t="shared" si="105"/>
        <v>4.1-4.4</v>
      </c>
      <c r="Q789" s="17"/>
      <c r="R789" s="15"/>
      <c r="S789" s="15"/>
      <c r="T789" s="15"/>
    </row>
    <row r="790" spans="1:20" x14ac:dyDescent="0.4">
      <c r="A790" t="s">
        <v>1596</v>
      </c>
      <c r="B790" t="s">
        <v>1249</v>
      </c>
      <c r="C790" t="str">
        <f t="shared" si="98"/>
        <v>Electronics</v>
      </c>
      <c r="D790" t="str">
        <f t="shared" si="99"/>
        <v>DomeCameras</v>
      </c>
      <c r="E790" s="2">
        <v>2490</v>
      </c>
      <c r="F790" s="2">
        <v>3990</v>
      </c>
      <c r="G790" s="1">
        <v>0.38</v>
      </c>
      <c r="H790">
        <v>4.0999999999999996</v>
      </c>
      <c r="I790" s="4">
        <v>3606</v>
      </c>
      <c r="J790" t="s">
        <v>1597</v>
      </c>
      <c r="K790" t="str">
        <f t="shared" si="100"/>
        <v>R36Y9I6V38K4CI</v>
      </c>
      <c r="L790" s="8">
        <f t="shared" si="101"/>
        <v>14387940</v>
      </c>
      <c r="M790" t="str">
        <f t="shared" si="102"/>
        <v>Mid</v>
      </c>
      <c r="N790" s="15" t="str">
        <f t="shared" si="103"/>
        <v>£2,000-£9,999</v>
      </c>
      <c r="O790" s="17">
        <f t="shared" si="104"/>
        <v>14.584299183505289</v>
      </c>
      <c r="P790" s="15" t="str">
        <f t="shared" si="105"/>
        <v>4.1-4.4</v>
      </c>
      <c r="Q790" s="17"/>
      <c r="R790" s="15"/>
      <c r="S790" s="15"/>
      <c r="T790" s="15"/>
    </row>
    <row r="791" spans="1:20" x14ac:dyDescent="0.4">
      <c r="A791" t="s">
        <v>596</v>
      </c>
      <c r="B791" t="s">
        <v>42</v>
      </c>
      <c r="C791" t="str">
        <f t="shared" si="98"/>
        <v>Electronics</v>
      </c>
      <c r="D791" t="str">
        <f t="shared" si="99"/>
        <v>SmartTelevisions</v>
      </c>
      <c r="E791" s="2">
        <v>24990</v>
      </c>
      <c r="F791" s="2">
        <v>51990</v>
      </c>
      <c r="G791" s="1">
        <v>0.52</v>
      </c>
      <c r="H791">
        <v>4.2</v>
      </c>
      <c r="I791" s="4">
        <v>2951</v>
      </c>
      <c r="J791" t="s">
        <v>597</v>
      </c>
      <c r="K791" t="str">
        <f t="shared" si="100"/>
        <v>R369A5WFHNY685</v>
      </c>
      <c r="L791" s="8">
        <f t="shared" si="101"/>
        <v>153422490</v>
      </c>
      <c r="M791" t="str">
        <f t="shared" si="102"/>
        <v>Premium</v>
      </c>
      <c r="N791" s="15" t="str">
        <f t="shared" si="103"/>
        <v>£50,000-£99,999</v>
      </c>
      <c r="O791" s="17">
        <f t="shared" si="104"/>
        <v>14.574488683234216</v>
      </c>
      <c r="P791" s="15" t="str">
        <f t="shared" si="105"/>
        <v>4.1-4.4</v>
      </c>
      <c r="Q791" s="17"/>
      <c r="R791" s="15"/>
      <c r="S791" s="15"/>
      <c r="T791" s="15"/>
    </row>
    <row r="792" spans="1:20" x14ac:dyDescent="0.4">
      <c r="A792" t="s">
        <v>1517</v>
      </c>
      <c r="B792" t="s">
        <v>1338</v>
      </c>
      <c r="C792" t="str">
        <f t="shared" si="98"/>
        <v>OfficeProducts</v>
      </c>
      <c r="D792" t="str">
        <f t="shared" si="99"/>
        <v>RetractableBallpointPens</v>
      </c>
      <c r="E792">
        <v>178</v>
      </c>
      <c r="F792">
        <v>210</v>
      </c>
      <c r="G792" s="1">
        <v>0.15</v>
      </c>
      <c r="H792">
        <v>4.3</v>
      </c>
      <c r="I792" s="4">
        <v>2450</v>
      </c>
      <c r="J792" t="s">
        <v>1518</v>
      </c>
      <c r="K792" t="str">
        <f t="shared" si="100"/>
        <v>R1AY8EXPHPWDDR</v>
      </c>
      <c r="L792" s="8">
        <f t="shared" si="101"/>
        <v>514500</v>
      </c>
      <c r="M792" t="str">
        <f t="shared" si="102"/>
        <v>Low</v>
      </c>
      <c r="N792" s="15" t="str">
        <f t="shared" si="103"/>
        <v>£200-£499</v>
      </c>
      <c r="O792" s="17">
        <f t="shared" si="104"/>
        <v>14.574176238383934</v>
      </c>
      <c r="P792" s="15" t="str">
        <f t="shared" si="105"/>
        <v>4.1-4.4</v>
      </c>
      <c r="Q792" s="17"/>
      <c r="R792" s="15"/>
      <c r="S792" s="15"/>
      <c r="T792" s="15"/>
    </row>
    <row r="793" spans="1:20" x14ac:dyDescent="0.4">
      <c r="A793" t="s">
        <v>1818</v>
      </c>
      <c r="B793" t="s">
        <v>1819</v>
      </c>
      <c r="C793" t="str">
        <f t="shared" si="98"/>
        <v>Home &amp; Kitchen</v>
      </c>
      <c r="D793" t="str">
        <f t="shared" si="99"/>
        <v>LintShavers</v>
      </c>
      <c r="E793">
        <v>455</v>
      </c>
      <c r="F793">
        <v>999</v>
      </c>
      <c r="G793" s="1">
        <v>0.54</v>
      </c>
      <c r="H793">
        <v>4.0999999999999996</v>
      </c>
      <c r="I793" s="4">
        <v>3578</v>
      </c>
      <c r="J793" t="s">
        <v>1820</v>
      </c>
      <c r="K793" t="str">
        <f t="shared" si="100"/>
        <v>R3C4MJ8AHKD85X</v>
      </c>
      <c r="L793" s="8">
        <f t="shared" si="101"/>
        <v>3574422</v>
      </c>
      <c r="M793" t="str">
        <f t="shared" si="102"/>
        <v>Lower-Mid</v>
      </c>
      <c r="N793" s="15" t="str">
        <f t="shared" si="103"/>
        <v>£500-£1,999</v>
      </c>
      <c r="O793" s="17">
        <f t="shared" si="104"/>
        <v>14.570422963399016</v>
      </c>
      <c r="P793" s="15" t="str">
        <f t="shared" si="105"/>
        <v>4.1-4.4</v>
      </c>
      <c r="Q793" s="17"/>
      <c r="R793" s="15"/>
      <c r="S793" s="15"/>
      <c r="T793" s="15"/>
    </row>
    <row r="794" spans="1:20" x14ac:dyDescent="0.4">
      <c r="A794" t="s">
        <v>737</v>
      </c>
      <c r="B794" t="s">
        <v>644</v>
      </c>
      <c r="C794" t="str">
        <f t="shared" si="98"/>
        <v>Electronics</v>
      </c>
      <c r="D794" t="str">
        <f t="shared" si="99"/>
        <v>In-Ear</v>
      </c>
      <c r="E794" s="2">
        <v>4790</v>
      </c>
      <c r="F794" s="2">
        <v>15990</v>
      </c>
      <c r="G794" s="1">
        <v>0.7</v>
      </c>
      <c r="H794">
        <v>4</v>
      </c>
      <c r="I794" s="4">
        <v>4390</v>
      </c>
      <c r="J794" t="s">
        <v>738</v>
      </c>
      <c r="K794" t="str">
        <f t="shared" si="100"/>
        <v>RU8SZ6NFWFYV6,</v>
      </c>
      <c r="L794" s="8">
        <f t="shared" si="101"/>
        <v>70196100</v>
      </c>
      <c r="M794" t="str">
        <f t="shared" si="102"/>
        <v>Upper-Mid</v>
      </c>
      <c r="N794" s="15" t="str">
        <f t="shared" si="103"/>
        <v>£10,000-£19,999</v>
      </c>
      <c r="O794" s="17">
        <f t="shared" si="104"/>
        <v>14.570253748417551</v>
      </c>
      <c r="P794" s="15" t="str">
        <f t="shared" si="105"/>
        <v>3.5-4.0</v>
      </c>
      <c r="Q794" s="17"/>
      <c r="R794" s="15"/>
      <c r="S794" s="15"/>
      <c r="T794" s="15"/>
    </row>
    <row r="795" spans="1:20" x14ac:dyDescent="0.4">
      <c r="A795" t="s">
        <v>2313</v>
      </c>
      <c r="B795" t="s">
        <v>2122</v>
      </c>
      <c r="C795" t="str">
        <f t="shared" si="98"/>
        <v>Home &amp; Kitchen</v>
      </c>
      <c r="D795" t="str">
        <f t="shared" si="99"/>
        <v>Wet-DryVacuums</v>
      </c>
      <c r="E795" s="2">
        <v>6236</v>
      </c>
      <c r="F795" s="2">
        <v>9999</v>
      </c>
      <c r="G795" s="1">
        <v>0.38</v>
      </c>
      <c r="H795">
        <v>4.0999999999999996</v>
      </c>
      <c r="I795" s="4">
        <v>3552</v>
      </c>
      <c r="J795" t="s">
        <v>2314</v>
      </c>
      <c r="K795" t="str">
        <f t="shared" si="100"/>
        <v>R59S0ST3CRK72,</v>
      </c>
      <c r="L795" s="8">
        <f t="shared" si="101"/>
        <v>35516448</v>
      </c>
      <c r="M795" t="str">
        <f t="shared" si="102"/>
        <v>Mid</v>
      </c>
      <c r="N795" s="15" t="str">
        <f t="shared" si="103"/>
        <v>£2,000-£9,999</v>
      </c>
      <c r="O795" s="17">
        <f t="shared" si="104"/>
        <v>14.557440350706242</v>
      </c>
      <c r="P795" s="15" t="str">
        <f t="shared" si="105"/>
        <v>4.1-4.4</v>
      </c>
      <c r="Q795" s="17"/>
      <c r="R795" s="15"/>
      <c r="S795" s="15"/>
      <c r="T795" s="15"/>
    </row>
    <row r="796" spans="1:20" x14ac:dyDescent="0.4">
      <c r="A796" t="s">
        <v>1622</v>
      </c>
      <c r="B796" t="s">
        <v>1290</v>
      </c>
      <c r="C796" t="str">
        <f t="shared" si="98"/>
        <v>Computers &amp; Accessories</v>
      </c>
      <c r="D796" t="str">
        <f t="shared" si="99"/>
        <v>USBHubs</v>
      </c>
      <c r="E796">
        <v>330</v>
      </c>
      <c r="F796">
        <v>499</v>
      </c>
      <c r="G796" s="1">
        <v>0.34</v>
      </c>
      <c r="H796">
        <v>3.7</v>
      </c>
      <c r="I796" s="4">
        <v>8566</v>
      </c>
      <c r="J796" t="s">
        <v>1623</v>
      </c>
      <c r="K796" t="str">
        <f t="shared" si="100"/>
        <v>RM008Z6AJ6V5D,</v>
      </c>
      <c r="L796" s="8">
        <f t="shared" si="101"/>
        <v>4274434</v>
      </c>
      <c r="M796" t="str">
        <f t="shared" si="102"/>
        <v>Low</v>
      </c>
      <c r="N796" s="15" t="str">
        <f t="shared" si="103"/>
        <v>£200-£499</v>
      </c>
      <c r="O796" s="17">
        <f t="shared" si="104"/>
        <v>14.551466437533133</v>
      </c>
      <c r="P796" s="15" t="str">
        <f t="shared" si="105"/>
        <v>3.5-4.0</v>
      </c>
      <c r="Q796" s="17"/>
      <c r="R796" s="15"/>
      <c r="S796" s="15"/>
      <c r="T796" s="15"/>
    </row>
    <row r="797" spans="1:20" x14ac:dyDescent="0.4">
      <c r="A797" t="s">
        <v>1772</v>
      </c>
      <c r="B797" t="s">
        <v>1166</v>
      </c>
      <c r="C797" t="str">
        <f t="shared" si="98"/>
        <v>Electronics</v>
      </c>
      <c r="D797" t="str">
        <f t="shared" si="99"/>
        <v>BluetoothSpeakers</v>
      </c>
      <c r="E797" s="2">
        <v>1199</v>
      </c>
      <c r="F797" s="2">
        <v>3990</v>
      </c>
      <c r="G797" s="1">
        <v>0.7</v>
      </c>
      <c r="H797">
        <v>4.2</v>
      </c>
      <c r="I797" s="4">
        <v>2908</v>
      </c>
      <c r="J797" t="s">
        <v>1773</v>
      </c>
      <c r="K797" t="str">
        <f t="shared" si="100"/>
        <v>RLXE2MCKLCYMB,</v>
      </c>
      <c r="L797" s="8">
        <f t="shared" si="101"/>
        <v>11602920</v>
      </c>
      <c r="M797" t="str">
        <f t="shared" si="102"/>
        <v>Mid</v>
      </c>
      <c r="N797" s="15" t="str">
        <f t="shared" si="103"/>
        <v>£2,000-£9,999</v>
      </c>
      <c r="O797" s="17">
        <f t="shared" si="104"/>
        <v>14.547723629237648</v>
      </c>
      <c r="P797" s="15" t="str">
        <f t="shared" si="105"/>
        <v>4.1-4.4</v>
      </c>
      <c r="Q797" s="17"/>
      <c r="R797" s="15"/>
      <c r="S797" s="15"/>
      <c r="T797" s="15"/>
    </row>
    <row r="798" spans="1:20" x14ac:dyDescent="0.4">
      <c r="A798" t="s">
        <v>2674</v>
      </c>
      <c r="B798" t="s">
        <v>2675</v>
      </c>
      <c r="C798" t="str">
        <f t="shared" si="98"/>
        <v>Home &amp; Kitchen</v>
      </c>
      <c r="D798" t="str">
        <f t="shared" si="99"/>
        <v>FanParts&amp;Accessories</v>
      </c>
      <c r="E798">
        <v>699</v>
      </c>
      <c r="F798" s="2">
        <v>1690</v>
      </c>
      <c r="G798" s="1">
        <v>0.59</v>
      </c>
      <c r="H798">
        <v>4.0999999999999996</v>
      </c>
      <c r="I798" s="4">
        <v>3524</v>
      </c>
      <c r="J798" t="s">
        <v>2676</v>
      </c>
      <c r="K798" t="str">
        <f t="shared" si="100"/>
        <v>R2OJRVFVJPY47O</v>
      </c>
      <c r="L798" s="8">
        <f t="shared" si="101"/>
        <v>5955560</v>
      </c>
      <c r="M798" t="str">
        <f t="shared" si="102"/>
        <v>Lower-Mid</v>
      </c>
      <c r="N798" s="15" t="str">
        <f t="shared" si="103"/>
        <v>£500-£1,999</v>
      </c>
      <c r="O798" s="17">
        <f t="shared" si="104"/>
        <v>14.54335239744241</v>
      </c>
      <c r="P798" s="15" t="str">
        <f t="shared" si="105"/>
        <v>4.1-4.4</v>
      </c>
      <c r="Q798" s="17"/>
      <c r="R798" s="15"/>
      <c r="S798" s="15"/>
      <c r="T798" s="15"/>
    </row>
    <row r="799" spans="1:20" x14ac:dyDescent="0.4">
      <c r="A799" t="s">
        <v>1917</v>
      </c>
      <c r="B799" t="s">
        <v>1810</v>
      </c>
      <c r="C799" t="str">
        <f t="shared" si="98"/>
        <v>Home &amp; Kitchen</v>
      </c>
      <c r="D799" t="str">
        <f t="shared" si="99"/>
        <v>ElectricKettles</v>
      </c>
      <c r="E799" s="2">
        <v>1260</v>
      </c>
      <c r="F799" s="2">
        <v>1699</v>
      </c>
      <c r="G799" s="1">
        <v>0.26</v>
      </c>
      <c r="H799">
        <v>4.2</v>
      </c>
      <c r="I799" s="4">
        <v>2891</v>
      </c>
      <c r="J799" t="s">
        <v>1918</v>
      </c>
      <c r="K799" t="str">
        <f t="shared" si="100"/>
        <v>R27191EB7KCEZP</v>
      </c>
      <c r="L799" s="8">
        <f t="shared" si="101"/>
        <v>4911809</v>
      </c>
      <c r="M799" t="str">
        <f t="shared" si="102"/>
        <v>Lower-Mid</v>
      </c>
      <c r="N799" s="15" t="str">
        <f t="shared" si="103"/>
        <v>£500-£1,999</v>
      </c>
      <c r="O799" s="17">
        <f t="shared" si="104"/>
        <v>14.537032812214472</v>
      </c>
      <c r="P799" s="15" t="str">
        <f t="shared" si="105"/>
        <v>4.1-4.4</v>
      </c>
      <c r="Q799" s="17"/>
      <c r="R799" s="15"/>
      <c r="S799" s="15"/>
      <c r="T799" s="15"/>
    </row>
    <row r="800" spans="1:20" x14ac:dyDescent="0.4">
      <c r="A800" t="s">
        <v>1679</v>
      </c>
      <c r="B800" t="s">
        <v>1312</v>
      </c>
      <c r="C800" t="str">
        <f t="shared" si="98"/>
        <v>Computers &amp; Accessories</v>
      </c>
      <c r="D800" t="str">
        <f t="shared" si="99"/>
        <v>LaptopSleeves&amp;Slipcases</v>
      </c>
      <c r="E800">
        <v>299</v>
      </c>
      <c r="F800" s="2">
        <v>1499</v>
      </c>
      <c r="G800" s="1">
        <v>0.8</v>
      </c>
      <c r="H800">
        <v>4.2</v>
      </c>
      <c r="I800" s="4">
        <v>2868</v>
      </c>
      <c r="J800" t="s">
        <v>1680</v>
      </c>
      <c r="K800" t="str">
        <f t="shared" si="100"/>
        <v>R1EGA4C6RWIIZ3</v>
      </c>
      <c r="L800" s="8">
        <f t="shared" si="101"/>
        <v>4299132</v>
      </c>
      <c r="M800" t="str">
        <f t="shared" si="102"/>
        <v>Lower-Mid</v>
      </c>
      <c r="N800" s="15" t="str">
        <f t="shared" si="103"/>
        <v>£500-£1,999</v>
      </c>
      <c r="O800" s="17">
        <f t="shared" si="104"/>
        <v>14.522468302633195</v>
      </c>
      <c r="P800" s="15" t="str">
        <f t="shared" si="105"/>
        <v>4.1-4.4</v>
      </c>
      <c r="Q800" s="17"/>
      <c r="R800" s="15"/>
      <c r="S800" s="15"/>
      <c r="T800" s="15"/>
    </row>
    <row r="801" spans="1:20" x14ac:dyDescent="0.4">
      <c r="A801" t="s">
        <v>1723</v>
      </c>
      <c r="B801" t="s">
        <v>1329</v>
      </c>
      <c r="C801" t="str">
        <f t="shared" si="98"/>
        <v>OfficeProducts</v>
      </c>
      <c r="D801" t="str">
        <f t="shared" si="99"/>
        <v>CompositionNotebooks</v>
      </c>
      <c r="E801">
        <v>165</v>
      </c>
      <c r="F801">
        <v>165</v>
      </c>
      <c r="G801" s="1">
        <v>0</v>
      </c>
      <c r="H801">
        <v>4.5</v>
      </c>
      <c r="I801" s="4">
        <v>1674</v>
      </c>
      <c r="J801" t="s">
        <v>1724</v>
      </c>
      <c r="K801" t="str">
        <f t="shared" si="100"/>
        <v>R17OSOGCSZ1TU1</v>
      </c>
      <c r="L801" s="8">
        <f t="shared" si="101"/>
        <v>276210</v>
      </c>
      <c r="M801" t="str">
        <f t="shared" si="102"/>
        <v>Very Low</v>
      </c>
      <c r="N801" s="15" t="str">
        <f t="shared" si="103"/>
        <v>&lt;£200</v>
      </c>
      <c r="O801" s="17">
        <f t="shared" si="104"/>
        <v>14.508066651177888</v>
      </c>
      <c r="P801" s="15" t="str">
        <f t="shared" si="105"/>
        <v>4.5-5.0</v>
      </c>
      <c r="Q801" s="17"/>
      <c r="R801" s="15"/>
      <c r="S801" s="15"/>
      <c r="T801" s="15"/>
    </row>
    <row r="802" spans="1:20" x14ac:dyDescent="0.4">
      <c r="A802" t="s">
        <v>1493</v>
      </c>
      <c r="B802" t="s">
        <v>1018</v>
      </c>
      <c r="C802" t="str">
        <f t="shared" si="98"/>
        <v>Computers &amp; Accessories</v>
      </c>
      <c r="D802" t="str">
        <f t="shared" si="99"/>
        <v>Mice</v>
      </c>
      <c r="E802">
        <v>328</v>
      </c>
      <c r="F802">
        <v>399</v>
      </c>
      <c r="G802" s="1">
        <v>0.18</v>
      </c>
      <c r="H802">
        <v>4.0999999999999996</v>
      </c>
      <c r="I802" s="4">
        <v>3441</v>
      </c>
      <c r="J802" t="s">
        <v>1494</v>
      </c>
      <c r="K802" t="str">
        <f t="shared" si="100"/>
        <v>R28LVJV0VALRCQ</v>
      </c>
      <c r="L802" s="8">
        <f t="shared" si="101"/>
        <v>1372959</v>
      </c>
      <c r="M802" t="str">
        <f t="shared" si="102"/>
        <v>Low</v>
      </c>
      <c r="N802" s="15" t="str">
        <f t="shared" si="103"/>
        <v>£200-£499</v>
      </c>
      <c r="O802" s="17">
        <f t="shared" si="104"/>
        <v>14.500924550565319</v>
      </c>
      <c r="P802" s="15" t="str">
        <f t="shared" si="105"/>
        <v>4.1-4.4</v>
      </c>
      <c r="Q802" s="17"/>
      <c r="R802" s="15"/>
      <c r="S802" s="15"/>
      <c r="T802" s="15"/>
    </row>
    <row r="803" spans="1:20" x14ac:dyDescent="0.4">
      <c r="A803" t="s">
        <v>856</v>
      </c>
      <c r="B803" t="s">
        <v>735</v>
      </c>
      <c r="C803" t="str">
        <f t="shared" si="98"/>
        <v>Electronics</v>
      </c>
      <c r="D803" t="str">
        <f t="shared" si="99"/>
        <v>Stands</v>
      </c>
      <c r="E803">
        <v>89</v>
      </c>
      <c r="F803">
        <v>599</v>
      </c>
      <c r="G803" s="1">
        <v>0.85</v>
      </c>
      <c r="H803">
        <v>4.3</v>
      </c>
      <c r="I803" s="4">
        <v>2351</v>
      </c>
      <c r="J803" t="s">
        <v>857</v>
      </c>
      <c r="K803" t="str">
        <f t="shared" si="100"/>
        <v>R18WAOEKUC44AI</v>
      </c>
      <c r="L803" s="8">
        <f t="shared" si="101"/>
        <v>1408249</v>
      </c>
      <c r="M803" t="str">
        <f t="shared" si="102"/>
        <v>Lower-Mid</v>
      </c>
      <c r="N803" s="15" t="str">
        <f t="shared" si="103"/>
        <v>£500-£1,999</v>
      </c>
      <c r="O803" s="17">
        <f t="shared" si="104"/>
        <v>14.497180464837633</v>
      </c>
      <c r="P803" s="15" t="str">
        <f t="shared" si="105"/>
        <v>4.1-4.4</v>
      </c>
      <c r="Q803" s="17"/>
      <c r="R803" s="15"/>
      <c r="S803" s="15"/>
      <c r="T803" s="15"/>
    </row>
    <row r="804" spans="1:20" x14ac:dyDescent="0.4">
      <c r="A804" t="s">
        <v>2286</v>
      </c>
      <c r="B804" t="s">
        <v>1889</v>
      </c>
      <c r="C804" t="str">
        <f t="shared" si="98"/>
        <v>Home &amp; Kitchen</v>
      </c>
      <c r="D804" t="str">
        <f t="shared" si="99"/>
        <v>AirFryers</v>
      </c>
      <c r="E804" s="2">
        <v>7199</v>
      </c>
      <c r="F804" s="2">
        <v>9995</v>
      </c>
      <c r="G804" s="1">
        <v>0.28000000000000003</v>
      </c>
      <c r="H804">
        <v>4.4000000000000004</v>
      </c>
      <c r="I804" s="4">
        <v>1964</v>
      </c>
      <c r="J804" t="s">
        <v>2287</v>
      </c>
      <c r="K804" t="str">
        <f t="shared" si="100"/>
        <v>R374MN6Y3HGVY6</v>
      </c>
      <c r="L804" s="8">
        <f t="shared" si="101"/>
        <v>19630180</v>
      </c>
      <c r="M804" t="str">
        <f t="shared" si="102"/>
        <v>Mid</v>
      </c>
      <c r="N804" s="15" t="str">
        <f t="shared" si="103"/>
        <v>£2,000-£9,999</v>
      </c>
      <c r="O804" s="17">
        <f t="shared" si="104"/>
        <v>14.49079524073036</v>
      </c>
      <c r="P804" s="15" t="str">
        <f t="shared" si="105"/>
        <v>4.1-4.4</v>
      </c>
      <c r="Q804" s="17"/>
      <c r="R804" s="15"/>
      <c r="S804" s="15"/>
      <c r="T804" s="15"/>
    </row>
    <row r="805" spans="1:20" x14ac:dyDescent="0.4">
      <c r="A805" t="s">
        <v>229</v>
      </c>
      <c r="B805" t="s">
        <v>9</v>
      </c>
      <c r="C805" t="str">
        <f t="shared" si="98"/>
        <v>Computers &amp; Accessories</v>
      </c>
      <c r="D805" t="str">
        <f t="shared" si="99"/>
        <v>USBCables</v>
      </c>
      <c r="E805" s="2">
        <v>1599</v>
      </c>
      <c r="F805" s="2">
        <v>1999</v>
      </c>
      <c r="G805" s="1">
        <v>0.2</v>
      </c>
      <c r="H805">
        <v>4.4000000000000004</v>
      </c>
      <c r="I805" s="4">
        <v>1951</v>
      </c>
      <c r="J805" t="s">
        <v>230</v>
      </c>
      <c r="K805" t="str">
        <f t="shared" si="100"/>
        <v>R23AXPPZ5G7J6Q</v>
      </c>
      <c r="L805" s="8">
        <f t="shared" si="101"/>
        <v>3900049</v>
      </c>
      <c r="M805" t="str">
        <f t="shared" si="102"/>
        <v>Lower-Mid</v>
      </c>
      <c r="N805" s="15" t="str">
        <f t="shared" si="103"/>
        <v>£500-£1,999</v>
      </c>
      <c r="O805" s="17">
        <f t="shared" si="104"/>
        <v>14.478111178654963</v>
      </c>
      <c r="P805" s="15" t="str">
        <f t="shared" si="105"/>
        <v>4.1-4.4</v>
      </c>
      <c r="Q805" s="17"/>
      <c r="R805" s="15"/>
      <c r="S805" s="15"/>
      <c r="T805" s="15"/>
    </row>
    <row r="806" spans="1:20" x14ac:dyDescent="0.4">
      <c r="A806" t="s">
        <v>294</v>
      </c>
      <c r="B806" t="s">
        <v>9</v>
      </c>
      <c r="C806" t="str">
        <f t="shared" si="98"/>
        <v>Computers &amp; Accessories</v>
      </c>
      <c r="D806" t="str">
        <f t="shared" si="99"/>
        <v>USBCables</v>
      </c>
      <c r="E806" s="2">
        <v>1499</v>
      </c>
      <c r="F806" s="2">
        <v>1999</v>
      </c>
      <c r="G806" s="1">
        <v>0.25</v>
      </c>
      <c r="H806">
        <v>4.4000000000000004</v>
      </c>
      <c r="I806" s="4">
        <v>1951</v>
      </c>
      <c r="J806" t="s">
        <v>230</v>
      </c>
      <c r="K806" t="str">
        <f t="shared" si="100"/>
        <v>R23AXPPZ5G7J6Q</v>
      </c>
      <c r="L806" s="8">
        <f t="shared" si="101"/>
        <v>3900049</v>
      </c>
      <c r="M806" t="str">
        <f t="shared" si="102"/>
        <v>Lower-Mid</v>
      </c>
      <c r="N806" s="15" t="str">
        <f t="shared" si="103"/>
        <v>£500-£1,999</v>
      </c>
      <c r="O806" s="17">
        <f t="shared" si="104"/>
        <v>14.478111178654963</v>
      </c>
      <c r="P806" s="15" t="str">
        <f t="shared" si="105"/>
        <v>4.1-4.4</v>
      </c>
      <c r="Q806" s="17"/>
      <c r="R806" s="15"/>
      <c r="S806" s="15"/>
      <c r="T806" s="15"/>
    </row>
    <row r="807" spans="1:20" x14ac:dyDescent="0.4">
      <c r="A807" t="s">
        <v>2577</v>
      </c>
      <c r="B807" t="s">
        <v>2578</v>
      </c>
      <c r="C807" t="str">
        <f t="shared" si="98"/>
        <v>Home &amp; Kitchen</v>
      </c>
      <c r="D807" t="str">
        <f t="shared" si="99"/>
        <v>MeasuringSpoons</v>
      </c>
      <c r="E807">
        <v>279</v>
      </c>
      <c r="F807">
        <v>699</v>
      </c>
      <c r="G807" s="1">
        <v>0.6</v>
      </c>
      <c r="H807">
        <v>4.3</v>
      </c>
      <c r="I807" s="4">
        <v>2326</v>
      </c>
      <c r="J807" t="s">
        <v>2579</v>
      </c>
      <c r="K807" t="str">
        <f t="shared" si="100"/>
        <v>R2UVZEGX2NS1NM</v>
      </c>
      <c r="L807" s="8">
        <f t="shared" si="101"/>
        <v>1625874</v>
      </c>
      <c r="M807" t="str">
        <f t="shared" si="102"/>
        <v>Lower-Mid</v>
      </c>
      <c r="N807" s="15" t="str">
        <f t="shared" si="103"/>
        <v>£500-£1,999</v>
      </c>
      <c r="O807" s="17">
        <f t="shared" si="104"/>
        <v>14.477224448132938</v>
      </c>
      <c r="P807" s="15" t="str">
        <f t="shared" si="105"/>
        <v>4.1-4.4</v>
      </c>
      <c r="Q807" s="17"/>
      <c r="R807" s="15"/>
      <c r="S807" s="15"/>
      <c r="T807" s="15"/>
    </row>
    <row r="808" spans="1:20" x14ac:dyDescent="0.4">
      <c r="A808" t="s">
        <v>1998</v>
      </c>
      <c r="B808" t="s">
        <v>1882</v>
      </c>
      <c r="C808" t="str">
        <f t="shared" si="98"/>
        <v>Home &amp; Kitchen</v>
      </c>
      <c r="D808" t="str">
        <f t="shared" si="99"/>
        <v>ImmersionRods</v>
      </c>
      <c r="E808">
        <v>653</v>
      </c>
      <c r="F808" s="2">
        <v>1020</v>
      </c>
      <c r="G808" s="1">
        <v>0.36</v>
      </c>
      <c r="H808">
        <v>4.0999999999999996</v>
      </c>
      <c r="I808" s="4">
        <v>3366</v>
      </c>
      <c r="J808" t="s">
        <v>1999</v>
      </c>
      <c r="K808" t="str">
        <f t="shared" si="100"/>
        <v>R2J2IOT0TNI4A3</v>
      </c>
      <c r="L808" s="8">
        <f t="shared" si="101"/>
        <v>3433320</v>
      </c>
      <c r="M808" t="str">
        <f t="shared" si="102"/>
        <v>Lower-Mid</v>
      </c>
      <c r="N808" s="15" t="str">
        <f t="shared" si="103"/>
        <v>£500-£1,999</v>
      </c>
      <c r="O808" s="17">
        <f t="shared" si="104"/>
        <v>14.461696777191161</v>
      </c>
      <c r="P808" s="15" t="str">
        <f t="shared" si="105"/>
        <v>4.1-4.4</v>
      </c>
      <c r="Q808" s="17"/>
      <c r="R808" s="15"/>
      <c r="S808" s="15"/>
      <c r="T808" s="15"/>
    </row>
    <row r="809" spans="1:20" x14ac:dyDescent="0.4">
      <c r="A809" t="s">
        <v>1748</v>
      </c>
      <c r="B809" t="s">
        <v>1124</v>
      </c>
      <c r="C809" t="str">
        <f t="shared" si="98"/>
        <v>Computers &amp; Accessories</v>
      </c>
      <c r="D809" t="str">
        <f t="shared" si="99"/>
        <v>GamingMice</v>
      </c>
      <c r="E809">
        <v>599</v>
      </c>
      <c r="F809">
        <v>700</v>
      </c>
      <c r="G809" s="1">
        <v>0.14000000000000001</v>
      </c>
      <c r="H809">
        <v>4.3</v>
      </c>
      <c r="I809" s="4">
        <v>2301</v>
      </c>
      <c r="J809" t="s">
        <v>1749</v>
      </c>
      <c r="K809" t="str">
        <f t="shared" si="100"/>
        <v>R1YFWBTKE811UK</v>
      </c>
      <c r="L809" s="8">
        <f t="shared" si="101"/>
        <v>1610700</v>
      </c>
      <c r="M809" t="str">
        <f t="shared" si="102"/>
        <v>Lower-Mid</v>
      </c>
      <c r="N809" s="15" t="str">
        <f t="shared" si="103"/>
        <v>£500-£1,999</v>
      </c>
      <c r="O809" s="17">
        <f t="shared" si="104"/>
        <v>14.457052872963223</v>
      </c>
      <c r="P809" s="15" t="str">
        <f t="shared" si="105"/>
        <v>4.1-4.4</v>
      </c>
      <c r="Q809" s="17"/>
      <c r="R809" s="15"/>
      <c r="S809" s="15"/>
      <c r="T809" s="15"/>
    </row>
    <row r="810" spans="1:20" x14ac:dyDescent="0.4">
      <c r="A810" t="s">
        <v>2319</v>
      </c>
      <c r="B810" t="s">
        <v>1895</v>
      </c>
      <c r="C810" t="str">
        <f t="shared" si="98"/>
        <v>Home &amp; Kitchen</v>
      </c>
      <c r="D810" t="str">
        <f t="shared" si="99"/>
        <v>SteamIrons</v>
      </c>
      <c r="E810" s="2">
        <v>2903</v>
      </c>
      <c r="F810" s="2">
        <v>3295</v>
      </c>
      <c r="G810" s="1">
        <v>0.12</v>
      </c>
      <c r="H810">
        <v>4.3</v>
      </c>
      <c r="I810" s="4">
        <v>2299</v>
      </c>
      <c r="J810" t="s">
        <v>2320</v>
      </c>
      <c r="K810" t="str">
        <f t="shared" si="100"/>
        <v>RK56D57RLGNG7,</v>
      </c>
      <c r="L810" s="8">
        <f t="shared" si="101"/>
        <v>7575205</v>
      </c>
      <c r="M810" t="str">
        <f t="shared" si="102"/>
        <v>Mid</v>
      </c>
      <c r="N810" s="15" t="str">
        <f t="shared" si="103"/>
        <v>£2,000-£9,999</v>
      </c>
      <c r="O810" s="17">
        <f t="shared" si="104"/>
        <v>14.455429694875649</v>
      </c>
      <c r="P810" s="15" t="str">
        <f t="shared" si="105"/>
        <v>4.1-4.4</v>
      </c>
      <c r="Q810" s="17"/>
      <c r="R810" s="15"/>
      <c r="S810" s="15"/>
      <c r="T810" s="15"/>
    </row>
    <row r="811" spans="1:20" x14ac:dyDescent="0.4">
      <c r="A811" t="s">
        <v>2202</v>
      </c>
      <c r="B811" t="s">
        <v>2203</v>
      </c>
      <c r="C811" t="str">
        <f t="shared" si="98"/>
        <v>Home &amp; Kitchen</v>
      </c>
      <c r="D811" t="str">
        <f t="shared" si="99"/>
        <v>SprayBottles</v>
      </c>
      <c r="E811">
        <v>189</v>
      </c>
      <c r="F811">
        <v>299</v>
      </c>
      <c r="G811" s="1">
        <v>0.37</v>
      </c>
      <c r="H811">
        <v>4.2</v>
      </c>
      <c r="I811" s="4">
        <v>2737</v>
      </c>
      <c r="J811" t="s">
        <v>2204</v>
      </c>
      <c r="K811" t="str">
        <f t="shared" si="100"/>
        <v>RA88ON37S8GZ5,</v>
      </c>
      <c r="L811" s="8">
        <f t="shared" si="101"/>
        <v>818363</v>
      </c>
      <c r="M811" t="str">
        <f t="shared" si="102"/>
        <v>Low</v>
      </c>
      <c r="N811" s="15" t="str">
        <f t="shared" si="103"/>
        <v>£200-£499</v>
      </c>
      <c r="O811" s="17">
        <f t="shared" si="104"/>
        <v>14.43722046395148</v>
      </c>
      <c r="P811" s="15" t="str">
        <f t="shared" si="105"/>
        <v>4.1-4.4</v>
      </c>
      <c r="Q811" s="17"/>
      <c r="R811" s="15"/>
      <c r="S811" s="15"/>
      <c r="T811" s="15"/>
    </row>
    <row r="812" spans="1:20" x14ac:dyDescent="0.4">
      <c r="A812" t="s">
        <v>2612</v>
      </c>
      <c r="B812" t="s">
        <v>1892</v>
      </c>
      <c r="C812" t="str">
        <f t="shared" si="98"/>
        <v>Home &amp; Kitchen</v>
      </c>
      <c r="D812" t="str">
        <f t="shared" si="99"/>
        <v>LaundryBaskets</v>
      </c>
      <c r="E812">
        <v>199</v>
      </c>
      <c r="F812">
        <v>399</v>
      </c>
      <c r="G812" s="1">
        <v>0.5</v>
      </c>
      <c r="H812">
        <v>3.7</v>
      </c>
      <c r="I812" s="4">
        <v>7945</v>
      </c>
      <c r="J812" t="s">
        <v>2613</v>
      </c>
      <c r="K812" t="str">
        <f t="shared" si="100"/>
        <v>RYPL17AT0RDI1,</v>
      </c>
      <c r="L812" s="8">
        <f t="shared" si="101"/>
        <v>3170055</v>
      </c>
      <c r="M812" t="str">
        <f t="shared" si="102"/>
        <v>Low</v>
      </c>
      <c r="N812" s="15" t="str">
        <f t="shared" si="103"/>
        <v>£200-£499</v>
      </c>
      <c r="O812" s="17">
        <f t="shared" si="104"/>
        <v>14.430549674661574</v>
      </c>
      <c r="P812" s="15" t="str">
        <f t="shared" si="105"/>
        <v>3.5-4.0</v>
      </c>
      <c r="Q812" s="17"/>
      <c r="R812" s="15"/>
      <c r="S812" s="15"/>
      <c r="T812" s="15"/>
    </row>
    <row r="813" spans="1:20" x14ac:dyDescent="0.4">
      <c r="A813" t="s">
        <v>139</v>
      </c>
      <c r="B813" t="s">
        <v>140</v>
      </c>
      <c r="C813" t="str">
        <f t="shared" si="98"/>
        <v>Electronics</v>
      </c>
      <c r="D813" t="str">
        <f t="shared" si="99"/>
        <v>TVWall&amp;CeilingMounts</v>
      </c>
      <c r="E813" s="2">
        <v>1599</v>
      </c>
      <c r="F813" s="2">
        <v>2999</v>
      </c>
      <c r="G813" s="1">
        <v>0.47</v>
      </c>
      <c r="H813">
        <v>4.2</v>
      </c>
      <c r="I813" s="4">
        <v>2727</v>
      </c>
      <c r="J813" t="s">
        <v>141</v>
      </c>
      <c r="K813" t="str">
        <f t="shared" si="100"/>
        <v>R9GNL4OF49DH6,</v>
      </c>
      <c r="L813" s="8">
        <f t="shared" si="101"/>
        <v>8178273</v>
      </c>
      <c r="M813" t="str">
        <f t="shared" si="102"/>
        <v>Mid</v>
      </c>
      <c r="N813" s="15" t="str">
        <f t="shared" si="103"/>
        <v>£2,000-£9,999</v>
      </c>
      <c r="O813" s="17">
        <f t="shared" si="104"/>
        <v>14.430546337134654</v>
      </c>
      <c r="P813" s="15" t="str">
        <f t="shared" si="105"/>
        <v>4.1-4.4</v>
      </c>
      <c r="Q813" s="17"/>
      <c r="R813" s="15"/>
      <c r="S813" s="15"/>
      <c r="T813" s="15"/>
    </row>
    <row r="814" spans="1:20" x14ac:dyDescent="0.4">
      <c r="A814" t="s">
        <v>177</v>
      </c>
      <c r="B814" t="s">
        <v>26</v>
      </c>
      <c r="C814" t="str">
        <f t="shared" si="98"/>
        <v>Computers &amp; Accessories</v>
      </c>
      <c r="D814" t="str">
        <f t="shared" si="99"/>
        <v>WirelessUSBAdapters</v>
      </c>
      <c r="E814">
        <v>269</v>
      </c>
      <c r="F814">
        <v>800</v>
      </c>
      <c r="G814" s="1">
        <v>0.66</v>
      </c>
      <c r="H814">
        <v>3.6</v>
      </c>
      <c r="I814" s="4">
        <v>10134</v>
      </c>
      <c r="J814" t="s">
        <v>178</v>
      </c>
      <c r="K814" t="str">
        <f t="shared" si="100"/>
        <v>R3AZDEK3MQA3RA</v>
      </c>
      <c r="L814" s="8">
        <f t="shared" si="101"/>
        <v>8107200</v>
      </c>
      <c r="M814" t="str">
        <f t="shared" si="102"/>
        <v>Lower-Mid</v>
      </c>
      <c r="N814" s="15" t="str">
        <f t="shared" si="103"/>
        <v>£500-£1,999</v>
      </c>
      <c r="O814" s="17">
        <f t="shared" si="104"/>
        <v>14.420965510904502</v>
      </c>
      <c r="P814" s="15" t="str">
        <f t="shared" si="105"/>
        <v>3.5-4.0</v>
      </c>
      <c r="Q814" s="17"/>
      <c r="R814" s="15"/>
      <c r="S814" s="15"/>
      <c r="T814" s="15"/>
    </row>
    <row r="815" spans="1:20" x14ac:dyDescent="0.4">
      <c r="A815" t="s">
        <v>1190</v>
      </c>
      <c r="B815" t="s">
        <v>1018</v>
      </c>
      <c r="C815" t="str">
        <f t="shared" si="98"/>
        <v>Computers &amp; Accessories</v>
      </c>
      <c r="D815" t="str">
        <f t="shared" si="99"/>
        <v>Mice</v>
      </c>
      <c r="E815">
        <v>599</v>
      </c>
      <c r="F815">
        <v>899</v>
      </c>
      <c r="G815" s="1">
        <v>0.33</v>
      </c>
      <c r="H815">
        <v>4</v>
      </c>
      <c r="I815" s="4">
        <v>4018</v>
      </c>
      <c r="J815" t="s">
        <v>1191</v>
      </c>
      <c r="K815" t="str">
        <f t="shared" si="100"/>
        <v>R30U9FM8KQM6XF</v>
      </c>
      <c r="L815" s="8">
        <f t="shared" si="101"/>
        <v>3612182</v>
      </c>
      <c r="M815" t="str">
        <f t="shared" si="102"/>
        <v>Lower-Mid</v>
      </c>
      <c r="N815" s="15" t="str">
        <f t="shared" si="103"/>
        <v>£500-£1,999</v>
      </c>
      <c r="O815" s="17">
        <f t="shared" si="104"/>
        <v>14.41647202476814</v>
      </c>
      <c r="P815" s="15" t="str">
        <f t="shared" si="105"/>
        <v>3.5-4.0</v>
      </c>
      <c r="Q815" s="17"/>
      <c r="R815" s="15"/>
      <c r="S815" s="15"/>
      <c r="T815" s="15"/>
    </row>
    <row r="816" spans="1:20" x14ac:dyDescent="0.4">
      <c r="A816" t="s">
        <v>2717</v>
      </c>
      <c r="B816" t="s">
        <v>1981</v>
      </c>
      <c r="C816" t="str">
        <f t="shared" si="98"/>
        <v>Home &amp; Kitchen</v>
      </c>
      <c r="D816" t="str">
        <f t="shared" si="99"/>
        <v>CeilingFans</v>
      </c>
      <c r="E816" s="2">
        <v>2199</v>
      </c>
      <c r="F816" s="2">
        <v>3045</v>
      </c>
      <c r="G816" s="1">
        <v>0.28000000000000003</v>
      </c>
      <c r="H816">
        <v>4.2</v>
      </c>
      <c r="I816" s="4">
        <v>2686</v>
      </c>
      <c r="J816" t="s">
        <v>2718</v>
      </c>
      <c r="K816" t="str">
        <f t="shared" si="100"/>
        <v>R2LQDV6ZW6PDCN</v>
      </c>
      <c r="L816" s="8">
        <f t="shared" si="101"/>
        <v>8178870</v>
      </c>
      <c r="M816" t="str">
        <f t="shared" si="102"/>
        <v>Mid</v>
      </c>
      <c r="N816" s="15" t="str">
        <f t="shared" si="103"/>
        <v>£2,000-£9,999</v>
      </c>
      <c r="O816" s="17">
        <f t="shared" si="104"/>
        <v>14.402924199019308</v>
      </c>
      <c r="P816" s="15" t="str">
        <f t="shared" si="105"/>
        <v>4.1-4.4</v>
      </c>
      <c r="Q816" s="17"/>
      <c r="R816" s="15"/>
      <c r="S816" s="15"/>
      <c r="T816" s="15"/>
    </row>
    <row r="817" spans="1:20" x14ac:dyDescent="0.4">
      <c r="A817" t="s">
        <v>2366</v>
      </c>
      <c r="B817" t="s">
        <v>2367</v>
      </c>
      <c r="C817" t="str">
        <f t="shared" si="98"/>
        <v>Home &amp; Kitchen</v>
      </c>
      <c r="D817" t="str">
        <f t="shared" si="99"/>
        <v>Humidifiers</v>
      </c>
      <c r="E817" s="2">
        <v>2249</v>
      </c>
      <c r="F817" s="2">
        <v>3550</v>
      </c>
      <c r="G817" s="1">
        <v>0.37</v>
      </c>
      <c r="H817">
        <v>4</v>
      </c>
      <c r="I817" s="4">
        <v>3973</v>
      </c>
      <c r="J817" t="s">
        <v>2368</v>
      </c>
      <c r="K817" t="str">
        <f t="shared" si="100"/>
        <v>R3JY7DEIB727Q4</v>
      </c>
      <c r="L817" s="8">
        <f t="shared" si="101"/>
        <v>14104150</v>
      </c>
      <c r="M817" t="str">
        <f t="shared" si="102"/>
        <v>Mid</v>
      </c>
      <c r="N817" s="15" t="str">
        <f t="shared" si="103"/>
        <v>£2,000-£9,999</v>
      </c>
      <c r="O817" s="17">
        <f t="shared" si="104"/>
        <v>14.396911451095185</v>
      </c>
      <c r="P817" s="15" t="str">
        <f t="shared" si="105"/>
        <v>3.5-4.0</v>
      </c>
      <c r="Q817" s="17"/>
      <c r="R817" s="15"/>
      <c r="S817" s="15"/>
      <c r="T817" s="15"/>
    </row>
    <row r="818" spans="1:20" x14ac:dyDescent="0.4">
      <c r="A818" t="s">
        <v>1536</v>
      </c>
      <c r="B818" t="s">
        <v>644</v>
      </c>
      <c r="C818" t="str">
        <f t="shared" si="98"/>
        <v>Electronics</v>
      </c>
      <c r="D818" t="str">
        <f t="shared" si="99"/>
        <v>In-Ear</v>
      </c>
      <c r="E818" s="2">
        <v>1099</v>
      </c>
      <c r="F818" s="2">
        <v>5999</v>
      </c>
      <c r="G818" s="1">
        <v>0.82</v>
      </c>
      <c r="H818">
        <v>3.5</v>
      </c>
      <c r="I818" s="4">
        <v>12966</v>
      </c>
      <c r="J818" t="s">
        <v>1537</v>
      </c>
      <c r="K818" t="str">
        <f t="shared" si="100"/>
        <v>R2AV9AKW9EB7C1</v>
      </c>
      <c r="L818" s="8">
        <f t="shared" si="101"/>
        <v>77783034</v>
      </c>
      <c r="M818" t="str">
        <f t="shared" si="102"/>
        <v>Mid</v>
      </c>
      <c r="N818" s="15" t="str">
        <f t="shared" si="103"/>
        <v>£2,000-£9,999</v>
      </c>
      <c r="O818" s="17">
        <f t="shared" si="104"/>
        <v>14.394938287957903</v>
      </c>
      <c r="P818" s="15" t="str">
        <f t="shared" si="105"/>
        <v>3.5-4.0</v>
      </c>
      <c r="Q818" s="17"/>
      <c r="R818" s="15"/>
      <c r="S818" s="15"/>
      <c r="T818" s="15"/>
    </row>
    <row r="819" spans="1:20" x14ac:dyDescent="0.4">
      <c r="A819" t="s">
        <v>1943</v>
      </c>
      <c r="B819" t="s">
        <v>1867</v>
      </c>
      <c r="C819" t="str">
        <f t="shared" si="98"/>
        <v>Home &amp; Kitchen</v>
      </c>
      <c r="D819" t="str">
        <f t="shared" si="99"/>
        <v>StorageWaterHeaters</v>
      </c>
      <c r="E819" s="2">
        <v>6299</v>
      </c>
      <c r="F819" s="2">
        <v>15270</v>
      </c>
      <c r="G819" s="1">
        <v>0.59</v>
      </c>
      <c r="H819">
        <v>4.0999999999999996</v>
      </c>
      <c r="I819" s="4">
        <v>3233</v>
      </c>
      <c r="J819" t="s">
        <v>1944</v>
      </c>
      <c r="K819" t="str">
        <f t="shared" si="100"/>
        <v>RHFP87WF4XV8F,</v>
      </c>
      <c r="L819" s="8">
        <f t="shared" si="101"/>
        <v>49367910</v>
      </c>
      <c r="M819" t="str">
        <f t="shared" si="102"/>
        <v>Upper-Mid</v>
      </c>
      <c r="N819" s="15" t="str">
        <f t="shared" si="103"/>
        <v>£10,000-£19,999</v>
      </c>
      <c r="O819" s="17">
        <f t="shared" si="104"/>
        <v>14.389934063838565</v>
      </c>
      <c r="P819" s="15" t="str">
        <f t="shared" si="105"/>
        <v>4.1-4.4</v>
      </c>
      <c r="Q819" s="17"/>
      <c r="R819" s="15"/>
      <c r="S819" s="15"/>
      <c r="T819" s="15"/>
    </row>
    <row r="820" spans="1:20" x14ac:dyDescent="0.4">
      <c r="A820" t="s">
        <v>836</v>
      </c>
      <c r="B820" t="s">
        <v>837</v>
      </c>
      <c r="C820" t="str">
        <f t="shared" si="98"/>
        <v>Electronics</v>
      </c>
      <c r="D820" t="str">
        <f t="shared" si="99"/>
        <v>BasicCases</v>
      </c>
      <c r="E820">
        <v>279</v>
      </c>
      <c r="F820" s="2">
        <v>1499</v>
      </c>
      <c r="G820" s="1">
        <v>0.81</v>
      </c>
      <c r="H820">
        <v>4.2</v>
      </c>
      <c r="I820" s="4">
        <v>2646</v>
      </c>
      <c r="J820" t="s">
        <v>838</v>
      </c>
      <c r="K820" t="str">
        <f t="shared" si="100"/>
        <v>R3UEORHQEZE02I</v>
      </c>
      <c r="L820" s="8">
        <f t="shared" si="101"/>
        <v>3966354</v>
      </c>
      <c r="M820" t="str">
        <f t="shared" si="102"/>
        <v>Lower-Mid</v>
      </c>
      <c r="N820" s="15" t="str">
        <f t="shared" si="103"/>
        <v>£500-£1,999</v>
      </c>
      <c r="O820" s="17">
        <f t="shared" si="104"/>
        <v>14.375566553465664</v>
      </c>
      <c r="P820" s="15" t="str">
        <f t="shared" si="105"/>
        <v>4.1-4.4</v>
      </c>
      <c r="Q820" s="17"/>
      <c r="R820" s="15"/>
      <c r="S820" s="15"/>
      <c r="T820" s="15"/>
    </row>
    <row r="821" spans="1:20" x14ac:dyDescent="0.4">
      <c r="A821" t="s">
        <v>1581</v>
      </c>
      <c r="B821" t="s">
        <v>1063</v>
      </c>
      <c r="C821" t="str">
        <f t="shared" si="98"/>
        <v>OfficeProducts</v>
      </c>
      <c r="D821" t="str">
        <f t="shared" si="99"/>
        <v>GelInkRollerballPens</v>
      </c>
      <c r="E821">
        <v>250</v>
      </c>
      <c r="F821">
        <v>250</v>
      </c>
      <c r="G821" s="1">
        <v>0</v>
      </c>
      <c r="H821">
        <v>4.2</v>
      </c>
      <c r="I821" s="4">
        <v>2628</v>
      </c>
      <c r="J821" t="s">
        <v>1582</v>
      </c>
      <c r="K821" t="str">
        <f t="shared" si="100"/>
        <v>R199HA6OB5QGOH</v>
      </c>
      <c r="L821" s="8">
        <f t="shared" si="101"/>
        <v>657000</v>
      </c>
      <c r="M821" t="str">
        <f t="shared" si="102"/>
        <v>Low</v>
      </c>
      <c r="N821" s="15" t="str">
        <f t="shared" si="103"/>
        <v>£200-£499</v>
      </c>
      <c r="O821" s="17">
        <f t="shared" si="104"/>
        <v>14.363120461646725</v>
      </c>
      <c r="P821" s="15" t="str">
        <f t="shared" si="105"/>
        <v>4.1-4.4</v>
      </c>
      <c r="Q821" s="17"/>
      <c r="R821" s="15"/>
      <c r="S821" s="15"/>
      <c r="T821" s="15"/>
    </row>
    <row r="822" spans="1:20" x14ac:dyDescent="0.4">
      <c r="A822" t="s">
        <v>998</v>
      </c>
      <c r="B822" t="s">
        <v>623</v>
      </c>
      <c r="C822" t="str">
        <f t="shared" si="98"/>
        <v>Electronics</v>
      </c>
      <c r="D822" t="str">
        <f t="shared" si="99"/>
        <v>PowerBanks</v>
      </c>
      <c r="E822" s="2">
        <v>2499</v>
      </c>
      <c r="F822" s="2">
        <v>2999</v>
      </c>
      <c r="G822" s="1">
        <v>0.17</v>
      </c>
      <c r="H822">
        <v>4.0999999999999996</v>
      </c>
      <c r="I822" s="4">
        <v>3156</v>
      </c>
      <c r="J822" t="s">
        <v>999</v>
      </c>
      <c r="K822" t="str">
        <f t="shared" si="100"/>
        <v>RF8105HZQ4I7N,</v>
      </c>
      <c r="L822" s="8">
        <f t="shared" si="101"/>
        <v>9464844</v>
      </c>
      <c r="M822" t="str">
        <f t="shared" si="102"/>
        <v>Mid</v>
      </c>
      <c r="N822" s="15" t="str">
        <f t="shared" si="103"/>
        <v>£2,000-£9,999</v>
      </c>
      <c r="O822" s="17">
        <f t="shared" si="104"/>
        <v>14.34702578575809</v>
      </c>
      <c r="P822" s="15" t="str">
        <f t="shared" si="105"/>
        <v>4.1-4.4</v>
      </c>
      <c r="Q822" s="17"/>
      <c r="R822" s="15"/>
      <c r="S822" s="15"/>
      <c r="T822" s="15"/>
    </row>
    <row r="823" spans="1:20" x14ac:dyDescent="0.4">
      <c r="A823" t="s">
        <v>1232</v>
      </c>
      <c r="B823" t="s">
        <v>1233</v>
      </c>
      <c r="C823" t="str">
        <f t="shared" si="98"/>
        <v>Computers &amp; Accessories</v>
      </c>
      <c r="D823" t="str">
        <f t="shared" si="99"/>
        <v>Lamps</v>
      </c>
      <c r="E823">
        <v>59</v>
      </c>
      <c r="F823">
        <v>59</v>
      </c>
      <c r="G823" s="1">
        <v>0</v>
      </c>
      <c r="H823">
        <v>3.8</v>
      </c>
      <c r="I823" s="4">
        <v>5958</v>
      </c>
      <c r="J823" t="s">
        <v>1234</v>
      </c>
      <c r="K823" t="str">
        <f t="shared" si="100"/>
        <v>R3CEIRJ8YFRONO</v>
      </c>
      <c r="L823" s="8">
        <f t="shared" si="101"/>
        <v>351522</v>
      </c>
      <c r="M823" t="str">
        <f t="shared" si="102"/>
        <v>Very Low</v>
      </c>
      <c r="N823" s="15" t="str">
        <f t="shared" si="103"/>
        <v>&lt;£200</v>
      </c>
      <c r="O823" s="17">
        <f t="shared" si="104"/>
        <v>14.34565886461419</v>
      </c>
      <c r="P823" s="15" t="str">
        <f t="shared" si="105"/>
        <v>3.5-4.0</v>
      </c>
      <c r="Q823" s="17"/>
      <c r="R823" s="15"/>
      <c r="S823" s="15"/>
      <c r="T823" s="15"/>
    </row>
    <row r="824" spans="1:20" x14ac:dyDescent="0.4">
      <c r="A824" t="s">
        <v>1009</v>
      </c>
      <c r="B824" t="s">
        <v>815</v>
      </c>
      <c r="C824" t="str">
        <f t="shared" si="98"/>
        <v>Electronics</v>
      </c>
      <c r="D824" t="str">
        <f t="shared" si="99"/>
        <v>StylusPens</v>
      </c>
      <c r="E824" s="2">
        <v>2599</v>
      </c>
      <c r="F824" s="2">
        <v>6999</v>
      </c>
      <c r="G824" s="1">
        <v>0.63</v>
      </c>
      <c r="H824">
        <v>4.5</v>
      </c>
      <c r="I824" s="4">
        <v>1526</v>
      </c>
      <c r="J824" t="s">
        <v>1010</v>
      </c>
      <c r="K824" t="str">
        <f t="shared" si="100"/>
        <v>R1HOV97NOJFX4W</v>
      </c>
      <c r="L824" s="8">
        <f t="shared" si="101"/>
        <v>10680474</v>
      </c>
      <c r="M824" t="str">
        <f t="shared" si="102"/>
        <v>Mid</v>
      </c>
      <c r="N824" s="15" t="str">
        <f t="shared" si="103"/>
        <v>£2,000-£9,999</v>
      </c>
      <c r="O824" s="17">
        <f t="shared" si="104"/>
        <v>14.327275666753897</v>
      </c>
      <c r="P824" s="15" t="str">
        <f t="shared" si="105"/>
        <v>4.5-5.0</v>
      </c>
      <c r="Q824" s="17"/>
      <c r="R824" s="15"/>
      <c r="S824" s="15"/>
      <c r="T824" s="15"/>
    </row>
    <row r="825" spans="1:20" x14ac:dyDescent="0.4">
      <c r="A825" t="s">
        <v>1397</v>
      </c>
      <c r="B825" t="s">
        <v>1290</v>
      </c>
      <c r="C825" t="str">
        <f t="shared" si="98"/>
        <v>Computers &amp; Accessories</v>
      </c>
      <c r="D825" t="str">
        <f t="shared" si="99"/>
        <v>USBHubs</v>
      </c>
      <c r="E825">
        <v>499</v>
      </c>
      <c r="F825">
        <v>799</v>
      </c>
      <c r="G825" s="1">
        <v>0.38</v>
      </c>
      <c r="H825">
        <v>4.3</v>
      </c>
      <c r="I825" s="4">
        <v>2125</v>
      </c>
      <c r="J825" t="s">
        <v>1398</v>
      </c>
      <c r="K825" t="str">
        <f t="shared" si="100"/>
        <v>R1AUCEV80AWV4E</v>
      </c>
      <c r="L825" s="8">
        <f t="shared" si="101"/>
        <v>1697875</v>
      </c>
      <c r="M825" t="str">
        <f t="shared" si="102"/>
        <v>Lower-Mid</v>
      </c>
      <c r="N825" s="15" t="str">
        <f t="shared" si="103"/>
        <v>£500-£1,999</v>
      </c>
      <c r="O825" s="17">
        <f t="shared" si="104"/>
        <v>14.308522018805295</v>
      </c>
      <c r="P825" s="15" t="str">
        <f t="shared" si="105"/>
        <v>4.1-4.4</v>
      </c>
      <c r="Q825" s="17"/>
      <c r="R825" s="15"/>
      <c r="S825" s="15"/>
      <c r="T825" s="15"/>
    </row>
    <row r="826" spans="1:20" x14ac:dyDescent="0.4">
      <c r="A826" t="s">
        <v>2136</v>
      </c>
      <c r="B826" t="s">
        <v>1867</v>
      </c>
      <c r="C826" t="str">
        <f t="shared" si="98"/>
        <v>Home &amp; Kitchen</v>
      </c>
      <c r="D826" t="str">
        <f t="shared" si="99"/>
        <v>StorageWaterHeaters</v>
      </c>
      <c r="E826" s="2">
        <v>6990</v>
      </c>
      <c r="F826" s="2">
        <v>14290</v>
      </c>
      <c r="G826" s="1">
        <v>0.51</v>
      </c>
      <c r="H826">
        <v>4.4000000000000004</v>
      </c>
      <c r="I826" s="4">
        <v>1771</v>
      </c>
      <c r="J826" t="s">
        <v>2137</v>
      </c>
      <c r="K826" t="str">
        <f t="shared" si="100"/>
        <v>R3N1KWPD82KCJH</v>
      </c>
      <c r="L826" s="8">
        <f t="shared" si="101"/>
        <v>25307590</v>
      </c>
      <c r="M826" t="str">
        <f t="shared" si="102"/>
        <v>Upper-Mid</v>
      </c>
      <c r="N826" s="15" t="str">
        <f t="shared" si="103"/>
        <v>£10,000-£19,999</v>
      </c>
      <c r="O826" s="17">
        <f t="shared" si="104"/>
        <v>14.293240357224542</v>
      </c>
      <c r="P826" s="15" t="str">
        <f t="shared" si="105"/>
        <v>4.1-4.4</v>
      </c>
      <c r="Q826" s="17"/>
      <c r="R826" s="15"/>
      <c r="S826" s="15"/>
      <c r="T826" s="15"/>
    </row>
    <row r="827" spans="1:20" x14ac:dyDescent="0.4">
      <c r="A827" t="s">
        <v>2100</v>
      </c>
      <c r="B827" t="s">
        <v>1822</v>
      </c>
      <c r="C827" t="str">
        <f t="shared" si="98"/>
        <v>Home &amp; Kitchen</v>
      </c>
      <c r="D827" t="str">
        <f t="shared" si="99"/>
        <v>DigitalKitchenScales</v>
      </c>
      <c r="E827">
        <v>308</v>
      </c>
      <c r="F827">
        <v>499</v>
      </c>
      <c r="G827" s="1">
        <v>0.38</v>
      </c>
      <c r="H827">
        <v>3.9</v>
      </c>
      <c r="I827" s="4">
        <v>4584</v>
      </c>
      <c r="J827" t="s">
        <v>2101</v>
      </c>
      <c r="K827" t="str">
        <f t="shared" si="100"/>
        <v>R3KA8I1JO7VWHM</v>
      </c>
      <c r="L827" s="8">
        <f t="shared" si="101"/>
        <v>2287416</v>
      </c>
      <c r="M827" t="str">
        <f t="shared" si="102"/>
        <v>Low</v>
      </c>
      <c r="N827" s="15" t="str">
        <f t="shared" si="103"/>
        <v>£200-£499</v>
      </c>
      <c r="O827" s="17">
        <f t="shared" si="104"/>
        <v>14.279223426023556</v>
      </c>
      <c r="P827" s="15" t="str">
        <f t="shared" si="105"/>
        <v>3.5-4.0</v>
      </c>
      <c r="Q827" s="17"/>
      <c r="R827" s="15"/>
      <c r="S827" s="15"/>
      <c r="T827" s="15"/>
    </row>
    <row r="828" spans="1:20" x14ac:dyDescent="0.4">
      <c r="A828" t="s">
        <v>2128</v>
      </c>
      <c r="B828" t="s">
        <v>1848</v>
      </c>
      <c r="C828" t="str">
        <f t="shared" si="98"/>
        <v>Home &amp; Kitchen</v>
      </c>
      <c r="D828" t="str">
        <f t="shared" si="99"/>
        <v>DryIrons</v>
      </c>
      <c r="E828">
        <v>499</v>
      </c>
      <c r="F828">
        <v>940</v>
      </c>
      <c r="G828" s="1">
        <v>0.47</v>
      </c>
      <c r="H828">
        <v>4.0999999999999996</v>
      </c>
      <c r="I828" s="4">
        <v>3036</v>
      </c>
      <c r="J828" t="s">
        <v>2129</v>
      </c>
      <c r="K828" t="str">
        <f t="shared" si="100"/>
        <v>R8MWH2C3FSEK3,</v>
      </c>
      <c r="L828" s="8">
        <f t="shared" si="101"/>
        <v>2853840</v>
      </c>
      <c r="M828" t="str">
        <f t="shared" si="102"/>
        <v>Lower-Mid</v>
      </c>
      <c r="N828" s="15" t="str">
        <f t="shared" si="103"/>
        <v>£500-£1,999</v>
      </c>
      <c r="O828" s="17">
        <f t="shared" si="104"/>
        <v>14.278023646864886</v>
      </c>
      <c r="P828" s="15" t="str">
        <f t="shared" si="105"/>
        <v>4.1-4.4</v>
      </c>
      <c r="Q828" s="17"/>
      <c r="R828" s="15"/>
      <c r="S828" s="15"/>
      <c r="T828" s="15"/>
    </row>
    <row r="829" spans="1:20" x14ac:dyDescent="0.4">
      <c r="A829" t="s">
        <v>1628</v>
      </c>
      <c r="B829" t="s">
        <v>1506</v>
      </c>
      <c r="C829" t="str">
        <f t="shared" si="98"/>
        <v>OfficeProducts</v>
      </c>
      <c r="D829" t="str">
        <f t="shared" si="99"/>
        <v>StickBallpointPens</v>
      </c>
      <c r="E829">
        <v>272</v>
      </c>
      <c r="F829">
        <v>320</v>
      </c>
      <c r="G829" s="1">
        <v>0.15</v>
      </c>
      <c r="H829">
        <v>4</v>
      </c>
      <c r="I829" s="4">
        <v>3686</v>
      </c>
      <c r="J829" t="s">
        <v>1629</v>
      </c>
      <c r="K829" t="str">
        <f t="shared" si="100"/>
        <v>RD6OIJUG0R241,</v>
      </c>
      <c r="L829" s="8">
        <f t="shared" si="101"/>
        <v>1179520</v>
      </c>
      <c r="M829" t="str">
        <f t="shared" si="102"/>
        <v>Low</v>
      </c>
      <c r="N829" s="15" t="str">
        <f t="shared" si="103"/>
        <v>£200-£499</v>
      </c>
      <c r="O829" s="17">
        <f t="shared" si="104"/>
        <v>14.266692550424466</v>
      </c>
      <c r="P829" s="15" t="str">
        <f t="shared" si="105"/>
        <v>3.5-4.0</v>
      </c>
      <c r="Q829" s="17"/>
      <c r="R829" s="15"/>
      <c r="S829" s="15"/>
      <c r="T829" s="15"/>
    </row>
    <row r="830" spans="1:20" x14ac:dyDescent="0.4">
      <c r="A830" t="s">
        <v>1437</v>
      </c>
      <c r="B830" t="s">
        <v>644</v>
      </c>
      <c r="C830" t="str">
        <f t="shared" si="98"/>
        <v>Electronics</v>
      </c>
      <c r="D830" t="str">
        <f t="shared" si="99"/>
        <v>In-Ear</v>
      </c>
      <c r="E830">
        <v>499</v>
      </c>
      <c r="F830" s="2">
        <v>1499</v>
      </c>
      <c r="G830" s="1">
        <v>0.67</v>
      </c>
      <c r="H830">
        <v>3.6</v>
      </c>
      <c r="I830" s="4">
        <v>9169</v>
      </c>
      <c r="J830" t="s">
        <v>1438</v>
      </c>
      <c r="K830" t="str">
        <f t="shared" si="100"/>
        <v>R1ZVVISXKO1JOK</v>
      </c>
      <c r="L830" s="8">
        <f t="shared" si="101"/>
        <v>13744331</v>
      </c>
      <c r="M830" t="str">
        <f t="shared" si="102"/>
        <v>Lower-Mid</v>
      </c>
      <c r="N830" s="15" t="str">
        <f t="shared" si="103"/>
        <v>£500-£1,999</v>
      </c>
      <c r="O830" s="17">
        <f t="shared" si="104"/>
        <v>14.264529608412076</v>
      </c>
      <c r="P830" s="15" t="str">
        <f t="shared" si="105"/>
        <v>3.5-4.0</v>
      </c>
      <c r="Q830" s="17"/>
      <c r="R830" s="15"/>
      <c r="S830" s="15"/>
      <c r="T830" s="15"/>
    </row>
    <row r="831" spans="1:20" x14ac:dyDescent="0.4">
      <c r="A831" t="s">
        <v>2308</v>
      </c>
      <c r="B831" t="s">
        <v>2309</v>
      </c>
      <c r="C831" t="str">
        <f t="shared" si="98"/>
        <v>Health &amp; PersonalCare</v>
      </c>
      <c r="D831" t="str">
        <f t="shared" si="99"/>
        <v>DigitalBathroomScales</v>
      </c>
      <c r="E831">
        <v>899</v>
      </c>
      <c r="F831" s="2">
        <v>1900</v>
      </c>
      <c r="G831" s="1">
        <v>0.53</v>
      </c>
      <c r="H831">
        <v>4</v>
      </c>
      <c r="I831" s="4">
        <v>3663</v>
      </c>
      <c r="J831" t="s">
        <v>2310</v>
      </c>
      <c r="K831" t="str">
        <f t="shared" si="100"/>
        <v>R3KLZUQCUHHOAX</v>
      </c>
      <c r="L831" s="8">
        <f t="shared" si="101"/>
        <v>6959700</v>
      </c>
      <c r="M831" t="str">
        <f t="shared" si="102"/>
        <v>Lower-Mid</v>
      </c>
      <c r="N831" s="15" t="str">
        <f t="shared" si="103"/>
        <v>£500-£1,999</v>
      </c>
      <c r="O831" s="17">
        <f t="shared" si="104"/>
        <v>14.255821859983252</v>
      </c>
      <c r="P831" s="15" t="str">
        <f t="shared" si="105"/>
        <v>3.5-4.0</v>
      </c>
      <c r="Q831" s="17"/>
      <c r="R831" s="15"/>
      <c r="S831" s="15"/>
      <c r="T831" s="15"/>
    </row>
    <row r="832" spans="1:20" x14ac:dyDescent="0.4">
      <c r="A832" t="s">
        <v>1082</v>
      </c>
      <c r="B832" t="s">
        <v>1018</v>
      </c>
      <c r="C832" t="str">
        <f t="shared" si="98"/>
        <v>Computers &amp; Accessories</v>
      </c>
      <c r="D832" t="str">
        <f t="shared" si="99"/>
        <v>Mice</v>
      </c>
      <c r="E832">
        <v>299</v>
      </c>
      <c r="F832">
        <v>449</v>
      </c>
      <c r="G832" s="1">
        <v>0.33</v>
      </c>
      <c r="H832">
        <v>3.5</v>
      </c>
      <c r="I832" s="4">
        <v>11827</v>
      </c>
      <c r="J832" t="s">
        <v>1083</v>
      </c>
      <c r="K832" t="str">
        <f t="shared" si="100"/>
        <v>RLR4ETD7RIB3P,</v>
      </c>
      <c r="L832" s="8">
        <f t="shared" si="101"/>
        <v>5310323</v>
      </c>
      <c r="M832" t="str">
        <f t="shared" si="102"/>
        <v>Low</v>
      </c>
      <c r="N832" s="15" t="str">
        <f t="shared" si="103"/>
        <v>£200-£499</v>
      </c>
      <c r="O832" s="17">
        <f t="shared" si="104"/>
        <v>14.255189605489281</v>
      </c>
      <c r="P832" s="15" t="str">
        <f t="shared" si="105"/>
        <v>3.5-4.0</v>
      </c>
      <c r="Q832" s="17"/>
      <c r="R832" s="15"/>
      <c r="S832" s="15"/>
      <c r="T832" s="15"/>
    </row>
    <row r="833" spans="1:20" x14ac:dyDescent="0.4">
      <c r="A833" t="s">
        <v>776</v>
      </c>
      <c r="B833" t="s">
        <v>663</v>
      </c>
      <c r="C833" t="str">
        <f t="shared" si="98"/>
        <v>Electronics</v>
      </c>
      <c r="D833" t="str">
        <f t="shared" si="99"/>
        <v>Cradles</v>
      </c>
      <c r="E833">
        <v>489</v>
      </c>
      <c r="F833" s="2">
        <v>1999</v>
      </c>
      <c r="G833" s="1">
        <v>0.76</v>
      </c>
      <c r="H833">
        <v>4</v>
      </c>
      <c r="I833" s="4">
        <v>3626</v>
      </c>
      <c r="J833" t="s">
        <v>777</v>
      </c>
      <c r="K833" t="str">
        <f t="shared" si="100"/>
        <v>R1P673FG5GG9AO</v>
      </c>
      <c r="L833" s="8">
        <f t="shared" si="101"/>
        <v>7248374</v>
      </c>
      <c r="M833" t="str">
        <f t="shared" si="102"/>
        <v>Lower-Mid</v>
      </c>
      <c r="N833" s="15" t="str">
        <f t="shared" si="103"/>
        <v>£500-£1,999</v>
      </c>
      <c r="O833" s="17">
        <f t="shared" si="104"/>
        <v>14.238190222321737</v>
      </c>
      <c r="P833" s="15" t="str">
        <f t="shared" si="105"/>
        <v>3.5-4.0</v>
      </c>
      <c r="Q833" s="17"/>
      <c r="R833" s="15"/>
      <c r="S833" s="15"/>
      <c r="T833" s="15"/>
    </row>
    <row r="834" spans="1:20" x14ac:dyDescent="0.4">
      <c r="A834" t="s">
        <v>337</v>
      </c>
      <c r="B834" t="s">
        <v>9</v>
      </c>
      <c r="C834" t="str">
        <f t="shared" ref="C834:C897" si="106">SUBSTITUTE(LEFT(B834,FIND("|",B834)-1), "&amp;", " &amp; ")</f>
        <v>Computers &amp; Accessories</v>
      </c>
      <c r="D834" t="str">
        <f t="shared" ref="D834:D897" si="107">TRIM(RIGHT(SUBSTITUTE(B834,"|",REPT(" ",100)),100))</f>
        <v>USBCables</v>
      </c>
      <c r="E834">
        <v>299</v>
      </c>
      <c r="F834">
        <v>699</v>
      </c>
      <c r="G834" s="1">
        <v>0.56999999999999995</v>
      </c>
      <c r="H834">
        <v>4.0999999999999996</v>
      </c>
      <c r="I834" s="4">
        <v>2957</v>
      </c>
      <c r="J834" t="s">
        <v>338</v>
      </c>
      <c r="K834" t="str">
        <f t="shared" ref="K834:K897" si="108">LEFT(J834,14)</f>
        <v>R1Y4ORK41SINB2</v>
      </c>
      <c r="L834" s="8">
        <f t="shared" ref="L834:L897" si="109">F834*I834</f>
        <v>2066943</v>
      </c>
      <c r="M834" t="str">
        <f t="shared" ref="M834:M897" si="110">IF(F834&lt;=199, "Very Low",IF(F834&lt;=499, "Low",IF(F834&lt;=1999, "Lower-Mid", IF(F834&lt;=9999, "Mid",IF(F834&lt;=19999, "Upper-Mid",IF(F834&lt;=49999, "High", IF(F834&lt;=99999, "Premium", IF(F834&gt;1000000, "Luxury"))))))))</f>
        <v>Lower-Mid</v>
      </c>
      <c r="N834" s="15" t="str">
        <f t="shared" ref="N834:N897" si="111">IF(F834&lt;=199, "&lt;£200",IF(F834&lt;=499, "£200-£499",IF(F834&lt;=1999, "£500-£1,999", IF(F834&lt;=9999, "£2,000-£9,999",IF(F834&lt;=19999, "£10,000-£19,999",IF(F834&lt;=49999, "£20,000-£49,999", IF(F834&lt;=99999, "£50,000-£99,999", IF(F834&gt;1000000, "&gt;£1,000,000"))))))))</f>
        <v>£500-£1,999</v>
      </c>
      <c r="O834" s="17">
        <f t="shared" ref="O834:O897" si="112">H834 * LOG(I834 + 1)</f>
        <v>14.23109249560958</v>
      </c>
      <c r="P834" s="15" t="str">
        <f t="shared" si="105"/>
        <v>4.1-4.4</v>
      </c>
      <c r="Q834" s="17"/>
      <c r="R834" s="15"/>
      <c r="S834" s="15"/>
      <c r="T834" s="15"/>
    </row>
    <row r="835" spans="1:20" x14ac:dyDescent="0.4">
      <c r="A835" t="s">
        <v>542</v>
      </c>
      <c r="B835" t="s">
        <v>42</v>
      </c>
      <c r="C835" t="str">
        <f t="shared" si="106"/>
        <v>Electronics</v>
      </c>
      <c r="D835" t="str">
        <f t="shared" si="107"/>
        <v>SmartTelevisions</v>
      </c>
      <c r="E835" s="2">
        <v>29999</v>
      </c>
      <c r="F835" s="2">
        <v>50999</v>
      </c>
      <c r="G835" s="1">
        <v>0.41</v>
      </c>
      <c r="H835">
        <v>4.4000000000000004</v>
      </c>
      <c r="I835" s="4">
        <v>1712</v>
      </c>
      <c r="J835" t="s">
        <v>543</v>
      </c>
      <c r="K835" t="str">
        <f t="shared" si="108"/>
        <v>RITW1G6EL12AP,</v>
      </c>
      <c r="L835" s="8">
        <f t="shared" si="109"/>
        <v>87310288</v>
      </c>
      <c r="M835" t="str">
        <f t="shared" si="110"/>
        <v>Premium</v>
      </c>
      <c r="N835" s="15" t="str">
        <f t="shared" si="111"/>
        <v>£50,000-£99,999</v>
      </c>
      <c r="O835" s="17">
        <f t="shared" si="112"/>
        <v>14.228532397048246</v>
      </c>
      <c r="P835" s="15" t="str">
        <f t="shared" ref="P835:P898" si="113">IF(H835&lt;=2, "&lt;=2.0",IF(H835&lt;=2.4, "2.1-2.4",IF(H835&lt;=3, "2.5-3.0", IF(H835&lt;=3.4, "3.1-3.4",IF(H835&lt;=4, "3.5-4.0",IF(H835&lt;=4.4, "4.1-4.4", IF(H835&lt;=5, "4.5-5.0")))))))</f>
        <v>4.1-4.4</v>
      </c>
      <c r="Q835" s="17"/>
      <c r="R835" s="15"/>
      <c r="S835" s="15"/>
      <c r="T835" s="15"/>
    </row>
    <row r="836" spans="1:20" x14ac:dyDescent="0.4">
      <c r="A836" t="s">
        <v>2282</v>
      </c>
      <c r="B836" t="s">
        <v>2151</v>
      </c>
      <c r="C836" t="str">
        <f t="shared" si="106"/>
        <v>Home &amp; Kitchen</v>
      </c>
      <c r="D836" t="str">
        <f t="shared" si="107"/>
        <v>HEPAAirPurifiers</v>
      </c>
      <c r="E836" s="2">
        <v>14499</v>
      </c>
      <c r="F836" s="2">
        <v>23559</v>
      </c>
      <c r="G836" s="1">
        <v>0.38</v>
      </c>
      <c r="H836">
        <v>4.3</v>
      </c>
      <c r="I836" s="4">
        <v>2026</v>
      </c>
      <c r="J836" t="s">
        <v>2283</v>
      </c>
      <c r="K836" t="str">
        <f t="shared" si="108"/>
        <v>R18ZEYSRNCERR7</v>
      </c>
      <c r="L836" s="8">
        <f t="shared" si="109"/>
        <v>47730534</v>
      </c>
      <c r="M836" t="str">
        <f t="shared" si="110"/>
        <v>High</v>
      </c>
      <c r="N836" s="15" t="str">
        <f t="shared" si="111"/>
        <v>£20,000-£49,999</v>
      </c>
      <c r="O836" s="17">
        <f t="shared" si="112"/>
        <v>14.219471119379937</v>
      </c>
      <c r="P836" s="15" t="str">
        <f t="shared" si="113"/>
        <v>4.1-4.4</v>
      </c>
      <c r="Q836" s="17"/>
      <c r="R836" s="15"/>
      <c r="S836" s="15"/>
      <c r="T836" s="15"/>
    </row>
    <row r="837" spans="1:20" x14ac:dyDescent="0.4">
      <c r="A837" t="s">
        <v>302</v>
      </c>
      <c r="B837" t="s">
        <v>281</v>
      </c>
      <c r="C837" t="str">
        <f t="shared" si="106"/>
        <v>Electronics</v>
      </c>
      <c r="D837" t="str">
        <f t="shared" si="107"/>
        <v>OpticalCables</v>
      </c>
      <c r="E837" s="2">
        <v>1089</v>
      </c>
      <c r="F837" s="2">
        <v>1600</v>
      </c>
      <c r="G837" s="1">
        <v>0.32</v>
      </c>
      <c r="H837">
        <v>4</v>
      </c>
      <c r="I837" s="4">
        <v>3565</v>
      </c>
      <c r="J837" t="s">
        <v>303</v>
      </c>
      <c r="K837" t="str">
        <f t="shared" si="108"/>
        <v>R14Q2PBO5QNTZQ</v>
      </c>
      <c r="L837" s="8">
        <f t="shared" si="109"/>
        <v>5704000</v>
      </c>
      <c r="M837" t="str">
        <f t="shared" si="110"/>
        <v>Lower-Mid</v>
      </c>
      <c r="N837" s="15" t="str">
        <f t="shared" si="111"/>
        <v>£500-£1,999</v>
      </c>
      <c r="O837" s="17">
        <f t="shared" si="112"/>
        <v>14.208725355357343</v>
      </c>
      <c r="P837" s="15" t="str">
        <f t="shared" si="113"/>
        <v>3.5-4.0</v>
      </c>
      <c r="Q837" s="17"/>
      <c r="R837" s="15"/>
      <c r="S837" s="15"/>
      <c r="T837" s="15"/>
    </row>
    <row r="838" spans="1:20" x14ac:dyDescent="0.4">
      <c r="A838" t="s">
        <v>699</v>
      </c>
      <c r="B838" t="s">
        <v>653</v>
      </c>
      <c r="C838" t="str">
        <f t="shared" si="106"/>
        <v>Electronics</v>
      </c>
      <c r="D838" t="str">
        <f t="shared" si="107"/>
        <v>AutomobileChargers</v>
      </c>
      <c r="E838">
        <v>873</v>
      </c>
      <c r="F838" s="2">
        <v>1699</v>
      </c>
      <c r="G838" s="1">
        <v>0.49</v>
      </c>
      <c r="H838">
        <v>4.4000000000000004</v>
      </c>
      <c r="I838" s="4">
        <v>1680</v>
      </c>
      <c r="J838" t="s">
        <v>700</v>
      </c>
      <c r="K838" t="str">
        <f t="shared" si="108"/>
        <v>R30W8FL25XCO0K</v>
      </c>
      <c r="L838" s="8">
        <f t="shared" si="109"/>
        <v>2854320</v>
      </c>
      <c r="M838" t="str">
        <f t="shared" si="110"/>
        <v>Lower-Mid</v>
      </c>
      <c r="N838" s="15" t="str">
        <f t="shared" si="111"/>
        <v>£500-£1,999</v>
      </c>
      <c r="O838" s="17">
        <f t="shared" si="112"/>
        <v>14.192497939133673</v>
      </c>
      <c r="P838" s="15" t="str">
        <f t="shared" si="113"/>
        <v>4.1-4.4</v>
      </c>
      <c r="Q838" s="17"/>
      <c r="R838" s="15"/>
      <c r="S838" s="15"/>
      <c r="T838" s="15"/>
    </row>
    <row r="839" spans="1:20" x14ac:dyDescent="0.4">
      <c r="A839" t="s">
        <v>1774</v>
      </c>
      <c r="B839" t="s">
        <v>1018</v>
      </c>
      <c r="C839" t="str">
        <f t="shared" si="106"/>
        <v>Computers &amp; Accessories</v>
      </c>
      <c r="D839" t="str">
        <f t="shared" si="107"/>
        <v>Mice</v>
      </c>
      <c r="E839" s="2">
        <v>1099</v>
      </c>
      <c r="F839" s="2">
        <v>1499</v>
      </c>
      <c r="G839" s="1">
        <v>0.27</v>
      </c>
      <c r="H839">
        <v>4.2</v>
      </c>
      <c r="I839" s="4">
        <v>2375</v>
      </c>
      <c r="J839" t="s">
        <v>1775</v>
      </c>
      <c r="K839" t="str">
        <f t="shared" si="108"/>
        <v>RK1D5GNVFWW81,</v>
      </c>
      <c r="L839" s="8">
        <f t="shared" si="109"/>
        <v>3560125</v>
      </c>
      <c r="M839" t="str">
        <f t="shared" si="110"/>
        <v>Lower-Mid</v>
      </c>
      <c r="N839" s="15" t="str">
        <f t="shared" si="111"/>
        <v>£500-£1,999</v>
      </c>
      <c r="O839" s="17">
        <f t="shared" si="112"/>
        <v>14.178555032498457</v>
      </c>
      <c r="P839" s="15" t="str">
        <f t="shared" si="113"/>
        <v>4.1-4.4</v>
      </c>
      <c r="Q839" s="17"/>
      <c r="R839" s="15"/>
      <c r="S839" s="15"/>
      <c r="T839" s="15"/>
    </row>
    <row r="840" spans="1:20" x14ac:dyDescent="0.4">
      <c r="A840" t="s">
        <v>1762</v>
      </c>
      <c r="B840" t="s">
        <v>1026</v>
      </c>
      <c r="C840" t="str">
        <f t="shared" si="106"/>
        <v>Computers &amp; Accessories</v>
      </c>
      <c r="D840" t="str">
        <f t="shared" si="107"/>
        <v>Lapdesks</v>
      </c>
      <c r="E840">
        <v>899</v>
      </c>
      <c r="F840" s="2">
        <v>1999</v>
      </c>
      <c r="G840" s="1">
        <v>0.55000000000000004</v>
      </c>
      <c r="H840">
        <v>4.4000000000000004</v>
      </c>
      <c r="I840" s="4">
        <v>1667</v>
      </c>
      <c r="J840" t="s">
        <v>1763</v>
      </c>
      <c r="K840" t="str">
        <f t="shared" si="108"/>
        <v>R2QMH49QWXWXD5</v>
      </c>
      <c r="L840" s="8">
        <f t="shared" si="109"/>
        <v>3332333</v>
      </c>
      <c r="M840" t="str">
        <f t="shared" si="110"/>
        <v>Lower-Mid</v>
      </c>
      <c r="N840" s="15" t="str">
        <f t="shared" si="111"/>
        <v>£500-£1,999</v>
      </c>
      <c r="O840" s="17">
        <f t="shared" si="112"/>
        <v>14.177662603727569</v>
      </c>
      <c r="P840" s="15" t="str">
        <f t="shared" si="113"/>
        <v>4.1-4.4</v>
      </c>
      <c r="Q840" s="17"/>
      <c r="R840" s="15"/>
      <c r="S840" s="15"/>
      <c r="T840" s="15"/>
    </row>
    <row r="841" spans="1:20" x14ac:dyDescent="0.4">
      <c r="A841" t="s">
        <v>2649</v>
      </c>
      <c r="B841" t="s">
        <v>1851</v>
      </c>
      <c r="C841" t="str">
        <f t="shared" si="106"/>
        <v>Home &amp; Kitchen</v>
      </c>
      <c r="D841" t="str">
        <f t="shared" si="107"/>
        <v>MixerGrinders</v>
      </c>
      <c r="E841" s="2">
        <v>5490</v>
      </c>
      <c r="F841" s="2">
        <v>7200</v>
      </c>
      <c r="G841" s="1">
        <v>0.24</v>
      </c>
      <c r="H841">
        <v>4.5</v>
      </c>
      <c r="I841" s="4">
        <v>1408</v>
      </c>
      <c r="J841" t="s">
        <v>2650</v>
      </c>
      <c r="K841" t="str">
        <f t="shared" si="108"/>
        <v>R1CZUTGXQ7ZX2T</v>
      </c>
      <c r="L841" s="8">
        <f t="shared" si="109"/>
        <v>10137600</v>
      </c>
      <c r="M841" t="str">
        <f t="shared" si="110"/>
        <v>Mid</v>
      </c>
      <c r="N841" s="15" t="str">
        <f t="shared" si="111"/>
        <v>£2,000-£9,999</v>
      </c>
      <c r="O841" s="17">
        <f t="shared" si="112"/>
        <v>14.170099468992104</v>
      </c>
      <c r="P841" s="15" t="str">
        <f t="shared" si="113"/>
        <v>4.5-5.0</v>
      </c>
      <c r="Q841" s="17"/>
      <c r="R841" s="15"/>
      <c r="S841" s="15"/>
      <c r="T841" s="15"/>
    </row>
    <row r="842" spans="1:20" x14ac:dyDescent="0.4">
      <c r="A842" t="s">
        <v>2360</v>
      </c>
      <c r="B842" t="s">
        <v>1895</v>
      </c>
      <c r="C842" t="str">
        <f t="shared" si="106"/>
        <v>Home &amp; Kitchen</v>
      </c>
      <c r="D842" t="str">
        <f t="shared" si="107"/>
        <v>SteamIrons</v>
      </c>
      <c r="E842" s="2">
        <v>3349</v>
      </c>
      <c r="F842" s="2">
        <v>3995</v>
      </c>
      <c r="G842" s="1">
        <v>0.16</v>
      </c>
      <c r="H842">
        <v>4.3</v>
      </c>
      <c r="I842" s="4">
        <v>1954</v>
      </c>
      <c r="J842" t="s">
        <v>2361</v>
      </c>
      <c r="K842" t="str">
        <f t="shared" si="108"/>
        <v>RYDPEWV9WC0PU,</v>
      </c>
      <c r="L842" s="8">
        <f t="shared" si="109"/>
        <v>7806230</v>
      </c>
      <c r="M842" t="str">
        <f t="shared" si="110"/>
        <v>Mid</v>
      </c>
      <c r="N842" s="15" t="str">
        <f t="shared" si="111"/>
        <v>£2,000-£9,999</v>
      </c>
      <c r="O842" s="17">
        <f t="shared" si="112"/>
        <v>14.151931075447107</v>
      </c>
      <c r="P842" s="15" t="str">
        <f t="shared" si="113"/>
        <v>4.1-4.4</v>
      </c>
      <c r="Q842" s="17"/>
      <c r="R842" s="15"/>
      <c r="S842" s="15"/>
      <c r="T842" s="15"/>
    </row>
    <row r="843" spans="1:20" x14ac:dyDescent="0.4">
      <c r="A843" t="s">
        <v>1363</v>
      </c>
      <c r="B843" t="s">
        <v>1018</v>
      </c>
      <c r="C843" t="str">
        <f t="shared" si="106"/>
        <v>Computers &amp; Accessories</v>
      </c>
      <c r="D843" t="str">
        <f t="shared" si="107"/>
        <v>Mice</v>
      </c>
      <c r="E843">
        <v>399</v>
      </c>
      <c r="F843" s="2">
        <v>1190</v>
      </c>
      <c r="G843" s="1">
        <v>0.66</v>
      </c>
      <c r="H843">
        <v>4.0999999999999996</v>
      </c>
      <c r="I843" s="4">
        <v>2809</v>
      </c>
      <c r="J843" t="s">
        <v>1364</v>
      </c>
      <c r="K843" t="str">
        <f t="shared" si="108"/>
        <v>RJ12PR5BVXX0Q,</v>
      </c>
      <c r="L843" s="8">
        <f t="shared" si="109"/>
        <v>3342710</v>
      </c>
      <c r="M843" t="str">
        <f t="shared" si="110"/>
        <v>Lower-Mid</v>
      </c>
      <c r="N843" s="15" t="str">
        <f t="shared" si="111"/>
        <v>£500-£1,999</v>
      </c>
      <c r="O843" s="17">
        <f t="shared" si="112"/>
        <v>14.139695911610826</v>
      </c>
      <c r="P843" s="15" t="str">
        <f t="shared" si="113"/>
        <v>4.1-4.4</v>
      </c>
      <c r="Q843" s="17"/>
      <c r="R843" s="15"/>
      <c r="S843" s="15"/>
      <c r="T843" s="15"/>
    </row>
    <row r="844" spans="1:20" x14ac:dyDescent="0.4">
      <c r="A844" t="s">
        <v>721</v>
      </c>
      <c r="B844" t="s">
        <v>722</v>
      </c>
      <c r="C844" t="str">
        <f t="shared" si="106"/>
        <v>Electronics</v>
      </c>
      <c r="D844" t="str">
        <f t="shared" si="107"/>
        <v>SelfieSticks</v>
      </c>
      <c r="E844">
        <v>399</v>
      </c>
      <c r="F844" s="2">
        <v>1999</v>
      </c>
      <c r="G844" s="1">
        <v>0.8</v>
      </c>
      <c r="H844">
        <v>4</v>
      </c>
      <c r="I844" s="4">
        <v>3382</v>
      </c>
      <c r="J844" t="s">
        <v>723</v>
      </c>
      <c r="K844" t="str">
        <f t="shared" si="108"/>
        <v>R3BGA0IR8XWNFF</v>
      </c>
      <c r="L844" s="8">
        <f t="shared" si="109"/>
        <v>6760618</v>
      </c>
      <c r="M844" t="str">
        <f t="shared" si="110"/>
        <v>Lower-Mid</v>
      </c>
      <c r="N844" s="15" t="str">
        <f t="shared" si="111"/>
        <v>£500-£1,999</v>
      </c>
      <c r="O844" s="17">
        <f t="shared" si="112"/>
        <v>14.117207991151922</v>
      </c>
      <c r="P844" s="15" t="str">
        <f t="shared" si="113"/>
        <v>3.5-4.0</v>
      </c>
      <c r="Q844" s="17"/>
      <c r="R844" s="15"/>
      <c r="S844" s="15"/>
      <c r="T844" s="15"/>
    </row>
    <row r="845" spans="1:20" x14ac:dyDescent="0.4">
      <c r="A845" t="s">
        <v>1667</v>
      </c>
      <c r="B845" t="s">
        <v>644</v>
      </c>
      <c r="C845" t="str">
        <f t="shared" si="106"/>
        <v>Electronics</v>
      </c>
      <c r="D845" t="str">
        <f t="shared" si="107"/>
        <v>In-Ear</v>
      </c>
      <c r="E845">
        <v>889</v>
      </c>
      <c r="F845" s="2">
        <v>1999</v>
      </c>
      <c r="G845" s="1">
        <v>0.56000000000000005</v>
      </c>
      <c r="H845">
        <v>4.2</v>
      </c>
      <c r="I845" s="4">
        <v>2284</v>
      </c>
      <c r="J845" t="s">
        <v>1668</v>
      </c>
      <c r="K845" t="str">
        <f t="shared" si="108"/>
        <v>R1R1JK1E1KZYX8</v>
      </c>
      <c r="L845" s="8">
        <f t="shared" si="109"/>
        <v>4565716</v>
      </c>
      <c r="M845" t="str">
        <f t="shared" si="110"/>
        <v>Lower-Mid</v>
      </c>
      <c r="N845" s="15" t="str">
        <f t="shared" si="111"/>
        <v>£500-£1,999</v>
      </c>
      <c r="O845" s="17">
        <f t="shared" si="112"/>
        <v>14.107322058504652</v>
      </c>
      <c r="P845" s="15" t="str">
        <f t="shared" si="113"/>
        <v>4.1-4.4</v>
      </c>
      <c r="Q845" s="17"/>
      <c r="R845" s="15"/>
      <c r="S845" s="15"/>
      <c r="T845" s="15"/>
    </row>
    <row r="846" spans="1:20" x14ac:dyDescent="0.4">
      <c r="A846" t="s">
        <v>613</v>
      </c>
      <c r="B846" t="s">
        <v>9</v>
      </c>
      <c r="C846" t="str">
        <f t="shared" si="106"/>
        <v>Computers &amp; Accessories</v>
      </c>
      <c r="D846" t="str">
        <f t="shared" si="107"/>
        <v>USBCables</v>
      </c>
      <c r="E846">
        <v>299</v>
      </c>
      <c r="F846">
        <v>799</v>
      </c>
      <c r="G846" s="1">
        <v>0.63</v>
      </c>
      <c r="H846">
        <v>4.3</v>
      </c>
      <c r="I846" s="4">
        <v>1902</v>
      </c>
      <c r="J846" t="s">
        <v>614</v>
      </c>
      <c r="K846" t="str">
        <f t="shared" si="108"/>
        <v>R1NNND9Z9O7ZFX</v>
      </c>
      <c r="L846" s="8">
        <f t="shared" si="109"/>
        <v>1519698</v>
      </c>
      <c r="M846" t="str">
        <f t="shared" si="110"/>
        <v>Lower-Mid</v>
      </c>
      <c r="N846" s="15" t="str">
        <f t="shared" si="111"/>
        <v>£500-£1,999</v>
      </c>
      <c r="O846" s="17">
        <f t="shared" si="112"/>
        <v>14.101586789634187</v>
      </c>
      <c r="P846" s="15" t="str">
        <f t="shared" si="113"/>
        <v>4.1-4.4</v>
      </c>
      <c r="Q846" s="17"/>
      <c r="R846" s="15"/>
      <c r="S846" s="15"/>
      <c r="T846" s="15"/>
    </row>
    <row r="847" spans="1:20" x14ac:dyDescent="0.4">
      <c r="A847" t="s">
        <v>1755</v>
      </c>
      <c r="B847" t="s">
        <v>1026</v>
      </c>
      <c r="C847" t="str">
        <f t="shared" si="106"/>
        <v>Computers &amp; Accessories</v>
      </c>
      <c r="D847" t="str">
        <f t="shared" si="107"/>
        <v>Lapdesks</v>
      </c>
      <c r="E847">
        <v>499</v>
      </c>
      <c r="F847" s="2">
        <v>1299</v>
      </c>
      <c r="G847" s="1">
        <v>0.62</v>
      </c>
      <c r="H847">
        <v>4.0999999999999996</v>
      </c>
      <c r="I847" s="4">
        <v>2740</v>
      </c>
      <c r="J847" t="s">
        <v>1756</v>
      </c>
      <c r="K847" t="str">
        <f t="shared" si="108"/>
        <v>R2HI3320WX2KM4</v>
      </c>
      <c r="L847" s="8">
        <f t="shared" si="109"/>
        <v>3559260</v>
      </c>
      <c r="M847" t="str">
        <f t="shared" si="110"/>
        <v>Lower-Mid</v>
      </c>
      <c r="N847" s="15" t="str">
        <f t="shared" si="111"/>
        <v>£500-£1,999</v>
      </c>
      <c r="O847" s="17">
        <f t="shared" si="112"/>
        <v>14.095427045711942</v>
      </c>
      <c r="P847" s="15" t="str">
        <f t="shared" si="113"/>
        <v>4.1-4.4</v>
      </c>
      <c r="Q847" s="17"/>
      <c r="R847" s="15"/>
      <c r="S847" s="15"/>
      <c r="T847" s="15"/>
    </row>
    <row r="848" spans="1:20" x14ac:dyDescent="0.4">
      <c r="A848" t="s">
        <v>35</v>
      </c>
      <c r="B848" t="s">
        <v>9</v>
      </c>
      <c r="C848" t="str">
        <f t="shared" si="106"/>
        <v>Computers &amp; Accessories</v>
      </c>
      <c r="D848" t="str">
        <f t="shared" si="107"/>
        <v>USBCables</v>
      </c>
      <c r="E848">
        <v>350</v>
      </c>
      <c r="F848">
        <v>899</v>
      </c>
      <c r="G848" s="1">
        <v>0.61</v>
      </c>
      <c r="H848">
        <v>4.2</v>
      </c>
      <c r="I848" s="4">
        <v>2263</v>
      </c>
      <c r="J848" t="s">
        <v>36</v>
      </c>
      <c r="K848" t="str">
        <f t="shared" si="108"/>
        <v>R1QETDIPRCX4S0</v>
      </c>
      <c r="L848" s="8">
        <f t="shared" si="109"/>
        <v>2034437</v>
      </c>
      <c r="M848" t="str">
        <f t="shared" si="110"/>
        <v>Lower-Mid</v>
      </c>
      <c r="N848" s="15" t="str">
        <f t="shared" si="111"/>
        <v>£500-£1,999</v>
      </c>
      <c r="O848" s="17">
        <f t="shared" si="112"/>
        <v>14.090480974568184</v>
      </c>
      <c r="P848" s="15" t="str">
        <f t="shared" si="113"/>
        <v>4.1-4.4</v>
      </c>
      <c r="Q848" s="17"/>
      <c r="R848" s="15"/>
      <c r="S848" s="15"/>
      <c r="T848" s="15"/>
    </row>
    <row r="849" spans="1:20" x14ac:dyDescent="0.4">
      <c r="A849" t="s">
        <v>35</v>
      </c>
      <c r="B849" t="s">
        <v>9</v>
      </c>
      <c r="C849" t="str">
        <f t="shared" si="106"/>
        <v>Computers &amp; Accessories</v>
      </c>
      <c r="D849" t="str">
        <f t="shared" si="107"/>
        <v>USBCables</v>
      </c>
      <c r="E849">
        <v>350</v>
      </c>
      <c r="F849">
        <v>899</v>
      </c>
      <c r="G849" s="1">
        <v>0.61</v>
      </c>
      <c r="H849">
        <v>4.2</v>
      </c>
      <c r="I849" s="4">
        <v>2262</v>
      </c>
      <c r="J849" t="s">
        <v>36</v>
      </c>
      <c r="K849" t="str">
        <f t="shared" si="108"/>
        <v>R1QETDIPRCX4S0</v>
      </c>
      <c r="L849" s="8">
        <f t="shared" si="109"/>
        <v>2033538</v>
      </c>
      <c r="M849" t="str">
        <f t="shared" si="110"/>
        <v>Lower-Mid</v>
      </c>
      <c r="N849" s="15" t="str">
        <f t="shared" si="111"/>
        <v>£500-£1,999</v>
      </c>
      <c r="O849" s="17">
        <f t="shared" si="112"/>
        <v>14.08967512660986</v>
      </c>
      <c r="P849" s="15" t="str">
        <f t="shared" si="113"/>
        <v>4.1-4.4</v>
      </c>
      <c r="Q849" s="17"/>
      <c r="R849" s="15"/>
      <c r="S849" s="15"/>
      <c r="T849" s="15"/>
    </row>
    <row r="850" spans="1:20" x14ac:dyDescent="0.4">
      <c r="A850" t="s">
        <v>251</v>
      </c>
      <c r="B850" t="s">
        <v>252</v>
      </c>
      <c r="C850" t="str">
        <f t="shared" si="106"/>
        <v>Electronics</v>
      </c>
      <c r="D850" t="str">
        <f t="shared" si="107"/>
        <v>Mounts</v>
      </c>
      <c r="E850">
        <v>349</v>
      </c>
      <c r="F850" s="2">
        <v>1299</v>
      </c>
      <c r="G850" s="1">
        <v>0.73</v>
      </c>
      <c r="H850">
        <v>4</v>
      </c>
      <c r="I850" s="4">
        <v>3295</v>
      </c>
      <c r="J850" t="s">
        <v>253</v>
      </c>
      <c r="K850" t="str">
        <f t="shared" si="108"/>
        <v>R375X8JYM7319I</v>
      </c>
      <c r="L850" s="8">
        <f t="shared" si="109"/>
        <v>4280205</v>
      </c>
      <c r="M850" t="str">
        <f t="shared" si="110"/>
        <v>Lower-Mid</v>
      </c>
      <c r="N850" s="15" t="str">
        <f t="shared" si="111"/>
        <v>£500-£1,999</v>
      </c>
      <c r="O850" s="17">
        <f t="shared" si="112"/>
        <v>14.071948812100313</v>
      </c>
      <c r="P850" s="15" t="str">
        <f t="shared" si="113"/>
        <v>3.5-4.0</v>
      </c>
      <c r="Q850" s="17"/>
      <c r="R850" s="15"/>
      <c r="S850" s="15"/>
      <c r="T850" s="15"/>
    </row>
    <row r="851" spans="1:20" x14ac:dyDescent="0.4">
      <c r="A851" t="s">
        <v>2728</v>
      </c>
      <c r="B851" t="s">
        <v>1848</v>
      </c>
      <c r="C851" t="str">
        <f t="shared" si="106"/>
        <v>Home &amp; Kitchen</v>
      </c>
      <c r="D851" t="str">
        <f t="shared" si="107"/>
        <v>DryIrons</v>
      </c>
      <c r="E851">
        <v>457</v>
      </c>
      <c r="F851">
        <v>799</v>
      </c>
      <c r="G851" s="1">
        <v>0.43</v>
      </c>
      <c r="H851">
        <v>4.3</v>
      </c>
      <c r="I851" s="4">
        <v>1868</v>
      </c>
      <c r="J851" t="s">
        <v>2729</v>
      </c>
      <c r="K851" t="str">
        <f t="shared" si="108"/>
        <v>R37X0IRA8XP1DZ</v>
      </c>
      <c r="L851" s="8">
        <f t="shared" si="109"/>
        <v>1492532</v>
      </c>
      <c r="M851" t="str">
        <f t="shared" si="110"/>
        <v>Lower-Mid</v>
      </c>
      <c r="N851" s="15" t="str">
        <f t="shared" si="111"/>
        <v>£500-£1,999</v>
      </c>
      <c r="O851" s="17">
        <f t="shared" si="112"/>
        <v>14.067919995928976</v>
      </c>
      <c r="P851" s="15" t="str">
        <f t="shared" si="113"/>
        <v>4.1-4.4</v>
      </c>
      <c r="Q851" s="17"/>
      <c r="R851" s="15"/>
      <c r="S851" s="15"/>
      <c r="T851" s="15"/>
    </row>
    <row r="852" spans="1:20" x14ac:dyDescent="0.4">
      <c r="A852" t="s">
        <v>266</v>
      </c>
      <c r="B852" t="s">
        <v>9</v>
      </c>
      <c r="C852" t="str">
        <f t="shared" si="106"/>
        <v>Computers &amp; Accessories</v>
      </c>
      <c r="D852" t="str">
        <f t="shared" si="107"/>
        <v>USBCables</v>
      </c>
      <c r="E852">
        <v>399</v>
      </c>
      <c r="F852" s="2">
        <v>1099</v>
      </c>
      <c r="G852" s="1">
        <v>0.64</v>
      </c>
      <c r="H852">
        <v>4.0999999999999996</v>
      </c>
      <c r="I852" s="4">
        <v>2685</v>
      </c>
      <c r="J852" t="s">
        <v>267</v>
      </c>
      <c r="K852" t="str">
        <f t="shared" si="108"/>
        <v>R1PCC1YKW3I4G8</v>
      </c>
      <c r="L852" s="8">
        <f t="shared" si="109"/>
        <v>2950815</v>
      </c>
      <c r="M852" t="str">
        <f t="shared" si="110"/>
        <v>Lower-Mid</v>
      </c>
      <c r="N852" s="15" t="str">
        <f t="shared" si="111"/>
        <v>£500-£1,999</v>
      </c>
      <c r="O852" s="17">
        <f t="shared" si="112"/>
        <v>14.059334634164056</v>
      </c>
      <c r="P852" s="15" t="str">
        <f t="shared" si="113"/>
        <v>4.1-4.4</v>
      </c>
      <c r="Q852" s="17"/>
      <c r="R852" s="15"/>
      <c r="S852" s="15"/>
      <c r="T852" s="15"/>
    </row>
    <row r="853" spans="1:20" x14ac:dyDescent="0.4">
      <c r="A853" t="s">
        <v>331</v>
      </c>
      <c r="B853" t="s">
        <v>9</v>
      </c>
      <c r="C853" t="str">
        <f t="shared" si="106"/>
        <v>Computers &amp; Accessories</v>
      </c>
      <c r="D853" t="str">
        <f t="shared" si="107"/>
        <v>USBCables</v>
      </c>
      <c r="E853">
        <v>399</v>
      </c>
      <c r="F853" s="2">
        <v>1099</v>
      </c>
      <c r="G853" s="1">
        <v>0.64</v>
      </c>
      <c r="H853">
        <v>4.0999999999999996</v>
      </c>
      <c r="I853" s="4">
        <v>2685</v>
      </c>
      <c r="J853" t="s">
        <v>267</v>
      </c>
      <c r="K853" t="str">
        <f t="shared" si="108"/>
        <v>R1PCC1YKW3I4G8</v>
      </c>
      <c r="L853" s="8">
        <f t="shared" si="109"/>
        <v>2950815</v>
      </c>
      <c r="M853" t="str">
        <f t="shared" si="110"/>
        <v>Lower-Mid</v>
      </c>
      <c r="N853" s="15" t="str">
        <f t="shared" si="111"/>
        <v>£500-£1,999</v>
      </c>
      <c r="O853" s="17">
        <f t="shared" si="112"/>
        <v>14.059334634164056</v>
      </c>
      <c r="P853" s="15" t="str">
        <f t="shared" si="113"/>
        <v>4.1-4.4</v>
      </c>
      <c r="Q853" s="17"/>
      <c r="R853" s="15"/>
      <c r="S853" s="15"/>
      <c r="T853" s="15"/>
    </row>
    <row r="854" spans="1:20" x14ac:dyDescent="0.4">
      <c r="A854" t="s">
        <v>2525</v>
      </c>
      <c r="B854" t="s">
        <v>1848</v>
      </c>
      <c r="C854" t="str">
        <f t="shared" si="106"/>
        <v>Home &amp; Kitchen</v>
      </c>
      <c r="D854" t="str">
        <f t="shared" si="107"/>
        <v>DryIrons</v>
      </c>
      <c r="E854">
        <v>645</v>
      </c>
      <c r="F854" s="2">
        <v>1100</v>
      </c>
      <c r="G854" s="1">
        <v>0.41</v>
      </c>
      <c r="H854">
        <v>4</v>
      </c>
      <c r="I854" s="4">
        <v>3271</v>
      </c>
      <c r="J854" t="s">
        <v>2526</v>
      </c>
      <c r="K854" t="str">
        <f t="shared" si="108"/>
        <v>R29AV9WKFL78NP</v>
      </c>
      <c r="L854" s="8">
        <f t="shared" si="109"/>
        <v>3598100</v>
      </c>
      <c r="M854" t="str">
        <f t="shared" si="110"/>
        <v>Lower-Mid</v>
      </c>
      <c r="N854" s="15" t="str">
        <f t="shared" si="111"/>
        <v>£500-£1,999</v>
      </c>
      <c r="O854" s="17">
        <f t="shared" si="112"/>
        <v>14.059253179997141</v>
      </c>
      <c r="P854" s="15" t="str">
        <f t="shared" si="113"/>
        <v>3.5-4.0</v>
      </c>
      <c r="Q854" s="17"/>
      <c r="R854" s="15"/>
      <c r="S854" s="15"/>
      <c r="T854" s="15"/>
    </row>
    <row r="855" spans="1:20" x14ac:dyDescent="0.4">
      <c r="A855" t="s">
        <v>2292</v>
      </c>
      <c r="B855" t="s">
        <v>1958</v>
      </c>
      <c r="C855" t="str">
        <f t="shared" si="106"/>
        <v>Home &amp; Kitchen</v>
      </c>
      <c r="D855" t="str">
        <f t="shared" si="107"/>
        <v>MiniFoodProcessors&amp;Choppers</v>
      </c>
      <c r="E855" s="2">
        <v>1599</v>
      </c>
      <c r="F855" s="2">
        <v>1999</v>
      </c>
      <c r="G855" s="1">
        <v>0.2</v>
      </c>
      <c r="H855">
        <v>4.4000000000000004</v>
      </c>
      <c r="I855" s="4">
        <v>1558</v>
      </c>
      <c r="J855" t="s">
        <v>2293</v>
      </c>
      <c r="K855" t="str">
        <f t="shared" si="108"/>
        <v>R1475ZJ873I5NE</v>
      </c>
      <c r="L855" s="8">
        <f t="shared" si="109"/>
        <v>3114442</v>
      </c>
      <c r="M855" t="str">
        <f t="shared" si="110"/>
        <v>Lower-Mid</v>
      </c>
      <c r="N855" s="15" t="str">
        <f t="shared" si="111"/>
        <v>£500-£1,999</v>
      </c>
      <c r="O855" s="17">
        <f t="shared" si="112"/>
        <v>14.048522906830906</v>
      </c>
      <c r="P855" s="15" t="str">
        <f t="shared" si="113"/>
        <v>4.1-4.4</v>
      </c>
      <c r="Q855" s="17"/>
      <c r="R855" s="15"/>
      <c r="S855" s="15"/>
      <c r="T855" s="15"/>
    </row>
    <row r="856" spans="1:20" x14ac:dyDescent="0.4">
      <c r="A856" t="s">
        <v>2534</v>
      </c>
      <c r="B856" t="s">
        <v>2056</v>
      </c>
      <c r="C856" t="str">
        <f t="shared" si="106"/>
        <v>Home &amp; Kitchen</v>
      </c>
      <c r="D856" t="str">
        <f t="shared" si="107"/>
        <v>WaterPurifierAccessories</v>
      </c>
      <c r="E856">
        <v>825</v>
      </c>
      <c r="F856">
        <v>825</v>
      </c>
      <c r="G856" s="1">
        <v>0</v>
      </c>
      <c r="H856">
        <v>4</v>
      </c>
      <c r="I856" s="4">
        <v>3246</v>
      </c>
      <c r="J856" t="s">
        <v>2535</v>
      </c>
      <c r="K856" t="str">
        <f t="shared" si="108"/>
        <v>R2UVKVQN13D4BP</v>
      </c>
      <c r="L856" s="8">
        <f t="shared" si="109"/>
        <v>2677950</v>
      </c>
      <c r="M856" t="str">
        <f t="shared" si="110"/>
        <v>Lower-Mid</v>
      </c>
      <c r="N856" s="15" t="str">
        <f t="shared" si="111"/>
        <v>£500-£1,999</v>
      </c>
      <c r="O856" s="17">
        <f t="shared" si="112"/>
        <v>14.045929154504005</v>
      </c>
      <c r="P856" s="15" t="str">
        <f t="shared" si="113"/>
        <v>3.5-4.0</v>
      </c>
      <c r="Q856" s="17"/>
      <c r="R856" s="15"/>
      <c r="S856" s="15"/>
      <c r="T856" s="15"/>
    </row>
    <row r="857" spans="1:20" x14ac:dyDescent="0.4">
      <c r="A857" t="s">
        <v>2140</v>
      </c>
      <c r="B857" t="s">
        <v>2122</v>
      </c>
      <c r="C857" t="str">
        <f t="shared" si="106"/>
        <v>Home &amp; Kitchen</v>
      </c>
      <c r="D857" t="str">
        <f t="shared" si="107"/>
        <v>Wet-DryVacuums</v>
      </c>
      <c r="E857" s="2">
        <v>3199</v>
      </c>
      <c r="F857" s="2">
        <v>5999</v>
      </c>
      <c r="G857" s="1">
        <v>0.47</v>
      </c>
      <c r="H857">
        <v>4</v>
      </c>
      <c r="I857" s="4">
        <v>3242</v>
      </c>
      <c r="J857" t="s">
        <v>2141</v>
      </c>
      <c r="K857" t="str">
        <f t="shared" si="108"/>
        <v>R3JP9GW6RDG7YF</v>
      </c>
      <c r="L857" s="8">
        <f t="shared" si="109"/>
        <v>19448758</v>
      </c>
      <c r="M857" t="str">
        <f t="shared" si="110"/>
        <v>Mid</v>
      </c>
      <c r="N857" s="15" t="str">
        <f t="shared" si="111"/>
        <v>£2,000-£9,999</v>
      </c>
      <c r="O857" s="17">
        <f t="shared" si="112"/>
        <v>14.043787794691891</v>
      </c>
      <c r="P857" s="15" t="str">
        <f t="shared" si="113"/>
        <v>3.5-4.0</v>
      </c>
      <c r="Q857" s="17"/>
      <c r="R857" s="15"/>
      <c r="S857" s="15"/>
      <c r="T857" s="15"/>
    </row>
    <row r="858" spans="1:20" x14ac:dyDescent="0.4">
      <c r="A858" t="s">
        <v>377</v>
      </c>
      <c r="B858" t="s">
        <v>9</v>
      </c>
      <c r="C858" t="str">
        <f t="shared" si="106"/>
        <v>Computers &amp; Accessories</v>
      </c>
      <c r="D858" t="str">
        <f t="shared" si="107"/>
        <v>USBCables</v>
      </c>
      <c r="E858">
        <v>449</v>
      </c>
      <c r="F858">
        <v>599</v>
      </c>
      <c r="G858" s="1">
        <v>0.25</v>
      </c>
      <c r="H858">
        <v>4</v>
      </c>
      <c r="I858" s="4">
        <v>3231</v>
      </c>
      <c r="J858" t="s">
        <v>378</v>
      </c>
      <c r="K858" t="str">
        <f t="shared" si="108"/>
        <v>R19ER862292N5Q</v>
      </c>
      <c r="L858" s="8">
        <f t="shared" si="109"/>
        <v>1935369</v>
      </c>
      <c r="M858" t="str">
        <f t="shared" si="110"/>
        <v>Lower-Mid</v>
      </c>
      <c r="N858" s="15" t="str">
        <f t="shared" si="111"/>
        <v>£500-£1,999</v>
      </c>
      <c r="O858" s="17">
        <f t="shared" si="112"/>
        <v>14.037885408410194</v>
      </c>
      <c r="P858" s="15" t="str">
        <f t="shared" si="113"/>
        <v>3.5-4.0</v>
      </c>
      <c r="Q858" s="17"/>
      <c r="R858" s="15"/>
      <c r="S858" s="15"/>
      <c r="T858" s="15"/>
    </row>
    <row r="859" spans="1:20" x14ac:dyDescent="0.4">
      <c r="A859" t="s">
        <v>866</v>
      </c>
      <c r="B859" t="s">
        <v>666</v>
      </c>
      <c r="C859" t="str">
        <f t="shared" si="106"/>
        <v>Electronics</v>
      </c>
      <c r="D859" t="str">
        <f t="shared" si="107"/>
        <v>WallChargers</v>
      </c>
      <c r="E859">
        <v>199</v>
      </c>
      <c r="F859" s="2">
        <v>1099</v>
      </c>
      <c r="G859" s="1">
        <v>0.82</v>
      </c>
      <c r="H859">
        <v>4</v>
      </c>
      <c r="I859" s="4">
        <v>3197</v>
      </c>
      <c r="J859" t="s">
        <v>867</v>
      </c>
      <c r="K859" t="str">
        <f t="shared" si="108"/>
        <v>RCYM7OUD8PKWH,</v>
      </c>
      <c r="L859" s="8">
        <f t="shared" si="109"/>
        <v>3513503</v>
      </c>
      <c r="M859" t="str">
        <f t="shared" si="110"/>
        <v>Lower-Mid</v>
      </c>
      <c r="N859" s="15" t="str">
        <f t="shared" si="111"/>
        <v>£500-£1,999</v>
      </c>
      <c r="O859" s="17">
        <f t="shared" si="112"/>
        <v>14.019513837640863</v>
      </c>
      <c r="P859" s="15" t="str">
        <f t="shared" si="113"/>
        <v>3.5-4.0</v>
      </c>
      <c r="Q859" s="17"/>
      <c r="R859" s="15"/>
      <c r="S859" s="15"/>
      <c r="T859" s="15"/>
    </row>
    <row r="860" spans="1:20" x14ac:dyDescent="0.4">
      <c r="A860" t="s">
        <v>2181</v>
      </c>
      <c r="B860" t="s">
        <v>1924</v>
      </c>
      <c r="C860" t="str">
        <f t="shared" si="106"/>
        <v>Home &amp; Kitchen</v>
      </c>
      <c r="D860" t="str">
        <f t="shared" si="107"/>
        <v>EggBoilers</v>
      </c>
      <c r="E860" s="2">
        <v>1099</v>
      </c>
      <c r="F860" s="2">
        <v>1899</v>
      </c>
      <c r="G860" s="1">
        <v>0.42</v>
      </c>
      <c r="H860">
        <v>4.3</v>
      </c>
      <c r="I860" s="4">
        <v>1811</v>
      </c>
      <c r="J860" t="s">
        <v>2182</v>
      </c>
      <c r="K860" t="str">
        <f t="shared" si="108"/>
        <v>R1SPFVN2778DYH</v>
      </c>
      <c r="L860" s="8">
        <f t="shared" si="109"/>
        <v>3439089</v>
      </c>
      <c r="M860" t="str">
        <f t="shared" si="110"/>
        <v>Lower-Mid</v>
      </c>
      <c r="N860" s="15" t="str">
        <f t="shared" si="111"/>
        <v>£500-£1,999</v>
      </c>
      <c r="O860" s="17">
        <f t="shared" si="112"/>
        <v>14.010080231365416</v>
      </c>
      <c r="P860" s="15" t="str">
        <f t="shared" si="113"/>
        <v>4.1-4.4</v>
      </c>
      <c r="Q860" s="17"/>
      <c r="R860" s="15"/>
      <c r="S860" s="15"/>
      <c r="T860" s="15"/>
    </row>
    <row r="861" spans="1:20" x14ac:dyDescent="0.4">
      <c r="A861" t="s">
        <v>2274</v>
      </c>
      <c r="B861" t="s">
        <v>1924</v>
      </c>
      <c r="C861" t="str">
        <f t="shared" si="106"/>
        <v>Home &amp; Kitchen</v>
      </c>
      <c r="D861" t="str">
        <f t="shared" si="107"/>
        <v>EggBoilers</v>
      </c>
      <c r="E861" s="2">
        <v>1199</v>
      </c>
      <c r="F861" s="2">
        <v>3500</v>
      </c>
      <c r="G861" s="1">
        <v>0.66</v>
      </c>
      <c r="H861">
        <v>4.3</v>
      </c>
      <c r="I861" s="4">
        <v>1802</v>
      </c>
      <c r="J861" t="s">
        <v>2275</v>
      </c>
      <c r="K861" t="str">
        <f t="shared" si="108"/>
        <v>R1V0UIG80MWSGS</v>
      </c>
      <c r="L861" s="8">
        <f t="shared" si="109"/>
        <v>6307000</v>
      </c>
      <c r="M861" t="str">
        <f t="shared" si="110"/>
        <v>Mid</v>
      </c>
      <c r="N861" s="15" t="str">
        <f t="shared" si="111"/>
        <v>£2,000-£9,999</v>
      </c>
      <c r="O861" s="17">
        <f t="shared" si="112"/>
        <v>14.000781624906327</v>
      </c>
      <c r="P861" s="15" t="str">
        <f t="shared" si="113"/>
        <v>4.1-4.4</v>
      </c>
      <c r="Q861" s="17"/>
      <c r="R861" s="15"/>
      <c r="S861" s="15"/>
      <c r="T861" s="15"/>
    </row>
    <row r="862" spans="1:20" x14ac:dyDescent="0.4">
      <c r="A862" t="s">
        <v>966</v>
      </c>
      <c r="B862" t="s">
        <v>837</v>
      </c>
      <c r="C862" t="str">
        <f t="shared" si="106"/>
        <v>Electronics</v>
      </c>
      <c r="D862" t="str">
        <f t="shared" si="107"/>
        <v>BasicCases</v>
      </c>
      <c r="E862" s="2">
        <v>1599</v>
      </c>
      <c r="F862" s="2">
        <v>2599</v>
      </c>
      <c r="G862" s="1">
        <v>0.38</v>
      </c>
      <c r="H862">
        <v>4.3</v>
      </c>
      <c r="I862" s="4">
        <v>1801</v>
      </c>
      <c r="J862" t="s">
        <v>967</v>
      </c>
      <c r="K862" t="str">
        <f t="shared" si="108"/>
        <v>R6LNTBPRGQ5SH,</v>
      </c>
      <c r="L862" s="8">
        <f t="shared" si="109"/>
        <v>4680799</v>
      </c>
      <c r="M862" t="str">
        <f t="shared" si="110"/>
        <v>Mid</v>
      </c>
      <c r="N862" s="15" t="str">
        <f t="shared" si="111"/>
        <v>£2,000-£9,999</v>
      </c>
      <c r="O862" s="17">
        <f t="shared" si="112"/>
        <v>13.999745582565088</v>
      </c>
      <c r="P862" s="15" t="str">
        <f t="shared" si="113"/>
        <v>4.1-4.4</v>
      </c>
      <c r="Q862" s="17"/>
      <c r="R862" s="15"/>
      <c r="S862" s="15"/>
      <c r="T862" s="15"/>
    </row>
    <row r="863" spans="1:20" x14ac:dyDescent="0.4">
      <c r="A863" t="s">
        <v>2290</v>
      </c>
      <c r="B863" t="s">
        <v>1895</v>
      </c>
      <c r="C863" t="str">
        <f t="shared" si="106"/>
        <v>Home &amp; Kitchen</v>
      </c>
      <c r="D863" t="str">
        <f t="shared" si="107"/>
        <v>SteamIrons</v>
      </c>
      <c r="E863" s="2">
        <v>7799</v>
      </c>
      <c r="F863" s="2">
        <v>8995</v>
      </c>
      <c r="G863" s="1">
        <v>0.13</v>
      </c>
      <c r="H863">
        <v>4</v>
      </c>
      <c r="I863" s="4">
        <v>3160</v>
      </c>
      <c r="J863" t="s">
        <v>2291</v>
      </c>
      <c r="K863" t="str">
        <f t="shared" si="108"/>
        <v>R34X9P95PZ5OX2</v>
      </c>
      <c r="L863" s="8">
        <f t="shared" si="109"/>
        <v>28424200</v>
      </c>
      <c r="M863" t="str">
        <f t="shared" si="110"/>
        <v>Mid</v>
      </c>
      <c r="N863" s="15" t="str">
        <f t="shared" si="111"/>
        <v>£2,000-£9,999</v>
      </c>
      <c r="O863" s="17">
        <f t="shared" si="112"/>
        <v>13.99929798335832</v>
      </c>
      <c r="P863" s="15" t="str">
        <f t="shared" si="113"/>
        <v>3.5-4.0</v>
      </c>
      <c r="Q863" s="17"/>
      <c r="R863" s="15"/>
      <c r="S863" s="15"/>
      <c r="T863" s="15"/>
    </row>
    <row r="864" spans="1:20" x14ac:dyDescent="0.4">
      <c r="A864" t="s">
        <v>1725</v>
      </c>
      <c r="B864" t="s">
        <v>1468</v>
      </c>
      <c r="C864" t="str">
        <f t="shared" si="106"/>
        <v>Computers &amp; Accessories</v>
      </c>
      <c r="D864" t="str">
        <f t="shared" si="107"/>
        <v>LaptopChargers&amp;PowerSupplies</v>
      </c>
      <c r="E864" s="2">
        <v>1699</v>
      </c>
      <c r="F864" s="2">
        <v>3499</v>
      </c>
      <c r="G864" s="1">
        <v>0.51</v>
      </c>
      <c r="H864">
        <v>3.6</v>
      </c>
      <c r="I864" s="4">
        <v>7689</v>
      </c>
      <c r="J864" t="s">
        <v>1726</v>
      </c>
      <c r="K864" t="str">
        <f t="shared" si="108"/>
        <v>R268UIIQ8R8LOR</v>
      </c>
      <c r="L864" s="8">
        <f t="shared" si="109"/>
        <v>26903811</v>
      </c>
      <c r="M864" t="str">
        <f t="shared" si="110"/>
        <v>Mid</v>
      </c>
      <c r="N864" s="15" t="str">
        <f t="shared" si="111"/>
        <v>£2,000-£9,999</v>
      </c>
      <c r="O864" s="17">
        <f t="shared" si="112"/>
        <v>13.989334823285152</v>
      </c>
      <c r="P864" s="15" t="str">
        <f t="shared" si="113"/>
        <v>3.5-4.0</v>
      </c>
      <c r="Q864" s="17"/>
      <c r="R864" s="15"/>
      <c r="S864" s="15"/>
      <c r="T864" s="15"/>
    </row>
    <row r="865" spans="1:20" x14ac:dyDescent="0.4">
      <c r="A865" t="s">
        <v>212</v>
      </c>
      <c r="B865" t="s">
        <v>112</v>
      </c>
      <c r="C865" t="str">
        <f t="shared" si="106"/>
        <v>Electronics</v>
      </c>
      <c r="D865" t="str">
        <f t="shared" si="107"/>
        <v>StandardTelevisions</v>
      </c>
      <c r="E865" s="2">
        <v>7390</v>
      </c>
      <c r="F865" s="2">
        <v>20000</v>
      </c>
      <c r="G865" s="1">
        <v>0.63</v>
      </c>
      <c r="H865">
        <v>4.0999999999999996</v>
      </c>
      <c r="I865" s="4">
        <v>2581</v>
      </c>
      <c r="J865" t="s">
        <v>213</v>
      </c>
      <c r="K865" t="str">
        <f t="shared" si="108"/>
        <v>RTFGWAX83AVMH,</v>
      </c>
      <c r="L865" s="8">
        <f t="shared" si="109"/>
        <v>51620000</v>
      </c>
      <c r="M865" t="str">
        <f t="shared" si="110"/>
        <v>High</v>
      </c>
      <c r="N865" s="15" t="str">
        <f t="shared" si="111"/>
        <v>£20,000-£49,999</v>
      </c>
      <c r="O865" s="17">
        <f t="shared" si="112"/>
        <v>13.989020575514646</v>
      </c>
      <c r="P865" s="15" t="str">
        <f t="shared" si="113"/>
        <v>4.1-4.4</v>
      </c>
      <c r="Q865" s="17"/>
      <c r="R865" s="15"/>
      <c r="S865" s="15"/>
      <c r="T865" s="15"/>
    </row>
    <row r="866" spans="1:20" x14ac:dyDescent="0.4">
      <c r="A866" t="s">
        <v>803</v>
      </c>
      <c r="B866" t="s">
        <v>666</v>
      </c>
      <c r="C866" t="str">
        <f t="shared" si="106"/>
        <v>Electronics</v>
      </c>
      <c r="D866" t="str">
        <f t="shared" si="107"/>
        <v>WallChargers</v>
      </c>
      <c r="E866">
        <v>999</v>
      </c>
      <c r="F866" s="2">
        <v>1999</v>
      </c>
      <c r="G866" s="1">
        <v>0.5</v>
      </c>
      <c r="H866">
        <v>4.3</v>
      </c>
      <c r="I866" s="4">
        <v>1777</v>
      </c>
      <c r="J866" t="s">
        <v>804</v>
      </c>
      <c r="K866" t="str">
        <f t="shared" si="108"/>
        <v>RM0S8X7RALDXR,</v>
      </c>
      <c r="L866" s="8">
        <f t="shared" si="109"/>
        <v>3552223</v>
      </c>
      <c r="M866" t="str">
        <f t="shared" si="110"/>
        <v>Lower-Mid</v>
      </c>
      <c r="N866" s="15" t="str">
        <f t="shared" si="111"/>
        <v>£500-£1,999</v>
      </c>
      <c r="O866" s="17">
        <f t="shared" si="112"/>
        <v>13.974706553527039</v>
      </c>
      <c r="P866" s="15" t="str">
        <f t="shared" si="113"/>
        <v>4.1-4.4</v>
      </c>
      <c r="Q866" s="17"/>
      <c r="R866" s="15"/>
      <c r="S866" s="15"/>
      <c r="T866" s="15"/>
    </row>
    <row r="867" spans="1:20" x14ac:dyDescent="0.4">
      <c r="A867" t="s">
        <v>1607</v>
      </c>
      <c r="B867" t="s">
        <v>1608</v>
      </c>
      <c r="C867" t="str">
        <f t="shared" si="106"/>
        <v>Computers &amp; Accessories</v>
      </c>
      <c r="D867" t="str">
        <f t="shared" si="107"/>
        <v>GamingKeyboards</v>
      </c>
      <c r="E867" s="2">
        <v>2649</v>
      </c>
      <c r="F867" s="2">
        <v>3499</v>
      </c>
      <c r="G867" s="1">
        <v>0.24</v>
      </c>
      <c r="H867">
        <v>4.5</v>
      </c>
      <c r="I867" s="4">
        <v>1271</v>
      </c>
      <c r="J867" t="s">
        <v>1609</v>
      </c>
      <c r="K867" t="str">
        <f t="shared" si="108"/>
        <v>R2FMPKQXCZIRV1</v>
      </c>
      <c r="L867" s="8">
        <f t="shared" si="109"/>
        <v>4447229</v>
      </c>
      <c r="M867" t="str">
        <f t="shared" si="110"/>
        <v>Mid</v>
      </c>
      <c r="N867" s="15" t="str">
        <f t="shared" si="111"/>
        <v>£2,000-£9,999</v>
      </c>
      <c r="O867" s="17">
        <f t="shared" si="112"/>
        <v>13.970192000905778</v>
      </c>
      <c r="P867" s="15" t="str">
        <f t="shared" si="113"/>
        <v>4.5-5.0</v>
      </c>
      <c r="Q867" s="17"/>
      <c r="R867" s="15"/>
      <c r="S867" s="15"/>
      <c r="T867" s="15"/>
    </row>
    <row r="868" spans="1:20" x14ac:dyDescent="0.4">
      <c r="A868" t="s">
        <v>467</v>
      </c>
      <c r="B868" t="s">
        <v>9</v>
      </c>
      <c r="C868" t="str">
        <f t="shared" si="106"/>
        <v>Computers &amp; Accessories</v>
      </c>
      <c r="D868" t="str">
        <f t="shared" si="107"/>
        <v>USBCables</v>
      </c>
      <c r="E868">
        <v>299</v>
      </c>
      <c r="F868">
        <v>799</v>
      </c>
      <c r="G868" s="1">
        <v>0.63</v>
      </c>
      <c r="H868">
        <v>4.2</v>
      </c>
      <c r="I868" s="4">
        <v>2117</v>
      </c>
      <c r="J868" t="s">
        <v>468</v>
      </c>
      <c r="K868" t="str">
        <f t="shared" si="108"/>
        <v>R2H4GF8D9IBB7W</v>
      </c>
      <c r="L868" s="8">
        <f t="shared" si="109"/>
        <v>1691483</v>
      </c>
      <c r="M868" t="str">
        <f t="shared" si="110"/>
        <v>Lower-Mid</v>
      </c>
      <c r="N868" s="15" t="str">
        <f t="shared" si="111"/>
        <v>£500-£1,999</v>
      </c>
      <c r="O868" s="17">
        <f t="shared" si="112"/>
        <v>13.968889014240158</v>
      </c>
      <c r="P868" s="15" t="str">
        <f t="shared" si="113"/>
        <v>4.1-4.4</v>
      </c>
      <c r="Q868" s="17"/>
      <c r="R868" s="15"/>
      <c r="S868" s="15"/>
      <c r="T868" s="15"/>
    </row>
    <row r="869" spans="1:20" x14ac:dyDescent="0.4">
      <c r="A869" t="s">
        <v>2335</v>
      </c>
      <c r="B869" t="s">
        <v>2336</v>
      </c>
      <c r="C869" t="str">
        <f t="shared" si="106"/>
        <v>Home &amp; Kitchen</v>
      </c>
      <c r="D869" t="str">
        <f t="shared" si="107"/>
        <v>EspressoMachines</v>
      </c>
      <c r="E869" s="2">
        <v>4799</v>
      </c>
      <c r="F869" s="2">
        <v>5795</v>
      </c>
      <c r="G869" s="1">
        <v>0.17</v>
      </c>
      <c r="H869">
        <v>3.9</v>
      </c>
      <c r="I869" s="4">
        <v>3815</v>
      </c>
      <c r="J869" t="s">
        <v>2337</v>
      </c>
      <c r="K869" t="str">
        <f t="shared" si="108"/>
        <v>R2FNV0NZDLWHE,</v>
      </c>
      <c r="L869" s="8">
        <f t="shared" si="109"/>
        <v>22107925</v>
      </c>
      <c r="M869" t="str">
        <f t="shared" si="110"/>
        <v>Mid</v>
      </c>
      <c r="N869" s="15" t="str">
        <f t="shared" si="111"/>
        <v>£2,000-£9,999</v>
      </c>
      <c r="O869" s="17">
        <f t="shared" si="112"/>
        <v>13.968272627525025</v>
      </c>
      <c r="P869" s="15" t="str">
        <f t="shared" si="113"/>
        <v>3.5-4.0</v>
      </c>
      <c r="Q869" s="17"/>
      <c r="R869" s="15"/>
      <c r="S869" s="15"/>
      <c r="T869" s="15"/>
    </row>
    <row r="870" spans="1:20" x14ac:dyDescent="0.4">
      <c r="A870" t="s">
        <v>2691</v>
      </c>
      <c r="B870" t="s">
        <v>2433</v>
      </c>
      <c r="C870" t="str">
        <f t="shared" si="106"/>
        <v>Home &amp; Kitchen</v>
      </c>
      <c r="D870" t="str">
        <f t="shared" si="107"/>
        <v>RoboticVacuums</v>
      </c>
      <c r="E870" s="2">
        <v>18999</v>
      </c>
      <c r="F870" s="2">
        <v>29999</v>
      </c>
      <c r="G870" s="1">
        <v>0.37</v>
      </c>
      <c r="H870">
        <v>4.0999999999999996</v>
      </c>
      <c r="I870" s="4">
        <v>2536</v>
      </c>
      <c r="J870" t="s">
        <v>2692</v>
      </c>
      <c r="K870" t="str">
        <f t="shared" si="108"/>
        <v>R1TD8NMUP7Y7JR</v>
      </c>
      <c r="L870" s="8">
        <f t="shared" si="109"/>
        <v>76077464</v>
      </c>
      <c r="M870" t="str">
        <f t="shared" si="110"/>
        <v>High</v>
      </c>
      <c r="N870" s="15" t="str">
        <f t="shared" si="111"/>
        <v>£20,000-£49,999</v>
      </c>
      <c r="O870" s="17">
        <f t="shared" si="112"/>
        <v>13.957713915609096</v>
      </c>
      <c r="P870" s="15" t="str">
        <f t="shared" si="113"/>
        <v>4.1-4.4</v>
      </c>
      <c r="Q870" s="17"/>
      <c r="R870" s="15"/>
      <c r="S870" s="15"/>
      <c r="T870" s="15"/>
    </row>
    <row r="871" spans="1:20" x14ac:dyDescent="0.4">
      <c r="A871" t="s">
        <v>1750</v>
      </c>
      <c r="B871" t="s">
        <v>1751</v>
      </c>
      <c r="C871" t="str">
        <f t="shared" si="106"/>
        <v>Computers &amp; Accessories</v>
      </c>
      <c r="D871" t="str">
        <f t="shared" si="107"/>
        <v>TonerCartridges</v>
      </c>
      <c r="E871">
        <v>598</v>
      </c>
      <c r="F871" s="2">
        <v>1150</v>
      </c>
      <c r="G871" s="1">
        <v>0.48</v>
      </c>
      <c r="H871">
        <v>4.0999999999999996</v>
      </c>
      <c r="I871" s="4">
        <v>2535</v>
      </c>
      <c r="J871" t="s">
        <v>1752</v>
      </c>
      <c r="K871" t="str">
        <f t="shared" si="108"/>
        <v>R367C8BV6Z0S2R</v>
      </c>
      <c r="L871" s="8">
        <f t="shared" si="109"/>
        <v>2915250</v>
      </c>
      <c r="M871" t="str">
        <f t="shared" si="110"/>
        <v>Lower-Mid</v>
      </c>
      <c r="N871" s="15" t="str">
        <f t="shared" si="111"/>
        <v>£500-£1,999</v>
      </c>
      <c r="O871" s="17">
        <f t="shared" si="112"/>
        <v>13.957011921759749</v>
      </c>
      <c r="P871" s="15" t="str">
        <f t="shared" si="113"/>
        <v>4.1-4.4</v>
      </c>
      <c r="Q871" s="17"/>
      <c r="R871" s="15"/>
      <c r="S871" s="15"/>
      <c r="T871" s="15"/>
    </row>
    <row r="872" spans="1:20" x14ac:dyDescent="0.4">
      <c r="A872" t="s">
        <v>1157</v>
      </c>
      <c r="B872" t="s">
        <v>1021</v>
      </c>
      <c r="C872" t="str">
        <f t="shared" si="106"/>
        <v>Computers &amp; Accessories</v>
      </c>
      <c r="D872" t="str">
        <f t="shared" si="107"/>
        <v>GraphicTablets</v>
      </c>
      <c r="E872">
        <v>100</v>
      </c>
      <c r="F872">
        <v>499</v>
      </c>
      <c r="G872" s="1">
        <v>0.8</v>
      </c>
      <c r="H872">
        <v>3.5</v>
      </c>
      <c r="I872" s="4">
        <v>9638</v>
      </c>
      <c r="J872" t="s">
        <v>1158</v>
      </c>
      <c r="K872" t="str">
        <f t="shared" si="108"/>
        <v>R2MSV2JRVJGRQN</v>
      </c>
      <c r="L872" s="8">
        <f t="shared" si="109"/>
        <v>4809362</v>
      </c>
      <c r="M872" t="str">
        <f t="shared" si="110"/>
        <v>Low</v>
      </c>
      <c r="N872" s="15" t="str">
        <f t="shared" si="111"/>
        <v>£200-£499</v>
      </c>
      <c r="O872" s="17">
        <f t="shared" si="112"/>
        <v>13.944111930949132</v>
      </c>
      <c r="P872" s="15" t="str">
        <f t="shared" si="113"/>
        <v>3.5-4.0</v>
      </c>
      <c r="Q872" s="17"/>
      <c r="R872" s="15"/>
      <c r="S872" s="15"/>
      <c r="T872" s="15"/>
    </row>
    <row r="873" spans="1:20" x14ac:dyDescent="0.4">
      <c r="A873" t="s">
        <v>1645</v>
      </c>
      <c r="B873" t="s">
        <v>1133</v>
      </c>
      <c r="C873" t="str">
        <f t="shared" si="106"/>
        <v>Computers &amp; Accessories</v>
      </c>
      <c r="D873" t="str">
        <f t="shared" si="107"/>
        <v>HardDiskBags</v>
      </c>
      <c r="E873">
        <v>397</v>
      </c>
      <c r="F873">
        <v>899</v>
      </c>
      <c r="G873" s="1">
        <v>0.56000000000000005</v>
      </c>
      <c r="H873">
        <v>4</v>
      </c>
      <c r="I873" s="4">
        <v>3025</v>
      </c>
      <c r="J873" t="s">
        <v>1646</v>
      </c>
      <c r="K873" t="str">
        <f t="shared" si="108"/>
        <v>R3D7XJFJ5YMCGX</v>
      </c>
      <c r="L873" s="8">
        <f t="shared" si="109"/>
        <v>2719475</v>
      </c>
      <c r="M873" t="str">
        <f t="shared" si="110"/>
        <v>Lower-Mid</v>
      </c>
      <c r="N873" s="15" t="str">
        <f t="shared" si="111"/>
        <v>£500-£1,999</v>
      </c>
      <c r="O873" s="17">
        <f t="shared" si="112"/>
        <v>13.923475694748671</v>
      </c>
      <c r="P873" s="15" t="str">
        <f t="shared" si="113"/>
        <v>3.5-4.0</v>
      </c>
      <c r="Q873" s="17"/>
      <c r="R873" s="15"/>
      <c r="S873" s="15"/>
      <c r="T873" s="15"/>
    </row>
    <row r="874" spans="1:20" x14ac:dyDescent="0.4">
      <c r="A874" t="s">
        <v>906</v>
      </c>
      <c r="B874" t="s">
        <v>735</v>
      </c>
      <c r="C874" t="str">
        <f t="shared" si="106"/>
        <v>Electronics</v>
      </c>
      <c r="D874" t="str">
        <f t="shared" si="107"/>
        <v>Stands</v>
      </c>
      <c r="E874">
        <v>99</v>
      </c>
      <c r="F874">
        <v>499</v>
      </c>
      <c r="G874" s="1">
        <v>0.8</v>
      </c>
      <c r="H874">
        <v>4.0999999999999996</v>
      </c>
      <c r="I874" s="4">
        <v>2451</v>
      </c>
      <c r="J874" t="s">
        <v>907</v>
      </c>
      <c r="K874" t="str">
        <f t="shared" si="108"/>
        <v>R1SWNKZP36AU1J</v>
      </c>
      <c r="L874" s="8">
        <f t="shared" si="109"/>
        <v>1223049</v>
      </c>
      <c r="M874" t="str">
        <f t="shared" si="110"/>
        <v>Low</v>
      </c>
      <c r="N874" s="15" t="str">
        <f t="shared" si="111"/>
        <v>£200-£499</v>
      </c>
      <c r="O874" s="17">
        <f t="shared" si="112"/>
        <v>13.897033909970148</v>
      </c>
      <c r="P874" s="15" t="str">
        <f t="shared" si="113"/>
        <v>4.1-4.4</v>
      </c>
      <c r="Q874" s="17"/>
      <c r="R874" s="15"/>
      <c r="S874" s="15"/>
      <c r="T874" s="15"/>
    </row>
    <row r="875" spans="1:20" x14ac:dyDescent="0.4">
      <c r="A875" t="s">
        <v>1351</v>
      </c>
      <c r="B875" t="s">
        <v>735</v>
      </c>
      <c r="C875" t="str">
        <f t="shared" si="106"/>
        <v>Electronics</v>
      </c>
      <c r="D875" t="str">
        <f t="shared" si="107"/>
        <v>Stands</v>
      </c>
      <c r="E875">
        <v>99</v>
      </c>
      <c r="F875">
        <v>499</v>
      </c>
      <c r="G875" s="1">
        <v>0.8</v>
      </c>
      <c r="H875">
        <v>4.0999999999999996</v>
      </c>
      <c r="I875" s="4">
        <v>2451</v>
      </c>
      <c r="J875" t="s">
        <v>1352</v>
      </c>
      <c r="K875" t="str">
        <f t="shared" si="108"/>
        <v>R1SWNKZP36AU1J</v>
      </c>
      <c r="L875" s="8">
        <f t="shared" si="109"/>
        <v>1223049</v>
      </c>
      <c r="M875" t="str">
        <f t="shared" si="110"/>
        <v>Low</v>
      </c>
      <c r="N875" s="15" t="str">
        <f t="shared" si="111"/>
        <v>£200-£499</v>
      </c>
      <c r="O875" s="17">
        <f t="shared" si="112"/>
        <v>13.897033909970148</v>
      </c>
      <c r="P875" s="15" t="str">
        <f t="shared" si="113"/>
        <v>4.1-4.4</v>
      </c>
      <c r="Q875" s="17"/>
      <c r="R875" s="15"/>
      <c r="S875" s="15"/>
      <c r="T875" s="15"/>
    </row>
    <row r="876" spans="1:20" x14ac:dyDescent="0.4">
      <c r="A876" t="s">
        <v>1633</v>
      </c>
      <c r="B876" t="s">
        <v>1634</v>
      </c>
      <c r="C876" t="str">
        <f t="shared" si="106"/>
        <v>Computers &amp; Accessories</v>
      </c>
      <c r="D876" t="str">
        <f t="shared" si="107"/>
        <v>InkjetPrinters</v>
      </c>
      <c r="E876" s="2">
        <v>3498</v>
      </c>
      <c r="F876" s="2">
        <v>3875</v>
      </c>
      <c r="G876" s="1">
        <v>0.1</v>
      </c>
      <c r="H876">
        <v>3.4</v>
      </c>
      <c r="I876" s="4">
        <v>12185</v>
      </c>
      <c r="J876" t="s">
        <v>1635</v>
      </c>
      <c r="K876" t="str">
        <f t="shared" si="108"/>
        <v>RGQ39S8C5PP47,</v>
      </c>
      <c r="L876" s="8">
        <f t="shared" si="109"/>
        <v>47216875</v>
      </c>
      <c r="M876" t="str">
        <f t="shared" si="110"/>
        <v>Mid</v>
      </c>
      <c r="N876" s="15" t="str">
        <f t="shared" si="111"/>
        <v>£2,000-£9,999</v>
      </c>
      <c r="O876" s="17">
        <f t="shared" si="112"/>
        <v>13.891927990880731</v>
      </c>
      <c r="P876" s="15" t="str">
        <f t="shared" si="113"/>
        <v>3.1-3.4</v>
      </c>
      <c r="Q876" s="17"/>
      <c r="R876" s="15"/>
      <c r="S876" s="15"/>
      <c r="T876" s="15"/>
    </row>
    <row r="877" spans="1:20" x14ac:dyDescent="0.4">
      <c r="A877" t="s">
        <v>1856</v>
      </c>
      <c r="B877" t="s">
        <v>1857</v>
      </c>
      <c r="C877" t="str">
        <f t="shared" si="106"/>
        <v>Home &amp; Kitchen</v>
      </c>
      <c r="D877" t="str">
        <f t="shared" si="107"/>
        <v>RoomHeaters</v>
      </c>
      <c r="E877" s="2">
        <v>6549</v>
      </c>
      <c r="F877" s="2">
        <v>13999</v>
      </c>
      <c r="G877" s="1">
        <v>0.53</v>
      </c>
      <c r="H877">
        <v>4</v>
      </c>
      <c r="I877" s="4">
        <v>2961</v>
      </c>
      <c r="J877" t="s">
        <v>1858</v>
      </c>
      <c r="K877" t="str">
        <f t="shared" si="108"/>
        <v>R352VUE5QTHFFF</v>
      </c>
      <c r="L877" s="8">
        <f t="shared" si="109"/>
        <v>41451039</v>
      </c>
      <c r="M877" t="str">
        <f t="shared" si="110"/>
        <v>Upper-Mid</v>
      </c>
      <c r="N877" s="15" t="str">
        <f t="shared" si="111"/>
        <v>£10,000-£19,999</v>
      </c>
      <c r="O877" s="17">
        <f t="shared" si="112"/>
        <v>13.886340216740759</v>
      </c>
      <c r="P877" s="15" t="str">
        <f t="shared" si="113"/>
        <v>3.5-4.0</v>
      </c>
      <c r="Q877" s="17"/>
      <c r="R877" s="15"/>
      <c r="S877" s="15"/>
      <c r="T877" s="15"/>
    </row>
    <row r="878" spans="1:20" x14ac:dyDescent="0.4">
      <c r="A878" t="s">
        <v>1340</v>
      </c>
      <c r="B878" t="s">
        <v>1026</v>
      </c>
      <c r="C878" t="str">
        <f t="shared" si="106"/>
        <v>Computers &amp; Accessories</v>
      </c>
      <c r="D878" t="str">
        <f t="shared" si="107"/>
        <v>Lapdesks</v>
      </c>
      <c r="E878">
        <v>999</v>
      </c>
      <c r="F878" s="2">
        <v>2499</v>
      </c>
      <c r="G878" s="1">
        <v>0.6</v>
      </c>
      <c r="H878">
        <v>4.3</v>
      </c>
      <c r="I878" s="4">
        <v>1690</v>
      </c>
      <c r="J878" t="s">
        <v>1341</v>
      </c>
      <c r="K878" t="str">
        <f t="shared" si="108"/>
        <v>R236C7OLIIWMX1</v>
      </c>
      <c r="L878" s="8">
        <f t="shared" si="109"/>
        <v>4223310</v>
      </c>
      <c r="M878" t="str">
        <f t="shared" si="110"/>
        <v>Mid</v>
      </c>
      <c r="N878" s="15" t="str">
        <f t="shared" si="111"/>
        <v>£2,000-£9,999</v>
      </c>
      <c r="O878" s="17">
        <f t="shared" si="112"/>
        <v>13.881017512670288</v>
      </c>
      <c r="P878" s="15" t="str">
        <f t="shared" si="113"/>
        <v>4.1-4.4</v>
      </c>
      <c r="Q878" s="17"/>
      <c r="R878" s="15"/>
      <c r="S878" s="15"/>
      <c r="T878" s="15"/>
    </row>
    <row r="879" spans="1:20" x14ac:dyDescent="0.4">
      <c r="A879" t="s">
        <v>1229</v>
      </c>
      <c r="B879" t="s">
        <v>1230</v>
      </c>
      <c r="C879" t="str">
        <f t="shared" si="106"/>
        <v>Computers &amp; Accessories</v>
      </c>
      <c r="D879" t="str">
        <f t="shared" si="107"/>
        <v>Monitors</v>
      </c>
      <c r="E879" s="2">
        <v>6299</v>
      </c>
      <c r="F879" s="2">
        <v>13750</v>
      </c>
      <c r="G879" s="1">
        <v>0.54</v>
      </c>
      <c r="H879">
        <v>4.2</v>
      </c>
      <c r="I879" s="4">
        <v>2014</v>
      </c>
      <c r="J879" t="s">
        <v>1231</v>
      </c>
      <c r="K879" t="str">
        <f t="shared" si="108"/>
        <v>R12NQTT6JQ7IUU</v>
      </c>
      <c r="L879" s="8">
        <f t="shared" si="109"/>
        <v>27692500</v>
      </c>
      <c r="M879" t="str">
        <f t="shared" si="110"/>
        <v>Upper-Mid</v>
      </c>
      <c r="N879" s="15" t="str">
        <f t="shared" si="111"/>
        <v>£10,000-£19,999</v>
      </c>
      <c r="O879" s="17">
        <f t="shared" si="112"/>
        <v>13.87795521200394</v>
      </c>
      <c r="P879" s="15" t="str">
        <f t="shared" si="113"/>
        <v>4.1-4.4</v>
      </c>
      <c r="Q879" s="17"/>
      <c r="R879" s="15"/>
      <c r="S879" s="15"/>
      <c r="T879" s="15"/>
    </row>
    <row r="880" spans="1:20" x14ac:dyDescent="0.4">
      <c r="A880" t="s">
        <v>2505</v>
      </c>
      <c r="B880" t="s">
        <v>1854</v>
      </c>
      <c r="C880" t="str">
        <f t="shared" si="106"/>
        <v>Home &amp; Kitchen</v>
      </c>
      <c r="D880" t="str">
        <f t="shared" si="107"/>
        <v>InstantWaterHeaters</v>
      </c>
      <c r="E880" s="2">
        <v>5365</v>
      </c>
      <c r="F880" s="2">
        <v>7445</v>
      </c>
      <c r="G880" s="1">
        <v>0.28000000000000003</v>
      </c>
      <c r="H880">
        <v>3.9</v>
      </c>
      <c r="I880" s="4">
        <v>3584</v>
      </c>
      <c r="J880" t="s">
        <v>2506</v>
      </c>
      <c r="K880" t="str">
        <f t="shared" si="108"/>
        <v>R3573XWMBZ88LW</v>
      </c>
      <c r="L880" s="8">
        <f t="shared" si="109"/>
        <v>26682880</v>
      </c>
      <c r="M880" t="str">
        <f t="shared" si="110"/>
        <v>Mid</v>
      </c>
      <c r="N880" s="15" t="str">
        <f t="shared" si="111"/>
        <v>£2,000-£9,999</v>
      </c>
      <c r="O880" s="17">
        <f t="shared" si="112"/>
        <v>13.862507724014893</v>
      </c>
      <c r="P880" s="15" t="str">
        <f t="shared" si="113"/>
        <v>3.5-4.0</v>
      </c>
      <c r="Q880" s="17"/>
      <c r="R880" s="15"/>
      <c r="S880" s="15"/>
      <c r="T880" s="15"/>
    </row>
    <row r="881" spans="1:20" x14ac:dyDescent="0.4">
      <c r="A881" t="s">
        <v>443</v>
      </c>
      <c r="B881" t="s">
        <v>9</v>
      </c>
      <c r="C881" t="str">
        <f t="shared" si="106"/>
        <v>Computers &amp; Accessories</v>
      </c>
      <c r="D881" t="str">
        <f t="shared" si="107"/>
        <v>USBCables</v>
      </c>
      <c r="E881">
        <v>254</v>
      </c>
      <c r="F881">
        <v>799</v>
      </c>
      <c r="G881" s="1">
        <v>0.68</v>
      </c>
      <c r="H881">
        <v>4</v>
      </c>
      <c r="I881" s="4">
        <v>2905</v>
      </c>
      <c r="J881" t="s">
        <v>444</v>
      </c>
      <c r="K881" t="str">
        <f t="shared" si="108"/>
        <v>R10KIZHSVBEP0U</v>
      </c>
      <c r="L881" s="8">
        <f t="shared" si="109"/>
        <v>2321095</v>
      </c>
      <c r="M881" t="str">
        <f t="shared" si="110"/>
        <v>Lower-Mid</v>
      </c>
      <c r="N881" s="15" t="str">
        <f t="shared" si="111"/>
        <v>£500-£1,999</v>
      </c>
      <c r="O881" s="17">
        <f t="shared" si="112"/>
        <v>13.853182439848011</v>
      </c>
      <c r="P881" s="15" t="str">
        <f t="shared" si="113"/>
        <v>3.5-4.0</v>
      </c>
      <c r="Q881" s="17"/>
      <c r="R881" s="15"/>
      <c r="S881" s="15"/>
      <c r="T881" s="15"/>
    </row>
    <row r="882" spans="1:20" x14ac:dyDescent="0.4">
      <c r="A882" t="s">
        <v>515</v>
      </c>
      <c r="B882" t="s">
        <v>42</v>
      </c>
      <c r="C882" t="str">
        <f t="shared" si="106"/>
        <v>Electronics</v>
      </c>
      <c r="D882" t="str">
        <f t="shared" si="107"/>
        <v>SmartTelevisions</v>
      </c>
      <c r="E882" s="2">
        <v>21990</v>
      </c>
      <c r="F882" s="2">
        <v>34990</v>
      </c>
      <c r="G882" s="1">
        <v>0.37</v>
      </c>
      <c r="H882">
        <v>4.3</v>
      </c>
      <c r="I882" s="4">
        <v>1657</v>
      </c>
      <c r="J882" t="s">
        <v>516</v>
      </c>
      <c r="K882" t="str">
        <f t="shared" si="108"/>
        <v>R2XGDUS2ZEQO76</v>
      </c>
      <c r="L882" s="8">
        <f t="shared" si="109"/>
        <v>57978430</v>
      </c>
      <c r="M882" t="str">
        <f t="shared" si="110"/>
        <v>High</v>
      </c>
      <c r="N882" s="15" t="str">
        <f t="shared" si="111"/>
        <v>£20,000-£49,999</v>
      </c>
      <c r="O882" s="17">
        <f t="shared" si="112"/>
        <v>13.844213462721294</v>
      </c>
      <c r="P882" s="15" t="str">
        <f t="shared" si="113"/>
        <v>4.1-4.4</v>
      </c>
      <c r="Q882" s="17"/>
      <c r="R882" s="15"/>
      <c r="S882" s="15"/>
      <c r="T882" s="15"/>
    </row>
    <row r="883" spans="1:20" x14ac:dyDescent="0.4">
      <c r="A883" t="s">
        <v>2028</v>
      </c>
      <c r="B883" t="s">
        <v>1851</v>
      </c>
      <c r="C883" t="str">
        <f t="shared" si="106"/>
        <v>Home &amp; Kitchen</v>
      </c>
      <c r="D883" t="str">
        <f t="shared" si="107"/>
        <v>MixerGrinders</v>
      </c>
      <c r="E883" s="2">
        <v>1149</v>
      </c>
      <c r="F883" s="2">
        <v>2499</v>
      </c>
      <c r="G883" s="1">
        <v>0.54</v>
      </c>
      <c r="H883">
        <v>3.8</v>
      </c>
      <c r="I883" s="4">
        <v>4383</v>
      </c>
      <c r="J883" t="s">
        <v>2029</v>
      </c>
      <c r="K883" t="str">
        <f t="shared" si="108"/>
        <v>R3LQ2TPKG42KG8</v>
      </c>
      <c r="L883" s="8">
        <f t="shared" si="109"/>
        <v>10953117</v>
      </c>
      <c r="M883" t="str">
        <f t="shared" si="110"/>
        <v>Mid</v>
      </c>
      <c r="N883" s="15" t="str">
        <f t="shared" si="111"/>
        <v>£2,000-£9,999</v>
      </c>
      <c r="O883" s="17">
        <f t="shared" si="112"/>
        <v>13.839108072809989</v>
      </c>
      <c r="P883" s="15" t="str">
        <f t="shared" si="113"/>
        <v>3.5-4.0</v>
      </c>
      <c r="Q883" s="17"/>
      <c r="R883" s="15"/>
      <c r="S883" s="15"/>
      <c r="T883" s="15"/>
    </row>
    <row r="884" spans="1:20" x14ac:dyDescent="0.4">
      <c r="A884" t="s">
        <v>2238</v>
      </c>
      <c r="B884" t="s">
        <v>1978</v>
      </c>
      <c r="C884" t="str">
        <f t="shared" si="106"/>
        <v>Home &amp; Kitchen</v>
      </c>
      <c r="D884" t="str">
        <f t="shared" si="107"/>
        <v>VacuumSealers</v>
      </c>
      <c r="E884" s="2">
        <v>1595</v>
      </c>
      <c r="F884" s="2">
        <v>1799</v>
      </c>
      <c r="G884" s="1">
        <v>0.11</v>
      </c>
      <c r="H884">
        <v>4</v>
      </c>
      <c r="I884" s="4">
        <v>2877</v>
      </c>
      <c r="J884" t="s">
        <v>2239</v>
      </c>
      <c r="K884" t="str">
        <f t="shared" si="108"/>
        <v>R2K6SJH759C5FH</v>
      </c>
      <c r="L884" s="8">
        <f t="shared" si="109"/>
        <v>5175723</v>
      </c>
      <c r="M884" t="str">
        <f t="shared" si="110"/>
        <v>Lower-Mid</v>
      </c>
      <c r="N884" s="15" t="str">
        <f t="shared" si="111"/>
        <v>£500-£1,999</v>
      </c>
      <c r="O884" s="17">
        <f t="shared" si="112"/>
        <v>13.836363158402346</v>
      </c>
      <c r="P884" s="15" t="str">
        <f t="shared" si="113"/>
        <v>3.5-4.0</v>
      </c>
      <c r="Q884" s="17"/>
      <c r="R884" s="15"/>
      <c r="S884" s="15"/>
      <c r="T884" s="15"/>
    </row>
    <row r="885" spans="1:20" x14ac:dyDescent="0.4">
      <c r="A885" t="s">
        <v>601</v>
      </c>
      <c r="B885" t="s">
        <v>42</v>
      </c>
      <c r="C885" t="str">
        <f t="shared" si="106"/>
        <v>Electronics</v>
      </c>
      <c r="D885" t="str">
        <f t="shared" si="107"/>
        <v>SmartTelevisions</v>
      </c>
      <c r="E885" s="2">
        <v>24499</v>
      </c>
      <c r="F885" s="2">
        <v>50000</v>
      </c>
      <c r="G885" s="1">
        <v>0.51</v>
      </c>
      <c r="H885">
        <v>3.9</v>
      </c>
      <c r="I885" s="4">
        <v>3518</v>
      </c>
      <c r="J885" t="s">
        <v>602</v>
      </c>
      <c r="K885" t="str">
        <f t="shared" si="108"/>
        <v>R24M24UKIB5KN3</v>
      </c>
      <c r="L885" s="8">
        <f t="shared" si="109"/>
        <v>175900000</v>
      </c>
      <c r="M885" t="str">
        <f t="shared" si="110"/>
        <v>Premium</v>
      </c>
      <c r="N885" s="15" t="str">
        <f t="shared" si="111"/>
        <v>£50,000-£99,999</v>
      </c>
      <c r="O885" s="17">
        <f t="shared" si="112"/>
        <v>13.831035140657246</v>
      </c>
      <c r="P885" s="15" t="str">
        <f t="shared" si="113"/>
        <v>3.5-4.0</v>
      </c>
      <c r="Q885" s="17"/>
      <c r="R885" s="15"/>
      <c r="S885" s="15"/>
      <c r="T885" s="15"/>
    </row>
    <row r="886" spans="1:20" x14ac:dyDescent="0.4">
      <c r="A886" t="s">
        <v>1262</v>
      </c>
      <c r="B886" t="s">
        <v>644</v>
      </c>
      <c r="C886" t="str">
        <f t="shared" si="106"/>
        <v>Electronics</v>
      </c>
      <c r="D886" t="str">
        <f t="shared" si="107"/>
        <v>In-Ear</v>
      </c>
      <c r="E886" s="2">
        <v>1799</v>
      </c>
      <c r="F886" s="2">
        <v>3999</v>
      </c>
      <c r="G886" s="1">
        <v>0.55000000000000004</v>
      </c>
      <c r="H886">
        <v>3.9</v>
      </c>
      <c r="I886" s="4">
        <v>3517</v>
      </c>
      <c r="J886" t="s">
        <v>1263</v>
      </c>
      <c r="K886" t="str">
        <f t="shared" si="108"/>
        <v>R1H4NEOQ6UEAUO</v>
      </c>
      <c r="L886" s="8">
        <f t="shared" si="109"/>
        <v>14064483</v>
      </c>
      <c r="M886" t="str">
        <f t="shared" si="110"/>
        <v>Mid</v>
      </c>
      <c r="N886" s="15" t="str">
        <f t="shared" si="111"/>
        <v>£2,000-£9,999</v>
      </c>
      <c r="O886" s="17">
        <f t="shared" si="112"/>
        <v>13.830553756973625</v>
      </c>
      <c r="P886" s="15" t="str">
        <f t="shared" si="113"/>
        <v>3.5-4.0</v>
      </c>
      <c r="Q886" s="17"/>
      <c r="R886" s="15"/>
      <c r="S886" s="15"/>
      <c r="T886" s="15"/>
    </row>
    <row r="887" spans="1:20" x14ac:dyDescent="0.4">
      <c r="A887" t="s">
        <v>2121</v>
      </c>
      <c r="B887" t="s">
        <v>2122</v>
      </c>
      <c r="C887" t="str">
        <f t="shared" si="106"/>
        <v>Home &amp; Kitchen</v>
      </c>
      <c r="D887" t="str">
        <f t="shared" si="107"/>
        <v>Wet-DryVacuums</v>
      </c>
      <c r="E887" s="2">
        <v>5499</v>
      </c>
      <c r="F887" s="2">
        <v>9999</v>
      </c>
      <c r="G887" s="1">
        <v>0.45</v>
      </c>
      <c r="H887">
        <v>3.8</v>
      </c>
      <c r="I887" s="4">
        <v>4353</v>
      </c>
      <c r="J887" t="s">
        <v>2123</v>
      </c>
      <c r="K887" t="str">
        <f t="shared" si="108"/>
        <v>R2IPVSKOO0624U</v>
      </c>
      <c r="L887" s="8">
        <f t="shared" si="109"/>
        <v>43525647</v>
      </c>
      <c r="M887" t="str">
        <f t="shared" si="110"/>
        <v>Mid</v>
      </c>
      <c r="N887" s="15" t="str">
        <f t="shared" si="111"/>
        <v>£2,000-£9,999</v>
      </c>
      <c r="O887" s="17">
        <f t="shared" si="112"/>
        <v>13.827776013879287</v>
      </c>
      <c r="P887" s="15" t="str">
        <f t="shared" si="113"/>
        <v>3.5-4.0</v>
      </c>
      <c r="Q887" s="17"/>
      <c r="R887" s="15"/>
      <c r="S887" s="15"/>
      <c r="T887" s="15"/>
    </row>
    <row r="888" spans="1:20" x14ac:dyDescent="0.4">
      <c r="A888" t="s">
        <v>851</v>
      </c>
      <c r="B888" t="s">
        <v>767</v>
      </c>
      <c r="C888" t="str">
        <f t="shared" si="106"/>
        <v>Electronics</v>
      </c>
      <c r="D888" t="str">
        <f t="shared" si="107"/>
        <v>D√©cor</v>
      </c>
      <c r="E888">
        <v>95</v>
      </c>
      <c r="F888">
        <v>499</v>
      </c>
      <c r="G888" s="1">
        <v>0.81</v>
      </c>
      <c r="H888">
        <v>4.2</v>
      </c>
      <c r="I888" s="4">
        <v>1949</v>
      </c>
      <c r="J888" t="s">
        <v>852</v>
      </c>
      <c r="K888" t="str">
        <f t="shared" si="108"/>
        <v>R1EZC4VZXSJG4L</v>
      </c>
      <c r="L888" s="8">
        <f t="shared" si="109"/>
        <v>972551</v>
      </c>
      <c r="M888" t="str">
        <f t="shared" si="110"/>
        <v>Low</v>
      </c>
      <c r="N888" s="15" t="str">
        <f t="shared" si="111"/>
        <v>£200-£499</v>
      </c>
      <c r="O888" s="17">
        <f t="shared" si="112"/>
        <v>13.818145367722575</v>
      </c>
      <c r="P888" s="15" t="str">
        <f t="shared" si="113"/>
        <v>4.1-4.4</v>
      </c>
      <c r="Q888" s="17"/>
      <c r="R888" s="15"/>
      <c r="S888" s="15"/>
      <c r="T888" s="15"/>
    </row>
    <row r="889" spans="1:20" x14ac:dyDescent="0.4">
      <c r="A889" t="s">
        <v>902</v>
      </c>
      <c r="B889" t="s">
        <v>767</v>
      </c>
      <c r="C889" t="str">
        <f t="shared" si="106"/>
        <v>Electronics</v>
      </c>
      <c r="D889" t="str">
        <f t="shared" si="107"/>
        <v>D√©cor</v>
      </c>
      <c r="E889">
        <v>79</v>
      </c>
      <c r="F889">
        <v>499</v>
      </c>
      <c r="G889" s="1">
        <v>0.84</v>
      </c>
      <c r="H889">
        <v>4.2</v>
      </c>
      <c r="I889" s="4">
        <v>1949</v>
      </c>
      <c r="J889" t="s">
        <v>852</v>
      </c>
      <c r="K889" t="str">
        <f t="shared" si="108"/>
        <v>R1EZC4VZXSJG4L</v>
      </c>
      <c r="L889" s="8">
        <f t="shared" si="109"/>
        <v>972551</v>
      </c>
      <c r="M889" t="str">
        <f t="shared" si="110"/>
        <v>Low</v>
      </c>
      <c r="N889" s="15" t="str">
        <f t="shared" si="111"/>
        <v>£200-£499</v>
      </c>
      <c r="O889" s="17">
        <f t="shared" si="112"/>
        <v>13.818145367722575</v>
      </c>
      <c r="P889" s="15" t="str">
        <f t="shared" si="113"/>
        <v>4.1-4.4</v>
      </c>
      <c r="Q889" s="17"/>
      <c r="R889" s="15"/>
      <c r="S889" s="15"/>
      <c r="T889" s="15"/>
    </row>
    <row r="890" spans="1:20" x14ac:dyDescent="0.4">
      <c r="A890" t="s">
        <v>1780</v>
      </c>
      <c r="B890" t="s">
        <v>1760</v>
      </c>
      <c r="C890" t="str">
        <f t="shared" si="106"/>
        <v>OfficeProducts</v>
      </c>
      <c r="D890" t="str">
        <f t="shared" si="107"/>
        <v>LiquidInkRollerballPens</v>
      </c>
      <c r="E890">
        <v>420</v>
      </c>
      <c r="F890">
        <v>420</v>
      </c>
      <c r="G890" s="1">
        <v>0</v>
      </c>
      <c r="H890">
        <v>4.2</v>
      </c>
      <c r="I890" s="4">
        <v>1926</v>
      </c>
      <c r="J890" t="s">
        <v>1781</v>
      </c>
      <c r="K890" t="str">
        <f t="shared" si="108"/>
        <v>R2CZ99K13VTGRS</v>
      </c>
      <c r="L890" s="8">
        <f t="shared" si="109"/>
        <v>808920</v>
      </c>
      <c r="M890" t="str">
        <f t="shared" si="110"/>
        <v>Low</v>
      </c>
      <c r="N890" s="15" t="str">
        <f t="shared" si="111"/>
        <v>£200-£499</v>
      </c>
      <c r="O890" s="17">
        <f t="shared" si="112"/>
        <v>13.796503201552904</v>
      </c>
      <c r="P890" s="15" t="str">
        <f t="shared" si="113"/>
        <v>4.1-4.4</v>
      </c>
      <c r="Q890" s="17"/>
      <c r="R890" s="15"/>
      <c r="S890" s="15"/>
      <c r="T890" s="15"/>
    </row>
    <row r="891" spans="1:20" x14ac:dyDescent="0.4">
      <c r="A891" t="s">
        <v>2521</v>
      </c>
      <c r="B891" t="s">
        <v>1810</v>
      </c>
      <c r="C891" t="str">
        <f t="shared" si="106"/>
        <v>Home &amp; Kitchen</v>
      </c>
      <c r="D891" t="str">
        <f t="shared" si="107"/>
        <v>ElectricKettles</v>
      </c>
      <c r="E891">
        <v>949</v>
      </c>
      <c r="F891" s="2">
        <v>2385</v>
      </c>
      <c r="G891" s="1">
        <v>0.6</v>
      </c>
      <c r="H891">
        <v>4.0999999999999996</v>
      </c>
      <c r="I891" s="4">
        <v>2311</v>
      </c>
      <c r="J891" t="s">
        <v>2522</v>
      </c>
      <c r="K891" t="str">
        <f t="shared" si="108"/>
        <v>R2HOIOV2PZY6Y0</v>
      </c>
      <c r="L891" s="8">
        <f t="shared" si="109"/>
        <v>5511735</v>
      </c>
      <c r="M891" t="str">
        <f t="shared" si="110"/>
        <v>Mid</v>
      </c>
      <c r="N891" s="15" t="str">
        <f t="shared" si="111"/>
        <v>£2,000-£9,999</v>
      </c>
      <c r="O891" s="17">
        <f t="shared" si="112"/>
        <v>13.792350101968815</v>
      </c>
      <c r="P891" s="15" t="str">
        <f t="shared" si="113"/>
        <v>4.1-4.4</v>
      </c>
      <c r="Q891" s="17"/>
      <c r="R891" s="15"/>
      <c r="S891" s="15"/>
      <c r="T891" s="15"/>
    </row>
    <row r="892" spans="1:20" x14ac:dyDescent="0.4">
      <c r="A892" t="s">
        <v>316</v>
      </c>
      <c r="B892" t="s">
        <v>42</v>
      </c>
      <c r="C892" t="str">
        <f t="shared" si="106"/>
        <v>Electronics</v>
      </c>
      <c r="D892" t="str">
        <f t="shared" si="107"/>
        <v>SmartTelevisions</v>
      </c>
      <c r="E892" s="2">
        <v>12499</v>
      </c>
      <c r="F892" s="2">
        <v>22990</v>
      </c>
      <c r="G892" s="1">
        <v>0.46</v>
      </c>
      <c r="H892">
        <v>4.3</v>
      </c>
      <c r="I892" s="4">
        <v>1611</v>
      </c>
      <c r="J892" t="s">
        <v>317</v>
      </c>
      <c r="K892" t="str">
        <f t="shared" si="108"/>
        <v>R19Q6OQ19PWL5K</v>
      </c>
      <c r="L892" s="8">
        <f t="shared" si="109"/>
        <v>37036890</v>
      </c>
      <c r="M892" t="str">
        <f t="shared" si="110"/>
        <v>High</v>
      </c>
      <c r="N892" s="15" t="str">
        <f t="shared" si="111"/>
        <v>£20,000-£49,999</v>
      </c>
      <c r="O892" s="17">
        <f t="shared" si="112"/>
        <v>13.791669661117007</v>
      </c>
      <c r="P892" s="15" t="str">
        <f t="shared" si="113"/>
        <v>4.1-4.4</v>
      </c>
      <c r="Q892" s="17"/>
      <c r="R892" s="15"/>
      <c r="S892" s="15"/>
      <c r="T892" s="15"/>
    </row>
    <row r="893" spans="1:20" x14ac:dyDescent="0.4">
      <c r="A893" t="s">
        <v>499</v>
      </c>
      <c r="B893" t="s">
        <v>42</v>
      </c>
      <c r="C893" t="str">
        <f t="shared" si="106"/>
        <v>Electronics</v>
      </c>
      <c r="D893" t="str">
        <f t="shared" si="107"/>
        <v>SmartTelevisions</v>
      </c>
      <c r="E893" s="2">
        <v>35999</v>
      </c>
      <c r="F893" s="2">
        <v>49990</v>
      </c>
      <c r="G893" s="1">
        <v>0.28000000000000003</v>
      </c>
      <c r="H893">
        <v>4.3</v>
      </c>
      <c r="I893" s="4">
        <v>1611</v>
      </c>
      <c r="J893" t="s">
        <v>317</v>
      </c>
      <c r="K893" t="str">
        <f t="shared" si="108"/>
        <v>R19Q6OQ19PWL5K</v>
      </c>
      <c r="L893" s="8">
        <f t="shared" si="109"/>
        <v>80533890</v>
      </c>
      <c r="M893" t="str">
        <f t="shared" si="110"/>
        <v>High</v>
      </c>
      <c r="N893" s="15" t="str">
        <f t="shared" si="111"/>
        <v>£20,000-£49,999</v>
      </c>
      <c r="O893" s="17">
        <f t="shared" si="112"/>
        <v>13.791669661117007</v>
      </c>
      <c r="P893" s="15" t="str">
        <f t="shared" si="113"/>
        <v>4.1-4.4</v>
      </c>
      <c r="Q893" s="17"/>
      <c r="R893" s="15"/>
      <c r="S893" s="15"/>
      <c r="T893" s="15"/>
    </row>
    <row r="894" spans="1:20" x14ac:dyDescent="0.4">
      <c r="A894" t="s">
        <v>2507</v>
      </c>
      <c r="B894" t="s">
        <v>1895</v>
      </c>
      <c r="C894" t="str">
        <f t="shared" si="106"/>
        <v>Home &amp; Kitchen</v>
      </c>
      <c r="D894" t="str">
        <f t="shared" si="107"/>
        <v>SteamIrons</v>
      </c>
      <c r="E894" s="2">
        <v>3199</v>
      </c>
      <c r="F894" s="2">
        <v>3500</v>
      </c>
      <c r="G894" s="1">
        <v>0.09</v>
      </c>
      <c r="H894">
        <v>4.2</v>
      </c>
      <c r="I894" s="4">
        <v>1899</v>
      </c>
      <c r="J894" t="s">
        <v>2508</v>
      </c>
      <c r="K894" t="str">
        <f t="shared" si="108"/>
        <v>RDXQHIOFK1PKR,</v>
      </c>
      <c r="L894" s="8">
        <f t="shared" si="109"/>
        <v>6646500</v>
      </c>
      <c r="M894" t="str">
        <f t="shared" si="110"/>
        <v>Mid</v>
      </c>
      <c r="N894" s="15" t="str">
        <f t="shared" si="111"/>
        <v>£2,000-£9,999</v>
      </c>
      <c r="O894" s="17">
        <f t="shared" si="112"/>
        <v>13.770765124001882</v>
      </c>
      <c r="P894" s="15" t="str">
        <f t="shared" si="113"/>
        <v>4.1-4.4</v>
      </c>
      <c r="Q894" s="17"/>
      <c r="R894" s="15"/>
      <c r="S894" s="15"/>
      <c r="T894" s="15"/>
    </row>
    <row r="895" spans="1:20" x14ac:dyDescent="0.4">
      <c r="A895" t="s">
        <v>63</v>
      </c>
      <c r="B895" t="s">
        <v>9</v>
      </c>
      <c r="C895" t="str">
        <f t="shared" si="106"/>
        <v>Computers &amp; Accessories</v>
      </c>
      <c r="D895" t="str">
        <f t="shared" si="107"/>
        <v>USBCables</v>
      </c>
      <c r="E895">
        <v>299</v>
      </c>
      <c r="F895">
        <v>399</v>
      </c>
      <c r="G895" s="1">
        <v>0.25</v>
      </c>
      <c r="H895">
        <v>4</v>
      </c>
      <c r="I895" s="4">
        <v>2766</v>
      </c>
      <c r="J895" t="s">
        <v>64</v>
      </c>
      <c r="K895" t="str">
        <f t="shared" si="108"/>
        <v>R249YCZVKYR5XD</v>
      </c>
      <c r="L895" s="8">
        <f t="shared" si="109"/>
        <v>1103634</v>
      </c>
      <c r="M895" t="str">
        <f t="shared" si="110"/>
        <v>Low</v>
      </c>
      <c r="N895" s="15" t="str">
        <f t="shared" si="111"/>
        <v>£200-£499</v>
      </c>
      <c r="O895" s="17">
        <f t="shared" si="112"/>
        <v>13.768036636563808</v>
      </c>
      <c r="P895" s="15" t="str">
        <f t="shared" si="113"/>
        <v>3.5-4.0</v>
      </c>
      <c r="Q895" s="17"/>
      <c r="R895" s="15"/>
      <c r="S895" s="15"/>
      <c r="T895" s="15"/>
    </row>
    <row r="896" spans="1:20" x14ac:dyDescent="0.4">
      <c r="A896" t="s">
        <v>1805</v>
      </c>
      <c r="B896" t="s">
        <v>1233</v>
      </c>
      <c r="C896" t="str">
        <f t="shared" si="106"/>
        <v>Computers &amp; Accessories</v>
      </c>
      <c r="D896" t="str">
        <f t="shared" si="107"/>
        <v>Lamps</v>
      </c>
      <c r="E896">
        <v>298</v>
      </c>
      <c r="F896">
        <v>999</v>
      </c>
      <c r="G896" s="1">
        <v>0.7</v>
      </c>
      <c r="H896">
        <v>4.3</v>
      </c>
      <c r="I896" s="4">
        <v>1552</v>
      </c>
      <c r="J896" t="s">
        <v>1806</v>
      </c>
      <c r="K896" t="str">
        <f t="shared" si="108"/>
        <v>RTNU6RMF947TL,</v>
      </c>
      <c r="L896" s="8">
        <f t="shared" si="109"/>
        <v>1550448</v>
      </c>
      <c r="M896" t="str">
        <f t="shared" si="110"/>
        <v>Lower-Mid</v>
      </c>
      <c r="N896" s="15" t="str">
        <f t="shared" si="111"/>
        <v>£500-£1,999</v>
      </c>
      <c r="O896" s="17">
        <f t="shared" si="112"/>
        <v>13.722037259632801</v>
      </c>
      <c r="P896" s="15" t="str">
        <f t="shared" si="113"/>
        <v>4.1-4.4</v>
      </c>
      <c r="Q896" s="17"/>
      <c r="R896" s="15"/>
      <c r="S896" s="15"/>
      <c r="T896" s="15"/>
    </row>
    <row r="897" spans="1:20" x14ac:dyDescent="0.4">
      <c r="A897" t="s">
        <v>1369</v>
      </c>
      <c r="B897" t="s">
        <v>1026</v>
      </c>
      <c r="C897" t="str">
        <f t="shared" si="106"/>
        <v>Computers &amp; Accessories</v>
      </c>
      <c r="D897" t="str">
        <f t="shared" si="107"/>
        <v>Lapdesks</v>
      </c>
      <c r="E897">
        <v>549</v>
      </c>
      <c r="F897" s="2">
        <v>1999</v>
      </c>
      <c r="G897" s="1">
        <v>0.73</v>
      </c>
      <c r="H897">
        <v>3.6</v>
      </c>
      <c r="I897" s="4">
        <v>6422</v>
      </c>
      <c r="J897" t="s">
        <v>1370</v>
      </c>
      <c r="K897" t="str">
        <f t="shared" si="108"/>
        <v>R2YQPN91YO0X0O</v>
      </c>
      <c r="L897" s="8">
        <f t="shared" si="109"/>
        <v>12837578</v>
      </c>
      <c r="M897" t="str">
        <f t="shared" si="110"/>
        <v>Lower-Mid</v>
      </c>
      <c r="N897" s="15" t="str">
        <f t="shared" si="111"/>
        <v>£500-£1,999</v>
      </c>
      <c r="O897" s="17">
        <f t="shared" si="112"/>
        <v>13.707856519250763</v>
      </c>
      <c r="P897" s="15" t="str">
        <f t="shared" si="113"/>
        <v>3.5-4.0</v>
      </c>
      <c r="Q897" s="17"/>
      <c r="R897" s="15"/>
      <c r="S897" s="15"/>
      <c r="T897" s="15"/>
    </row>
    <row r="898" spans="1:20" x14ac:dyDescent="0.4">
      <c r="A898" t="s">
        <v>1975</v>
      </c>
      <c r="B898" t="s">
        <v>1822</v>
      </c>
      <c r="C898" t="str">
        <f t="shared" ref="C898:C961" si="114">SUBSTITUTE(LEFT(B898,FIND("|",B898)-1), "&amp;", " &amp; ")</f>
        <v>Home &amp; Kitchen</v>
      </c>
      <c r="D898" t="str">
        <f t="shared" ref="D898:D961" si="115">TRIM(RIGHT(SUBSTITUTE(B898,"|",REPT(" ",100)),100))</f>
        <v>DigitalKitchenScales</v>
      </c>
      <c r="E898">
        <v>799</v>
      </c>
      <c r="F898" s="2">
        <v>1999</v>
      </c>
      <c r="G898" s="1">
        <v>0.6</v>
      </c>
      <c r="H898">
        <v>4.0999999999999996</v>
      </c>
      <c r="I898" s="4">
        <v>2162</v>
      </c>
      <c r="J898" t="s">
        <v>1976</v>
      </c>
      <c r="K898" t="str">
        <f t="shared" ref="K898:K961" si="116">LEFT(J898,14)</f>
        <v>R1B9VBHIA1B6YJ</v>
      </c>
      <c r="L898" s="8">
        <f t="shared" ref="L898:L961" si="117">F898*I898</f>
        <v>4321838</v>
      </c>
      <c r="M898" t="str">
        <f t="shared" ref="M898:M961" si="118">IF(F898&lt;=199, "Very Low",IF(F898&lt;=499, "Low",IF(F898&lt;=1999, "Lower-Mid", IF(F898&lt;=9999, "Mid",IF(F898&lt;=19999, "Upper-Mid",IF(F898&lt;=49999, "High", IF(F898&lt;=99999, "Premium", IF(F898&gt;1000000, "Luxury"))))))))</f>
        <v>Lower-Mid</v>
      </c>
      <c r="N898" s="15" t="str">
        <f t="shared" ref="N898:N961" si="119">IF(F898&lt;=199, "&lt;£200",IF(F898&lt;=499, "£200-£499",IF(F898&lt;=1999, "£500-£1,999", IF(F898&lt;=9999, "£2,000-£9,999",IF(F898&lt;=19999, "£10,000-£19,999",IF(F898&lt;=49999, "£20,000-£49,999", IF(F898&lt;=99999, "£50,000-£99,999", IF(F898&gt;1000000, "&gt;£1,000,000"))))))))</f>
        <v>£500-£1,999</v>
      </c>
      <c r="O898" s="17">
        <f t="shared" ref="O898:O961" si="120">H898 * LOG(I898 + 1)</f>
        <v>13.673731729700274</v>
      </c>
      <c r="P898" s="15" t="str">
        <f t="shared" si="113"/>
        <v>4.1-4.4</v>
      </c>
      <c r="Q898" s="17"/>
      <c r="R898" s="15"/>
      <c r="S898" s="15"/>
      <c r="T898" s="15"/>
    </row>
    <row r="899" spans="1:20" x14ac:dyDescent="0.4">
      <c r="A899" t="s">
        <v>2216</v>
      </c>
      <c r="B899" t="s">
        <v>1819</v>
      </c>
      <c r="C899" t="str">
        <f t="shared" si="114"/>
        <v>Home &amp; Kitchen</v>
      </c>
      <c r="D899" t="str">
        <f t="shared" si="115"/>
        <v>LintShavers</v>
      </c>
      <c r="E899">
        <v>799</v>
      </c>
      <c r="F899" s="2">
        <v>1230</v>
      </c>
      <c r="G899" s="1">
        <v>0.35</v>
      </c>
      <c r="H899">
        <v>4.0999999999999996</v>
      </c>
      <c r="I899" s="4">
        <v>2138</v>
      </c>
      <c r="J899" t="s">
        <v>2217</v>
      </c>
      <c r="K899" t="str">
        <f t="shared" si="116"/>
        <v>R1S5MM420VK5O,</v>
      </c>
      <c r="L899" s="8">
        <f t="shared" si="117"/>
        <v>2629740</v>
      </c>
      <c r="M899" t="str">
        <f t="shared" si="118"/>
        <v>Lower-Mid</v>
      </c>
      <c r="N899" s="15" t="str">
        <f t="shared" si="119"/>
        <v>£500-£1,999</v>
      </c>
      <c r="O899" s="17">
        <f t="shared" si="120"/>
        <v>13.653864216743264</v>
      </c>
      <c r="P899" s="15" t="str">
        <f t="shared" ref="P899:P962" si="121">IF(H899&lt;=2, "&lt;=2.0",IF(H899&lt;=2.4, "2.1-2.4",IF(H899&lt;=3, "2.5-3.0", IF(H899&lt;=3.4, "3.1-3.4",IF(H899&lt;=4, "3.5-4.0",IF(H899&lt;=4.4, "4.1-4.4", IF(H899&lt;=5, "4.5-5.0")))))))</f>
        <v>4.1-4.4</v>
      </c>
      <c r="Q899" s="17"/>
      <c r="R899" s="15"/>
      <c r="S899" s="15"/>
      <c r="T899" s="15"/>
    </row>
    <row r="900" spans="1:20" x14ac:dyDescent="0.4">
      <c r="A900" t="s">
        <v>1418</v>
      </c>
      <c r="B900" t="s">
        <v>1419</v>
      </c>
      <c r="C900" t="str">
        <f t="shared" si="114"/>
        <v>HomeImprovement</v>
      </c>
      <c r="D900" t="str">
        <f t="shared" si="115"/>
        <v>Adapters&amp;Multi-Outlets</v>
      </c>
      <c r="E900">
        <v>425</v>
      </c>
      <c r="F900">
        <v>999</v>
      </c>
      <c r="G900" s="1">
        <v>0.56999999999999995</v>
      </c>
      <c r="H900">
        <v>4</v>
      </c>
      <c r="I900" s="4">
        <v>2581</v>
      </c>
      <c r="J900" t="s">
        <v>1420</v>
      </c>
      <c r="K900" t="str">
        <f t="shared" si="116"/>
        <v>R186EFJU37UPS6</v>
      </c>
      <c r="L900" s="8">
        <f t="shared" si="117"/>
        <v>2578419</v>
      </c>
      <c r="M900" t="str">
        <f t="shared" si="118"/>
        <v>Lower-Mid</v>
      </c>
      <c r="N900" s="15" t="str">
        <f t="shared" si="119"/>
        <v>£500-£1,999</v>
      </c>
      <c r="O900" s="17">
        <f t="shared" si="120"/>
        <v>13.647824951721606</v>
      </c>
      <c r="P900" s="15" t="str">
        <f t="shared" si="121"/>
        <v>3.5-4.0</v>
      </c>
      <c r="Q900" s="17"/>
      <c r="R900" s="15"/>
      <c r="S900" s="15"/>
      <c r="T900" s="15"/>
    </row>
    <row r="901" spans="1:20" x14ac:dyDescent="0.4">
      <c r="A901" t="s">
        <v>1971</v>
      </c>
      <c r="B901" t="s">
        <v>1867</v>
      </c>
      <c r="C901" t="str">
        <f t="shared" si="114"/>
        <v>Home &amp; Kitchen</v>
      </c>
      <c r="D901" t="str">
        <f t="shared" si="115"/>
        <v>StorageWaterHeaters</v>
      </c>
      <c r="E901" s="2">
        <v>4999</v>
      </c>
      <c r="F901" s="2">
        <v>9650</v>
      </c>
      <c r="G901" s="1">
        <v>0.48</v>
      </c>
      <c r="H901">
        <v>4.2</v>
      </c>
      <c r="I901" s="4">
        <v>1772</v>
      </c>
      <c r="J901" t="s">
        <v>1972</v>
      </c>
      <c r="K901" t="str">
        <f t="shared" si="116"/>
        <v>R6J12JP3JTH6C,</v>
      </c>
      <c r="L901" s="8">
        <f t="shared" si="117"/>
        <v>17099800</v>
      </c>
      <c r="M901" t="str">
        <f t="shared" si="118"/>
        <v>Mid</v>
      </c>
      <c r="N901" s="15" t="str">
        <f t="shared" si="119"/>
        <v>£2,000-£9,999</v>
      </c>
      <c r="O901" s="17">
        <f t="shared" si="120"/>
        <v>13.644576689523856</v>
      </c>
      <c r="P901" s="15" t="str">
        <f t="shared" si="121"/>
        <v>4.1-4.4</v>
      </c>
      <c r="Q901" s="17"/>
      <c r="R901" s="15"/>
      <c r="S901" s="15"/>
      <c r="T901" s="15"/>
    </row>
    <row r="902" spans="1:20" x14ac:dyDescent="0.4">
      <c r="A902" t="s">
        <v>2626</v>
      </c>
      <c r="B902" t="s">
        <v>2627</v>
      </c>
      <c r="C902" t="str">
        <f t="shared" si="114"/>
        <v>Home &amp; Kitchen</v>
      </c>
      <c r="D902" t="str">
        <f t="shared" si="115"/>
        <v>CoffeePresses</v>
      </c>
      <c r="E902" s="2">
        <v>1099</v>
      </c>
      <c r="F902" s="2">
        <v>1500</v>
      </c>
      <c r="G902" s="1">
        <v>0.27</v>
      </c>
      <c r="H902">
        <v>4.5</v>
      </c>
      <c r="I902" s="4">
        <v>1065</v>
      </c>
      <c r="J902" t="s">
        <v>2628</v>
      </c>
      <c r="K902" t="str">
        <f t="shared" si="116"/>
        <v>R3EFB0EG66OLOX</v>
      </c>
      <c r="L902" s="8">
        <f t="shared" si="117"/>
        <v>1597500</v>
      </c>
      <c r="M902" t="str">
        <f t="shared" si="118"/>
        <v>Lower-Mid</v>
      </c>
      <c r="N902" s="15" t="str">
        <f t="shared" si="119"/>
        <v>£500-£1,999</v>
      </c>
      <c r="O902" s="17">
        <f t="shared" si="120"/>
        <v>13.624907421107491</v>
      </c>
      <c r="P902" s="15" t="str">
        <f t="shared" si="121"/>
        <v>4.5-5.0</v>
      </c>
      <c r="Q902" s="17"/>
      <c r="R902" s="15"/>
      <c r="S902" s="15"/>
      <c r="T902" s="15"/>
    </row>
    <row r="903" spans="1:20" x14ac:dyDescent="0.4">
      <c r="A903" t="s">
        <v>2270</v>
      </c>
      <c r="B903" t="s">
        <v>1854</v>
      </c>
      <c r="C903" t="str">
        <f t="shared" si="114"/>
        <v>Home &amp; Kitchen</v>
      </c>
      <c r="D903" t="str">
        <f t="shared" si="115"/>
        <v>InstantWaterHeaters</v>
      </c>
      <c r="E903" s="2">
        <v>1899</v>
      </c>
      <c r="F903" s="2">
        <v>3790</v>
      </c>
      <c r="G903" s="1">
        <v>0.5</v>
      </c>
      <c r="H903">
        <v>3.8</v>
      </c>
      <c r="I903" s="4">
        <v>3842</v>
      </c>
      <c r="J903" t="s">
        <v>2271</v>
      </c>
      <c r="K903" t="str">
        <f t="shared" si="116"/>
        <v>R371P01X49V8QV</v>
      </c>
      <c r="L903" s="8">
        <f t="shared" si="117"/>
        <v>14561180</v>
      </c>
      <c r="M903" t="str">
        <f t="shared" si="118"/>
        <v>Mid</v>
      </c>
      <c r="N903" s="15" t="str">
        <f t="shared" si="119"/>
        <v>£2,000-£9,999</v>
      </c>
      <c r="O903" s="17">
        <f t="shared" si="120"/>
        <v>13.621747460964524</v>
      </c>
      <c r="P903" s="15" t="str">
        <f t="shared" si="121"/>
        <v>3.5-4.0</v>
      </c>
      <c r="Q903" s="17"/>
      <c r="R903" s="15"/>
      <c r="S903" s="15"/>
      <c r="T903" s="15"/>
    </row>
    <row r="904" spans="1:20" x14ac:dyDescent="0.4">
      <c r="A904" t="s">
        <v>979</v>
      </c>
      <c r="B904" t="s">
        <v>837</v>
      </c>
      <c r="C904" t="str">
        <f t="shared" si="114"/>
        <v>Electronics</v>
      </c>
      <c r="D904" t="str">
        <f t="shared" si="115"/>
        <v>BasicCases</v>
      </c>
      <c r="E904">
        <v>474</v>
      </c>
      <c r="F904" s="2">
        <v>1799</v>
      </c>
      <c r="G904" s="1">
        <v>0.74</v>
      </c>
      <c r="H904">
        <v>4.3</v>
      </c>
      <c r="I904" s="4">
        <v>1454</v>
      </c>
      <c r="J904" t="s">
        <v>980</v>
      </c>
      <c r="K904" t="str">
        <f t="shared" si="116"/>
        <v>R1B4DF1E33G2SC</v>
      </c>
      <c r="L904" s="8">
        <f t="shared" si="117"/>
        <v>2615746</v>
      </c>
      <c r="M904" t="str">
        <f t="shared" si="118"/>
        <v>Lower-Mid</v>
      </c>
      <c r="N904" s="15" t="str">
        <f t="shared" si="119"/>
        <v>£500-£1,999</v>
      </c>
      <c r="O904" s="17">
        <f t="shared" si="120"/>
        <v>13.600310871284282</v>
      </c>
      <c r="P904" s="15" t="str">
        <f t="shared" si="121"/>
        <v>4.1-4.4</v>
      </c>
      <c r="Q904" s="17"/>
      <c r="R904" s="15"/>
      <c r="S904" s="15"/>
      <c r="T904" s="15"/>
    </row>
    <row r="905" spans="1:20" x14ac:dyDescent="0.4">
      <c r="A905" t="s">
        <v>2567</v>
      </c>
      <c r="B905" t="s">
        <v>2056</v>
      </c>
      <c r="C905" t="str">
        <f t="shared" si="114"/>
        <v>Home &amp; Kitchen</v>
      </c>
      <c r="D905" t="str">
        <f t="shared" si="115"/>
        <v>WaterPurifierAccessories</v>
      </c>
      <c r="E905">
        <v>499</v>
      </c>
      <c r="F905">
        <v>999</v>
      </c>
      <c r="G905" s="1">
        <v>0.5</v>
      </c>
      <c r="H905">
        <v>4.3</v>
      </c>
      <c r="I905" s="4">
        <v>1436</v>
      </c>
      <c r="J905" t="s">
        <v>2568</v>
      </c>
      <c r="K905" t="str">
        <f t="shared" si="116"/>
        <v>R1IW3BMCWR5WKN</v>
      </c>
      <c r="L905" s="8">
        <f t="shared" si="117"/>
        <v>1434564</v>
      </c>
      <c r="M905" t="str">
        <f t="shared" si="118"/>
        <v>Lower-Mid</v>
      </c>
      <c r="N905" s="15" t="str">
        <f t="shared" si="119"/>
        <v>£500-£1,999</v>
      </c>
      <c r="O905" s="17">
        <f t="shared" si="120"/>
        <v>13.57706410297717</v>
      </c>
      <c r="P905" s="15" t="str">
        <f t="shared" si="121"/>
        <v>4.1-4.4</v>
      </c>
      <c r="Q905" s="17"/>
      <c r="R905" s="15"/>
      <c r="S905" s="15"/>
      <c r="T905" s="15"/>
    </row>
    <row r="906" spans="1:20" x14ac:dyDescent="0.4">
      <c r="A906" t="s">
        <v>534</v>
      </c>
      <c r="B906" t="s">
        <v>33</v>
      </c>
      <c r="C906" t="str">
        <f t="shared" si="114"/>
        <v>Electronics</v>
      </c>
      <c r="D906" t="str">
        <f t="shared" si="115"/>
        <v>HDMICables</v>
      </c>
      <c r="E906">
        <v>609</v>
      </c>
      <c r="F906" s="2">
        <v>1500</v>
      </c>
      <c r="G906" s="1">
        <v>0.59</v>
      </c>
      <c r="H906">
        <v>4.5</v>
      </c>
      <c r="I906" s="4">
        <v>1029</v>
      </c>
      <c r="J906" t="s">
        <v>535</v>
      </c>
      <c r="K906" t="str">
        <f t="shared" si="116"/>
        <v>R3H4IRBX721OIC</v>
      </c>
      <c r="L906" s="8">
        <f t="shared" si="117"/>
        <v>1543500</v>
      </c>
      <c r="M906" t="str">
        <f t="shared" si="118"/>
        <v>Lower-Mid</v>
      </c>
      <c r="N906" s="15" t="str">
        <f t="shared" si="119"/>
        <v>£500-£1,999</v>
      </c>
      <c r="O906" s="17">
        <f t="shared" si="120"/>
        <v>13.557767511173274</v>
      </c>
      <c r="P906" s="15" t="str">
        <f t="shared" si="121"/>
        <v>4.5-5.0</v>
      </c>
      <c r="Q906" s="17"/>
      <c r="R906" s="15"/>
      <c r="S906" s="15"/>
      <c r="T906" s="15"/>
    </row>
    <row r="907" spans="1:20" x14ac:dyDescent="0.4">
      <c r="A907" t="s">
        <v>1919</v>
      </c>
      <c r="B907" t="s">
        <v>1813</v>
      </c>
      <c r="C907" t="str">
        <f t="shared" si="114"/>
        <v>Home &amp; Kitchen</v>
      </c>
      <c r="D907" t="str">
        <f t="shared" si="115"/>
        <v>ElectricHeaters</v>
      </c>
      <c r="E907">
        <v>749</v>
      </c>
      <c r="F907" s="2">
        <v>1129</v>
      </c>
      <c r="G907" s="1">
        <v>0.34</v>
      </c>
      <c r="H907">
        <v>4</v>
      </c>
      <c r="I907" s="4">
        <v>2446</v>
      </c>
      <c r="J907" t="s">
        <v>1920</v>
      </c>
      <c r="K907" t="str">
        <f t="shared" si="116"/>
        <v>R2Z21OHZH69ASO</v>
      </c>
      <c r="L907" s="8">
        <f t="shared" si="117"/>
        <v>2761534</v>
      </c>
      <c r="M907" t="str">
        <f t="shared" si="118"/>
        <v>Lower-Mid</v>
      </c>
      <c r="N907" s="15" t="str">
        <f t="shared" si="119"/>
        <v>£500-£1,999</v>
      </c>
      <c r="O907" s="17">
        <f t="shared" si="120"/>
        <v>13.554535877407156</v>
      </c>
      <c r="P907" s="15" t="str">
        <f t="shared" si="121"/>
        <v>3.5-4.0</v>
      </c>
      <c r="Q907" s="17"/>
      <c r="R907" s="15"/>
      <c r="S907" s="15"/>
      <c r="T907" s="15"/>
    </row>
    <row r="908" spans="1:20" x14ac:dyDescent="0.4">
      <c r="A908" t="s">
        <v>1788</v>
      </c>
      <c r="B908" t="s">
        <v>1634</v>
      </c>
      <c r="C908" t="str">
        <f t="shared" si="114"/>
        <v>Computers &amp; Accessories</v>
      </c>
      <c r="D908" t="str">
        <f t="shared" si="115"/>
        <v>InkjetPrinters</v>
      </c>
      <c r="E908" s="2">
        <v>8349</v>
      </c>
      <c r="F908" s="2">
        <v>9625</v>
      </c>
      <c r="G908" s="1">
        <v>0.13</v>
      </c>
      <c r="H908">
        <v>3.8</v>
      </c>
      <c r="I908" s="4">
        <v>3652</v>
      </c>
      <c r="J908" t="s">
        <v>1789</v>
      </c>
      <c r="K908" t="str">
        <f t="shared" si="116"/>
        <v>R323N508KO5VMR</v>
      </c>
      <c r="L908" s="8">
        <f t="shared" si="117"/>
        <v>35150500</v>
      </c>
      <c r="M908" t="str">
        <f t="shared" si="118"/>
        <v>Mid</v>
      </c>
      <c r="N908" s="15" t="str">
        <f t="shared" si="119"/>
        <v>£2,000-£9,999</v>
      </c>
      <c r="O908" s="17">
        <f t="shared" si="120"/>
        <v>13.538068754405282</v>
      </c>
      <c r="P908" s="15" t="str">
        <f t="shared" si="121"/>
        <v>3.5-4.0</v>
      </c>
      <c r="Q908" s="17"/>
      <c r="R908" s="15"/>
      <c r="S908" s="15"/>
      <c r="T908" s="15"/>
    </row>
    <row r="909" spans="1:20" x14ac:dyDescent="0.4">
      <c r="A909" t="s">
        <v>2252</v>
      </c>
      <c r="B909" t="s">
        <v>1924</v>
      </c>
      <c r="C909" t="str">
        <f t="shared" si="114"/>
        <v>Home &amp; Kitchen</v>
      </c>
      <c r="D909" t="str">
        <f t="shared" si="115"/>
        <v>EggBoilers</v>
      </c>
      <c r="E909" s="2">
        <v>1052</v>
      </c>
      <c r="F909" s="2">
        <v>1790</v>
      </c>
      <c r="G909" s="1">
        <v>0.41</v>
      </c>
      <c r="H909">
        <v>4.3</v>
      </c>
      <c r="I909" s="4">
        <v>1404</v>
      </c>
      <c r="J909" t="s">
        <v>2253</v>
      </c>
      <c r="K909" t="str">
        <f t="shared" si="116"/>
        <v>RCZZ3OE0HNTMR,</v>
      </c>
      <c r="L909" s="8">
        <f t="shared" si="117"/>
        <v>2513160</v>
      </c>
      <c r="M909" t="str">
        <f t="shared" si="118"/>
        <v>Lower-Mid</v>
      </c>
      <c r="N909" s="15" t="str">
        <f t="shared" si="119"/>
        <v>£500-£1,999</v>
      </c>
      <c r="O909" s="17">
        <f t="shared" si="120"/>
        <v>13.535008194236724</v>
      </c>
      <c r="P909" s="15" t="str">
        <f t="shared" si="121"/>
        <v>4.1-4.4</v>
      </c>
      <c r="Q909" s="17"/>
      <c r="R909" s="15"/>
      <c r="S909" s="15"/>
      <c r="T909" s="15"/>
    </row>
    <row r="910" spans="1:20" x14ac:dyDescent="0.4">
      <c r="A910" t="s">
        <v>2179</v>
      </c>
      <c r="B910" t="s">
        <v>1892</v>
      </c>
      <c r="C910" t="str">
        <f t="shared" si="114"/>
        <v>Home &amp; Kitchen</v>
      </c>
      <c r="D910" t="str">
        <f t="shared" si="115"/>
        <v>LaundryBaskets</v>
      </c>
      <c r="E910">
        <v>199</v>
      </c>
      <c r="F910">
        <v>499</v>
      </c>
      <c r="G910" s="1">
        <v>0.6</v>
      </c>
      <c r="H910">
        <v>4.0999999999999996</v>
      </c>
      <c r="I910" s="4">
        <v>1996</v>
      </c>
      <c r="J910" t="s">
        <v>2180</v>
      </c>
      <c r="K910" t="str">
        <f t="shared" si="116"/>
        <v>R1JIP74022FMDC</v>
      </c>
      <c r="L910" s="8">
        <f t="shared" si="117"/>
        <v>996004</v>
      </c>
      <c r="M910" t="str">
        <f t="shared" si="118"/>
        <v>Low</v>
      </c>
      <c r="N910" s="15" t="str">
        <f t="shared" si="119"/>
        <v>£200-£499</v>
      </c>
      <c r="O910" s="17">
        <f t="shared" si="120"/>
        <v>13.53155006596988</v>
      </c>
      <c r="P910" s="15" t="str">
        <f t="shared" si="121"/>
        <v>4.1-4.4</v>
      </c>
      <c r="Q910" s="17"/>
      <c r="R910" s="15"/>
      <c r="S910" s="15"/>
      <c r="T910" s="15"/>
    </row>
    <row r="911" spans="1:20" x14ac:dyDescent="0.4">
      <c r="A911" t="s">
        <v>1289</v>
      </c>
      <c r="B911" t="s">
        <v>1290</v>
      </c>
      <c r="C911" t="str">
        <f t="shared" si="114"/>
        <v>Computers &amp; Accessories</v>
      </c>
      <c r="D911" t="str">
        <f t="shared" si="115"/>
        <v>USBHubs</v>
      </c>
      <c r="E911">
        <v>179</v>
      </c>
      <c r="F911">
        <v>499</v>
      </c>
      <c r="G911" s="1">
        <v>0.64</v>
      </c>
      <c r="H911">
        <v>3.4</v>
      </c>
      <c r="I911" s="4">
        <v>9385</v>
      </c>
      <c r="J911" t="s">
        <v>1291</v>
      </c>
      <c r="K911" t="str">
        <f t="shared" si="116"/>
        <v>R2OTWTVJ7UBDIL</v>
      </c>
      <c r="L911" s="8">
        <f t="shared" si="117"/>
        <v>4683115</v>
      </c>
      <c r="M911" t="str">
        <f t="shared" si="118"/>
        <v>Low</v>
      </c>
      <c r="N911" s="15" t="str">
        <f t="shared" si="119"/>
        <v>£200-£499</v>
      </c>
      <c r="O911" s="17">
        <f t="shared" si="120"/>
        <v>13.506433869580018</v>
      </c>
      <c r="P911" s="15" t="str">
        <f t="shared" si="121"/>
        <v>3.1-3.4</v>
      </c>
      <c r="Q911" s="17"/>
      <c r="R911" s="15"/>
      <c r="S911" s="15"/>
      <c r="T911" s="15"/>
    </row>
    <row r="912" spans="1:20" x14ac:dyDescent="0.4">
      <c r="A912" t="s">
        <v>1604</v>
      </c>
      <c r="B912" t="s">
        <v>1605</v>
      </c>
      <c r="C912" t="str">
        <f t="shared" si="114"/>
        <v>Computers &amp; Accessories</v>
      </c>
      <c r="D912" t="str">
        <f t="shared" si="115"/>
        <v>PCHeadsets</v>
      </c>
      <c r="E912">
        <v>649</v>
      </c>
      <c r="F912">
        <v>999</v>
      </c>
      <c r="G912" s="1">
        <v>0.35</v>
      </c>
      <c r="H912">
        <v>3.5</v>
      </c>
      <c r="I912" s="4">
        <v>7222</v>
      </c>
      <c r="J912" t="s">
        <v>1606</v>
      </c>
      <c r="K912" t="str">
        <f t="shared" si="116"/>
        <v>R392ZYXC6D3GY0</v>
      </c>
      <c r="L912" s="8">
        <f t="shared" si="117"/>
        <v>7214778</v>
      </c>
      <c r="M912" t="str">
        <f t="shared" si="118"/>
        <v>Lower-Mid</v>
      </c>
      <c r="N912" s="15" t="str">
        <f t="shared" si="119"/>
        <v>£500-£1,999</v>
      </c>
      <c r="O912" s="17">
        <f t="shared" si="120"/>
        <v>13.50551165201102</v>
      </c>
      <c r="P912" s="15" t="str">
        <f t="shared" si="121"/>
        <v>3.5-4.0</v>
      </c>
      <c r="Q912" s="17"/>
      <c r="R912" s="15"/>
      <c r="S912" s="15"/>
      <c r="T912" s="15"/>
    </row>
    <row r="913" spans="1:20" x14ac:dyDescent="0.4">
      <c r="A913" t="s">
        <v>2629</v>
      </c>
      <c r="B913" t="s">
        <v>1931</v>
      </c>
      <c r="C913" t="str">
        <f t="shared" si="114"/>
        <v>Home &amp; Kitchen</v>
      </c>
      <c r="D913" t="str">
        <f t="shared" si="115"/>
        <v>SandwichMakers</v>
      </c>
      <c r="E913" s="2">
        <v>1928</v>
      </c>
      <c r="F913" s="2">
        <v>2590</v>
      </c>
      <c r="G913" s="1">
        <v>0.26</v>
      </c>
      <c r="H913">
        <v>4</v>
      </c>
      <c r="I913" s="4">
        <v>2377</v>
      </c>
      <c r="J913" t="s">
        <v>2630</v>
      </c>
      <c r="K913" t="str">
        <f t="shared" si="116"/>
        <v>RN8Y9B2XGVMGI,</v>
      </c>
      <c r="L913" s="8">
        <f t="shared" si="117"/>
        <v>6156430</v>
      </c>
      <c r="M913" t="str">
        <f t="shared" si="118"/>
        <v>Mid</v>
      </c>
      <c r="N913" s="15" t="str">
        <f t="shared" si="119"/>
        <v>£2,000-£9,999</v>
      </c>
      <c r="O913" s="17">
        <f t="shared" si="120"/>
        <v>13.504847401130691</v>
      </c>
      <c r="P913" s="15" t="str">
        <f t="shared" si="121"/>
        <v>3.5-4.0</v>
      </c>
      <c r="Q913" s="17"/>
      <c r="R913" s="15"/>
      <c r="S913" s="15"/>
      <c r="T913" s="15"/>
    </row>
    <row r="914" spans="1:20" x14ac:dyDescent="0.4">
      <c r="A914" t="s">
        <v>972</v>
      </c>
      <c r="B914" t="s">
        <v>626</v>
      </c>
      <c r="C914" t="str">
        <f t="shared" si="114"/>
        <v>Electronics</v>
      </c>
      <c r="D914" t="str">
        <f t="shared" si="115"/>
        <v>Smartphones</v>
      </c>
      <c r="E914" s="2">
        <v>7915</v>
      </c>
      <c r="F914" s="2">
        <v>9999</v>
      </c>
      <c r="G914" s="1">
        <v>0.21</v>
      </c>
      <c r="H914">
        <v>4.3</v>
      </c>
      <c r="I914" s="4">
        <v>1376</v>
      </c>
      <c r="J914" t="s">
        <v>973</v>
      </c>
      <c r="K914" t="str">
        <f t="shared" si="116"/>
        <v>R1GS92IDBGXYCS</v>
      </c>
      <c r="L914" s="8">
        <f t="shared" si="117"/>
        <v>13758624</v>
      </c>
      <c r="M914" t="str">
        <f t="shared" si="118"/>
        <v>Mid</v>
      </c>
      <c r="N914" s="15" t="str">
        <f t="shared" si="119"/>
        <v>£2,000-£9,999</v>
      </c>
      <c r="O914" s="17">
        <f t="shared" si="120"/>
        <v>13.497415943104771</v>
      </c>
      <c r="P914" s="15" t="str">
        <f t="shared" si="121"/>
        <v>4.1-4.4</v>
      </c>
      <c r="Q914" s="17"/>
      <c r="R914" s="15"/>
      <c r="S914" s="15"/>
      <c r="T914" s="15"/>
    </row>
    <row r="915" spans="1:20" x14ac:dyDescent="0.4">
      <c r="A915" t="s">
        <v>258</v>
      </c>
      <c r="B915" t="s">
        <v>42</v>
      </c>
      <c r="C915" t="str">
        <f t="shared" si="114"/>
        <v>Electronics</v>
      </c>
      <c r="D915" t="str">
        <f t="shared" si="115"/>
        <v>SmartTelevisions</v>
      </c>
      <c r="E915" s="2">
        <v>30990</v>
      </c>
      <c r="F915" s="2">
        <v>49990</v>
      </c>
      <c r="G915" s="1">
        <v>0.38</v>
      </c>
      <c r="H915">
        <v>4.3</v>
      </c>
      <c r="I915" s="4">
        <v>1376</v>
      </c>
      <c r="J915" t="s">
        <v>259</v>
      </c>
      <c r="K915" t="str">
        <f t="shared" si="116"/>
        <v>RC3ZLDRM8GA9T,</v>
      </c>
      <c r="L915" s="8">
        <f t="shared" si="117"/>
        <v>68786240</v>
      </c>
      <c r="M915" t="str">
        <f t="shared" si="118"/>
        <v>High</v>
      </c>
      <c r="N915" s="15" t="str">
        <f t="shared" si="119"/>
        <v>£20,000-£49,999</v>
      </c>
      <c r="O915" s="17">
        <f t="shared" si="120"/>
        <v>13.497415943104771</v>
      </c>
      <c r="P915" s="15" t="str">
        <f t="shared" si="121"/>
        <v>4.1-4.4</v>
      </c>
      <c r="Q915" s="17"/>
      <c r="R915" s="15"/>
      <c r="S915" s="15"/>
      <c r="T915" s="15"/>
    </row>
    <row r="916" spans="1:20" x14ac:dyDescent="0.4">
      <c r="A916" t="s">
        <v>521</v>
      </c>
      <c r="B916" t="s">
        <v>42</v>
      </c>
      <c r="C916" t="str">
        <f t="shared" si="114"/>
        <v>Electronics</v>
      </c>
      <c r="D916" t="str">
        <f t="shared" si="115"/>
        <v>SmartTelevisions</v>
      </c>
      <c r="E916" s="2">
        <v>47990</v>
      </c>
      <c r="F916" s="2">
        <v>79990</v>
      </c>
      <c r="G916" s="1">
        <v>0.4</v>
      </c>
      <c r="H916">
        <v>4.3</v>
      </c>
      <c r="I916" s="4">
        <v>1376</v>
      </c>
      <c r="J916" t="s">
        <v>259</v>
      </c>
      <c r="K916" t="str">
        <f t="shared" si="116"/>
        <v>RC3ZLDRM8GA9T,</v>
      </c>
      <c r="L916" s="8">
        <f t="shared" si="117"/>
        <v>110066240</v>
      </c>
      <c r="M916" t="str">
        <f t="shared" si="118"/>
        <v>Premium</v>
      </c>
      <c r="N916" s="15" t="str">
        <f t="shared" si="119"/>
        <v>£50,000-£99,999</v>
      </c>
      <c r="O916" s="17">
        <f t="shared" si="120"/>
        <v>13.497415943104771</v>
      </c>
      <c r="P916" s="15" t="str">
        <f t="shared" si="121"/>
        <v>4.1-4.4</v>
      </c>
      <c r="Q916" s="17"/>
      <c r="R916" s="15"/>
      <c r="S916" s="15"/>
      <c r="T916" s="15"/>
    </row>
    <row r="917" spans="1:20" x14ac:dyDescent="0.4">
      <c r="A917" t="s">
        <v>1671</v>
      </c>
      <c r="B917" t="s">
        <v>1672</v>
      </c>
      <c r="C917" t="str">
        <f t="shared" si="114"/>
        <v>Computers &amp; Accessories</v>
      </c>
      <c r="D917" t="str">
        <f t="shared" si="115"/>
        <v>InkjetInkRefills&amp;Kits</v>
      </c>
      <c r="E917">
        <v>549</v>
      </c>
      <c r="F917" s="2">
        <v>1999</v>
      </c>
      <c r="G917" s="1">
        <v>0.73</v>
      </c>
      <c r="H917">
        <v>4.3</v>
      </c>
      <c r="I917" s="4">
        <v>1367</v>
      </c>
      <c r="J917" t="s">
        <v>1673</v>
      </c>
      <c r="K917" t="str">
        <f t="shared" si="116"/>
        <v>R2LRRBAFN6I6AZ</v>
      </c>
      <c r="L917" s="8">
        <f t="shared" si="117"/>
        <v>2732633</v>
      </c>
      <c r="M917" t="str">
        <f t="shared" si="118"/>
        <v>Lower-Mid</v>
      </c>
      <c r="N917" s="15" t="str">
        <f t="shared" si="119"/>
        <v>£500-£1,999</v>
      </c>
      <c r="O917" s="17">
        <f t="shared" si="120"/>
        <v>13.485170218751618</v>
      </c>
      <c r="P917" s="15" t="str">
        <f t="shared" si="121"/>
        <v>4.1-4.4</v>
      </c>
      <c r="Q917" s="17"/>
      <c r="R917" s="15"/>
      <c r="S917" s="15"/>
      <c r="T917" s="15"/>
    </row>
    <row r="918" spans="1:20" x14ac:dyDescent="0.4">
      <c r="A918" t="s">
        <v>2142</v>
      </c>
      <c r="B918" t="s">
        <v>1864</v>
      </c>
      <c r="C918" t="str">
        <f t="shared" si="114"/>
        <v>Home &amp; Kitchen</v>
      </c>
      <c r="D918" t="str">
        <f t="shared" si="115"/>
        <v>Kettle&amp;ToasterSets</v>
      </c>
      <c r="E918" s="2">
        <v>1199</v>
      </c>
      <c r="F918" s="2">
        <v>1950</v>
      </c>
      <c r="G918" s="1">
        <v>0.39</v>
      </c>
      <c r="H918">
        <v>3.9</v>
      </c>
      <c r="I918" s="4">
        <v>2832</v>
      </c>
      <c r="J918" t="s">
        <v>2143</v>
      </c>
      <c r="K918" t="str">
        <f t="shared" si="116"/>
        <v>R3JRCWMWKXH9IB</v>
      </c>
      <c r="L918" s="8">
        <f t="shared" si="117"/>
        <v>5522400</v>
      </c>
      <c r="M918" t="str">
        <f t="shared" si="118"/>
        <v>Lower-Mid</v>
      </c>
      <c r="N918" s="15" t="str">
        <f t="shared" si="119"/>
        <v>£500-£1,999</v>
      </c>
      <c r="O918" s="17">
        <f t="shared" si="120"/>
        <v>13.463761640629704</v>
      </c>
      <c r="P918" s="15" t="str">
        <f t="shared" si="121"/>
        <v>3.5-4.0</v>
      </c>
      <c r="Q918" s="17"/>
      <c r="R918" s="15"/>
      <c r="S918" s="15"/>
      <c r="T918" s="15"/>
    </row>
    <row r="919" spans="1:20" x14ac:dyDescent="0.4">
      <c r="A919" t="s">
        <v>1135</v>
      </c>
      <c r="B919" t="s">
        <v>644</v>
      </c>
      <c r="C919" t="str">
        <f t="shared" si="114"/>
        <v>Electronics</v>
      </c>
      <c r="D919" t="str">
        <f t="shared" si="115"/>
        <v>In-Ear</v>
      </c>
      <c r="E919">
        <v>999</v>
      </c>
      <c r="F919" s="2">
        <v>4499</v>
      </c>
      <c r="G919" s="1">
        <v>0.78</v>
      </c>
      <c r="H919">
        <v>3.8</v>
      </c>
      <c r="I919" s="4">
        <v>3390</v>
      </c>
      <c r="J919" t="s">
        <v>1136</v>
      </c>
      <c r="K919" t="str">
        <f t="shared" si="116"/>
        <v>R2888CE3TDHQMW</v>
      </c>
      <c r="L919" s="8">
        <f t="shared" si="117"/>
        <v>15251610</v>
      </c>
      <c r="M919" t="str">
        <f t="shared" si="118"/>
        <v>Mid</v>
      </c>
      <c r="N919" s="15" t="str">
        <f t="shared" si="119"/>
        <v>£2,000-£9,999</v>
      </c>
      <c r="O919" s="17">
        <f t="shared" si="120"/>
        <v>13.415245601156727</v>
      </c>
      <c r="P919" s="15" t="str">
        <f t="shared" si="121"/>
        <v>3.5-4.0</v>
      </c>
      <c r="Q919" s="17"/>
      <c r="R919" s="15"/>
      <c r="S919" s="15"/>
      <c r="T919" s="15"/>
    </row>
    <row r="920" spans="1:20" x14ac:dyDescent="0.4">
      <c r="A920" t="s">
        <v>2104</v>
      </c>
      <c r="B920" t="s">
        <v>1848</v>
      </c>
      <c r="C920" t="str">
        <f t="shared" si="114"/>
        <v>Home &amp; Kitchen</v>
      </c>
      <c r="D920" t="str">
        <f t="shared" si="115"/>
        <v>DryIrons</v>
      </c>
      <c r="E920">
        <v>479</v>
      </c>
      <c r="F920" s="2">
        <v>1000</v>
      </c>
      <c r="G920" s="1">
        <v>0.52</v>
      </c>
      <c r="H920">
        <v>4.2</v>
      </c>
      <c r="I920" s="4">
        <v>1559</v>
      </c>
      <c r="J920" t="s">
        <v>2105</v>
      </c>
      <c r="K920" t="str">
        <f t="shared" si="116"/>
        <v>RTBI29BIALOQ4,</v>
      </c>
      <c r="L920" s="8">
        <f t="shared" si="117"/>
        <v>1559000</v>
      </c>
      <c r="M920" t="str">
        <f t="shared" si="118"/>
        <v>Lower-Mid</v>
      </c>
      <c r="N920" s="15" t="str">
        <f t="shared" si="119"/>
        <v>£500-£1,999</v>
      </c>
      <c r="O920" s="17">
        <f t="shared" si="120"/>
        <v>13.411123313088739</v>
      </c>
      <c r="P920" s="15" t="str">
        <f t="shared" si="121"/>
        <v>4.1-4.4</v>
      </c>
      <c r="Q920" s="17"/>
      <c r="R920" s="15"/>
      <c r="S920" s="15"/>
      <c r="T920" s="15"/>
    </row>
    <row r="921" spans="1:20" x14ac:dyDescent="0.4">
      <c r="A921" t="s">
        <v>2637</v>
      </c>
      <c r="B921" t="s">
        <v>1904</v>
      </c>
      <c r="C921" t="str">
        <f t="shared" si="114"/>
        <v>Home &amp; Kitchen</v>
      </c>
      <c r="D921" t="str">
        <f t="shared" si="115"/>
        <v>JuicerMixerGrinders</v>
      </c>
      <c r="E921" s="2">
        <v>3349</v>
      </c>
      <c r="F921" s="2">
        <v>4799</v>
      </c>
      <c r="G921" s="1">
        <v>0.3</v>
      </c>
      <c r="H921">
        <v>3.7</v>
      </c>
      <c r="I921" s="4">
        <v>4200</v>
      </c>
      <c r="J921" t="s">
        <v>2638</v>
      </c>
      <c r="K921" t="str">
        <f t="shared" si="116"/>
        <v>RGC8KIMM1CE9L,</v>
      </c>
      <c r="L921" s="8">
        <f t="shared" si="117"/>
        <v>20155800</v>
      </c>
      <c r="M921" t="str">
        <f t="shared" si="118"/>
        <v>Mid</v>
      </c>
      <c r="N921" s="15" t="str">
        <f t="shared" si="119"/>
        <v>£2,000-£9,999</v>
      </c>
      <c r="O921" s="17">
        <f t="shared" si="120"/>
        <v>13.406404921690571</v>
      </c>
      <c r="P921" s="15" t="str">
        <f t="shared" si="121"/>
        <v>3.5-4.0</v>
      </c>
      <c r="Q921" s="17"/>
      <c r="R921" s="15"/>
      <c r="S921" s="15"/>
      <c r="T921" s="15"/>
    </row>
    <row r="922" spans="1:20" x14ac:dyDescent="0.4">
      <c r="A922" t="s">
        <v>1729</v>
      </c>
      <c r="B922" t="s">
        <v>1233</v>
      </c>
      <c r="C922" t="str">
        <f t="shared" si="114"/>
        <v>Computers &amp; Accessories</v>
      </c>
      <c r="D922" t="str">
        <f t="shared" si="115"/>
        <v>Lamps</v>
      </c>
      <c r="E922">
        <v>39</v>
      </c>
      <c r="F922">
        <v>39</v>
      </c>
      <c r="G922" s="1">
        <v>0</v>
      </c>
      <c r="H922">
        <v>3.8</v>
      </c>
      <c r="I922" s="4">
        <v>3344</v>
      </c>
      <c r="J922" t="s">
        <v>1730</v>
      </c>
      <c r="K922" t="str">
        <f t="shared" si="116"/>
        <v>R3163MRJDEJMN7</v>
      </c>
      <c r="L922" s="8">
        <f t="shared" si="117"/>
        <v>130416</v>
      </c>
      <c r="M922" t="str">
        <f t="shared" si="118"/>
        <v>Very Low</v>
      </c>
      <c r="N922" s="15" t="str">
        <f t="shared" si="119"/>
        <v>&lt;£200</v>
      </c>
      <c r="O922" s="17">
        <f t="shared" si="120"/>
        <v>13.3927052639946</v>
      </c>
      <c r="P922" s="15" t="str">
        <f t="shared" si="121"/>
        <v>3.5-4.0</v>
      </c>
      <c r="Q922" s="17"/>
      <c r="R922" s="15"/>
      <c r="S922" s="15"/>
      <c r="T922" s="15"/>
    </row>
    <row r="923" spans="1:20" x14ac:dyDescent="0.4">
      <c r="A923" t="s">
        <v>1375</v>
      </c>
      <c r="B923" t="s">
        <v>1130</v>
      </c>
      <c r="C923" t="str">
        <f t="shared" si="114"/>
        <v>Computers &amp; Accessories</v>
      </c>
      <c r="D923" t="str">
        <f t="shared" si="115"/>
        <v>MousePads</v>
      </c>
      <c r="E923">
        <v>230</v>
      </c>
      <c r="F923">
        <v>999</v>
      </c>
      <c r="G923" s="1">
        <v>0.77</v>
      </c>
      <c r="H923">
        <v>4.2</v>
      </c>
      <c r="I923" s="4">
        <v>1528</v>
      </c>
      <c r="J923" t="s">
        <v>1376</v>
      </c>
      <c r="K923" t="str">
        <f t="shared" si="116"/>
        <v>RDZVWJ2BSZH21,</v>
      </c>
      <c r="L923" s="8">
        <f t="shared" si="117"/>
        <v>1526472</v>
      </c>
      <c r="M923" t="str">
        <f t="shared" si="118"/>
        <v>Lower-Mid</v>
      </c>
      <c r="N923" s="15" t="str">
        <f t="shared" si="119"/>
        <v>£500-£1,999</v>
      </c>
      <c r="O923" s="17">
        <f t="shared" si="120"/>
        <v>13.374511438731746</v>
      </c>
      <c r="P923" s="15" t="str">
        <f t="shared" si="121"/>
        <v>4.1-4.4</v>
      </c>
      <c r="Q923" s="17"/>
      <c r="R923" s="15"/>
      <c r="S923" s="15"/>
      <c r="T923" s="15"/>
    </row>
    <row r="924" spans="1:20" x14ac:dyDescent="0.4">
      <c r="A924" t="s">
        <v>2715</v>
      </c>
      <c r="B924" t="s">
        <v>1810</v>
      </c>
      <c r="C924" t="str">
        <f t="shared" si="114"/>
        <v>Home &amp; Kitchen</v>
      </c>
      <c r="D924" t="str">
        <f t="shared" si="115"/>
        <v>ElectricKettles</v>
      </c>
      <c r="E924" s="2">
        <v>1180</v>
      </c>
      <c r="F924" s="2">
        <v>1440</v>
      </c>
      <c r="G924" s="1">
        <v>0.18</v>
      </c>
      <c r="H924">
        <v>4.2</v>
      </c>
      <c r="I924" s="4">
        <v>1527</v>
      </c>
      <c r="J924" t="s">
        <v>2716</v>
      </c>
      <c r="K924" t="str">
        <f t="shared" si="116"/>
        <v>R3BXPMFHV4SWWY</v>
      </c>
      <c r="L924" s="8">
        <f t="shared" si="117"/>
        <v>2198880</v>
      </c>
      <c r="M924" t="str">
        <f t="shared" si="118"/>
        <v>Lower-Mid</v>
      </c>
      <c r="N924" s="15" t="str">
        <f t="shared" si="119"/>
        <v>£500-£1,999</v>
      </c>
      <c r="O924" s="17">
        <f t="shared" si="120"/>
        <v>13.373318087806618</v>
      </c>
      <c r="P924" s="15" t="str">
        <f t="shared" si="121"/>
        <v>4.1-4.4</v>
      </c>
      <c r="Q924" s="17"/>
      <c r="R924" s="15"/>
      <c r="S924" s="15"/>
      <c r="T924" s="15"/>
    </row>
    <row r="925" spans="1:20" x14ac:dyDescent="0.4">
      <c r="A925" t="s">
        <v>2183</v>
      </c>
      <c r="B925" t="s">
        <v>1810</v>
      </c>
      <c r="C925" t="str">
        <f t="shared" si="114"/>
        <v>Home &amp; Kitchen</v>
      </c>
      <c r="D925" t="str">
        <f t="shared" si="115"/>
        <v>ElectricKettles</v>
      </c>
      <c r="E925">
        <v>664</v>
      </c>
      <c r="F925" s="2">
        <v>1490</v>
      </c>
      <c r="G925" s="1">
        <v>0.55000000000000004</v>
      </c>
      <c r="H925">
        <v>4</v>
      </c>
      <c r="I925" s="4">
        <v>2198</v>
      </c>
      <c r="J925" t="s">
        <v>2184</v>
      </c>
      <c r="K925" t="str">
        <f t="shared" si="116"/>
        <v>R13QV6AOAYQU6G</v>
      </c>
      <c r="L925" s="8">
        <f t="shared" si="117"/>
        <v>3275020</v>
      </c>
      <c r="M925" t="str">
        <f t="shared" si="118"/>
        <v>Lower-Mid</v>
      </c>
      <c r="N925" s="15" t="str">
        <f t="shared" si="119"/>
        <v>£500-£1,999</v>
      </c>
      <c r="O925" s="17">
        <f t="shared" si="120"/>
        <v>13.368900917443161</v>
      </c>
      <c r="P925" s="15" t="str">
        <f t="shared" si="121"/>
        <v>3.5-4.0</v>
      </c>
      <c r="Q925" s="17"/>
      <c r="R925" s="15"/>
      <c r="S925" s="15"/>
      <c r="T925" s="15"/>
    </row>
    <row r="926" spans="1:20" x14ac:dyDescent="0.4">
      <c r="A926" t="s">
        <v>603</v>
      </c>
      <c r="B926" t="s">
        <v>42</v>
      </c>
      <c r="C926" t="str">
        <f t="shared" si="114"/>
        <v>Electronics</v>
      </c>
      <c r="D926" t="str">
        <f t="shared" si="115"/>
        <v>SmartTelevisions</v>
      </c>
      <c r="E926" s="2">
        <v>10499</v>
      </c>
      <c r="F926" s="2">
        <v>19499</v>
      </c>
      <c r="G926" s="1">
        <v>0.46</v>
      </c>
      <c r="H926">
        <v>4.2</v>
      </c>
      <c r="I926" s="4">
        <v>1510</v>
      </c>
      <c r="J926" t="s">
        <v>563</v>
      </c>
      <c r="K926" t="str">
        <f t="shared" si="116"/>
        <v>R1UFECRZY2H7ZR</v>
      </c>
      <c r="L926" s="8">
        <f t="shared" si="117"/>
        <v>29443490</v>
      </c>
      <c r="M926" t="str">
        <f t="shared" si="118"/>
        <v>Upper-Mid</v>
      </c>
      <c r="N926" s="15" t="str">
        <f t="shared" si="119"/>
        <v>£10,000-£19,999</v>
      </c>
      <c r="O926" s="17">
        <f t="shared" si="120"/>
        <v>13.352910750223907</v>
      </c>
      <c r="P926" s="15" t="str">
        <f t="shared" si="121"/>
        <v>4.1-4.4</v>
      </c>
      <c r="Q926" s="17"/>
      <c r="R926" s="15"/>
      <c r="S926" s="15"/>
      <c r="T926" s="15"/>
    </row>
    <row r="927" spans="1:20" x14ac:dyDescent="0.4">
      <c r="A927" t="s">
        <v>562</v>
      </c>
      <c r="B927" t="s">
        <v>42</v>
      </c>
      <c r="C927" t="str">
        <f t="shared" si="114"/>
        <v>Electronics</v>
      </c>
      <c r="D927" t="str">
        <f t="shared" si="115"/>
        <v>SmartTelevisions</v>
      </c>
      <c r="E927" s="2">
        <v>26999</v>
      </c>
      <c r="F927" s="2">
        <v>42999</v>
      </c>
      <c r="G927" s="1">
        <v>0.37</v>
      </c>
      <c r="H927">
        <v>4.2</v>
      </c>
      <c r="I927" s="4">
        <v>1510</v>
      </c>
      <c r="J927" t="s">
        <v>563</v>
      </c>
      <c r="K927" t="str">
        <f t="shared" si="116"/>
        <v>R1UFECRZY2H7ZR</v>
      </c>
      <c r="L927" s="8">
        <f t="shared" si="117"/>
        <v>64928490</v>
      </c>
      <c r="M927" t="str">
        <f t="shared" si="118"/>
        <v>High</v>
      </c>
      <c r="N927" s="15" t="str">
        <f t="shared" si="119"/>
        <v>£20,000-£49,999</v>
      </c>
      <c r="O927" s="17">
        <f t="shared" si="120"/>
        <v>13.352910750223907</v>
      </c>
      <c r="P927" s="15" t="str">
        <f t="shared" si="121"/>
        <v>4.1-4.4</v>
      </c>
      <c r="Q927" s="17"/>
      <c r="R927" s="15"/>
      <c r="S927" s="15"/>
      <c r="T927" s="15"/>
    </row>
    <row r="928" spans="1:20" x14ac:dyDescent="0.4">
      <c r="A928" t="s">
        <v>749</v>
      </c>
      <c r="B928" t="s">
        <v>735</v>
      </c>
      <c r="C928" t="str">
        <f t="shared" si="114"/>
        <v>Electronics</v>
      </c>
      <c r="D928" t="str">
        <f t="shared" si="115"/>
        <v>Stands</v>
      </c>
      <c r="E928">
        <v>199</v>
      </c>
      <c r="F928">
        <v>499</v>
      </c>
      <c r="G928" s="1">
        <v>0.6</v>
      </c>
      <c r="H928">
        <v>4.0999999999999996</v>
      </c>
      <c r="I928" s="4">
        <v>1786</v>
      </c>
      <c r="J928" t="s">
        <v>750</v>
      </c>
      <c r="K928" t="str">
        <f t="shared" si="116"/>
        <v>R34U56TMQL8B9J</v>
      </c>
      <c r="L928" s="8">
        <f t="shared" si="117"/>
        <v>891214</v>
      </c>
      <c r="M928" t="str">
        <f t="shared" si="118"/>
        <v>Low</v>
      </c>
      <c r="N928" s="15" t="str">
        <f t="shared" si="119"/>
        <v>£200-£499</v>
      </c>
      <c r="O928" s="17">
        <f t="shared" si="120"/>
        <v>13.33371066527314</v>
      </c>
      <c r="P928" s="15" t="str">
        <f t="shared" si="121"/>
        <v>4.1-4.4</v>
      </c>
      <c r="Q928" s="17"/>
      <c r="R928" s="15"/>
      <c r="S928" s="15"/>
      <c r="T928" s="15"/>
    </row>
    <row r="929" spans="1:20" x14ac:dyDescent="0.4">
      <c r="A929" t="s">
        <v>151</v>
      </c>
      <c r="B929" t="s">
        <v>9</v>
      </c>
      <c r="C929" t="str">
        <f t="shared" si="114"/>
        <v>Computers &amp; Accessories</v>
      </c>
      <c r="D929" t="str">
        <f t="shared" si="115"/>
        <v>USBCables</v>
      </c>
      <c r="E929">
        <v>399</v>
      </c>
      <c r="F929">
        <v>999</v>
      </c>
      <c r="G929" s="1">
        <v>0.6</v>
      </c>
      <c r="H929">
        <v>4.0999999999999996</v>
      </c>
      <c r="I929" s="4">
        <v>1780</v>
      </c>
      <c r="J929" t="s">
        <v>152</v>
      </c>
      <c r="K929" t="str">
        <f t="shared" si="116"/>
        <v>RMEKYV7XWTWKV,</v>
      </c>
      <c r="L929" s="8">
        <f t="shared" si="117"/>
        <v>1778220</v>
      </c>
      <c r="M929" t="str">
        <f t="shared" si="118"/>
        <v>Lower-Mid</v>
      </c>
      <c r="N929" s="15" t="str">
        <f t="shared" si="119"/>
        <v>£500-£1,999</v>
      </c>
      <c r="O929" s="17">
        <f t="shared" si="120"/>
        <v>13.327722069799298</v>
      </c>
      <c r="P929" s="15" t="str">
        <f t="shared" si="121"/>
        <v>4.1-4.4</v>
      </c>
      <c r="Q929" s="17"/>
      <c r="R929" s="15"/>
      <c r="S929" s="15"/>
      <c r="T929" s="15"/>
    </row>
    <row r="930" spans="1:20" x14ac:dyDescent="0.4">
      <c r="A930" t="s">
        <v>217</v>
      </c>
      <c r="B930" t="s">
        <v>9</v>
      </c>
      <c r="C930" t="str">
        <f t="shared" si="114"/>
        <v>Computers &amp; Accessories</v>
      </c>
      <c r="D930" t="str">
        <f t="shared" si="115"/>
        <v>USBCables</v>
      </c>
      <c r="E930">
        <v>399</v>
      </c>
      <c r="F930">
        <v>999</v>
      </c>
      <c r="G930" s="1">
        <v>0.6</v>
      </c>
      <c r="H930">
        <v>4.0999999999999996</v>
      </c>
      <c r="I930" s="4">
        <v>1780</v>
      </c>
      <c r="J930" t="s">
        <v>152</v>
      </c>
      <c r="K930" t="str">
        <f t="shared" si="116"/>
        <v>RMEKYV7XWTWKV,</v>
      </c>
      <c r="L930" s="8">
        <f t="shared" si="117"/>
        <v>1778220</v>
      </c>
      <c r="M930" t="str">
        <f t="shared" si="118"/>
        <v>Lower-Mid</v>
      </c>
      <c r="N930" s="15" t="str">
        <f t="shared" si="119"/>
        <v>£500-£1,999</v>
      </c>
      <c r="O930" s="17">
        <f t="shared" si="120"/>
        <v>13.327722069799298</v>
      </c>
      <c r="P930" s="15" t="str">
        <f t="shared" si="121"/>
        <v>4.1-4.4</v>
      </c>
      <c r="Q930" s="17"/>
      <c r="R930" s="15"/>
      <c r="S930" s="15"/>
      <c r="T930" s="15"/>
    </row>
    <row r="931" spans="1:20" x14ac:dyDescent="0.4">
      <c r="A931" t="s">
        <v>1423</v>
      </c>
      <c r="B931" t="s">
        <v>1021</v>
      </c>
      <c r="C931" t="str">
        <f t="shared" si="114"/>
        <v>Computers &amp; Accessories</v>
      </c>
      <c r="D931" t="str">
        <f t="shared" si="115"/>
        <v>GraphicTablets</v>
      </c>
      <c r="E931">
        <v>378</v>
      </c>
      <c r="F931">
        <v>999</v>
      </c>
      <c r="G931" s="1">
        <v>0.62</v>
      </c>
      <c r="H931">
        <v>4.0999999999999996</v>
      </c>
      <c r="I931" s="4">
        <v>1779</v>
      </c>
      <c r="J931" t="s">
        <v>1424</v>
      </c>
      <c r="K931" t="str">
        <f t="shared" si="116"/>
        <v>R20Q4B16AEFTPT</v>
      </c>
      <c r="L931" s="8">
        <f t="shared" si="117"/>
        <v>1777221</v>
      </c>
      <c r="M931" t="str">
        <f t="shared" si="118"/>
        <v>Lower-Mid</v>
      </c>
      <c r="N931" s="15" t="str">
        <f t="shared" si="119"/>
        <v>£500-£1,999</v>
      </c>
      <c r="O931" s="17">
        <f t="shared" si="120"/>
        <v>13.326722009466465</v>
      </c>
      <c r="P931" s="15" t="str">
        <f t="shared" si="121"/>
        <v>4.1-4.4</v>
      </c>
      <c r="Q931" s="17"/>
      <c r="R931" s="15"/>
      <c r="S931" s="15"/>
      <c r="T931" s="15"/>
    </row>
    <row r="932" spans="1:20" x14ac:dyDescent="0.4">
      <c r="A932" t="s">
        <v>2635</v>
      </c>
      <c r="B932" t="s">
        <v>1810</v>
      </c>
      <c r="C932" t="str">
        <f t="shared" si="114"/>
        <v>Home &amp; Kitchen</v>
      </c>
      <c r="D932" t="str">
        <f t="shared" si="115"/>
        <v>ElectricKettles</v>
      </c>
      <c r="E932" s="2">
        <v>1456</v>
      </c>
      <c r="F932" s="2">
        <v>3190</v>
      </c>
      <c r="G932" s="1">
        <v>0.54</v>
      </c>
      <c r="H932">
        <v>4.0999999999999996</v>
      </c>
      <c r="I932" s="4">
        <v>1776</v>
      </c>
      <c r="J932" t="s">
        <v>2636</v>
      </c>
      <c r="K932" t="str">
        <f t="shared" si="116"/>
        <v>R1OSGTXB5R9DNV</v>
      </c>
      <c r="L932" s="8">
        <f t="shared" si="117"/>
        <v>5665440</v>
      </c>
      <c r="M932" t="str">
        <f t="shared" si="118"/>
        <v>Mid</v>
      </c>
      <c r="N932" s="15" t="str">
        <f t="shared" si="119"/>
        <v>£2,000-£9,999</v>
      </c>
      <c r="O932" s="17">
        <f t="shared" si="120"/>
        <v>13.323718454001735</v>
      </c>
      <c r="P932" s="15" t="str">
        <f t="shared" si="121"/>
        <v>4.1-4.4</v>
      </c>
      <c r="Q932" s="17"/>
      <c r="R932" s="15"/>
      <c r="S932" s="15"/>
      <c r="T932" s="15"/>
    </row>
    <row r="933" spans="1:20" x14ac:dyDescent="0.4">
      <c r="A933" t="s">
        <v>1831</v>
      </c>
      <c r="B933" t="s">
        <v>1813</v>
      </c>
      <c r="C933" t="str">
        <f t="shared" si="114"/>
        <v>Home &amp; Kitchen</v>
      </c>
      <c r="D933" t="str">
        <f t="shared" si="115"/>
        <v>ElectricHeaters</v>
      </c>
      <c r="E933" s="2">
        <v>1399</v>
      </c>
      <c r="F933" s="2">
        <v>1549</v>
      </c>
      <c r="G933" s="1">
        <v>0.1</v>
      </c>
      <c r="H933">
        <v>3.9</v>
      </c>
      <c r="I933" s="4">
        <v>2602</v>
      </c>
      <c r="J933" t="s">
        <v>1832</v>
      </c>
      <c r="K933" t="str">
        <f t="shared" si="116"/>
        <v>R2556DFD2ZXACT</v>
      </c>
      <c r="L933" s="8">
        <f t="shared" si="117"/>
        <v>4030498</v>
      </c>
      <c r="M933" t="str">
        <f t="shared" si="118"/>
        <v>Lower-Mid</v>
      </c>
      <c r="N933" s="15" t="str">
        <f t="shared" si="119"/>
        <v>£500-£1,999</v>
      </c>
      <c r="O933" s="17">
        <f t="shared" si="120"/>
        <v>13.320349255626018</v>
      </c>
      <c r="P933" s="15" t="str">
        <f t="shared" si="121"/>
        <v>3.5-4.0</v>
      </c>
      <c r="Q933" s="17"/>
      <c r="R933" s="15"/>
      <c r="S933" s="15"/>
      <c r="T933" s="15"/>
    </row>
    <row r="934" spans="1:20" x14ac:dyDescent="0.4">
      <c r="A934" t="s">
        <v>2560</v>
      </c>
      <c r="B934" t="s">
        <v>1882</v>
      </c>
      <c r="C934" t="str">
        <f t="shared" si="114"/>
        <v>Home &amp; Kitchen</v>
      </c>
      <c r="D934" t="str">
        <f t="shared" si="115"/>
        <v>ImmersionRods</v>
      </c>
      <c r="E934">
        <v>335</v>
      </c>
      <c r="F934">
        <v>510</v>
      </c>
      <c r="G934" s="1">
        <v>0.34</v>
      </c>
      <c r="H934">
        <v>3.8</v>
      </c>
      <c r="I934" s="4">
        <v>3195</v>
      </c>
      <c r="J934" t="s">
        <v>2561</v>
      </c>
      <c r="K934" t="str">
        <f t="shared" si="116"/>
        <v>R205BUIEOZSB27</v>
      </c>
      <c r="L934" s="8">
        <f t="shared" si="117"/>
        <v>1629450</v>
      </c>
      <c r="M934" t="str">
        <f t="shared" si="118"/>
        <v>Lower-Mid</v>
      </c>
      <c r="N934" s="15" t="str">
        <f t="shared" si="119"/>
        <v>£500-£1,999</v>
      </c>
      <c r="O934" s="17">
        <f t="shared" si="120"/>
        <v>13.317505728439423</v>
      </c>
      <c r="P934" s="15" t="str">
        <f t="shared" si="121"/>
        <v>3.5-4.0</v>
      </c>
      <c r="Q934" s="17"/>
      <c r="R934" s="15"/>
      <c r="S934" s="15"/>
      <c r="T934" s="15"/>
    </row>
    <row r="935" spans="1:20" x14ac:dyDescent="0.4">
      <c r="A935" t="s">
        <v>2631</v>
      </c>
      <c r="B935" t="s">
        <v>1867</v>
      </c>
      <c r="C935" t="str">
        <f t="shared" si="114"/>
        <v>Home &amp; Kitchen</v>
      </c>
      <c r="D935" t="str">
        <f t="shared" si="115"/>
        <v>StorageWaterHeaters</v>
      </c>
      <c r="E935" s="2">
        <v>3249</v>
      </c>
      <c r="F935" s="2">
        <v>6299</v>
      </c>
      <c r="G935" s="1">
        <v>0.48</v>
      </c>
      <c r="H935">
        <v>3.9</v>
      </c>
      <c r="I935" s="4">
        <v>2569</v>
      </c>
      <c r="J935" t="s">
        <v>2632</v>
      </c>
      <c r="K935" t="str">
        <f t="shared" si="116"/>
        <v>R1XLQ3KU8NRG4P</v>
      </c>
      <c r="L935" s="8">
        <f t="shared" si="117"/>
        <v>16182131</v>
      </c>
      <c r="M935" t="str">
        <f t="shared" si="118"/>
        <v>Mid</v>
      </c>
      <c r="N935" s="15" t="str">
        <f t="shared" si="119"/>
        <v>£2,000-£9,999</v>
      </c>
      <c r="O935" s="17">
        <f t="shared" si="120"/>
        <v>13.298739180992049</v>
      </c>
      <c r="P935" s="15" t="str">
        <f t="shared" si="121"/>
        <v>3.5-4.0</v>
      </c>
      <c r="Q935" s="17"/>
      <c r="R935" s="15"/>
      <c r="S935" s="15"/>
      <c r="T935" s="15"/>
    </row>
    <row r="936" spans="1:20" x14ac:dyDescent="0.4">
      <c r="A936" t="s">
        <v>400</v>
      </c>
      <c r="B936" t="s">
        <v>33</v>
      </c>
      <c r="C936" t="str">
        <f t="shared" si="114"/>
        <v>Electronics</v>
      </c>
      <c r="D936" t="str">
        <f t="shared" si="115"/>
        <v>HDMICables</v>
      </c>
      <c r="E936">
        <v>173</v>
      </c>
      <c r="F936">
        <v>999</v>
      </c>
      <c r="G936" s="1">
        <v>0.83</v>
      </c>
      <c r="H936">
        <v>4.3</v>
      </c>
      <c r="I936" s="4">
        <v>1237</v>
      </c>
      <c r="J936" t="s">
        <v>401</v>
      </c>
      <c r="K936" t="str">
        <f t="shared" si="116"/>
        <v>R3H7ECG65NHSIZ</v>
      </c>
      <c r="L936" s="8">
        <f t="shared" si="117"/>
        <v>1235763</v>
      </c>
      <c r="M936" t="str">
        <f t="shared" si="118"/>
        <v>Lower-Mid</v>
      </c>
      <c r="N936" s="15" t="str">
        <f t="shared" si="119"/>
        <v>£500-£1,999</v>
      </c>
      <c r="O936" s="17">
        <f t="shared" si="120"/>
        <v>13.298698772141627</v>
      </c>
      <c r="P936" s="15" t="str">
        <f t="shared" si="121"/>
        <v>4.1-4.4</v>
      </c>
      <c r="Q936" s="17"/>
      <c r="R936" s="15"/>
      <c r="S936" s="15"/>
      <c r="T936" s="15"/>
    </row>
    <row r="937" spans="1:20" x14ac:dyDescent="0.4">
      <c r="A937" t="s">
        <v>841</v>
      </c>
      <c r="B937" t="s">
        <v>626</v>
      </c>
      <c r="C937" t="str">
        <f t="shared" si="114"/>
        <v>Electronics</v>
      </c>
      <c r="D937" t="str">
        <f t="shared" si="115"/>
        <v>Smartphones</v>
      </c>
      <c r="E937" s="2">
        <v>8999</v>
      </c>
      <c r="F937" s="2">
        <v>13499</v>
      </c>
      <c r="G937" s="1">
        <v>0.33</v>
      </c>
      <c r="H937">
        <v>3.8</v>
      </c>
      <c r="I937" s="4">
        <v>3145</v>
      </c>
      <c r="J937" t="s">
        <v>842</v>
      </c>
      <c r="K937" t="str">
        <f t="shared" si="116"/>
        <v>RBBUCW5C77081,</v>
      </c>
      <c r="L937" s="8">
        <f t="shared" si="117"/>
        <v>42454355</v>
      </c>
      <c r="M937" t="str">
        <f t="shared" si="118"/>
        <v>Upper-Mid</v>
      </c>
      <c r="N937" s="15" t="str">
        <f t="shared" si="119"/>
        <v>£10,000-£19,999</v>
      </c>
      <c r="O937" s="17">
        <f t="shared" si="120"/>
        <v>13.291483129491619</v>
      </c>
      <c r="P937" s="15" t="str">
        <f t="shared" si="121"/>
        <v>3.5-4.0</v>
      </c>
      <c r="Q937" s="17"/>
      <c r="R937" s="15"/>
      <c r="S937" s="15"/>
      <c r="T937" s="15"/>
    </row>
    <row r="938" spans="1:20" x14ac:dyDescent="0.4">
      <c r="A938" t="s">
        <v>1183</v>
      </c>
      <c r="B938" t="s">
        <v>1026</v>
      </c>
      <c r="C938" t="str">
        <f t="shared" si="114"/>
        <v>Computers &amp; Accessories</v>
      </c>
      <c r="D938" t="str">
        <f t="shared" si="115"/>
        <v>Lapdesks</v>
      </c>
      <c r="E938">
        <v>449</v>
      </c>
      <c r="F938">
        <v>999</v>
      </c>
      <c r="G938" s="1">
        <v>0.55000000000000004</v>
      </c>
      <c r="H938">
        <v>4</v>
      </c>
      <c r="I938" s="4">
        <v>2102</v>
      </c>
      <c r="J938" t="s">
        <v>1184</v>
      </c>
      <c r="K938" t="str">
        <f t="shared" si="116"/>
        <v>R1INL4UFJMHNYR</v>
      </c>
      <c r="L938" s="8">
        <f t="shared" si="117"/>
        <v>2099898</v>
      </c>
      <c r="M938" t="str">
        <f t="shared" si="118"/>
        <v>Lower-Mid</v>
      </c>
      <c r="N938" s="15" t="str">
        <f t="shared" si="119"/>
        <v>£500-£1,999</v>
      </c>
      <c r="O938" s="17">
        <f t="shared" si="120"/>
        <v>13.291357090745285</v>
      </c>
      <c r="P938" s="15" t="str">
        <f t="shared" si="121"/>
        <v>3.5-4.0</v>
      </c>
      <c r="Q938" s="17"/>
      <c r="R938" s="15"/>
      <c r="S938" s="15"/>
      <c r="T938" s="15"/>
    </row>
    <row r="939" spans="1:20" x14ac:dyDescent="0.4">
      <c r="A939" t="s">
        <v>2192</v>
      </c>
      <c r="B939" t="s">
        <v>1895</v>
      </c>
      <c r="C939" t="str">
        <f t="shared" si="114"/>
        <v>Home &amp; Kitchen</v>
      </c>
      <c r="D939" t="str">
        <f t="shared" si="115"/>
        <v>SteamIrons</v>
      </c>
      <c r="E939">
        <v>999</v>
      </c>
      <c r="F939" s="2">
        <v>1560</v>
      </c>
      <c r="G939" s="1">
        <v>0.36</v>
      </c>
      <c r="H939">
        <v>3.6</v>
      </c>
      <c r="I939" s="4">
        <v>4881</v>
      </c>
      <c r="J939" t="s">
        <v>2193</v>
      </c>
      <c r="K939" t="str">
        <f t="shared" si="116"/>
        <v>R3LRZAZO84DZ6K</v>
      </c>
      <c r="L939" s="8">
        <f t="shared" si="117"/>
        <v>7614360</v>
      </c>
      <c r="M939" t="str">
        <f t="shared" si="118"/>
        <v>Lower-Mid</v>
      </c>
      <c r="N939" s="15" t="str">
        <f t="shared" si="119"/>
        <v>£500-£1,999</v>
      </c>
      <c r="O939" s="17">
        <f t="shared" si="120"/>
        <v>13.27895199029221</v>
      </c>
      <c r="P939" s="15" t="str">
        <f t="shared" si="121"/>
        <v>3.5-4.0</v>
      </c>
      <c r="Q939" s="17"/>
      <c r="R939" s="15"/>
      <c r="S939" s="15"/>
      <c r="T939" s="15"/>
    </row>
    <row r="940" spans="1:20" x14ac:dyDescent="0.4">
      <c r="A940" t="s">
        <v>2236</v>
      </c>
      <c r="B940" t="s">
        <v>1911</v>
      </c>
      <c r="C940" t="str">
        <f t="shared" si="114"/>
        <v>Home &amp; Kitchen</v>
      </c>
      <c r="D940" t="str">
        <f t="shared" si="115"/>
        <v>HandheldVacuums</v>
      </c>
      <c r="E940" s="2">
        <v>6999</v>
      </c>
      <c r="F940" s="2">
        <v>14999</v>
      </c>
      <c r="G940" s="1">
        <v>0.53</v>
      </c>
      <c r="H940">
        <v>4.0999999999999996</v>
      </c>
      <c r="I940" s="4">
        <v>1728</v>
      </c>
      <c r="J940" t="s">
        <v>2237</v>
      </c>
      <c r="K940" t="str">
        <f t="shared" si="116"/>
        <v>R2IC3MR8NSZXMB</v>
      </c>
      <c r="L940" s="8">
        <f t="shared" si="117"/>
        <v>25918272</v>
      </c>
      <c r="M940" t="str">
        <f t="shared" si="118"/>
        <v>Upper-Mid</v>
      </c>
      <c r="N940" s="15" t="str">
        <f t="shared" si="119"/>
        <v>£10,000-£19,999</v>
      </c>
      <c r="O940" s="17">
        <f t="shared" si="120"/>
        <v>13.274959472423083</v>
      </c>
      <c r="P940" s="15" t="str">
        <f t="shared" si="121"/>
        <v>4.1-4.4</v>
      </c>
      <c r="Q940" s="17"/>
      <c r="R940" s="15"/>
      <c r="S940" s="15"/>
      <c r="T940" s="15"/>
    </row>
    <row r="941" spans="1:20" x14ac:dyDescent="0.4">
      <c r="A941" t="s">
        <v>220</v>
      </c>
      <c r="B941" t="s">
        <v>9</v>
      </c>
      <c r="C941" t="str">
        <f t="shared" si="114"/>
        <v>Computers &amp; Accessories</v>
      </c>
      <c r="D941" t="str">
        <f t="shared" si="115"/>
        <v>USBCables</v>
      </c>
      <c r="E941">
        <v>210</v>
      </c>
      <c r="F941">
        <v>399</v>
      </c>
      <c r="G941" s="1">
        <v>0.47</v>
      </c>
      <c r="H941">
        <v>4.0999999999999996</v>
      </c>
      <c r="I941" s="4">
        <v>1717</v>
      </c>
      <c r="J941" t="s">
        <v>221</v>
      </c>
      <c r="K941" t="str">
        <f t="shared" si="116"/>
        <v>R306AVQBBWQ1YE</v>
      </c>
      <c r="L941" s="8">
        <f t="shared" si="117"/>
        <v>685083</v>
      </c>
      <c r="M941" t="str">
        <f t="shared" si="118"/>
        <v>Low</v>
      </c>
      <c r="N941" s="15" t="str">
        <f t="shared" si="119"/>
        <v>£200-£499</v>
      </c>
      <c r="O941" s="17">
        <f t="shared" si="120"/>
        <v>13.263594953930417</v>
      </c>
      <c r="P941" s="15" t="str">
        <f t="shared" si="121"/>
        <v>4.1-4.4</v>
      </c>
      <c r="Q941" s="17"/>
      <c r="R941" s="15"/>
      <c r="S941" s="15"/>
      <c r="T941" s="15"/>
    </row>
    <row r="942" spans="1:20" x14ac:dyDescent="0.4">
      <c r="A942" t="s">
        <v>1985</v>
      </c>
      <c r="B942" t="s">
        <v>1813</v>
      </c>
      <c r="C942" t="str">
        <f t="shared" si="114"/>
        <v>Home &amp; Kitchen</v>
      </c>
      <c r="D942" t="str">
        <f t="shared" si="115"/>
        <v>ElectricHeaters</v>
      </c>
      <c r="E942" s="2">
        <v>2169</v>
      </c>
      <c r="F942" s="2">
        <v>3279</v>
      </c>
      <c r="G942" s="1">
        <v>0.34</v>
      </c>
      <c r="H942">
        <v>4.0999999999999996</v>
      </c>
      <c r="I942" s="4">
        <v>1716</v>
      </c>
      <c r="J942" t="s">
        <v>1986</v>
      </c>
      <c r="K942" t="str">
        <f t="shared" si="116"/>
        <v>R3A1SIG9EP9AZE</v>
      </c>
      <c r="L942" s="8">
        <f t="shared" si="117"/>
        <v>5626764</v>
      </c>
      <c r="M942" t="str">
        <f t="shared" si="118"/>
        <v>Mid</v>
      </c>
      <c r="N942" s="15" t="str">
        <f t="shared" si="119"/>
        <v>£2,000-£9,999</v>
      </c>
      <c r="O942" s="17">
        <f t="shared" si="120"/>
        <v>13.262558210159757</v>
      </c>
      <c r="P942" s="15" t="str">
        <f t="shared" si="121"/>
        <v>4.1-4.4</v>
      </c>
      <c r="Q942" s="17"/>
      <c r="R942" s="15"/>
      <c r="S942" s="15"/>
      <c r="T942" s="15"/>
    </row>
    <row r="943" spans="1:20" x14ac:dyDescent="0.4">
      <c r="A943" t="s">
        <v>1439</v>
      </c>
      <c r="B943" t="s">
        <v>1130</v>
      </c>
      <c r="C943" t="str">
        <f t="shared" si="114"/>
        <v>Computers &amp; Accessories</v>
      </c>
      <c r="D943" t="str">
        <f t="shared" si="115"/>
        <v>MousePads</v>
      </c>
      <c r="E943">
        <v>499</v>
      </c>
      <c r="F943">
        <v>999</v>
      </c>
      <c r="G943" s="1">
        <v>0.5</v>
      </c>
      <c r="H943">
        <v>4.4000000000000004</v>
      </c>
      <c r="I943" s="4">
        <v>1030</v>
      </c>
      <c r="J943" t="s">
        <v>1440</v>
      </c>
      <c r="K943" t="str">
        <f t="shared" si="116"/>
        <v>R116YMD72TSY5Z</v>
      </c>
      <c r="L943" s="8">
        <f t="shared" si="117"/>
        <v>1028970</v>
      </c>
      <c r="M943" t="str">
        <f t="shared" si="118"/>
        <v>Lower-Mid</v>
      </c>
      <c r="N943" s="15" t="str">
        <f t="shared" si="119"/>
        <v>£500-£1,999</v>
      </c>
      <c r="O943" s="17">
        <f t="shared" si="120"/>
        <v>13.258338127247475</v>
      </c>
      <c r="P943" s="15" t="str">
        <f t="shared" si="121"/>
        <v>4.1-4.4</v>
      </c>
      <c r="Q943" s="17"/>
      <c r="R943" s="15"/>
      <c r="S943" s="15"/>
      <c r="T943" s="15"/>
    </row>
    <row r="944" spans="1:20" x14ac:dyDescent="0.4">
      <c r="A944" t="s">
        <v>1181</v>
      </c>
      <c r="B944" t="s">
        <v>1051</v>
      </c>
      <c r="C944" t="str">
        <f t="shared" si="114"/>
        <v>Computers &amp; Accessories</v>
      </c>
      <c r="D944" t="str">
        <f t="shared" si="115"/>
        <v>Keyboards</v>
      </c>
      <c r="E944">
        <v>299</v>
      </c>
      <c r="F944">
        <v>599</v>
      </c>
      <c r="G944" s="1">
        <v>0.5</v>
      </c>
      <c r="H944">
        <v>3.8</v>
      </c>
      <c r="I944" s="4">
        <v>3066</v>
      </c>
      <c r="J944" t="s">
        <v>1182</v>
      </c>
      <c r="K944" t="str">
        <f t="shared" si="116"/>
        <v>R2L4XIZ518GOR1</v>
      </c>
      <c r="L944" s="8">
        <f t="shared" si="117"/>
        <v>1836534</v>
      </c>
      <c r="M944" t="str">
        <f t="shared" si="118"/>
        <v>Lower-Mid</v>
      </c>
      <c r="N944" s="15" t="str">
        <f t="shared" si="119"/>
        <v>£500-£1,999</v>
      </c>
      <c r="O944" s="17">
        <f t="shared" si="120"/>
        <v>13.249512348733443</v>
      </c>
      <c r="P944" s="15" t="str">
        <f t="shared" si="121"/>
        <v>3.5-4.0</v>
      </c>
      <c r="Q944" s="17"/>
      <c r="R944" s="15"/>
      <c r="S944" s="15"/>
      <c r="T944" s="15"/>
    </row>
    <row r="945" spans="1:20" x14ac:dyDescent="0.4">
      <c r="A945" t="s">
        <v>1161</v>
      </c>
      <c r="B945" t="s">
        <v>1018</v>
      </c>
      <c r="C945" t="str">
        <f t="shared" si="114"/>
        <v>Computers &amp; Accessories</v>
      </c>
      <c r="D945" t="str">
        <f t="shared" si="115"/>
        <v>Mice</v>
      </c>
      <c r="E945">
        <v>139</v>
      </c>
      <c r="F945">
        <v>299</v>
      </c>
      <c r="G945" s="1">
        <v>0.54</v>
      </c>
      <c r="H945">
        <v>3.8</v>
      </c>
      <c r="I945" s="4">
        <v>3044</v>
      </c>
      <c r="J945" t="s">
        <v>1162</v>
      </c>
      <c r="K945" t="str">
        <f t="shared" si="116"/>
        <v>R2SLVB4IDEDVF4</v>
      </c>
      <c r="L945" s="8">
        <f t="shared" si="117"/>
        <v>910156</v>
      </c>
      <c r="M945" t="str">
        <f t="shared" si="118"/>
        <v>Low</v>
      </c>
      <c r="N945" s="15" t="str">
        <f t="shared" si="119"/>
        <v>£200-£499</v>
      </c>
      <c r="O945" s="17">
        <f t="shared" si="120"/>
        <v>13.237631728481798</v>
      </c>
      <c r="P945" s="15" t="str">
        <f t="shared" si="121"/>
        <v>3.5-4.0</v>
      </c>
      <c r="Q945" s="17"/>
      <c r="R945" s="15"/>
      <c r="S945" s="15"/>
      <c r="T945" s="15"/>
    </row>
    <row r="946" spans="1:20" x14ac:dyDescent="0.4">
      <c r="A946" t="s">
        <v>909</v>
      </c>
      <c r="B946" t="s">
        <v>910</v>
      </c>
      <c r="C946" t="str">
        <f t="shared" si="114"/>
        <v>Electronics</v>
      </c>
      <c r="D946" t="str">
        <f t="shared" si="115"/>
        <v>HandlebarMounts</v>
      </c>
      <c r="E946">
        <v>689</v>
      </c>
      <c r="F946" s="2">
        <v>1999</v>
      </c>
      <c r="G946" s="1">
        <v>0.66</v>
      </c>
      <c r="H946">
        <v>4.3</v>
      </c>
      <c r="I946" s="4">
        <v>1193</v>
      </c>
      <c r="J946" t="s">
        <v>911</v>
      </c>
      <c r="K946" t="str">
        <f t="shared" si="116"/>
        <v>RMN6DAWRN6MNN,</v>
      </c>
      <c r="L946" s="8">
        <f t="shared" si="117"/>
        <v>2384807</v>
      </c>
      <c r="M946" t="str">
        <f t="shared" si="118"/>
        <v>Lower-Mid</v>
      </c>
      <c r="N946" s="15" t="str">
        <f t="shared" si="119"/>
        <v>£500-£1,999</v>
      </c>
      <c r="O946" s="17">
        <f t="shared" si="120"/>
        <v>13.231118605211405</v>
      </c>
      <c r="P946" s="15" t="str">
        <f t="shared" si="121"/>
        <v>4.1-4.4</v>
      </c>
      <c r="Q946" s="17"/>
      <c r="R946" s="15"/>
      <c r="S946" s="15"/>
      <c r="T946" s="15"/>
    </row>
    <row r="947" spans="1:20" x14ac:dyDescent="0.4">
      <c r="A947" t="s">
        <v>529</v>
      </c>
      <c r="B947" t="s">
        <v>112</v>
      </c>
      <c r="C947" t="str">
        <f t="shared" si="114"/>
        <v>Electronics</v>
      </c>
      <c r="D947" t="str">
        <f t="shared" si="115"/>
        <v>StandardTelevisions</v>
      </c>
      <c r="E947" s="2">
        <v>7999</v>
      </c>
      <c r="F947" s="2">
        <v>15999</v>
      </c>
      <c r="G947" s="1">
        <v>0.5</v>
      </c>
      <c r="H947">
        <v>3.8</v>
      </c>
      <c r="I947" s="4">
        <v>3022</v>
      </c>
      <c r="J947" t="s">
        <v>530</v>
      </c>
      <c r="K947" t="str">
        <f t="shared" si="116"/>
        <v>R20Y7L8T8S0B2V</v>
      </c>
      <c r="L947" s="8">
        <f t="shared" si="117"/>
        <v>48348978</v>
      </c>
      <c r="M947" t="str">
        <f t="shared" si="118"/>
        <v>Upper-Mid</v>
      </c>
      <c r="N947" s="15" t="str">
        <f t="shared" si="119"/>
        <v>£10,000-£19,999</v>
      </c>
      <c r="O947" s="17">
        <f t="shared" si="120"/>
        <v>13.225664959275704</v>
      </c>
      <c r="P947" s="15" t="str">
        <f t="shared" si="121"/>
        <v>3.5-4.0</v>
      </c>
      <c r="Q947" s="17"/>
      <c r="R947" s="15"/>
      <c r="S947" s="15"/>
      <c r="T947" s="15"/>
    </row>
    <row r="948" spans="1:20" x14ac:dyDescent="0.4">
      <c r="A948" t="s">
        <v>1488</v>
      </c>
      <c r="B948" t="s">
        <v>1290</v>
      </c>
      <c r="C948" t="str">
        <f t="shared" si="114"/>
        <v>Computers &amp; Accessories</v>
      </c>
      <c r="D948" t="str">
        <f t="shared" si="115"/>
        <v>USBHubs</v>
      </c>
      <c r="E948" s="2">
        <v>1187</v>
      </c>
      <c r="F948" s="2">
        <v>1929</v>
      </c>
      <c r="G948" s="1">
        <v>0.38</v>
      </c>
      <c r="H948">
        <v>4.0999999999999996</v>
      </c>
      <c r="I948" s="4">
        <v>1662</v>
      </c>
      <c r="J948" t="s">
        <v>1489</v>
      </c>
      <c r="K948" t="str">
        <f t="shared" si="116"/>
        <v>R2OQSICTGUIV9L</v>
      </c>
      <c r="L948" s="8">
        <f t="shared" si="117"/>
        <v>3205998</v>
      </c>
      <c r="M948" t="str">
        <f t="shared" si="118"/>
        <v>Lower-Mid</v>
      </c>
      <c r="N948" s="15" t="str">
        <f t="shared" si="119"/>
        <v>£500-£1,999</v>
      </c>
      <c r="O948" s="17">
        <f t="shared" si="120"/>
        <v>13.205658221800029</v>
      </c>
      <c r="P948" s="15" t="str">
        <f t="shared" si="121"/>
        <v>4.1-4.4</v>
      </c>
      <c r="Q948" s="17"/>
      <c r="R948" s="15"/>
      <c r="S948" s="15"/>
      <c r="T948" s="15"/>
    </row>
    <row r="949" spans="1:20" x14ac:dyDescent="0.4">
      <c r="A949" t="s">
        <v>2106</v>
      </c>
      <c r="B949" t="s">
        <v>1819</v>
      </c>
      <c r="C949" t="str">
        <f t="shared" si="114"/>
        <v>Home &amp; Kitchen</v>
      </c>
      <c r="D949" t="str">
        <f t="shared" si="115"/>
        <v>LintShavers</v>
      </c>
      <c r="E949">
        <v>245</v>
      </c>
      <c r="F949">
        <v>299</v>
      </c>
      <c r="G949" s="1">
        <v>0.18</v>
      </c>
      <c r="H949">
        <v>4.0999999999999996</v>
      </c>
      <c r="I949" s="4">
        <v>1660</v>
      </c>
      <c r="J949" t="s">
        <v>2107</v>
      </c>
      <c r="K949" t="str">
        <f t="shared" si="116"/>
        <v>R2KZ25NB09PATY</v>
      </c>
      <c r="L949" s="8">
        <f t="shared" si="117"/>
        <v>496340</v>
      </c>
      <c r="M949" t="str">
        <f t="shared" si="118"/>
        <v>Low</v>
      </c>
      <c r="N949" s="15" t="str">
        <f t="shared" si="119"/>
        <v>£200-£499</v>
      </c>
      <c r="O949" s="17">
        <f t="shared" si="120"/>
        <v>13.203515493050716</v>
      </c>
      <c r="P949" s="15" t="str">
        <f t="shared" si="121"/>
        <v>4.1-4.4</v>
      </c>
      <c r="Q949" s="17"/>
      <c r="R949" s="15"/>
      <c r="S949" s="15"/>
      <c r="T949" s="15"/>
    </row>
    <row r="950" spans="1:20" x14ac:dyDescent="0.4">
      <c r="A950" t="s">
        <v>2082</v>
      </c>
      <c r="B950" t="s">
        <v>1958</v>
      </c>
      <c r="C950" t="str">
        <f t="shared" si="114"/>
        <v>Home &amp; Kitchen</v>
      </c>
      <c r="D950" t="str">
        <f t="shared" si="115"/>
        <v>MiniFoodProcessors&amp;Choppers</v>
      </c>
      <c r="E950">
        <v>999</v>
      </c>
      <c r="F950" s="2">
        <v>1499</v>
      </c>
      <c r="G950" s="1">
        <v>0.33</v>
      </c>
      <c r="H950">
        <v>4.0999999999999996</v>
      </c>
      <c r="I950" s="4">
        <v>1646</v>
      </c>
      <c r="J950" t="s">
        <v>2083</v>
      </c>
      <c r="K950" t="str">
        <f t="shared" si="116"/>
        <v>RUF8L2BWE5FXM,</v>
      </c>
      <c r="L950" s="8">
        <f t="shared" si="117"/>
        <v>2467354</v>
      </c>
      <c r="M950" t="str">
        <f t="shared" si="118"/>
        <v>Lower-Mid</v>
      </c>
      <c r="N950" s="15" t="str">
        <f t="shared" si="119"/>
        <v>£500-£1,999</v>
      </c>
      <c r="O950" s="17">
        <f t="shared" si="120"/>
        <v>13.188443756595992</v>
      </c>
      <c r="P950" s="15" t="str">
        <f t="shared" si="121"/>
        <v>4.1-4.4</v>
      </c>
      <c r="Q950" s="17"/>
      <c r="R950" s="15"/>
      <c r="S950" s="15"/>
      <c r="T950" s="15"/>
    </row>
    <row r="951" spans="1:20" x14ac:dyDescent="0.4">
      <c r="A951" t="s">
        <v>96</v>
      </c>
      <c r="B951" t="s">
        <v>9</v>
      </c>
      <c r="C951" t="str">
        <f t="shared" si="114"/>
        <v>Computers &amp; Accessories</v>
      </c>
      <c r="D951" t="str">
        <f t="shared" si="115"/>
        <v>USBCables</v>
      </c>
      <c r="E951">
        <v>333</v>
      </c>
      <c r="F951">
        <v>999</v>
      </c>
      <c r="G951" s="1">
        <v>0.67</v>
      </c>
      <c r="H951">
        <v>3.3</v>
      </c>
      <c r="I951" s="4">
        <v>9792</v>
      </c>
      <c r="J951" t="s">
        <v>97</v>
      </c>
      <c r="K951" t="str">
        <f t="shared" si="116"/>
        <v>RWSHFGBE1WU3I,</v>
      </c>
      <c r="L951" s="8">
        <f t="shared" si="117"/>
        <v>9782208</v>
      </c>
      <c r="M951" t="str">
        <f t="shared" si="118"/>
        <v>Lower-Mid</v>
      </c>
      <c r="N951" s="15" t="str">
        <f t="shared" si="119"/>
        <v>£500-£1,999</v>
      </c>
      <c r="O951" s="17">
        <f t="shared" si="120"/>
        <v>13.170021989870078</v>
      </c>
      <c r="P951" s="15" t="str">
        <f t="shared" si="121"/>
        <v>3.1-3.4</v>
      </c>
      <c r="Q951" s="17"/>
      <c r="R951" s="15"/>
      <c r="S951" s="15"/>
      <c r="T951" s="15"/>
    </row>
    <row r="952" spans="1:20" x14ac:dyDescent="0.4">
      <c r="A952" t="s">
        <v>2214</v>
      </c>
      <c r="B952" t="s">
        <v>1981</v>
      </c>
      <c r="C952" t="str">
        <f t="shared" si="114"/>
        <v>Home &amp; Kitchen</v>
      </c>
      <c r="D952" t="str">
        <f t="shared" si="115"/>
        <v>CeilingFans</v>
      </c>
      <c r="E952" s="2">
        <v>1999</v>
      </c>
      <c r="F952" s="2">
        <v>4775</v>
      </c>
      <c r="G952" s="1">
        <v>0.57999999999999996</v>
      </c>
      <c r="H952">
        <v>4.2</v>
      </c>
      <c r="I952" s="4">
        <v>1353</v>
      </c>
      <c r="J952" t="s">
        <v>2215</v>
      </c>
      <c r="K952" t="str">
        <f t="shared" si="116"/>
        <v>R1DIZ1VVBM3XF3</v>
      </c>
      <c r="L952" s="8">
        <f t="shared" si="117"/>
        <v>6460575</v>
      </c>
      <c r="M952" t="str">
        <f t="shared" si="118"/>
        <v>Mid</v>
      </c>
      <c r="N952" s="15" t="str">
        <f t="shared" si="119"/>
        <v>£2,000-£9,999</v>
      </c>
      <c r="O952" s="17">
        <f t="shared" si="120"/>
        <v>13.152798390266328</v>
      </c>
      <c r="P952" s="15" t="str">
        <f t="shared" si="121"/>
        <v>4.1-4.4</v>
      </c>
      <c r="Q952" s="17"/>
      <c r="R952" s="15"/>
      <c r="S952" s="15"/>
      <c r="T952" s="15"/>
    </row>
    <row r="953" spans="1:20" x14ac:dyDescent="0.4">
      <c r="A953" t="s">
        <v>71</v>
      </c>
      <c r="B953" t="s">
        <v>9</v>
      </c>
      <c r="C953" t="str">
        <f t="shared" si="114"/>
        <v>Computers &amp; Accessories</v>
      </c>
      <c r="D953" t="str">
        <f t="shared" si="115"/>
        <v>USBCables</v>
      </c>
      <c r="E953">
        <v>179</v>
      </c>
      <c r="F953">
        <v>499</v>
      </c>
      <c r="G953" s="1">
        <v>0.64</v>
      </c>
      <c r="H953">
        <v>4</v>
      </c>
      <c r="I953" s="4">
        <v>1934</v>
      </c>
      <c r="J953" t="s">
        <v>72</v>
      </c>
      <c r="K953" t="str">
        <f t="shared" si="116"/>
        <v>R223OIZPTZ994S</v>
      </c>
      <c r="L953" s="8">
        <f t="shared" si="117"/>
        <v>965066</v>
      </c>
      <c r="M953" t="str">
        <f t="shared" si="118"/>
        <v>Low</v>
      </c>
      <c r="N953" s="15" t="str">
        <f t="shared" si="119"/>
        <v>£200-£499</v>
      </c>
      <c r="O953" s="17">
        <f t="shared" si="120"/>
        <v>13.146723877419721</v>
      </c>
      <c r="P953" s="15" t="str">
        <f t="shared" si="121"/>
        <v>3.5-4.0</v>
      </c>
      <c r="Q953" s="17"/>
      <c r="R953" s="15"/>
      <c r="S953" s="15"/>
      <c r="T953" s="15"/>
    </row>
    <row r="954" spans="1:20" x14ac:dyDescent="0.4">
      <c r="A954" t="s">
        <v>71</v>
      </c>
      <c r="B954" t="s">
        <v>9</v>
      </c>
      <c r="C954" t="str">
        <f t="shared" si="114"/>
        <v>Computers &amp; Accessories</v>
      </c>
      <c r="D954" t="str">
        <f t="shared" si="115"/>
        <v>USBCables</v>
      </c>
      <c r="E954">
        <v>179</v>
      </c>
      <c r="F954">
        <v>499</v>
      </c>
      <c r="G954" s="1">
        <v>0.64</v>
      </c>
      <c r="H954">
        <v>4</v>
      </c>
      <c r="I954" s="4">
        <v>1933</v>
      </c>
      <c r="J954" t="s">
        <v>72</v>
      </c>
      <c r="K954" t="str">
        <f t="shared" si="116"/>
        <v>R223OIZPTZ994S</v>
      </c>
      <c r="L954" s="8">
        <f t="shared" si="117"/>
        <v>964567</v>
      </c>
      <c r="M954" t="str">
        <f t="shared" si="118"/>
        <v>Low</v>
      </c>
      <c r="N954" s="15" t="str">
        <f t="shared" si="119"/>
        <v>£200-£499</v>
      </c>
      <c r="O954" s="17">
        <f t="shared" si="120"/>
        <v>13.145825878987932</v>
      </c>
      <c r="P954" s="15" t="str">
        <f t="shared" si="121"/>
        <v>3.5-4.0</v>
      </c>
      <c r="Q954" s="17"/>
      <c r="R954" s="15"/>
      <c r="S954" s="15"/>
      <c r="T954" s="15"/>
    </row>
    <row r="955" spans="1:20" x14ac:dyDescent="0.4">
      <c r="A955" t="s">
        <v>1046</v>
      </c>
      <c r="B955" t="s">
        <v>1018</v>
      </c>
      <c r="C955" t="str">
        <f t="shared" si="114"/>
        <v>Computers &amp; Accessories</v>
      </c>
      <c r="D955" t="str">
        <f t="shared" si="115"/>
        <v>Mice</v>
      </c>
      <c r="E955">
        <v>299</v>
      </c>
      <c r="F955">
        <v>599</v>
      </c>
      <c r="G955" s="1">
        <v>0.5</v>
      </c>
      <c r="H955">
        <v>4.0999999999999996</v>
      </c>
      <c r="I955" s="4">
        <v>1597</v>
      </c>
      <c r="J955" t="s">
        <v>1047</v>
      </c>
      <c r="K955" t="str">
        <f t="shared" si="116"/>
        <v>R1Y9N553TGL8LN</v>
      </c>
      <c r="L955" s="8">
        <f t="shared" si="117"/>
        <v>956603</v>
      </c>
      <c r="M955" t="str">
        <f t="shared" si="118"/>
        <v>Lower-Mid</v>
      </c>
      <c r="N955" s="15" t="str">
        <f t="shared" si="119"/>
        <v>£500-£1,999</v>
      </c>
      <c r="O955" s="17">
        <f t="shared" si="120"/>
        <v>13.134664777409686</v>
      </c>
      <c r="P955" s="15" t="str">
        <f t="shared" si="121"/>
        <v>4.1-4.4</v>
      </c>
      <c r="Q955" s="17"/>
      <c r="R955" s="15"/>
      <c r="S955" s="15"/>
      <c r="T955" s="15"/>
    </row>
    <row r="956" spans="1:20" x14ac:dyDescent="0.4">
      <c r="A956" t="s">
        <v>452</v>
      </c>
      <c r="B956" t="s">
        <v>102</v>
      </c>
      <c r="C956" t="str">
        <f t="shared" si="114"/>
        <v>Electronics</v>
      </c>
      <c r="D956" t="str">
        <f t="shared" si="115"/>
        <v>RemoteControls</v>
      </c>
      <c r="E956">
        <v>199</v>
      </c>
      <c r="F956">
        <v>399</v>
      </c>
      <c r="G956" s="1">
        <v>0.5</v>
      </c>
      <c r="H956">
        <v>4.2</v>
      </c>
      <c r="I956" s="4">
        <v>1335</v>
      </c>
      <c r="J956" t="s">
        <v>453</v>
      </c>
      <c r="K956" t="str">
        <f t="shared" si="116"/>
        <v>RCI40FPILZN2J,</v>
      </c>
      <c r="L956" s="8">
        <f t="shared" si="117"/>
        <v>532665</v>
      </c>
      <c r="M956" t="str">
        <f t="shared" si="118"/>
        <v>Low</v>
      </c>
      <c r="N956" s="15" t="str">
        <f t="shared" si="119"/>
        <v>£200-£499</v>
      </c>
      <c r="O956" s="17">
        <f t="shared" si="120"/>
        <v>13.128387124186014</v>
      </c>
      <c r="P956" s="15" t="str">
        <f t="shared" si="121"/>
        <v>4.1-4.4</v>
      </c>
      <c r="Q956" s="17"/>
      <c r="R956" s="15"/>
      <c r="S956" s="15"/>
      <c r="T956" s="15"/>
    </row>
    <row r="957" spans="1:20" x14ac:dyDescent="0.4">
      <c r="A957" t="s">
        <v>544</v>
      </c>
      <c r="B957" t="s">
        <v>102</v>
      </c>
      <c r="C957" t="str">
        <f t="shared" si="114"/>
        <v>Electronics</v>
      </c>
      <c r="D957" t="str">
        <f t="shared" si="115"/>
        <v>RemoteControls</v>
      </c>
      <c r="E957">
        <v>199</v>
      </c>
      <c r="F957">
        <v>399</v>
      </c>
      <c r="G957" s="1">
        <v>0.5</v>
      </c>
      <c r="H957">
        <v>4.2</v>
      </c>
      <c r="I957" s="4">
        <v>1335</v>
      </c>
      <c r="J957" t="s">
        <v>453</v>
      </c>
      <c r="K957" t="str">
        <f t="shared" si="116"/>
        <v>RCI40FPILZN2J,</v>
      </c>
      <c r="L957" s="8">
        <f t="shared" si="117"/>
        <v>532665</v>
      </c>
      <c r="M957" t="str">
        <f t="shared" si="118"/>
        <v>Low</v>
      </c>
      <c r="N957" s="15" t="str">
        <f t="shared" si="119"/>
        <v>£200-£499</v>
      </c>
      <c r="O957" s="17">
        <f t="shared" si="120"/>
        <v>13.128387124186014</v>
      </c>
      <c r="P957" s="15" t="str">
        <f t="shared" si="121"/>
        <v>4.1-4.4</v>
      </c>
      <c r="Q957" s="17"/>
      <c r="R957" s="15"/>
      <c r="S957" s="15"/>
      <c r="T957" s="15"/>
    </row>
    <row r="958" spans="1:20" x14ac:dyDescent="0.4">
      <c r="A958" t="s">
        <v>49</v>
      </c>
      <c r="B958" t="s">
        <v>9</v>
      </c>
      <c r="C958" t="str">
        <f t="shared" si="114"/>
        <v>Computers &amp; Accessories</v>
      </c>
      <c r="D958" t="str">
        <f t="shared" si="115"/>
        <v>USBCables</v>
      </c>
      <c r="E958">
        <v>970</v>
      </c>
      <c r="F958" s="2">
        <v>1799</v>
      </c>
      <c r="G958" s="1">
        <v>0.46</v>
      </c>
      <c r="H958">
        <v>4.5</v>
      </c>
      <c r="I958" s="4">
        <v>815</v>
      </c>
      <c r="J958" t="s">
        <v>50</v>
      </c>
      <c r="K958" t="str">
        <f t="shared" si="116"/>
        <v>R12D1BZF9MU8TN</v>
      </c>
      <c r="L958" s="8">
        <f t="shared" si="117"/>
        <v>1466185</v>
      </c>
      <c r="M958" t="str">
        <f t="shared" si="118"/>
        <v>Lower-Mid</v>
      </c>
      <c r="N958" s="15" t="str">
        <f t="shared" si="119"/>
        <v>£500-£1,999</v>
      </c>
      <c r="O958" s="17">
        <f t="shared" si="120"/>
        <v>13.102605714392375</v>
      </c>
      <c r="P958" s="15" t="str">
        <f t="shared" si="121"/>
        <v>4.5-5.0</v>
      </c>
      <c r="Q958" s="17"/>
      <c r="R958" s="15"/>
      <c r="S958" s="15"/>
      <c r="T958" s="15"/>
    </row>
    <row r="959" spans="1:20" x14ac:dyDescent="0.4">
      <c r="A959" t="s">
        <v>763</v>
      </c>
      <c r="B959" t="s">
        <v>666</v>
      </c>
      <c r="C959" t="str">
        <f t="shared" si="114"/>
        <v>Electronics</v>
      </c>
      <c r="D959" t="str">
        <f t="shared" si="115"/>
        <v>WallChargers</v>
      </c>
      <c r="E959">
        <v>649</v>
      </c>
      <c r="F959">
        <v>999</v>
      </c>
      <c r="G959" s="1">
        <v>0.35</v>
      </c>
      <c r="H959">
        <v>4.2</v>
      </c>
      <c r="I959" s="4">
        <v>1315</v>
      </c>
      <c r="J959" t="s">
        <v>764</v>
      </c>
      <c r="K959" t="str">
        <f t="shared" si="116"/>
        <v>RWVCDTLWJRC3M,</v>
      </c>
      <c r="L959" s="8">
        <f t="shared" si="117"/>
        <v>1313685</v>
      </c>
      <c r="M959" t="str">
        <f t="shared" si="118"/>
        <v>Lower-Mid</v>
      </c>
      <c r="N959" s="15" t="str">
        <f t="shared" si="119"/>
        <v>£500-£1,999</v>
      </c>
      <c r="O959" s="17">
        <f t="shared" si="120"/>
        <v>13.100874734967334</v>
      </c>
      <c r="P959" s="15" t="str">
        <f t="shared" si="121"/>
        <v>4.1-4.4</v>
      </c>
      <c r="Q959" s="17"/>
      <c r="R959" s="15"/>
      <c r="S959" s="15"/>
      <c r="T959" s="15"/>
    </row>
    <row r="960" spans="1:20" x14ac:dyDescent="0.4">
      <c r="A960" t="s">
        <v>536</v>
      </c>
      <c r="B960" t="s">
        <v>42</v>
      </c>
      <c r="C960" t="str">
        <f t="shared" si="114"/>
        <v>Electronics</v>
      </c>
      <c r="D960" t="str">
        <f t="shared" si="115"/>
        <v>SmartTelevisions</v>
      </c>
      <c r="E960" s="2">
        <v>32990</v>
      </c>
      <c r="F960" s="2">
        <v>54990</v>
      </c>
      <c r="G960" s="1">
        <v>0.4</v>
      </c>
      <c r="H960">
        <v>4.0999999999999996</v>
      </c>
      <c r="I960" s="4">
        <v>1555</v>
      </c>
      <c r="J960" t="s">
        <v>537</v>
      </c>
      <c r="K960" t="str">
        <f t="shared" si="116"/>
        <v>R2QJLRRYLEJFIO</v>
      </c>
      <c r="L960" s="8">
        <f t="shared" si="117"/>
        <v>85509450</v>
      </c>
      <c r="M960" t="str">
        <f t="shared" si="118"/>
        <v>Premium</v>
      </c>
      <c r="N960" s="15" t="str">
        <f t="shared" si="119"/>
        <v>£50,000-£99,999</v>
      </c>
      <c r="O960" s="17">
        <f t="shared" si="120"/>
        <v>13.087239329880047</v>
      </c>
      <c r="P960" s="15" t="str">
        <f t="shared" si="121"/>
        <v>4.1-4.4</v>
      </c>
      <c r="Q960" s="17"/>
      <c r="R960" s="15"/>
      <c r="S960" s="15"/>
      <c r="T960" s="15"/>
    </row>
    <row r="961" spans="1:20" x14ac:dyDescent="0.4">
      <c r="A961" t="s">
        <v>2130</v>
      </c>
      <c r="B961" t="s">
        <v>1854</v>
      </c>
      <c r="C961" t="str">
        <f t="shared" si="114"/>
        <v>Home &amp; Kitchen</v>
      </c>
      <c r="D961" t="str">
        <f t="shared" si="115"/>
        <v>InstantWaterHeaters</v>
      </c>
      <c r="E961" s="2">
        <v>2699</v>
      </c>
      <c r="F961" s="2">
        <v>4700</v>
      </c>
      <c r="G961" s="1">
        <v>0.43</v>
      </c>
      <c r="H961">
        <v>4.2</v>
      </c>
      <c r="I961" s="4">
        <v>1296</v>
      </c>
      <c r="J961" t="s">
        <v>2131</v>
      </c>
      <c r="K961" t="str">
        <f t="shared" si="116"/>
        <v>R1LI60GXHA0P4R</v>
      </c>
      <c r="L961" s="8">
        <f t="shared" si="117"/>
        <v>6091200</v>
      </c>
      <c r="M961" t="str">
        <f t="shared" si="118"/>
        <v>Mid</v>
      </c>
      <c r="N961" s="15" t="str">
        <f t="shared" si="119"/>
        <v>£2,000-£9,999</v>
      </c>
      <c r="O961" s="17">
        <f t="shared" si="120"/>
        <v>13.074347899553137</v>
      </c>
      <c r="P961" s="15" t="str">
        <f t="shared" si="121"/>
        <v>4.1-4.4</v>
      </c>
      <c r="Q961" s="17"/>
      <c r="R961" s="15"/>
      <c r="S961" s="15"/>
      <c r="T961" s="15"/>
    </row>
    <row r="962" spans="1:20" x14ac:dyDescent="0.4">
      <c r="A962" t="s">
        <v>1908</v>
      </c>
      <c r="B962" t="s">
        <v>1813</v>
      </c>
      <c r="C962" t="str">
        <f t="shared" ref="C962:C1025" si="122">SUBSTITUTE(LEFT(B962,FIND("|",B962)-1), "&amp;", " &amp; ")</f>
        <v>Home &amp; Kitchen</v>
      </c>
      <c r="D962" t="str">
        <f t="shared" ref="D962:D1025" si="123">TRIM(RIGHT(SUBSTITUTE(B962,"|",REPT(" ",100)),100))</f>
        <v>ElectricHeaters</v>
      </c>
      <c r="E962" s="2">
        <v>2499</v>
      </c>
      <c r="F962" s="2">
        <v>3945</v>
      </c>
      <c r="G962" s="1">
        <v>0.37</v>
      </c>
      <c r="H962">
        <v>3.8</v>
      </c>
      <c r="I962" s="4">
        <v>2732</v>
      </c>
      <c r="J962" t="s">
        <v>1909</v>
      </c>
      <c r="K962" t="str">
        <f t="shared" ref="K962:K1025" si="124">LEFT(J962,14)</f>
        <v>R2CQXUNYCW3XME</v>
      </c>
      <c r="L962" s="8">
        <f t="shared" ref="L962:L1025" si="125">F962*I962</f>
        <v>10777740</v>
      </c>
      <c r="M962" t="str">
        <f t="shared" ref="M962:M1025" si="126">IF(F962&lt;=199, "Very Low",IF(F962&lt;=499, "Low",IF(F962&lt;=1999, "Lower-Mid", IF(F962&lt;=9999, "Mid",IF(F962&lt;=19999, "Upper-Mid",IF(F962&lt;=49999, "High", IF(F962&lt;=99999, "Premium", IF(F962&gt;1000000, "Luxury"))))))))</f>
        <v>Mid</v>
      </c>
      <c r="N962" s="15" t="str">
        <f t="shared" ref="N962:N1025" si="127">IF(F962&lt;=199, "&lt;£200",IF(F962&lt;=499, "£200-£499",IF(F962&lt;=1999, "£500-£1,999", IF(F962&lt;=9999, "£2,000-£9,999",IF(F962&lt;=19999, "£10,000-£19,999",IF(F962&lt;=49999, "£20,000-£49,999", IF(F962&lt;=99999, "£50,000-£99,999", IF(F962&gt;1000000, "&gt;£1,000,000"))))))))</f>
        <v>£2,000-£9,999</v>
      </c>
      <c r="O962" s="17">
        <f t="shared" ref="O962:O1025" si="128">H962 * LOG(I962 + 1)</f>
        <v>13.059230600432111</v>
      </c>
      <c r="P962" s="15" t="str">
        <f t="shared" si="121"/>
        <v>3.5-4.0</v>
      </c>
      <c r="Q962" s="17"/>
      <c r="R962" s="15"/>
      <c r="S962" s="15"/>
      <c r="T962" s="15"/>
    </row>
    <row r="963" spans="1:20" x14ac:dyDescent="0.4">
      <c r="A963" t="s">
        <v>1079</v>
      </c>
      <c r="B963" t="s">
        <v>1080</v>
      </c>
      <c r="C963" t="str">
        <f t="shared" si="122"/>
        <v>Electronics</v>
      </c>
      <c r="D963" t="str">
        <f t="shared" si="123"/>
        <v>VideoCameras</v>
      </c>
      <c r="E963">
        <v>499</v>
      </c>
      <c r="F963" s="2">
        <v>1999</v>
      </c>
      <c r="G963" s="1">
        <v>0.75</v>
      </c>
      <c r="H963">
        <v>3.7</v>
      </c>
      <c r="I963" s="4">
        <v>3369</v>
      </c>
      <c r="J963" t="s">
        <v>1081</v>
      </c>
      <c r="K963" t="str">
        <f t="shared" si="124"/>
        <v>RXPIU94G6Y8XR,</v>
      </c>
      <c r="L963" s="8">
        <f t="shared" si="125"/>
        <v>6734631</v>
      </c>
      <c r="M963" t="str">
        <f t="shared" si="126"/>
        <v>Lower-Mid</v>
      </c>
      <c r="N963" s="15" t="str">
        <f t="shared" si="127"/>
        <v>£500-£1,999</v>
      </c>
      <c r="O963" s="17">
        <f t="shared" si="128"/>
        <v>13.052230633223953</v>
      </c>
      <c r="P963" s="15" t="str">
        <f t="shared" ref="P963:P1026" si="129">IF(H963&lt;=2, "&lt;=2.0",IF(H963&lt;=2.4, "2.1-2.4",IF(H963&lt;=3, "2.5-3.0", IF(H963&lt;=3.4, "3.1-3.4",IF(H963&lt;=4, "3.5-4.0",IF(H963&lt;=4.4, "4.1-4.4", IF(H963&lt;=5, "4.5-5.0")))))))</f>
        <v>3.5-4.0</v>
      </c>
      <c r="Q963" s="17"/>
      <c r="R963" s="15"/>
      <c r="S963" s="15"/>
      <c r="T963" s="15"/>
    </row>
    <row r="964" spans="1:20" x14ac:dyDescent="0.4">
      <c r="A964" t="s">
        <v>1702</v>
      </c>
      <c r="B964" t="s">
        <v>1547</v>
      </c>
      <c r="C964" t="str">
        <f t="shared" si="122"/>
        <v>Computers &amp; Accessories</v>
      </c>
      <c r="D964" t="str">
        <f t="shared" si="123"/>
        <v>Printers</v>
      </c>
      <c r="E964" s="2">
        <v>5899</v>
      </c>
      <c r="F964" s="2">
        <v>7005</v>
      </c>
      <c r="G964" s="1">
        <v>0.16</v>
      </c>
      <c r="H964">
        <v>3.6</v>
      </c>
      <c r="I964" s="4">
        <v>4199</v>
      </c>
      <c r="J964" t="s">
        <v>1703</v>
      </c>
      <c r="K964" t="str">
        <f t="shared" si="124"/>
        <v>R36ZW65JOPFS8L</v>
      </c>
      <c r="L964" s="8">
        <f t="shared" si="125"/>
        <v>29413995</v>
      </c>
      <c r="M964" t="str">
        <f t="shared" si="126"/>
        <v>Mid</v>
      </c>
      <c r="N964" s="15" t="str">
        <f t="shared" si="127"/>
        <v>£2,000-£9,999</v>
      </c>
      <c r="O964" s="17">
        <f t="shared" si="128"/>
        <v>13.043697445432441</v>
      </c>
      <c r="P964" s="15" t="str">
        <f t="shared" si="129"/>
        <v>3.5-4.0</v>
      </c>
      <c r="Q964" s="17"/>
      <c r="R964" s="15"/>
      <c r="S964" s="15"/>
      <c r="T964" s="15"/>
    </row>
    <row r="965" spans="1:20" x14ac:dyDescent="0.4">
      <c r="A965" t="s">
        <v>242</v>
      </c>
      <c r="B965" t="s">
        <v>42</v>
      </c>
      <c r="C965" t="str">
        <f t="shared" si="122"/>
        <v>Electronics</v>
      </c>
      <c r="D965" t="str">
        <f t="shared" si="123"/>
        <v>SmartTelevisions</v>
      </c>
      <c r="E965" s="2">
        <v>9999</v>
      </c>
      <c r="F965" s="2">
        <v>27990</v>
      </c>
      <c r="G965" s="1">
        <v>0.64</v>
      </c>
      <c r="H965">
        <v>4.2</v>
      </c>
      <c r="I965" s="4">
        <v>1269</v>
      </c>
      <c r="J965" t="s">
        <v>243</v>
      </c>
      <c r="K965" t="str">
        <f t="shared" si="124"/>
        <v>R148TZG032T23O</v>
      </c>
      <c r="L965" s="8">
        <f t="shared" si="125"/>
        <v>35519310</v>
      </c>
      <c r="M965" t="str">
        <f t="shared" si="126"/>
        <v>High</v>
      </c>
      <c r="N965" s="15" t="str">
        <f t="shared" si="127"/>
        <v>£20,000-£49,999</v>
      </c>
      <c r="O965" s="17">
        <f t="shared" si="128"/>
        <v>13.035975628015018</v>
      </c>
      <c r="P965" s="15" t="str">
        <f t="shared" si="129"/>
        <v>4.1-4.4</v>
      </c>
      <c r="Q965" s="17"/>
      <c r="R965" s="15"/>
      <c r="S965" s="15"/>
      <c r="T965" s="15"/>
    </row>
    <row r="966" spans="1:20" x14ac:dyDescent="0.4">
      <c r="A966" t="s">
        <v>412</v>
      </c>
      <c r="B966" t="s">
        <v>9</v>
      </c>
      <c r="C966" t="str">
        <f t="shared" si="122"/>
        <v>Computers &amp; Accessories</v>
      </c>
      <c r="D966" t="str">
        <f t="shared" si="123"/>
        <v>USBCables</v>
      </c>
      <c r="E966">
        <v>249</v>
      </c>
      <c r="F966">
        <v>499</v>
      </c>
      <c r="G966" s="1">
        <v>0.5</v>
      </c>
      <c r="H966">
        <v>4.0999999999999996</v>
      </c>
      <c r="I966" s="4">
        <v>1508</v>
      </c>
      <c r="J966" t="s">
        <v>413</v>
      </c>
      <c r="K966" t="str">
        <f t="shared" si="124"/>
        <v>RCXJF5CVRLCI4,</v>
      </c>
      <c r="L966" s="8">
        <f t="shared" si="125"/>
        <v>752492</v>
      </c>
      <c r="M966" t="str">
        <f t="shared" si="126"/>
        <v>Low</v>
      </c>
      <c r="N966" s="15" t="str">
        <f t="shared" si="127"/>
        <v>£200-£499</v>
      </c>
      <c r="O966" s="17">
        <f t="shared" si="128"/>
        <v>13.032625883079918</v>
      </c>
      <c r="P966" s="15" t="str">
        <f t="shared" si="129"/>
        <v>4.1-4.4</v>
      </c>
      <c r="Q966" s="17"/>
      <c r="R966" s="15"/>
      <c r="S966" s="15"/>
      <c r="T966" s="15"/>
    </row>
    <row r="967" spans="1:20" x14ac:dyDescent="0.4">
      <c r="A967" t="s">
        <v>859</v>
      </c>
      <c r="B967" t="s">
        <v>626</v>
      </c>
      <c r="C967" t="str">
        <f t="shared" si="122"/>
        <v>Electronics</v>
      </c>
      <c r="D967" t="str">
        <f t="shared" si="123"/>
        <v>Smartphones</v>
      </c>
      <c r="E967" s="2">
        <v>13999</v>
      </c>
      <c r="F967" s="2">
        <v>15999</v>
      </c>
      <c r="G967" s="1">
        <v>0.13</v>
      </c>
      <c r="H967">
        <v>3.9</v>
      </c>
      <c r="I967" s="4">
        <v>2180</v>
      </c>
      <c r="J967" t="s">
        <v>860</v>
      </c>
      <c r="K967" t="str">
        <f t="shared" si="124"/>
        <v>R3KJZVGMCEDPKA</v>
      </c>
      <c r="L967" s="8">
        <f t="shared" si="125"/>
        <v>34877820</v>
      </c>
      <c r="M967" t="str">
        <f t="shared" si="126"/>
        <v>Upper-Mid</v>
      </c>
      <c r="N967" s="15" t="str">
        <f t="shared" si="127"/>
        <v>£10,000-£19,999</v>
      </c>
      <c r="O967" s="17">
        <f t="shared" si="128"/>
        <v>13.020757095756931</v>
      </c>
      <c r="P967" s="15" t="str">
        <f t="shared" si="129"/>
        <v>3.5-4.0</v>
      </c>
      <c r="Q967" s="17"/>
      <c r="R967" s="15"/>
      <c r="S967" s="15"/>
      <c r="T967" s="15"/>
    </row>
    <row r="968" spans="1:20" x14ac:dyDescent="0.4">
      <c r="A968" t="s">
        <v>903</v>
      </c>
      <c r="B968" t="s">
        <v>626</v>
      </c>
      <c r="C968" t="str">
        <f t="shared" si="122"/>
        <v>Electronics</v>
      </c>
      <c r="D968" t="str">
        <f t="shared" si="123"/>
        <v>Smartphones</v>
      </c>
      <c r="E968" s="2">
        <v>13999</v>
      </c>
      <c r="F968" s="2">
        <v>15999</v>
      </c>
      <c r="G968" s="1">
        <v>0.13</v>
      </c>
      <c r="H968">
        <v>3.9</v>
      </c>
      <c r="I968" s="4">
        <v>2180</v>
      </c>
      <c r="J968" t="s">
        <v>904</v>
      </c>
      <c r="K968" t="str">
        <f t="shared" si="124"/>
        <v>R3KJZVGMCEDPKA</v>
      </c>
      <c r="L968" s="8">
        <f t="shared" si="125"/>
        <v>34877820</v>
      </c>
      <c r="M968" t="str">
        <f t="shared" si="126"/>
        <v>Upper-Mid</v>
      </c>
      <c r="N968" s="15" t="str">
        <f t="shared" si="127"/>
        <v>£10,000-£19,999</v>
      </c>
      <c r="O968" s="17">
        <f t="shared" si="128"/>
        <v>13.020757095756931</v>
      </c>
      <c r="P968" s="15" t="str">
        <f t="shared" si="129"/>
        <v>3.5-4.0</v>
      </c>
      <c r="Q968" s="17"/>
      <c r="R968" s="15"/>
      <c r="S968" s="15"/>
      <c r="T968" s="15"/>
    </row>
    <row r="969" spans="1:20" x14ac:dyDescent="0.4">
      <c r="A969" t="s">
        <v>2483</v>
      </c>
      <c r="B969" t="s">
        <v>1851</v>
      </c>
      <c r="C969" t="str">
        <f t="shared" si="122"/>
        <v>Home &amp; Kitchen</v>
      </c>
      <c r="D969" t="str">
        <f t="shared" si="123"/>
        <v>MixerGrinders</v>
      </c>
      <c r="E969" s="2">
        <v>1649</v>
      </c>
      <c r="F969" s="2">
        <v>2800</v>
      </c>
      <c r="G969" s="1">
        <v>0.41</v>
      </c>
      <c r="H969">
        <v>3.9</v>
      </c>
      <c r="I969" s="4">
        <v>2162</v>
      </c>
      <c r="J969" t="s">
        <v>2484</v>
      </c>
      <c r="K969" t="str">
        <f t="shared" si="124"/>
        <v>R2F6HAXHI2E0QM</v>
      </c>
      <c r="L969" s="8">
        <f t="shared" si="125"/>
        <v>6053600</v>
      </c>
      <c r="M969" t="str">
        <f t="shared" si="126"/>
        <v>Mid</v>
      </c>
      <c r="N969" s="15" t="str">
        <f t="shared" si="127"/>
        <v>£2,000-£9,999</v>
      </c>
      <c r="O969" s="17">
        <f t="shared" si="128"/>
        <v>13.006720425812457</v>
      </c>
      <c r="P969" s="15" t="str">
        <f t="shared" si="129"/>
        <v>3.5-4.0</v>
      </c>
      <c r="Q969" s="17"/>
      <c r="R969" s="15"/>
      <c r="S969" s="15"/>
      <c r="T969" s="15"/>
    </row>
    <row r="970" spans="1:20" x14ac:dyDescent="0.4">
      <c r="A970" t="s">
        <v>898</v>
      </c>
      <c r="B970" t="s">
        <v>666</v>
      </c>
      <c r="C970" t="str">
        <f t="shared" si="122"/>
        <v>Electronics</v>
      </c>
      <c r="D970" t="str">
        <f t="shared" si="123"/>
        <v>WallChargers</v>
      </c>
      <c r="E970">
        <v>249</v>
      </c>
      <c r="F970">
        <v>599</v>
      </c>
      <c r="G970" s="1">
        <v>0.57999999999999996</v>
      </c>
      <c r="H970">
        <v>3.9</v>
      </c>
      <c r="I970" s="4">
        <v>2147</v>
      </c>
      <c r="J970" t="s">
        <v>899</v>
      </c>
      <c r="K970" t="str">
        <f t="shared" si="124"/>
        <v>R2XF84DPH68G5Y</v>
      </c>
      <c r="L970" s="8">
        <f t="shared" si="125"/>
        <v>1286053</v>
      </c>
      <c r="M970" t="str">
        <f t="shared" si="126"/>
        <v>Lower-Mid</v>
      </c>
      <c r="N970" s="15" t="str">
        <f t="shared" si="127"/>
        <v>£500-£1,999</v>
      </c>
      <c r="O970" s="17">
        <f t="shared" si="128"/>
        <v>12.994933680407319</v>
      </c>
      <c r="P970" s="15" t="str">
        <f t="shared" si="129"/>
        <v>3.5-4.0</v>
      </c>
      <c r="Q970" s="17"/>
      <c r="R970" s="15"/>
      <c r="S970" s="15"/>
      <c r="T970" s="15"/>
    </row>
    <row r="971" spans="1:20" x14ac:dyDescent="0.4">
      <c r="A971" t="s">
        <v>981</v>
      </c>
      <c r="B971" t="s">
        <v>666</v>
      </c>
      <c r="C971" t="str">
        <f t="shared" si="122"/>
        <v>Electronics</v>
      </c>
      <c r="D971" t="str">
        <f t="shared" si="123"/>
        <v>WallChargers</v>
      </c>
      <c r="E971">
        <v>239</v>
      </c>
      <c r="F971">
        <v>599</v>
      </c>
      <c r="G971" s="1">
        <v>0.6</v>
      </c>
      <c r="H971">
        <v>3.9</v>
      </c>
      <c r="I971" s="4">
        <v>2147</v>
      </c>
      <c r="J971" t="s">
        <v>899</v>
      </c>
      <c r="K971" t="str">
        <f t="shared" si="124"/>
        <v>R2XF84DPH68G5Y</v>
      </c>
      <c r="L971" s="8">
        <f t="shared" si="125"/>
        <v>1286053</v>
      </c>
      <c r="M971" t="str">
        <f t="shared" si="126"/>
        <v>Lower-Mid</v>
      </c>
      <c r="N971" s="15" t="str">
        <f t="shared" si="127"/>
        <v>£500-£1,999</v>
      </c>
      <c r="O971" s="17">
        <f t="shared" si="128"/>
        <v>12.994933680407319</v>
      </c>
      <c r="P971" s="15" t="str">
        <f t="shared" si="129"/>
        <v>3.5-4.0</v>
      </c>
      <c r="Q971" s="17"/>
      <c r="R971" s="15"/>
      <c r="S971" s="15"/>
      <c r="T971" s="15"/>
    </row>
    <row r="972" spans="1:20" x14ac:dyDescent="0.4">
      <c r="A972" t="s">
        <v>912</v>
      </c>
      <c r="B972" t="s">
        <v>830</v>
      </c>
      <c r="C972" t="str">
        <f t="shared" si="122"/>
        <v>Electronics</v>
      </c>
      <c r="D972" t="str">
        <f t="shared" si="123"/>
        <v>Bedstand&amp;DeskMounts</v>
      </c>
      <c r="E972">
        <v>499</v>
      </c>
      <c r="F972" s="2">
        <v>1899</v>
      </c>
      <c r="G972" s="1">
        <v>0.74</v>
      </c>
      <c r="H972">
        <v>4.0999999999999996</v>
      </c>
      <c r="I972" s="4">
        <v>1475</v>
      </c>
      <c r="J972" t="s">
        <v>913</v>
      </c>
      <c r="K972" t="str">
        <f t="shared" si="124"/>
        <v>R3IBC8ULMDZUKM</v>
      </c>
      <c r="L972" s="8">
        <f t="shared" si="125"/>
        <v>2801025</v>
      </c>
      <c r="M972" t="str">
        <f t="shared" si="126"/>
        <v>Lower-Mid</v>
      </c>
      <c r="N972" s="15" t="str">
        <f t="shared" si="127"/>
        <v>£500-£1,999</v>
      </c>
      <c r="O972" s="17">
        <f t="shared" si="128"/>
        <v>12.993254065696792</v>
      </c>
      <c r="P972" s="15" t="str">
        <f t="shared" si="129"/>
        <v>4.1-4.4</v>
      </c>
      <c r="Q972" s="17"/>
      <c r="R972" s="15"/>
      <c r="S972" s="15"/>
      <c r="T972" s="15"/>
    </row>
    <row r="973" spans="1:20" x14ac:dyDescent="0.4">
      <c r="A973" t="s">
        <v>1960</v>
      </c>
      <c r="B973" t="s">
        <v>1864</v>
      </c>
      <c r="C973" t="str">
        <f t="shared" si="122"/>
        <v>Home &amp; Kitchen</v>
      </c>
      <c r="D973" t="str">
        <f t="shared" si="123"/>
        <v>Kettle&amp;ToasterSets</v>
      </c>
      <c r="E973" s="2">
        <v>1199</v>
      </c>
      <c r="F973" s="2">
        <v>1900</v>
      </c>
      <c r="G973" s="1">
        <v>0.37</v>
      </c>
      <c r="H973">
        <v>4</v>
      </c>
      <c r="I973" s="4">
        <v>1765</v>
      </c>
      <c r="J973" t="s">
        <v>1961</v>
      </c>
      <c r="K973" t="str">
        <f t="shared" si="124"/>
        <v>R1J9OKSG2W4I8B</v>
      </c>
      <c r="L973" s="8">
        <f t="shared" si="125"/>
        <v>3353500</v>
      </c>
      <c r="M973" t="str">
        <f t="shared" si="126"/>
        <v>Lower-Mid</v>
      </c>
      <c r="N973" s="15" t="str">
        <f t="shared" si="127"/>
        <v>£500-£1,999</v>
      </c>
      <c r="O973" s="17">
        <f t="shared" si="128"/>
        <v>12.987962796966199</v>
      </c>
      <c r="P973" s="15" t="str">
        <f t="shared" si="129"/>
        <v>3.5-4.0</v>
      </c>
      <c r="Q973" s="17"/>
      <c r="R973" s="15"/>
      <c r="S973" s="15"/>
      <c r="T973" s="15"/>
    </row>
    <row r="974" spans="1:20" x14ac:dyDescent="0.4">
      <c r="A974" t="s">
        <v>829</v>
      </c>
      <c r="B974" t="s">
        <v>830</v>
      </c>
      <c r="C974" t="str">
        <f t="shared" si="122"/>
        <v>Electronics</v>
      </c>
      <c r="D974" t="str">
        <f t="shared" si="123"/>
        <v>Bedstand&amp;DeskMounts</v>
      </c>
      <c r="E974">
        <v>251</v>
      </c>
      <c r="F974">
        <v>999</v>
      </c>
      <c r="G974" s="1">
        <v>0.75</v>
      </c>
      <c r="H974">
        <v>3.7</v>
      </c>
      <c r="I974" s="4">
        <v>3234</v>
      </c>
      <c r="J974" t="s">
        <v>831</v>
      </c>
      <c r="K974" t="str">
        <f t="shared" si="124"/>
        <v>R2U10LYYC10P7G</v>
      </c>
      <c r="L974" s="8">
        <f t="shared" si="125"/>
        <v>3230766</v>
      </c>
      <c r="M974" t="str">
        <f t="shared" si="126"/>
        <v>Lower-Mid</v>
      </c>
      <c r="N974" s="15" t="str">
        <f t="shared" si="127"/>
        <v>£500-£1,999</v>
      </c>
      <c r="O974" s="17">
        <f t="shared" si="128"/>
        <v>12.986534854517462</v>
      </c>
      <c r="P974" s="15" t="str">
        <f t="shared" si="129"/>
        <v>3.5-4.0</v>
      </c>
      <c r="Q974" s="17"/>
      <c r="R974" s="15"/>
      <c r="S974" s="15"/>
      <c r="T974" s="15"/>
    </row>
    <row r="975" spans="1:20" x14ac:dyDescent="0.4">
      <c r="A975" t="s">
        <v>2347</v>
      </c>
      <c r="B975" t="s">
        <v>2059</v>
      </c>
      <c r="C975" t="str">
        <f t="shared" si="122"/>
        <v>Home &amp; Kitchen</v>
      </c>
      <c r="D975" t="str">
        <f t="shared" si="123"/>
        <v>WaterCartridges</v>
      </c>
      <c r="E975">
        <v>600</v>
      </c>
      <c r="F975">
        <v>640</v>
      </c>
      <c r="G975" s="1">
        <v>0.06</v>
      </c>
      <c r="H975">
        <v>3.8</v>
      </c>
      <c r="I975" s="4">
        <v>2593</v>
      </c>
      <c r="J975" t="s">
        <v>2348</v>
      </c>
      <c r="K975" t="str">
        <f t="shared" si="124"/>
        <v>R364MSHPSCBSZC</v>
      </c>
      <c r="L975" s="8">
        <f t="shared" si="125"/>
        <v>1659520</v>
      </c>
      <c r="M975" t="str">
        <f t="shared" si="126"/>
        <v>Lower-Mid</v>
      </c>
      <c r="N975" s="15" t="str">
        <f t="shared" si="127"/>
        <v>£500-£1,999</v>
      </c>
      <c r="O975" s="17">
        <f t="shared" si="128"/>
        <v>12.973085892642633</v>
      </c>
      <c r="P975" s="15" t="str">
        <f t="shared" si="129"/>
        <v>3.5-4.0</v>
      </c>
      <c r="Q975" s="17"/>
      <c r="R975" s="15"/>
      <c r="S975" s="15"/>
      <c r="T975" s="15"/>
    </row>
    <row r="976" spans="1:20" x14ac:dyDescent="0.4">
      <c r="A976" t="s">
        <v>2562</v>
      </c>
      <c r="B976" t="s">
        <v>2051</v>
      </c>
      <c r="C976" t="str">
        <f t="shared" si="122"/>
        <v>Home &amp; Kitchen</v>
      </c>
      <c r="D976" t="str">
        <f t="shared" si="123"/>
        <v>DripCoffeeMachines</v>
      </c>
      <c r="E976">
        <v>293</v>
      </c>
      <c r="F976">
        <v>499</v>
      </c>
      <c r="G976" s="1">
        <v>0.41</v>
      </c>
      <c r="H976">
        <v>4.0999999999999996</v>
      </c>
      <c r="I976" s="4">
        <v>1456</v>
      </c>
      <c r="J976" t="s">
        <v>2563</v>
      </c>
      <c r="K976" t="str">
        <f t="shared" si="124"/>
        <v>R1TTVJ336C14LC</v>
      </c>
      <c r="L976" s="8">
        <f t="shared" si="125"/>
        <v>726544</v>
      </c>
      <c r="M976" t="str">
        <f t="shared" si="126"/>
        <v>Low</v>
      </c>
      <c r="N976" s="15" t="str">
        <f t="shared" si="127"/>
        <v>£200-£499</v>
      </c>
      <c r="O976" s="17">
        <f t="shared" si="128"/>
        <v>12.970184162256958</v>
      </c>
      <c r="P976" s="15" t="str">
        <f t="shared" si="129"/>
        <v>4.1-4.4</v>
      </c>
      <c r="Q976" s="17"/>
      <c r="R976" s="15"/>
      <c r="S976" s="15"/>
      <c r="T976" s="15"/>
    </row>
    <row r="977" spans="1:20" x14ac:dyDescent="0.4">
      <c r="A977" t="s">
        <v>215</v>
      </c>
      <c r="B977" t="s">
        <v>42</v>
      </c>
      <c r="C977" t="str">
        <f t="shared" si="122"/>
        <v>Electronics</v>
      </c>
      <c r="D977" t="str">
        <f t="shared" si="123"/>
        <v>SmartTelevisions</v>
      </c>
      <c r="E977" s="2">
        <v>15990</v>
      </c>
      <c r="F977" s="2">
        <v>23990</v>
      </c>
      <c r="G977" s="1">
        <v>0.33</v>
      </c>
      <c r="H977">
        <v>4.3</v>
      </c>
      <c r="I977" s="4">
        <v>1035</v>
      </c>
      <c r="J977" t="s">
        <v>216</v>
      </c>
      <c r="K977" t="str">
        <f t="shared" si="124"/>
        <v>R2CS3O3RBOMTFP</v>
      </c>
      <c r="L977" s="8">
        <f t="shared" si="125"/>
        <v>24829650</v>
      </c>
      <c r="M977" t="str">
        <f t="shared" si="126"/>
        <v>High</v>
      </c>
      <c r="N977" s="15" t="str">
        <f t="shared" si="127"/>
        <v>£20,000-£49,999</v>
      </c>
      <c r="O977" s="17">
        <f t="shared" si="128"/>
        <v>12.966046948259621</v>
      </c>
      <c r="P977" s="15" t="str">
        <f t="shared" si="129"/>
        <v>4.1-4.4</v>
      </c>
      <c r="Q977" s="17"/>
      <c r="R977" s="15"/>
      <c r="S977" s="15"/>
      <c r="T977" s="15"/>
    </row>
    <row r="978" spans="1:20" x14ac:dyDescent="0.4">
      <c r="A978" t="s">
        <v>1844</v>
      </c>
      <c r="B978" t="s">
        <v>1845</v>
      </c>
      <c r="C978" t="str">
        <f t="shared" si="122"/>
        <v>Home &amp; Kitchen</v>
      </c>
      <c r="D978" t="str">
        <f t="shared" si="123"/>
        <v>HandBlenders</v>
      </c>
      <c r="E978">
        <v>249</v>
      </c>
      <c r="F978">
        <v>499</v>
      </c>
      <c r="G978" s="1">
        <v>0.5</v>
      </c>
      <c r="H978">
        <v>3.3</v>
      </c>
      <c r="I978" s="4">
        <v>8427</v>
      </c>
      <c r="J978" t="s">
        <v>1846</v>
      </c>
      <c r="K978" t="str">
        <f t="shared" si="124"/>
        <v>RC4P64ZDVMZCM,</v>
      </c>
      <c r="L978" s="8">
        <f t="shared" si="125"/>
        <v>4205073</v>
      </c>
      <c r="M978" t="str">
        <f t="shared" si="126"/>
        <v>Low</v>
      </c>
      <c r="N978" s="15" t="str">
        <f t="shared" si="127"/>
        <v>£200-£499</v>
      </c>
      <c r="O978" s="17">
        <f t="shared" si="128"/>
        <v>12.954890938889006</v>
      </c>
      <c r="P978" s="15" t="str">
        <f t="shared" si="129"/>
        <v>3.1-3.4</v>
      </c>
      <c r="Q978" s="17"/>
      <c r="R978" s="15"/>
      <c r="S978" s="15"/>
      <c r="T978" s="15"/>
    </row>
    <row r="979" spans="1:20" x14ac:dyDescent="0.4">
      <c r="A979" t="s">
        <v>2000</v>
      </c>
      <c r="B979" t="s">
        <v>2001</v>
      </c>
      <c r="C979" t="str">
        <f t="shared" si="122"/>
        <v>Home &amp; Kitchen</v>
      </c>
      <c r="D979" t="str">
        <f t="shared" si="123"/>
        <v>PressureWashers,Steam&amp;WindowCleaners</v>
      </c>
      <c r="E979" s="2">
        <v>4789</v>
      </c>
      <c r="F979" s="2">
        <v>8990</v>
      </c>
      <c r="G979" s="1">
        <v>0.47</v>
      </c>
      <c r="H979">
        <v>4.3</v>
      </c>
      <c r="I979" s="4">
        <v>1017</v>
      </c>
      <c r="J979" t="s">
        <v>2002</v>
      </c>
      <c r="K979" t="str">
        <f t="shared" si="124"/>
        <v>R29L0E3P64C6H5</v>
      </c>
      <c r="L979" s="8">
        <f t="shared" si="125"/>
        <v>9142830</v>
      </c>
      <c r="M979" t="str">
        <f t="shared" si="126"/>
        <v>Mid</v>
      </c>
      <c r="N979" s="15" t="str">
        <f t="shared" si="127"/>
        <v>£2,000-£9,999</v>
      </c>
      <c r="O979" s="17">
        <f t="shared" si="128"/>
        <v>12.933315445403181</v>
      </c>
      <c r="P979" s="15" t="str">
        <f t="shared" si="129"/>
        <v>4.1-4.4</v>
      </c>
      <c r="Q979" s="17"/>
      <c r="R979" s="15"/>
      <c r="S979" s="15"/>
      <c r="T979" s="15"/>
    </row>
    <row r="980" spans="1:20" x14ac:dyDescent="0.4">
      <c r="A980" t="s">
        <v>2148</v>
      </c>
      <c r="B980" t="s">
        <v>1988</v>
      </c>
      <c r="C980" t="str">
        <f t="shared" si="122"/>
        <v>Home &amp; Kitchen</v>
      </c>
      <c r="D980" t="str">
        <f t="shared" si="123"/>
        <v>CanisterVacuums</v>
      </c>
      <c r="E980" s="2">
        <v>5999</v>
      </c>
      <c r="F980" s="2">
        <v>9999</v>
      </c>
      <c r="G980" s="1">
        <v>0.4</v>
      </c>
      <c r="H980">
        <v>4.2</v>
      </c>
      <c r="I980" s="4">
        <v>1191</v>
      </c>
      <c r="J980" t="s">
        <v>2149</v>
      </c>
      <c r="K980" t="str">
        <f t="shared" si="124"/>
        <v>R1ZCNUY4FGIBT4</v>
      </c>
      <c r="L980" s="8">
        <f t="shared" si="125"/>
        <v>11908809</v>
      </c>
      <c r="M980" t="str">
        <f t="shared" si="126"/>
        <v>Mid</v>
      </c>
      <c r="N980" s="15" t="str">
        <f t="shared" si="127"/>
        <v>£2,000-£9,999</v>
      </c>
      <c r="O980" s="17">
        <f t="shared" si="128"/>
        <v>12.920360272697716</v>
      </c>
      <c r="P980" s="15" t="str">
        <f t="shared" si="129"/>
        <v>4.1-4.4</v>
      </c>
      <c r="Q980" s="17"/>
      <c r="R980" s="15"/>
      <c r="S980" s="15"/>
      <c r="T980" s="15"/>
    </row>
    <row r="981" spans="1:20" x14ac:dyDescent="0.4">
      <c r="A981" t="s">
        <v>2218</v>
      </c>
      <c r="B981" t="s">
        <v>1958</v>
      </c>
      <c r="C981" t="str">
        <f t="shared" si="122"/>
        <v>Home &amp; Kitchen</v>
      </c>
      <c r="D981" t="str">
        <f t="shared" si="123"/>
        <v>MiniFoodProcessors&amp;Choppers</v>
      </c>
      <c r="E981">
        <v>949</v>
      </c>
      <c r="F981" s="2">
        <v>1999</v>
      </c>
      <c r="G981" s="1">
        <v>0.53</v>
      </c>
      <c r="H981">
        <v>4</v>
      </c>
      <c r="I981" s="4">
        <v>1679</v>
      </c>
      <c r="J981" t="s">
        <v>2219</v>
      </c>
      <c r="K981" t="str">
        <f t="shared" si="124"/>
        <v>RAYWMRZPZ14X1,</v>
      </c>
      <c r="L981" s="8">
        <f t="shared" si="125"/>
        <v>3356321</v>
      </c>
      <c r="M981" t="str">
        <f t="shared" si="126"/>
        <v>Lower-Mid</v>
      </c>
      <c r="N981" s="15" t="str">
        <f t="shared" si="127"/>
        <v>£500-£1,999</v>
      </c>
      <c r="O981" s="17">
        <f t="shared" si="128"/>
        <v>12.901237126903451</v>
      </c>
      <c r="P981" s="15" t="str">
        <f t="shared" si="129"/>
        <v>3.5-4.0</v>
      </c>
      <c r="Q981" s="17"/>
      <c r="R981" s="15"/>
      <c r="S981" s="15"/>
      <c r="T981" s="15"/>
    </row>
    <row r="982" spans="1:20" x14ac:dyDescent="0.4">
      <c r="A982" t="s">
        <v>2014</v>
      </c>
      <c r="B982" t="s">
        <v>1810</v>
      </c>
      <c r="C982" t="str">
        <f t="shared" si="122"/>
        <v>Home &amp; Kitchen</v>
      </c>
      <c r="D982" t="str">
        <f t="shared" si="123"/>
        <v>ElectricKettles</v>
      </c>
      <c r="E982" s="2">
        <v>1345</v>
      </c>
      <c r="F982" s="2">
        <v>1750</v>
      </c>
      <c r="G982" s="1">
        <v>0.23</v>
      </c>
      <c r="H982">
        <v>3.8</v>
      </c>
      <c r="I982" s="4">
        <v>2466</v>
      </c>
      <c r="J982" t="s">
        <v>2015</v>
      </c>
      <c r="K982" t="str">
        <f t="shared" si="124"/>
        <v>R2WPRTHSHZCDS5</v>
      </c>
      <c r="L982" s="8">
        <f t="shared" si="125"/>
        <v>4315500</v>
      </c>
      <c r="M982" t="str">
        <f t="shared" si="126"/>
        <v>Lower-Mid</v>
      </c>
      <c r="N982" s="15" t="str">
        <f t="shared" si="127"/>
        <v>£500-£1,999</v>
      </c>
      <c r="O982" s="17">
        <f t="shared" si="128"/>
        <v>12.890242768060997</v>
      </c>
      <c r="P982" s="15" t="str">
        <f t="shared" si="129"/>
        <v>3.5-4.0</v>
      </c>
      <c r="Q982" s="17"/>
      <c r="R982" s="15"/>
      <c r="S982" s="15"/>
      <c r="T982" s="15"/>
    </row>
    <row r="983" spans="1:20" x14ac:dyDescent="0.4">
      <c r="A983" t="s">
        <v>1302</v>
      </c>
      <c r="B983" t="s">
        <v>1060</v>
      </c>
      <c r="C983" t="str">
        <f t="shared" si="122"/>
        <v>Electronics</v>
      </c>
      <c r="D983" t="str">
        <f t="shared" si="123"/>
        <v>DisposableBatteries</v>
      </c>
      <c r="E983">
        <v>159</v>
      </c>
      <c r="F983">
        <v>180</v>
      </c>
      <c r="G983" s="1">
        <v>0.12</v>
      </c>
      <c r="H983">
        <v>4.3</v>
      </c>
      <c r="I983" s="4">
        <v>989</v>
      </c>
      <c r="J983" t="s">
        <v>1303</v>
      </c>
      <c r="K983" t="str">
        <f t="shared" si="124"/>
        <v>R1VCGAPSS4LWYQ</v>
      </c>
      <c r="L983" s="8">
        <f t="shared" si="125"/>
        <v>178020</v>
      </c>
      <c r="M983" t="str">
        <f t="shared" si="126"/>
        <v>Very Low</v>
      </c>
      <c r="N983" s="15" t="str">
        <f t="shared" si="127"/>
        <v>&lt;£200</v>
      </c>
      <c r="O983" s="17">
        <f t="shared" si="128"/>
        <v>12.881231336769465</v>
      </c>
      <c r="P983" s="15" t="str">
        <f t="shared" si="129"/>
        <v>4.1-4.4</v>
      </c>
      <c r="Q983" s="17"/>
      <c r="R983" s="15"/>
      <c r="S983" s="15"/>
      <c r="T983" s="15"/>
    </row>
    <row r="984" spans="1:20" x14ac:dyDescent="0.4">
      <c r="A984" t="s">
        <v>2713</v>
      </c>
      <c r="B984" t="s">
        <v>2056</v>
      </c>
      <c r="C984" t="str">
        <f t="shared" si="122"/>
        <v>Home &amp; Kitchen</v>
      </c>
      <c r="D984" t="str">
        <f t="shared" si="123"/>
        <v>WaterPurifierAccessories</v>
      </c>
      <c r="E984">
        <v>199</v>
      </c>
      <c r="F984">
        <v>400</v>
      </c>
      <c r="G984" s="1">
        <v>0.5</v>
      </c>
      <c r="H984">
        <v>4.0999999999999996</v>
      </c>
      <c r="I984" s="4">
        <v>1379</v>
      </c>
      <c r="J984" t="s">
        <v>2714</v>
      </c>
      <c r="K984" t="str">
        <f t="shared" si="124"/>
        <v>R22ZQT5S2PIBQO</v>
      </c>
      <c r="L984" s="8">
        <f t="shared" si="125"/>
        <v>551600</v>
      </c>
      <c r="M984" t="str">
        <f t="shared" si="126"/>
        <v>Low</v>
      </c>
      <c r="N984" s="15" t="str">
        <f t="shared" si="127"/>
        <v>£200-£499</v>
      </c>
      <c r="O984" s="17">
        <f t="shared" si="128"/>
        <v>12.873504254245068</v>
      </c>
      <c r="P984" s="15" t="str">
        <f t="shared" si="129"/>
        <v>4.1-4.4</v>
      </c>
      <c r="Q984" s="17"/>
      <c r="R984" s="15"/>
      <c r="S984" s="15"/>
      <c r="T984" s="15"/>
    </row>
    <row r="985" spans="1:20" x14ac:dyDescent="0.4">
      <c r="A985" t="s">
        <v>2554</v>
      </c>
      <c r="B985" t="s">
        <v>1822</v>
      </c>
      <c r="C985" t="str">
        <f t="shared" si="122"/>
        <v>Home &amp; Kitchen</v>
      </c>
      <c r="D985" t="str">
        <f t="shared" si="123"/>
        <v>DigitalKitchenScales</v>
      </c>
      <c r="E985">
        <v>295</v>
      </c>
      <c r="F985">
        <v>599</v>
      </c>
      <c r="G985" s="1">
        <v>0.51</v>
      </c>
      <c r="H985">
        <v>4</v>
      </c>
      <c r="I985" s="4">
        <v>1644</v>
      </c>
      <c r="J985" t="s">
        <v>2555</v>
      </c>
      <c r="K985" t="str">
        <f t="shared" si="124"/>
        <v>R34GKFJOAIA0ZM</v>
      </c>
      <c r="L985" s="8">
        <f t="shared" si="125"/>
        <v>984756</v>
      </c>
      <c r="M985" t="str">
        <f t="shared" si="126"/>
        <v>Lower-Mid</v>
      </c>
      <c r="N985" s="15" t="str">
        <f t="shared" si="127"/>
        <v>£500-£1,999</v>
      </c>
      <c r="O985" s="17">
        <f t="shared" si="128"/>
        <v>12.864663609143973</v>
      </c>
      <c r="P985" s="15" t="str">
        <f t="shared" si="129"/>
        <v>3.5-4.0</v>
      </c>
      <c r="Q985" s="17"/>
      <c r="R985" s="15"/>
      <c r="S985" s="15"/>
      <c r="T985" s="15"/>
    </row>
    <row r="986" spans="1:20" x14ac:dyDescent="0.4">
      <c r="A986" t="s">
        <v>73</v>
      </c>
      <c r="B986" t="s">
        <v>9</v>
      </c>
      <c r="C986" t="str">
        <f t="shared" si="122"/>
        <v>Computers &amp; Accessories</v>
      </c>
      <c r="D986" t="str">
        <f t="shared" si="123"/>
        <v>USBCables</v>
      </c>
      <c r="E986">
        <v>389</v>
      </c>
      <c r="F986" s="2">
        <v>1099</v>
      </c>
      <c r="G986" s="1">
        <v>0.65</v>
      </c>
      <c r="H986">
        <v>4.3</v>
      </c>
      <c r="I986" s="4">
        <v>974</v>
      </c>
      <c r="J986" t="s">
        <v>74</v>
      </c>
      <c r="K986" t="str">
        <f t="shared" si="124"/>
        <v>R2S0AYWUV349HP</v>
      </c>
      <c r="L986" s="8">
        <f t="shared" si="125"/>
        <v>1070426</v>
      </c>
      <c r="M986" t="str">
        <f t="shared" si="126"/>
        <v>Lower-Mid</v>
      </c>
      <c r="N986" s="15" t="str">
        <f t="shared" si="127"/>
        <v>£500-£1,999</v>
      </c>
      <c r="O986" s="17">
        <f t="shared" si="128"/>
        <v>12.852719847503709</v>
      </c>
      <c r="P986" s="15" t="str">
        <f t="shared" si="129"/>
        <v>4.1-4.4</v>
      </c>
      <c r="Q986" s="17"/>
      <c r="R986" s="15"/>
      <c r="S986" s="15"/>
      <c r="T986" s="15"/>
    </row>
    <row r="987" spans="1:20" x14ac:dyDescent="0.4">
      <c r="A987" t="s">
        <v>287</v>
      </c>
      <c r="B987" t="s">
        <v>9</v>
      </c>
      <c r="C987" t="str">
        <f t="shared" si="122"/>
        <v>Computers &amp; Accessories</v>
      </c>
      <c r="D987" t="str">
        <f t="shared" si="123"/>
        <v>USBCables</v>
      </c>
      <c r="E987">
        <v>339</v>
      </c>
      <c r="F987" s="2">
        <v>1099</v>
      </c>
      <c r="G987" s="1">
        <v>0.69</v>
      </c>
      <c r="H987">
        <v>4.3</v>
      </c>
      <c r="I987" s="4">
        <v>974</v>
      </c>
      <c r="J987" t="s">
        <v>74</v>
      </c>
      <c r="K987" t="str">
        <f t="shared" si="124"/>
        <v>R2S0AYWUV349HP</v>
      </c>
      <c r="L987" s="8">
        <f t="shared" si="125"/>
        <v>1070426</v>
      </c>
      <c r="M987" t="str">
        <f t="shared" si="126"/>
        <v>Lower-Mid</v>
      </c>
      <c r="N987" s="15" t="str">
        <f t="shared" si="127"/>
        <v>£500-£1,999</v>
      </c>
      <c r="O987" s="17">
        <f t="shared" si="128"/>
        <v>12.852719847503709</v>
      </c>
      <c r="P987" s="15" t="str">
        <f t="shared" si="129"/>
        <v>4.1-4.4</v>
      </c>
      <c r="Q987" s="17"/>
      <c r="R987" s="15"/>
      <c r="S987" s="15"/>
      <c r="T987" s="15"/>
    </row>
    <row r="988" spans="1:20" x14ac:dyDescent="0.4">
      <c r="A988" t="s">
        <v>369</v>
      </c>
      <c r="B988" t="s">
        <v>9</v>
      </c>
      <c r="C988" t="str">
        <f t="shared" si="122"/>
        <v>Computers &amp; Accessories</v>
      </c>
      <c r="D988" t="str">
        <f t="shared" si="123"/>
        <v>USBCables</v>
      </c>
      <c r="E988">
        <v>259</v>
      </c>
      <c r="F988">
        <v>699</v>
      </c>
      <c r="G988" s="1">
        <v>0.63</v>
      </c>
      <c r="H988">
        <v>3.8</v>
      </c>
      <c r="I988" s="4">
        <v>2399</v>
      </c>
      <c r="J988" t="s">
        <v>370</v>
      </c>
      <c r="K988" t="str">
        <f t="shared" si="124"/>
        <v>R7CW64V48YJHE,</v>
      </c>
      <c r="L988" s="8">
        <f t="shared" si="125"/>
        <v>1676901</v>
      </c>
      <c r="M988" t="str">
        <f t="shared" si="126"/>
        <v>Lower-Mid</v>
      </c>
      <c r="N988" s="15" t="str">
        <f t="shared" si="127"/>
        <v>£500-£1,999</v>
      </c>
      <c r="O988" s="17">
        <f t="shared" si="128"/>
        <v>12.844802718504102</v>
      </c>
      <c r="P988" s="15" t="str">
        <f t="shared" si="129"/>
        <v>3.5-4.0</v>
      </c>
      <c r="Q988" s="17"/>
      <c r="R988" s="15"/>
      <c r="S988" s="15"/>
      <c r="T988" s="15"/>
    </row>
    <row r="989" spans="1:20" x14ac:dyDescent="0.4">
      <c r="A989" t="s">
        <v>116</v>
      </c>
      <c r="B989" t="s">
        <v>102</v>
      </c>
      <c r="C989" t="str">
        <f t="shared" si="122"/>
        <v>Electronics</v>
      </c>
      <c r="D989" t="str">
        <f t="shared" si="123"/>
        <v>RemoteControls</v>
      </c>
      <c r="E989">
        <v>230</v>
      </c>
      <c r="F989">
        <v>499</v>
      </c>
      <c r="G989" s="1">
        <v>0.54</v>
      </c>
      <c r="H989">
        <v>3.7</v>
      </c>
      <c r="I989" s="4">
        <v>2960</v>
      </c>
      <c r="J989" t="s">
        <v>117</v>
      </c>
      <c r="K989" t="str">
        <f t="shared" si="124"/>
        <v>RJ19CW7WCSFUI,</v>
      </c>
      <c r="L989" s="8">
        <f t="shared" si="125"/>
        <v>1477040</v>
      </c>
      <c r="M989" t="str">
        <f t="shared" si="126"/>
        <v>Low</v>
      </c>
      <c r="N989" s="15" t="str">
        <f t="shared" si="127"/>
        <v>£200-£499</v>
      </c>
      <c r="O989" s="17">
        <f t="shared" si="128"/>
        <v>12.844322107340407</v>
      </c>
      <c r="P989" s="15" t="str">
        <f t="shared" si="129"/>
        <v>3.5-4.0</v>
      </c>
      <c r="Q989" s="17"/>
      <c r="R989" s="15"/>
      <c r="S989" s="15"/>
      <c r="T989" s="15"/>
    </row>
    <row r="990" spans="1:20" x14ac:dyDescent="0.4">
      <c r="A990" t="s">
        <v>263</v>
      </c>
      <c r="B990" t="s">
        <v>102</v>
      </c>
      <c r="C990" t="str">
        <f t="shared" si="122"/>
        <v>Electronics</v>
      </c>
      <c r="D990" t="str">
        <f t="shared" si="123"/>
        <v>RemoteControls</v>
      </c>
      <c r="E990">
        <v>399</v>
      </c>
      <c r="F990">
        <v>399</v>
      </c>
      <c r="G990" s="1">
        <v>0</v>
      </c>
      <c r="H990">
        <v>3.9</v>
      </c>
      <c r="I990" s="4">
        <v>1951</v>
      </c>
      <c r="J990" t="s">
        <v>264</v>
      </c>
      <c r="K990" t="str">
        <f t="shared" si="124"/>
        <v>R17PVKPPX1FJYC</v>
      </c>
      <c r="L990" s="8">
        <f t="shared" si="125"/>
        <v>778449</v>
      </c>
      <c r="M990" t="str">
        <f t="shared" si="126"/>
        <v>Low</v>
      </c>
      <c r="N990" s="15" t="str">
        <f t="shared" si="127"/>
        <v>£200-£499</v>
      </c>
      <c r="O990" s="17">
        <f t="shared" si="128"/>
        <v>12.832871271989625</v>
      </c>
      <c r="P990" s="15" t="str">
        <f t="shared" si="129"/>
        <v>3.5-4.0</v>
      </c>
      <c r="Q990" s="17"/>
      <c r="R990" s="15"/>
      <c r="S990" s="15"/>
      <c r="T990" s="15"/>
    </row>
    <row r="991" spans="1:20" x14ac:dyDescent="0.4">
      <c r="A991" t="s">
        <v>975</v>
      </c>
      <c r="B991" t="s">
        <v>639</v>
      </c>
      <c r="C991" t="str">
        <f t="shared" si="122"/>
        <v>Electronics</v>
      </c>
      <c r="D991" t="str">
        <f t="shared" si="123"/>
        <v>BasicMobiles</v>
      </c>
      <c r="E991" s="2">
        <v>1055</v>
      </c>
      <c r="F991" s="2">
        <v>1249</v>
      </c>
      <c r="G991" s="1">
        <v>0.16</v>
      </c>
      <c r="H991">
        <v>3.8</v>
      </c>
      <c r="I991" s="4">
        <v>2352</v>
      </c>
      <c r="J991" t="s">
        <v>976</v>
      </c>
      <c r="K991" t="str">
        <f t="shared" si="124"/>
        <v>R2FRXUVIUPO3JD</v>
      </c>
      <c r="L991" s="8">
        <f t="shared" si="125"/>
        <v>2937648</v>
      </c>
      <c r="M991" t="str">
        <f t="shared" si="126"/>
        <v>Lower-Mid</v>
      </c>
      <c r="N991" s="15" t="str">
        <f t="shared" si="127"/>
        <v>£500-£1,999</v>
      </c>
      <c r="O991" s="17">
        <f t="shared" si="128"/>
        <v>12.812163323268882</v>
      </c>
      <c r="P991" s="15" t="str">
        <f t="shared" si="129"/>
        <v>3.5-4.0</v>
      </c>
      <c r="Q991" s="17"/>
      <c r="R991" s="15"/>
      <c r="S991" s="15"/>
      <c r="T991" s="15"/>
    </row>
    <row r="992" spans="1:20" x14ac:dyDescent="0.4">
      <c r="A992" t="s">
        <v>199</v>
      </c>
      <c r="B992" t="s">
        <v>102</v>
      </c>
      <c r="C992" t="str">
        <f t="shared" si="122"/>
        <v>Electronics</v>
      </c>
      <c r="D992" t="str">
        <f t="shared" si="123"/>
        <v>RemoteControls</v>
      </c>
      <c r="E992">
        <v>299</v>
      </c>
      <c r="F992">
        <v>899</v>
      </c>
      <c r="G992" s="1">
        <v>0.67</v>
      </c>
      <c r="H992">
        <v>4</v>
      </c>
      <c r="I992" s="4">
        <v>1588</v>
      </c>
      <c r="J992" t="s">
        <v>200</v>
      </c>
      <c r="K992" t="str">
        <f t="shared" si="124"/>
        <v>R2W93BKACGQMYR</v>
      </c>
      <c r="L992" s="8">
        <f t="shared" si="125"/>
        <v>1427612</v>
      </c>
      <c r="M992" t="str">
        <f t="shared" si="126"/>
        <v>Lower-Mid</v>
      </c>
      <c r="N992" s="15" t="str">
        <f t="shared" si="127"/>
        <v>£500-£1,999</v>
      </c>
      <c r="O992" s="17">
        <f t="shared" si="128"/>
        <v>12.804495588829518</v>
      </c>
      <c r="P992" s="15" t="str">
        <f t="shared" si="129"/>
        <v>3.5-4.0</v>
      </c>
      <c r="Q992" s="17"/>
      <c r="R992" s="15"/>
      <c r="S992" s="15"/>
      <c r="T992" s="15"/>
    </row>
    <row r="993" spans="1:20" x14ac:dyDescent="0.4">
      <c r="A993" t="s">
        <v>2588</v>
      </c>
      <c r="B993" t="s">
        <v>2154</v>
      </c>
      <c r="C993" t="str">
        <f t="shared" si="122"/>
        <v>Home &amp; Kitchen</v>
      </c>
      <c r="D993" t="str">
        <f t="shared" si="123"/>
        <v>WaterFilters&amp;Purifiers</v>
      </c>
      <c r="E993" s="2">
        <v>1799</v>
      </c>
      <c r="F993" s="2">
        <v>1950</v>
      </c>
      <c r="G993" s="1">
        <v>0.08</v>
      </c>
      <c r="H993">
        <v>3.9</v>
      </c>
      <c r="I993" s="4">
        <v>1888</v>
      </c>
      <c r="J993" t="s">
        <v>2589</v>
      </c>
      <c r="K993" t="str">
        <f t="shared" si="124"/>
        <v>RN4RJMHA6Z17Z,</v>
      </c>
      <c r="L993" s="8">
        <f t="shared" si="125"/>
        <v>3681600</v>
      </c>
      <c r="M993" t="str">
        <f t="shared" si="126"/>
        <v>Lower-Mid</v>
      </c>
      <c r="N993" s="15" t="str">
        <f t="shared" si="127"/>
        <v>£500-£1,999</v>
      </c>
      <c r="O993" s="17">
        <f t="shared" si="128"/>
        <v>12.777304635895151</v>
      </c>
      <c r="P993" s="15" t="str">
        <f t="shared" si="129"/>
        <v>3.5-4.0</v>
      </c>
      <c r="Q993" s="17"/>
      <c r="R993" s="15"/>
      <c r="S993" s="15"/>
      <c r="T993" s="15"/>
    </row>
    <row r="994" spans="1:20" x14ac:dyDescent="0.4">
      <c r="A994" t="s">
        <v>1285</v>
      </c>
      <c r="B994" t="s">
        <v>1204</v>
      </c>
      <c r="C994" t="str">
        <f t="shared" si="122"/>
        <v>Computers &amp; Accessories</v>
      </c>
      <c r="D994" t="str">
        <f t="shared" si="123"/>
        <v>USBtoUSBAdapters</v>
      </c>
      <c r="E994">
        <v>149</v>
      </c>
      <c r="F994">
        <v>399</v>
      </c>
      <c r="G994" s="1">
        <v>0.63</v>
      </c>
      <c r="H994">
        <v>4</v>
      </c>
      <c r="I994" s="4">
        <v>1540</v>
      </c>
      <c r="J994" t="s">
        <v>1286</v>
      </c>
      <c r="K994" t="str">
        <f t="shared" si="124"/>
        <v>R1QIWMR6C3F3U0</v>
      </c>
      <c r="L994" s="8">
        <f t="shared" si="125"/>
        <v>614460</v>
      </c>
      <c r="M994" t="str">
        <f t="shared" si="126"/>
        <v>Low</v>
      </c>
      <c r="N994" s="15" t="str">
        <f t="shared" si="127"/>
        <v>£200-£499</v>
      </c>
      <c r="O994" s="17">
        <f t="shared" si="128"/>
        <v>12.751210554873678</v>
      </c>
      <c r="P994" s="15" t="str">
        <f t="shared" si="129"/>
        <v>3.5-4.0</v>
      </c>
      <c r="Q994" s="17"/>
      <c r="R994" s="15"/>
      <c r="S994" s="15"/>
      <c r="T994" s="15"/>
    </row>
    <row r="995" spans="1:20" x14ac:dyDescent="0.4">
      <c r="A995" t="s">
        <v>1433</v>
      </c>
      <c r="B995" t="s">
        <v>1329</v>
      </c>
      <c r="C995" t="str">
        <f t="shared" si="122"/>
        <v>OfficeProducts</v>
      </c>
      <c r="D995" t="str">
        <f t="shared" si="123"/>
        <v>CompositionNotebooks</v>
      </c>
      <c r="E995">
        <v>67</v>
      </c>
      <c r="F995">
        <v>75</v>
      </c>
      <c r="G995" s="1">
        <v>0.11</v>
      </c>
      <c r="H995">
        <v>4.0999999999999996</v>
      </c>
      <c r="I995" s="4">
        <v>1269</v>
      </c>
      <c r="J995" t="s">
        <v>1434</v>
      </c>
      <c r="K995" t="str">
        <f t="shared" si="124"/>
        <v>R3QLOAFS794JE2</v>
      </c>
      <c r="L995" s="8">
        <f t="shared" si="125"/>
        <v>95175</v>
      </c>
      <c r="M995" t="str">
        <f t="shared" si="126"/>
        <v>Very Low</v>
      </c>
      <c r="N995" s="15" t="str">
        <f t="shared" si="127"/>
        <v>&lt;£200</v>
      </c>
      <c r="O995" s="17">
        <f t="shared" si="128"/>
        <v>12.725595255919421</v>
      </c>
      <c r="P995" s="15" t="str">
        <f t="shared" si="129"/>
        <v>4.1-4.4</v>
      </c>
      <c r="Q995" s="17"/>
      <c r="R995" s="15"/>
      <c r="S995" s="15"/>
      <c r="T995" s="15"/>
    </row>
    <row r="996" spans="1:20" x14ac:dyDescent="0.4">
      <c r="A996" t="s">
        <v>235</v>
      </c>
      <c r="B996" t="s">
        <v>42</v>
      </c>
      <c r="C996" t="str">
        <f t="shared" si="122"/>
        <v>Electronics</v>
      </c>
      <c r="D996" t="str">
        <f t="shared" si="123"/>
        <v>SmartTelevisions</v>
      </c>
      <c r="E996" s="2">
        <v>20990</v>
      </c>
      <c r="F996" s="2">
        <v>44990</v>
      </c>
      <c r="G996" s="1">
        <v>0.53</v>
      </c>
      <c r="H996">
        <v>4.0999999999999996</v>
      </c>
      <c r="I996" s="4">
        <v>1259</v>
      </c>
      <c r="J996" t="s">
        <v>236</v>
      </c>
      <c r="K996" t="str">
        <f t="shared" si="124"/>
        <v>R1Z33CAT0B5EQM</v>
      </c>
      <c r="L996" s="8">
        <f t="shared" si="125"/>
        <v>56642410</v>
      </c>
      <c r="M996" t="str">
        <f t="shared" si="126"/>
        <v>High</v>
      </c>
      <c r="N996" s="15" t="str">
        <f t="shared" si="127"/>
        <v>£20,000-£49,999</v>
      </c>
      <c r="O996" s="17">
        <f t="shared" si="128"/>
        <v>12.711519234982006</v>
      </c>
      <c r="P996" s="15" t="str">
        <f t="shared" si="129"/>
        <v>4.1-4.4</v>
      </c>
      <c r="Q996" s="17"/>
      <c r="R996" s="15"/>
      <c r="S996" s="15"/>
      <c r="T996" s="15"/>
    </row>
    <row r="997" spans="1:20" x14ac:dyDescent="0.4">
      <c r="A997" t="s">
        <v>2163</v>
      </c>
      <c r="B997" t="s">
        <v>1904</v>
      </c>
      <c r="C997" t="str">
        <f t="shared" si="122"/>
        <v>Home &amp; Kitchen</v>
      </c>
      <c r="D997" t="str">
        <f t="shared" si="123"/>
        <v>JuicerMixerGrinders</v>
      </c>
      <c r="E997" s="2">
        <v>1199</v>
      </c>
      <c r="F997" s="2">
        <v>1499</v>
      </c>
      <c r="G997" s="1">
        <v>0.2</v>
      </c>
      <c r="H997">
        <v>3.8</v>
      </c>
      <c r="I997" s="4">
        <v>2206</v>
      </c>
      <c r="J997" t="s">
        <v>2164</v>
      </c>
      <c r="K997" t="str">
        <f t="shared" si="124"/>
        <v>RXN6DPSJFAMLA,</v>
      </c>
      <c r="L997" s="8">
        <f t="shared" si="125"/>
        <v>3306794</v>
      </c>
      <c r="M997" t="str">
        <f t="shared" si="126"/>
        <v>Lower-Mid</v>
      </c>
      <c r="N997" s="15" t="str">
        <f t="shared" si="127"/>
        <v>£500-£1,999</v>
      </c>
      <c r="O997" s="17">
        <f t="shared" si="128"/>
        <v>12.706448866014288</v>
      </c>
      <c r="P997" s="15" t="str">
        <f t="shared" si="129"/>
        <v>3.5-4.0</v>
      </c>
      <c r="Q997" s="17"/>
      <c r="R997" s="15"/>
      <c r="S997" s="15"/>
      <c r="T997" s="15"/>
    </row>
    <row r="998" spans="1:20" x14ac:dyDescent="0.4">
      <c r="A998" t="s">
        <v>2144</v>
      </c>
      <c r="B998" t="s">
        <v>1958</v>
      </c>
      <c r="C998" t="str">
        <f t="shared" si="122"/>
        <v>Home &amp; Kitchen</v>
      </c>
      <c r="D998" t="str">
        <f t="shared" si="123"/>
        <v>MiniFoodProcessors&amp;Choppers</v>
      </c>
      <c r="E998" s="2">
        <v>1414</v>
      </c>
      <c r="F998" s="2">
        <v>2799</v>
      </c>
      <c r="G998" s="1">
        <v>0.49</v>
      </c>
      <c r="H998">
        <v>4</v>
      </c>
      <c r="I998" s="4">
        <v>1498</v>
      </c>
      <c r="J998" t="s">
        <v>2145</v>
      </c>
      <c r="K998" t="str">
        <f t="shared" si="124"/>
        <v>R3UIZ85E8RCFUT</v>
      </c>
      <c r="L998" s="8">
        <f t="shared" si="125"/>
        <v>4192902</v>
      </c>
      <c r="M998" t="str">
        <f t="shared" si="126"/>
        <v>Mid</v>
      </c>
      <c r="N998" s="15" t="str">
        <f t="shared" si="127"/>
        <v>£2,000-£9,999</v>
      </c>
      <c r="O998" s="17">
        <f t="shared" si="128"/>
        <v>12.703206531393118</v>
      </c>
      <c r="P998" s="15" t="str">
        <f t="shared" si="129"/>
        <v>3.5-4.0</v>
      </c>
      <c r="Q998" s="17"/>
      <c r="R998" s="15"/>
      <c r="S998" s="15"/>
      <c r="T998" s="15"/>
    </row>
    <row r="999" spans="1:20" x14ac:dyDescent="0.4">
      <c r="A999" t="s">
        <v>1003</v>
      </c>
      <c r="B999" t="s">
        <v>616</v>
      </c>
      <c r="C999" t="str">
        <f t="shared" si="122"/>
        <v>Electronics</v>
      </c>
      <c r="D999" t="str">
        <f t="shared" si="123"/>
        <v>SmartWatches</v>
      </c>
      <c r="E999" s="2">
        <v>2999</v>
      </c>
      <c r="F999" s="2">
        <v>11999</v>
      </c>
      <c r="G999" s="1">
        <v>0.75</v>
      </c>
      <c r="H999">
        <v>4.4000000000000004</v>
      </c>
      <c r="I999" s="4">
        <v>768</v>
      </c>
      <c r="J999" t="s">
        <v>1004</v>
      </c>
      <c r="K999" t="str">
        <f t="shared" si="124"/>
        <v>R1TK3BJ0V4TTCW</v>
      </c>
      <c r="L999" s="8">
        <f t="shared" si="125"/>
        <v>9215232</v>
      </c>
      <c r="M999" t="str">
        <f t="shared" si="126"/>
        <v>Upper-Mid</v>
      </c>
      <c r="N999" s="15" t="str">
        <f t="shared" si="127"/>
        <v>£10,000-£19,999</v>
      </c>
      <c r="O999" s="17">
        <f t="shared" si="128"/>
        <v>12.698075895126298</v>
      </c>
      <c r="P999" s="15" t="str">
        <f t="shared" si="129"/>
        <v>4.1-4.4</v>
      </c>
      <c r="Q999" s="17"/>
      <c r="R999" s="15"/>
      <c r="S999" s="15"/>
      <c r="T999" s="15"/>
    </row>
    <row r="1000" spans="1:20" x14ac:dyDescent="0.4">
      <c r="A1000" t="s">
        <v>2065</v>
      </c>
      <c r="B1000" t="s">
        <v>1924</v>
      </c>
      <c r="C1000" t="str">
        <f t="shared" si="122"/>
        <v>Home &amp; Kitchen</v>
      </c>
      <c r="D1000" t="str">
        <f t="shared" si="123"/>
        <v>EggBoilers</v>
      </c>
      <c r="E1000">
        <v>368</v>
      </c>
      <c r="F1000">
        <v>699</v>
      </c>
      <c r="G1000" s="1">
        <v>0.47</v>
      </c>
      <c r="H1000">
        <v>4.0999999999999996</v>
      </c>
      <c r="I1000" s="4">
        <v>1240</v>
      </c>
      <c r="J1000" t="s">
        <v>2066</v>
      </c>
      <c r="K1000" t="str">
        <f t="shared" si="124"/>
        <v>R29ILL57SN471R</v>
      </c>
      <c r="L1000" s="8">
        <f t="shared" si="125"/>
        <v>866760</v>
      </c>
      <c r="M1000" t="str">
        <f t="shared" si="126"/>
        <v>Lower-Mid</v>
      </c>
      <c r="N1000" s="15" t="str">
        <f t="shared" si="127"/>
        <v>£500-£1,999</v>
      </c>
      <c r="O1000" s="17">
        <f t="shared" si="128"/>
        <v>12.684464304144791</v>
      </c>
      <c r="P1000" s="15" t="str">
        <f t="shared" si="129"/>
        <v>4.1-4.4</v>
      </c>
      <c r="Q1000" s="17"/>
      <c r="R1000" s="15"/>
      <c r="S1000" s="15"/>
      <c r="T1000" s="15"/>
    </row>
    <row r="1001" spans="1:20" x14ac:dyDescent="0.4">
      <c r="A1001" t="s">
        <v>1165</v>
      </c>
      <c r="B1001" t="s">
        <v>1166</v>
      </c>
      <c r="C1001" t="str">
        <f t="shared" si="122"/>
        <v>Electronics</v>
      </c>
      <c r="D1001" t="str">
        <f t="shared" si="123"/>
        <v>BluetoothSpeakers</v>
      </c>
      <c r="E1001" s="2">
        <v>1049</v>
      </c>
      <c r="F1001" s="2">
        <v>2299</v>
      </c>
      <c r="G1001" s="1">
        <v>0.54</v>
      </c>
      <c r="H1001">
        <v>3.9</v>
      </c>
      <c r="I1001" s="4">
        <v>1779</v>
      </c>
      <c r="J1001" t="s">
        <v>1167</v>
      </c>
      <c r="K1001" t="str">
        <f t="shared" si="124"/>
        <v>R2F293IOSSP7QX</v>
      </c>
      <c r="L1001" s="8">
        <f t="shared" si="125"/>
        <v>4089921</v>
      </c>
      <c r="M1001" t="str">
        <f t="shared" si="126"/>
        <v>Mid</v>
      </c>
      <c r="N1001" s="15" t="str">
        <f t="shared" si="127"/>
        <v>£2,000-£9,999</v>
      </c>
      <c r="O1001" s="17">
        <f t="shared" si="128"/>
        <v>12.676638009004687</v>
      </c>
      <c r="P1001" s="15" t="str">
        <f t="shared" si="129"/>
        <v>3.5-4.0</v>
      </c>
      <c r="Q1001" s="17"/>
      <c r="R1001" s="15"/>
      <c r="S1001" s="15"/>
      <c r="T1001" s="15"/>
    </row>
    <row r="1002" spans="1:20" x14ac:dyDescent="0.4">
      <c r="A1002" t="s">
        <v>2200</v>
      </c>
      <c r="B1002" t="s">
        <v>1895</v>
      </c>
      <c r="C1002" t="str">
        <f t="shared" si="122"/>
        <v>Home &amp; Kitchen</v>
      </c>
      <c r="D1002" t="str">
        <f t="shared" si="123"/>
        <v>SteamIrons</v>
      </c>
      <c r="E1002" s="2">
        <v>4280</v>
      </c>
      <c r="F1002" s="2">
        <v>5995</v>
      </c>
      <c r="G1002" s="1">
        <v>0.28999999999999998</v>
      </c>
      <c r="H1002">
        <v>3.8</v>
      </c>
      <c r="I1002" s="4">
        <v>2112</v>
      </c>
      <c r="J1002" t="s">
        <v>2201</v>
      </c>
      <c r="K1002" t="str">
        <f t="shared" si="124"/>
        <v>R31T82ERD3ZMK4</v>
      </c>
      <c r="L1002" s="8">
        <f t="shared" si="125"/>
        <v>12661440</v>
      </c>
      <c r="M1002" t="str">
        <f t="shared" si="126"/>
        <v>Mid</v>
      </c>
      <c r="N1002" s="15" t="str">
        <f t="shared" si="127"/>
        <v>£2,000-£9,999</v>
      </c>
      <c r="O1002" s="17">
        <f t="shared" si="128"/>
        <v>12.63461808879879</v>
      </c>
      <c r="P1002" s="15" t="str">
        <f t="shared" si="129"/>
        <v>3.5-4.0</v>
      </c>
      <c r="Q1002" s="17"/>
      <c r="R1002" s="15"/>
      <c r="S1002" s="15"/>
      <c r="T1002" s="15"/>
    </row>
    <row r="1003" spans="1:20" x14ac:dyDescent="0.4">
      <c r="A1003" t="s">
        <v>155</v>
      </c>
      <c r="B1003" t="s">
        <v>9</v>
      </c>
      <c r="C1003" t="str">
        <f t="shared" si="122"/>
        <v>Computers &amp; Accessories</v>
      </c>
      <c r="D1003" t="str">
        <f t="shared" si="123"/>
        <v>USBCables</v>
      </c>
      <c r="E1003">
        <v>179</v>
      </c>
      <c r="F1003">
        <v>399</v>
      </c>
      <c r="G1003" s="1">
        <v>0.55000000000000004</v>
      </c>
      <c r="H1003">
        <v>4</v>
      </c>
      <c r="I1003" s="4">
        <v>1423</v>
      </c>
      <c r="J1003" t="s">
        <v>156</v>
      </c>
      <c r="K1003" t="str">
        <f t="shared" si="124"/>
        <v>R8QBCR9MM1LGY,</v>
      </c>
      <c r="L1003" s="8">
        <f t="shared" si="125"/>
        <v>567777</v>
      </c>
      <c r="M1003" t="str">
        <f t="shared" si="126"/>
        <v>Low</v>
      </c>
      <c r="N1003" s="15" t="str">
        <f t="shared" si="127"/>
        <v>£200-£499</v>
      </c>
      <c r="O1003" s="17">
        <f t="shared" si="128"/>
        <v>12.614039957203349</v>
      </c>
      <c r="P1003" s="15" t="str">
        <f t="shared" si="129"/>
        <v>3.5-4.0</v>
      </c>
      <c r="Q1003" s="17"/>
      <c r="R1003" s="15"/>
      <c r="S1003" s="15"/>
      <c r="T1003" s="15"/>
    </row>
    <row r="1004" spans="1:20" x14ac:dyDescent="0.4">
      <c r="A1004" t="s">
        <v>323</v>
      </c>
      <c r="B1004" t="s">
        <v>9</v>
      </c>
      <c r="C1004" t="str">
        <f t="shared" si="122"/>
        <v>Computers &amp; Accessories</v>
      </c>
      <c r="D1004" t="str">
        <f t="shared" si="123"/>
        <v>USBCables</v>
      </c>
      <c r="E1004">
        <v>149</v>
      </c>
      <c r="F1004">
        <v>399</v>
      </c>
      <c r="G1004" s="1">
        <v>0.63</v>
      </c>
      <c r="H1004">
        <v>4</v>
      </c>
      <c r="I1004" s="4">
        <v>1423</v>
      </c>
      <c r="J1004" t="s">
        <v>156</v>
      </c>
      <c r="K1004" t="str">
        <f t="shared" si="124"/>
        <v>R8QBCR9MM1LGY,</v>
      </c>
      <c r="L1004" s="8">
        <f t="shared" si="125"/>
        <v>567777</v>
      </c>
      <c r="M1004" t="str">
        <f t="shared" si="126"/>
        <v>Low</v>
      </c>
      <c r="N1004" s="15" t="str">
        <f t="shared" si="127"/>
        <v>£200-£499</v>
      </c>
      <c r="O1004" s="17">
        <f t="shared" si="128"/>
        <v>12.614039957203349</v>
      </c>
      <c r="P1004" s="15" t="str">
        <f t="shared" si="129"/>
        <v>3.5-4.0</v>
      </c>
      <c r="Q1004" s="17"/>
      <c r="R1004" s="15"/>
      <c r="S1004" s="15"/>
      <c r="T1004" s="15"/>
    </row>
    <row r="1005" spans="1:20" x14ac:dyDescent="0.4">
      <c r="A1005" t="s">
        <v>448</v>
      </c>
      <c r="B1005" t="s">
        <v>9</v>
      </c>
      <c r="C1005" t="str">
        <f t="shared" si="122"/>
        <v>Computers &amp; Accessories</v>
      </c>
      <c r="D1005" t="str">
        <f t="shared" si="123"/>
        <v>USBCables</v>
      </c>
      <c r="E1005">
        <v>179</v>
      </c>
      <c r="F1005">
        <v>399</v>
      </c>
      <c r="G1005" s="1">
        <v>0.55000000000000004</v>
      </c>
      <c r="H1005">
        <v>4</v>
      </c>
      <c r="I1005" s="4">
        <v>1423</v>
      </c>
      <c r="J1005" t="s">
        <v>156</v>
      </c>
      <c r="K1005" t="str">
        <f t="shared" si="124"/>
        <v>R8QBCR9MM1LGY,</v>
      </c>
      <c r="L1005" s="8">
        <f t="shared" si="125"/>
        <v>567777</v>
      </c>
      <c r="M1005" t="str">
        <f t="shared" si="126"/>
        <v>Low</v>
      </c>
      <c r="N1005" s="15" t="str">
        <f t="shared" si="127"/>
        <v>£200-£499</v>
      </c>
      <c r="O1005" s="17">
        <f t="shared" si="128"/>
        <v>12.614039957203349</v>
      </c>
      <c r="P1005" s="15" t="str">
        <f t="shared" si="129"/>
        <v>3.5-4.0</v>
      </c>
      <c r="Q1005" s="17"/>
      <c r="R1005" s="15"/>
      <c r="S1005" s="15"/>
      <c r="T1005" s="15"/>
    </row>
    <row r="1006" spans="1:20" x14ac:dyDescent="0.4">
      <c r="A1006" t="s">
        <v>740</v>
      </c>
      <c r="B1006" t="s">
        <v>741</v>
      </c>
      <c r="C1006" t="str">
        <f t="shared" si="122"/>
        <v>Computers &amp; Accessories</v>
      </c>
      <c r="D1006" t="str">
        <f t="shared" si="123"/>
        <v>CableConnectionProtectors</v>
      </c>
      <c r="E1006">
        <v>99</v>
      </c>
      <c r="F1006">
        <v>999</v>
      </c>
      <c r="G1006" s="1">
        <v>0.9</v>
      </c>
      <c r="H1006">
        <v>4</v>
      </c>
      <c r="I1006" s="4">
        <v>1396</v>
      </c>
      <c r="J1006" t="s">
        <v>742</v>
      </c>
      <c r="K1006" t="str">
        <f t="shared" si="124"/>
        <v>R3TQ32UCRS81WR</v>
      </c>
      <c r="L1006" s="8">
        <f t="shared" si="125"/>
        <v>1394604</v>
      </c>
      <c r="M1006" t="str">
        <f t="shared" si="126"/>
        <v>Lower-Mid</v>
      </c>
      <c r="N1006" s="15" t="str">
        <f t="shared" si="127"/>
        <v>£500-£1,999</v>
      </c>
      <c r="O1006" s="17">
        <f t="shared" si="128"/>
        <v>12.580785624456727</v>
      </c>
      <c r="P1006" s="15" t="str">
        <f t="shared" si="129"/>
        <v>3.5-4.0</v>
      </c>
      <c r="Q1006" s="17"/>
      <c r="R1006" s="15"/>
      <c r="S1006" s="15"/>
      <c r="T1006" s="15"/>
    </row>
    <row r="1007" spans="1:20" x14ac:dyDescent="0.4">
      <c r="A1007" t="s">
        <v>1653</v>
      </c>
      <c r="B1007" t="s">
        <v>1654</v>
      </c>
      <c r="C1007" t="str">
        <f t="shared" si="122"/>
        <v>Computers &amp; Accessories</v>
      </c>
      <c r="D1007" t="str">
        <f t="shared" si="123"/>
        <v>Headsets</v>
      </c>
      <c r="E1007" s="2">
        <v>1199</v>
      </c>
      <c r="F1007" s="2">
        <v>5499</v>
      </c>
      <c r="G1007" s="1">
        <v>0.78</v>
      </c>
      <c r="H1007">
        <v>3.8</v>
      </c>
      <c r="I1007" s="4">
        <v>2043</v>
      </c>
      <c r="J1007" t="s">
        <v>1655</v>
      </c>
      <c r="K1007" t="str">
        <f t="shared" si="124"/>
        <v>R1WZU792ROLKVF</v>
      </c>
      <c r="L1007" s="8">
        <f t="shared" si="125"/>
        <v>11234457</v>
      </c>
      <c r="M1007" t="str">
        <f t="shared" si="126"/>
        <v>Mid</v>
      </c>
      <c r="N1007" s="15" t="str">
        <f t="shared" si="127"/>
        <v>£2,000-£9,999</v>
      </c>
      <c r="O1007" s="17">
        <f t="shared" si="128"/>
        <v>12.579827387558165</v>
      </c>
      <c r="P1007" s="15" t="str">
        <f t="shared" si="129"/>
        <v>3.5-4.0</v>
      </c>
      <c r="Q1007" s="17"/>
      <c r="R1007" s="15"/>
      <c r="S1007" s="15"/>
      <c r="T1007" s="15"/>
    </row>
    <row r="1008" spans="1:20" x14ac:dyDescent="0.4">
      <c r="A1008" t="s">
        <v>578</v>
      </c>
      <c r="B1008" t="s">
        <v>9</v>
      </c>
      <c r="C1008" t="str">
        <f t="shared" si="122"/>
        <v>Computers &amp; Accessories</v>
      </c>
      <c r="D1008" t="str">
        <f t="shared" si="123"/>
        <v>USBCables</v>
      </c>
      <c r="E1008">
        <v>389</v>
      </c>
      <c r="F1008">
        <v>999</v>
      </c>
      <c r="G1008" s="1">
        <v>0.61</v>
      </c>
      <c r="H1008">
        <v>4.3</v>
      </c>
      <c r="I1008" s="4">
        <v>838</v>
      </c>
      <c r="J1008" t="s">
        <v>579</v>
      </c>
      <c r="K1008" t="str">
        <f t="shared" si="124"/>
        <v>RYIE3APCBZO0M,</v>
      </c>
      <c r="L1008" s="8">
        <f t="shared" si="125"/>
        <v>837162</v>
      </c>
      <c r="M1008" t="str">
        <f t="shared" si="126"/>
        <v>Lower-Mid</v>
      </c>
      <c r="N1008" s="15" t="str">
        <f t="shared" si="127"/>
        <v>£500-£1,999</v>
      </c>
      <c r="O1008" s="17">
        <f t="shared" si="128"/>
        <v>12.572176431563411</v>
      </c>
      <c r="P1008" s="15" t="str">
        <f t="shared" si="129"/>
        <v>4.1-4.4</v>
      </c>
      <c r="Q1008" s="17"/>
      <c r="R1008" s="15"/>
      <c r="S1008" s="15"/>
      <c r="T1008" s="15"/>
    </row>
    <row r="1009" spans="1:20" x14ac:dyDescent="0.4">
      <c r="A1009" t="s">
        <v>604</v>
      </c>
      <c r="B1009" t="s">
        <v>9</v>
      </c>
      <c r="C1009" t="str">
        <f t="shared" si="122"/>
        <v>Computers &amp; Accessories</v>
      </c>
      <c r="D1009" t="str">
        <f t="shared" si="123"/>
        <v>USBCables</v>
      </c>
      <c r="E1009">
        <v>349</v>
      </c>
      <c r="F1009">
        <v>999</v>
      </c>
      <c r="G1009" s="1">
        <v>0.65</v>
      </c>
      <c r="H1009">
        <v>4.3</v>
      </c>
      <c r="I1009" s="4">
        <v>838</v>
      </c>
      <c r="J1009" t="s">
        <v>579</v>
      </c>
      <c r="K1009" t="str">
        <f t="shared" si="124"/>
        <v>RYIE3APCBZO0M,</v>
      </c>
      <c r="L1009" s="8">
        <f t="shared" si="125"/>
        <v>837162</v>
      </c>
      <c r="M1009" t="str">
        <f t="shared" si="126"/>
        <v>Lower-Mid</v>
      </c>
      <c r="N1009" s="15" t="str">
        <f t="shared" si="127"/>
        <v>£500-£1,999</v>
      </c>
      <c r="O1009" s="17">
        <f t="shared" si="128"/>
        <v>12.572176431563411</v>
      </c>
      <c r="P1009" s="15" t="str">
        <f t="shared" si="129"/>
        <v>4.1-4.4</v>
      </c>
      <c r="Q1009" s="17"/>
      <c r="R1009" s="15"/>
      <c r="S1009" s="15"/>
      <c r="T1009" s="15"/>
    </row>
    <row r="1010" spans="1:20" x14ac:dyDescent="0.4">
      <c r="A1010" t="s">
        <v>2610</v>
      </c>
      <c r="B1010" t="s">
        <v>1931</v>
      </c>
      <c r="C1010" t="str">
        <f t="shared" si="122"/>
        <v>Home &amp; Kitchen</v>
      </c>
      <c r="D1010" t="str">
        <f t="shared" si="123"/>
        <v>SandwichMakers</v>
      </c>
      <c r="E1010">
        <v>929</v>
      </c>
      <c r="F1010" s="2">
        <v>1300</v>
      </c>
      <c r="G1010" s="1">
        <v>0.28999999999999998</v>
      </c>
      <c r="H1010">
        <v>3.9</v>
      </c>
      <c r="I1010" s="4">
        <v>1672</v>
      </c>
      <c r="J1010" t="s">
        <v>2611</v>
      </c>
      <c r="K1010" t="str">
        <f t="shared" si="124"/>
        <v>R1BJTSW0Q3XBG2</v>
      </c>
      <c r="L1010" s="8">
        <f t="shared" si="125"/>
        <v>2173600</v>
      </c>
      <c r="M1010" t="str">
        <f t="shared" si="126"/>
        <v>Lower-Mid</v>
      </c>
      <c r="N1010" s="15" t="str">
        <f t="shared" si="127"/>
        <v>£500-£1,999</v>
      </c>
      <c r="O1010" s="17">
        <f t="shared" si="128"/>
        <v>12.571634169753338</v>
      </c>
      <c r="P1010" s="15" t="str">
        <f t="shared" si="129"/>
        <v>3.5-4.0</v>
      </c>
      <c r="Q1010" s="17"/>
      <c r="R1010" s="15"/>
      <c r="S1010" s="15"/>
      <c r="T1010" s="15"/>
    </row>
    <row r="1011" spans="1:20" x14ac:dyDescent="0.4">
      <c r="A1011" t="s">
        <v>410</v>
      </c>
      <c r="B1011" t="s">
        <v>140</v>
      </c>
      <c r="C1011" t="str">
        <f t="shared" si="122"/>
        <v>Electronics</v>
      </c>
      <c r="D1011" t="str">
        <f t="shared" si="123"/>
        <v>TVWall&amp;CeilingMounts</v>
      </c>
      <c r="E1011">
        <v>399</v>
      </c>
      <c r="F1011">
        <v>799</v>
      </c>
      <c r="G1011" s="1">
        <v>0.5</v>
      </c>
      <c r="H1011">
        <v>4.0999999999999996</v>
      </c>
      <c r="I1011" s="4">
        <v>1161</v>
      </c>
      <c r="J1011" t="s">
        <v>411</v>
      </c>
      <c r="K1011" t="str">
        <f t="shared" si="124"/>
        <v>R2CR72CAK85YA7</v>
      </c>
      <c r="L1011" s="8">
        <f t="shared" si="125"/>
        <v>927639</v>
      </c>
      <c r="M1011" t="str">
        <f t="shared" si="126"/>
        <v>Lower-Mid</v>
      </c>
      <c r="N1011" s="15" t="str">
        <f t="shared" si="127"/>
        <v>£500-£1,999</v>
      </c>
      <c r="O1011" s="17">
        <f t="shared" si="128"/>
        <v>12.567345125022678</v>
      </c>
      <c r="P1011" s="15" t="str">
        <f t="shared" si="129"/>
        <v>4.1-4.4</v>
      </c>
      <c r="Q1011" s="17"/>
      <c r="R1011" s="15"/>
      <c r="S1011" s="15"/>
      <c r="T1011" s="15"/>
    </row>
    <row r="1012" spans="1:20" x14ac:dyDescent="0.4">
      <c r="A1012" t="s">
        <v>2744</v>
      </c>
      <c r="B1012" t="s">
        <v>1813</v>
      </c>
      <c r="C1012" t="str">
        <f t="shared" si="122"/>
        <v>Home &amp; Kitchen</v>
      </c>
      <c r="D1012" t="str">
        <f t="shared" si="123"/>
        <v>ElectricHeaters</v>
      </c>
      <c r="E1012" s="3">
        <v>3487.77</v>
      </c>
      <c r="F1012" s="2">
        <v>4990</v>
      </c>
      <c r="G1012" s="1">
        <v>0.3</v>
      </c>
      <c r="H1012">
        <v>4.0999999999999996</v>
      </c>
      <c r="I1012" s="4">
        <v>1127</v>
      </c>
      <c r="J1012" t="s">
        <v>2745</v>
      </c>
      <c r="K1012" t="str">
        <f t="shared" si="124"/>
        <v>R1T19FVDX8Z7T2</v>
      </c>
      <c r="L1012" s="8">
        <f t="shared" si="125"/>
        <v>5623730</v>
      </c>
      <c r="M1012" t="str">
        <f t="shared" si="126"/>
        <v>Mid</v>
      </c>
      <c r="N1012" s="15" t="str">
        <f t="shared" si="127"/>
        <v>£2,000-£9,999</v>
      </c>
      <c r="O1012" s="17">
        <f t="shared" si="128"/>
        <v>12.514467308554025</v>
      </c>
      <c r="P1012" s="15" t="str">
        <f t="shared" si="129"/>
        <v>4.1-4.4</v>
      </c>
      <c r="Q1012" s="17"/>
      <c r="R1012" s="15"/>
      <c r="S1012" s="15"/>
      <c r="T1012" s="15"/>
    </row>
    <row r="1013" spans="1:20" x14ac:dyDescent="0.4">
      <c r="A1013" t="s">
        <v>900</v>
      </c>
      <c r="B1013" t="s">
        <v>796</v>
      </c>
      <c r="C1013" t="str">
        <f t="shared" si="122"/>
        <v>Electronics</v>
      </c>
      <c r="D1013" t="str">
        <f t="shared" si="123"/>
        <v>ScreenProtectors</v>
      </c>
      <c r="E1013">
        <v>299</v>
      </c>
      <c r="F1013" s="2">
        <v>1199</v>
      </c>
      <c r="G1013" s="1">
        <v>0.75</v>
      </c>
      <c r="H1013">
        <v>4.5</v>
      </c>
      <c r="I1013" s="4">
        <v>596</v>
      </c>
      <c r="J1013" t="s">
        <v>901</v>
      </c>
      <c r="K1013" t="str">
        <f t="shared" si="124"/>
        <v>R3SMBF0YI93Z13</v>
      </c>
      <c r="L1013" s="8">
        <f t="shared" si="125"/>
        <v>714604</v>
      </c>
      <c r="M1013" t="str">
        <f t="shared" si="126"/>
        <v>Lower-Mid</v>
      </c>
      <c r="N1013" s="15" t="str">
        <f t="shared" si="127"/>
        <v>£500-£1,999</v>
      </c>
      <c r="O1013" s="17">
        <f t="shared" si="128"/>
        <v>12.49188449008216</v>
      </c>
      <c r="P1013" s="15" t="str">
        <f t="shared" si="129"/>
        <v>4.5-5.0</v>
      </c>
      <c r="Q1013" s="17"/>
      <c r="R1013" s="15"/>
      <c r="S1013" s="15"/>
      <c r="T1013" s="15"/>
    </row>
    <row r="1014" spans="1:20" x14ac:dyDescent="0.4">
      <c r="A1014" t="s">
        <v>2497</v>
      </c>
      <c r="B1014" t="s">
        <v>1848</v>
      </c>
      <c r="C1014" t="str">
        <f t="shared" si="122"/>
        <v>Home &amp; Kitchen</v>
      </c>
      <c r="D1014" t="str">
        <f t="shared" si="123"/>
        <v>DryIrons</v>
      </c>
      <c r="E1014">
        <v>699</v>
      </c>
      <c r="F1014">
        <v>850</v>
      </c>
      <c r="G1014" s="1">
        <v>0.18</v>
      </c>
      <c r="H1014">
        <v>4.0999999999999996</v>
      </c>
      <c r="I1014" s="4">
        <v>1106</v>
      </c>
      <c r="J1014" t="s">
        <v>2498</v>
      </c>
      <c r="K1014" t="str">
        <f t="shared" si="124"/>
        <v>R1ZMYNJKIPID9R</v>
      </c>
      <c r="L1014" s="8">
        <f t="shared" si="125"/>
        <v>940100</v>
      </c>
      <c r="M1014" t="str">
        <f t="shared" si="126"/>
        <v>Lower-Mid</v>
      </c>
      <c r="N1014" s="15" t="str">
        <f t="shared" si="127"/>
        <v>£500-£1,999</v>
      </c>
      <c r="O1014" s="17">
        <f t="shared" si="128"/>
        <v>12.481005245602763</v>
      </c>
      <c r="P1014" s="15" t="str">
        <f t="shared" si="129"/>
        <v>4.1-4.4</v>
      </c>
      <c r="Q1014" s="17"/>
      <c r="R1014" s="15"/>
      <c r="S1014" s="15"/>
      <c r="T1014" s="15"/>
    </row>
    <row r="1015" spans="1:20" x14ac:dyDescent="0.4">
      <c r="A1015" t="s">
        <v>128</v>
      </c>
      <c r="B1015" t="s">
        <v>9</v>
      </c>
      <c r="C1015" t="str">
        <f t="shared" si="122"/>
        <v>Computers &amp; Accessories</v>
      </c>
      <c r="D1015" t="str">
        <f t="shared" si="123"/>
        <v>USBCables</v>
      </c>
      <c r="E1015">
        <v>139</v>
      </c>
      <c r="F1015">
        <v>999</v>
      </c>
      <c r="G1015" s="1">
        <v>0.86</v>
      </c>
      <c r="H1015">
        <v>4</v>
      </c>
      <c r="I1015" s="4">
        <v>1313</v>
      </c>
      <c r="J1015" t="s">
        <v>129</v>
      </c>
      <c r="K1015" t="str">
        <f t="shared" si="124"/>
        <v>RZJR37WFGXR9B,</v>
      </c>
      <c r="L1015" s="8">
        <f t="shared" si="125"/>
        <v>1311687</v>
      </c>
      <c r="M1015" t="str">
        <f t="shared" si="126"/>
        <v>Lower-Mid</v>
      </c>
      <c r="N1015" s="15" t="str">
        <f t="shared" si="127"/>
        <v>£500-£1,999</v>
      </c>
      <c r="O1015" s="17">
        <f t="shared" si="128"/>
        <v>12.474381460895048</v>
      </c>
      <c r="P1015" s="15" t="str">
        <f t="shared" si="129"/>
        <v>3.5-4.0</v>
      </c>
      <c r="Q1015" s="17"/>
      <c r="R1015" s="15"/>
      <c r="S1015" s="15"/>
      <c r="T1015" s="15"/>
    </row>
    <row r="1016" spans="1:20" x14ac:dyDescent="0.4">
      <c r="A1016" t="s">
        <v>226</v>
      </c>
      <c r="B1016" t="s">
        <v>9</v>
      </c>
      <c r="C1016" t="str">
        <f t="shared" si="122"/>
        <v>Computers &amp; Accessories</v>
      </c>
      <c r="D1016" t="str">
        <f t="shared" si="123"/>
        <v>USBCables</v>
      </c>
      <c r="E1016">
        <v>149</v>
      </c>
      <c r="F1016">
        <v>999</v>
      </c>
      <c r="G1016" s="1">
        <v>0.85</v>
      </c>
      <c r="H1016">
        <v>4</v>
      </c>
      <c r="I1016" s="4">
        <v>1313</v>
      </c>
      <c r="J1016" t="s">
        <v>129</v>
      </c>
      <c r="K1016" t="str">
        <f t="shared" si="124"/>
        <v>RZJR37WFGXR9B,</v>
      </c>
      <c r="L1016" s="8">
        <f t="shared" si="125"/>
        <v>1311687</v>
      </c>
      <c r="M1016" t="str">
        <f t="shared" si="126"/>
        <v>Lower-Mid</v>
      </c>
      <c r="N1016" s="15" t="str">
        <f t="shared" si="127"/>
        <v>£500-£1,999</v>
      </c>
      <c r="O1016" s="17">
        <f t="shared" si="128"/>
        <v>12.474381460895048</v>
      </c>
      <c r="P1016" s="15" t="str">
        <f t="shared" si="129"/>
        <v>3.5-4.0</v>
      </c>
      <c r="Q1016" s="17"/>
      <c r="R1016" s="15"/>
      <c r="S1016" s="15"/>
      <c r="T1016" s="15"/>
    </row>
    <row r="1017" spans="1:20" x14ac:dyDescent="0.4">
      <c r="A1017" t="s">
        <v>2616</v>
      </c>
      <c r="B1017" t="s">
        <v>1845</v>
      </c>
      <c r="C1017" t="str">
        <f t="shared" si="122"/>
        <v>Home &amp; Kitchen</v>
      </c>
      <c r="D1017" t="str">
        <f t="shared" si="123"/>
        <v>HandBlenders</v>
      </c>
      <c r="E1017">
        <v>549</v>
      </c>
      <c r="F1017">
        <v>999</v>
      </c>
      <c r="G1017" s="1">
        <v>0.45</v>
      </c>
      <c r="H1017">
        <v>4</v>
      </c>
      <c r="I1017" s="4">
        <v>1313</v>
      </c>
      <c r="J1017" t="s">
        <v>2617</v>
      </c>
      <c r="K1017" t="str">
        <f t="shared" si="124"/>
        <v>R17R471IR13JMO</v>
      </c>
      <c r="L1017" s="8">
        <f t="shared" si="125"/>
        <v>1311687</v>
      </c>
      <c r="M1017" t="str">
        <f t="shared" si="126"/>
        <v>Lower-Mid</v>
      </c>
      <c r="N1017" s="15" t="str">
        <f t="shared" si="127"/>
        <v>£500-£1,999</v>
      </c>
      <c r="O1017" s="17">
        <f t="shared" si="128"/>
        <v>12.474381460895048</v>
      </c>
      <c r="P1017" s="15" t="str">
        <f t="shared" si="129"/>
        <v>3.5-4.0</v>
      </c>
      <c r="Q1017" s="17"/>
      <c r="R1017" s="15"/>
      <c r="S1017" s="15"/>
      <c r="T1017" s="15"/>
    </row>
    <row r="1018" spans="1:20" x14ac:dyDescent="0.4">
      <c r="A1018" t="s">
        <v>290</v>
      </c>
      <c r="B1018" t="s">
        <v>26</v>
      </c>
      <c r="C1018" t="str">
        <f t="shared" si="122"/>
        <v>Computers &amp; Accessories</v>
      </c>
      <c r="D1018" t="str">
        <f t="shared" si="123"/>
        <v>WirelessUSBAdapters</v>
      </c>
      <c r="E1018">
        <v>249</v>
      </c>
      <c r="F1018">
        <v>399</v>
      </c>
      <c r="G1018" s="1">
        <v>0.38</v>
      </c>
      <c r="H1018">
        <v>3.4</v>
      </c>
      <c r="I1018" s="4">
        <v>4642</v>
      </c>
      <c r="J1018" t="s">
        <v>291</v>
      </c>
      <c r="K1018" t="str">
        <f t="shared" si="124"/>
        <v>RS38MZA2FG7HF,</v>
      </c>
      <c r="L1018" s="8">
        <f t="shared" si="125"/>
        <v>1852158</v>
      </c>
      <c r="M1018" t="str">
        <f t="shared" si="126"/>
        <v>Low</v>
      </c>
      <c r="N1018" s="15" t="str">
        <f t="shared" si="127"/>
        <v>£200-£499</v>
      </c>
      <c r="O1018" s="17">
        <f t="shared" si="128"/>
        <v>12.46711552446499</v>
      </c>
      <c r="P1018" s="15" t="str">
        <f t="shared" si="129"/>
        <v>3.1-3.4</v>
      </c>
      <c r="Q1018" s="17"/>
      <c r="R1018" s="15"/>
      <c r="S1018" s="15"/>
      <c r="T1018" s="15"/>
    </row>
    <row r="1019" spans="1:20" x14ac:dyDescent="0.4">
      <c r="A1019" t="s">
        <v>1696</v>
      </c>
      <c r="B1019" t="s">
        <v>1312</v>
      </c>
      <c r="C1019" t="str">
        <f t="shared" si="122"/>
        <v>Computers &amp; Accessories</v>
      </c>
      <c r="D1019" t="str">
        <f t="shared" si="123"/>
        <v>LaptopSleeves&amp;Slipcases</v>
      </c>
      <c r="E1019">
        <v>269</v>
      </c>
      <c r="F1019" s="2">
        <v>1099</v>
      </c>
      <c r="G1019" s="1">
        <v>0.76</v>
      </c>
      <c r="H1019">
        <v>4.0999999999999996</v>
      </c>
      <c r="I1019" s="4">
        <v>1092</v>
      </c>
      <c r="J1019" t="s">
        <v>1697</v>
      </c>
      <c r="K1019" t="str">
        <f t="shared" si="124"/>
        <v>R306AT7RAPPB4F</v>
      </c>
      <c r="L1019" s="8">
        <f t="shared" si="125"/>
        <v>1200108</v>
      </c>
      <c r="M1019" t="str">
        <f t="shared" si="126"/>
        <v>Lower-Mid</v>
      </c>
      <c r="N1019" s="15" t="str">
        <f t="shared" si="127"/>
        <v>£500-£1,999</v>
      </c>
      <c r="O1019" s="17">
        <f t="shared" si="128"/>
        <v>12.458342663993781</v>
      </c>
      <c r="P1019" s="15" t="str">
        <f t="shared" si="129"/>
        <v>4.1-4.4</v>
      </c>
      <c r="Q1019" s="17"/>
      <c r="R1019" s="15"/>
      <c r="S1019" s="15"/>
      <c r="T1019" s="15"/>
    </row>
    <row r="1020" spans="1:20" x14ac:dyDescent="0.4">
      <c r="A1020" t="s">
        <v>1992</v>
      </c>
      <c r="B1020" t="s">
        <v>1857</v>
      </c>
      <c r="C1020" t="str">
        <f t="shared" si="122"/>
        <v>Home &amp; Kitchen</v>
      </c>
      <c r="D1020" t="str">
        <f t="shared" si="123"/>
        <v>RoomHeaters</v>
      </c>
      <c r="E1020" s="2">
        <v>2499</v>
      </c>
      <c r="F1020" s="2">
        <v>5000</v>
      </c>
      <c r="G1020" s="1">
        <v>0.5</v>
      </c>
      <c r="H1020">
        <v>3.8</v>
      </c>
      <c r="I1020" s="4">
        <v>1889</v>
      </c>
      <c r="J1020" t="s">
        <v>1993</v>
      </c>
      <c r="K1020" t="str">
        <f t="shared" si="124"/>
        <v>R3RNBI15LHZP4A</v>
      </c>
      <c r="L1020" s="8">
        <f t="shared" si="125"/>
        <v>9445000</v>
      </c>
      <c r="M1020" t="str">
        <f t="shared" si="126"/>
        <v>Mid</v>
      </c>
      <c r="N1020" s="15" t="str">
        <f t="shared" si="127"/>
        <v>£2,000-£9,999</v>
      </c>
      <c r="O1020" s="17">
        <f t="shared" si="128"/>
        <v>12.450554855858329</v>
      </c>
      <c r="P1020" s="15" t="str">
        <f t="shared" si="129"/>
        <v>3.5-4.0</v>
      </c>
      <c r="Q1020" s="17"/>
      <c r="R1020" s="15"/>
      <c r="S1020" s="15"/>
      <c r="T1020" s="15"/>
    </row>
    <row r="1021" spans="1:20" x14ac:dyDescent="0.4">
      <c r="A1021" t="s">
        <v>278</v>
      </c>
      <c r="B1021" t="s">
        <v>9</v>
      </c>
      <c r="C1021" t="str">
        <f t="shared" si="122"/>
        <v>Computers &amp; Accessories</v>
      </c>
      <c r="D1021" t="str">
        <f t="shared" si="123"/>
        <v>USBCables</v>
      </c>
      <c r="E1021">
        <v>499</v>
      </c>
      <c r="F1021">
        <v>899</v>
      </c>
      <c r="G1021" s="1">
        <v>0.44</v>
      </c>
      <c r="H1021">
        <v>4.2</v>
      </c>
      <c r="I1021" s="4">
        <v>919</v>
      </c>
      <c r="J1021" t="s">
        <v>279</v>
      </c>
      <c r="K1021" t="str">
        <f t="shared" si="124"/>
        <v>R3IUYQZ1BP7QPB</v>
      </c>
      <c r="L1021" s="8">
        <f t="shared" si="125"/>
        <v>826181</v>
      </c>
      <c r="M1021" t="str">
        <f t="shared" si="126"/>
        <v>Lower-Mid</v>
      </c>
      <c r="N1021" s="15" t="str">
        <f t="shared" si="127"/>
        <v>£500-£1,999</v>
      </c>
      <c r="O1021" s="17">
        <f t="shared" si="128"/>
        <v>12.447908874851333</v>
      </c>
      <c r="P1021" s="15" t="str">
        <f t="shared" si="129"/>
        <v>4.1-4.4</v>
      </c>
      <c r="Q1021" s="17"/>
      <c r="R1021" s="15"/>
      <c r="S1021" s="15"/>
      <c r="T1021" s="15"/>
    </row>
    <row r="1022" spans="1:20" x14ac:dyDescent="0.4">
      <c r="A1022" t="s">
        <v>1544</v>
      </c>
      <c r="B1022" t="s">
        <v>1249</v>
      </c>
      <c r="C1022" t="str">
        <f t="shared" si="122"/>
        <v>Electronics</v>
      </c>
      <c r="D1022" t="str">
        <f t="shared" si="123"/>
        <v>DomeCameras</v>
      </c>
      <c r="E1022" s="2">
        <v>1999</v>
      </c>
      <c r="F1022" s="2">
        <v>4700</v>
      </c>
      <c r="G1022" s="1">
        <v>0.56999999999999995</v>
      </c>
      <c r="H1022">
        <v>3.8</v>
      </c>
      <c r="I1022" s="4">
        <v>1880</v>
      </c>
      <c r="J1022" t="s">
        <v>1545</v>
      </c>
      <c r="K1022" t="str">
        <f t="shared" si="124"/>
        <v>R3LRHEV5RKBZQH</v>
      </c>
      <c r="L1022" s="8">
        <f t="shared" si="125"/>
        <v>8836000</v>
      </c>
      <c r="M1022" t="str">
        <f t="shared" si="126"/>
        <v>Mid</v>
      </c>
      <c r="N1022" s="15" t="str">
        <f t="shared" si="127"/>
        <v>£2,000-£9,999</v>
      </c>
      <c r="O1022" s="17">
        <f t="shared" si="128"/>
        <v>12.442677423091439</v>
      </c>
      <c r="P1022" s="15" t="str">
        <f t="shared" si="129"/>
        <v>3.5-4.0</v>
      </c>
      <c r="Q1022" s="17"/>
      <c r="R1022" s="15"/>
      <c r="S1022" s="15"/>
      <c r="T1022" s="15"/>
    </row>
    <row r="1023" spans="1:20" x14ac:dyDescent="0.4">
      <c r="A1023" t="s">
        <v>1945</v>
      </c>
      <c r="B1023" t="s">
        <v>1895</v>
      </c>
      <c r="C1023" t="str">
        <f t="shared" si="122"/>
        <v>Home &amp; Kitchen</v>
      </c>
      <c r="D1023" t="str">
        <f t="shared" si="123"/>
        <v>SteamIrons</v>
      </c>
      <c r="E1023" s="2">
        <v>3190</v>
      </c>
      <c r="F1023" s="2">
        <v>4195</v>
      </c>
      <c r="G1023" s="1">
        <v>0.24</v>
      </c>
      <c r="H1023">
        <v>4</v>
      </c>
      <c r="I1023" s="4">
        <v>1282</v>
      </c>
      <c r="J1023" t="s">
        <v>1946</v>
      </c>
      <c r="K1023" t="str">
        <f t="shared" si="124"/>
        <v>R1DFQV12SBF48C</v>
      </c>
      <c r="L1023" s="8">
        <f t="shared" si="125"/>
        <v>5377990</v>
      </c>
      <c r="M1023" t="str">
        <f t="shared" si="126"/>
        <v>Mid</v>
      </c>
      <c r="N1023" s="15" t="str">
        <f t="shared" si="127"/>
        <v>£2,000-£9,999</v>
      </c>
      <c r="O1023" s="17">
        <f t="shared" si="128"/>
        <v>12.432906625499713</v>
      </c>
      <c r="P1023" s="15" t="str">
        <f t="shared" si="129"/>
        <v>3.5-4.0</v>
      </c>
      <c r="Q1023" s="17"/>
      <c r="R1023" s="15"/>
      <c r="S1023" s="15"/>
      <c r="T1023" s="15"/>
    </row>
    <row r="1024" spans="1:20" x14ac:dyDescent="0.4">
      <c r="A1024" t="s">
        <v>421</v>
      </c>
      <c r="B1024" t="s">
        <v>33</v>
      </c>
      <c r="C1024" t="str">
        <f t="shared" si="122"/>
        <v>Electronics</v>
      </c>
      <c r="D1024" t="str">
        <f t="shared" si="123"/>
        <v>HDMICables</v>
      </c>
      <c r="E1024">
        <v>598</v>
      </c>
      <c r="F1024" s="2">
        <v>4999</v>
      </c>
      <c r="G1024" s="1">
        <v>0.88</v>
      </c>
      <c r="H1024">
        <v>4.2</v>
      </c>
      <c r="I1024" s="4">
        <v>910</v>
      </c>
      <c r="J1024" t="s">
        <v>422</v>
      </c>
      <c r="K1024" t="str">
        <f t="shared" si="124"/>
        <v>R26Z0O4978YU47</v>
      </c>
      <c r="L1024" s="8">
        <f t="shared" si="125"/>
        <v>4549090</v>
      </c>
      <c r="M1024" t="str">
        <f t="shared" si="126"/>
        <v>Mid</v>
      </c>
      <c r="N1024" s="15" t="str">
        <f t="shared" si="127"/>
        <v>£2,000-£9,999</v>
      </c>
      <c r="O1024" s="17">
        <f t="shared" si="128"/>
        <v>12.429977183286594</v>
      </c>
      <c r="P1024" s="15" t="str">
        <f t="shared" si="129"/>
        <v>4.1-4.4</v>
      </c>
      <c r="Q1024" s="17"/>
      <c r="R1024" s="15"/>
      <c r="S1024" s="15"/>
      <c r="T1024" s="15"/>
    </row>
    <row r="1025" spans="1:20" x14ac:dyDescent="0.4">
      <c r="A1025" t="s">
        <v>309</v>
      </c>
      <c r="B1025" t="s">
        <v>9</v>
      </c>
      <c r="C1025" t="str">
        <f t="shared" si="122"/>
        <v>Computers &amp; Accessories</v>
      </c>
      <c r="D1025" t="str">
        <f t="shared" si="123"/>
        <v>USBCables</v>
      </c>
      <c r="E1025">
        <v>599</v>
      </c>
      <c r="F1025">
        <v>849</v>
      </c>
      <c r="G1025" s="1">
        <v>0.28999999999999998</v>
      </c>
      <c r="H1025">
        <v>4.5</v>
      </c>
      <c r="I1025" s="4">
        <v>577</v>
      </c>
      <c r="J1025" t="s">
        <v>310</v>
      </c>
      <c r="K1025" t="str">
        <f t="shared" si="124"/>
        <v>RUU9CCQBQ59IY,</v>
      </c>
      <c r="L1025" s="8">
        <f t="shared" si="125"/>
        <v>489873</v>
      </c>
      <c r="M1025" t="str">
        <f t="shared" si="126"/>
        <v>Lower-Mid</v>
      </c>
      <c r="N1025" s="15" t="str">
        <f t="shared" si="127"/>
        <v>£500-£1,999</v>
      </c>
      <c r="O1025" s="17">
        <f t="shared" si="128"/>
        <v>12.428675272892381</v>
      </c>
      <c r="P1025" s="15" t="str">
        <f t="shared" si="129"/>
        <v>4.5-5.0</v>
      </c>
      <c r="Q1025" s="17"/>
      <c r="R1025" s="15"/>
      <c r="S1025" s="15"/>
      <c r="T1025" s="15"/>
    </row>
    <row r="1026" spans="1:20" x14ac:dyDescent="0.4">
      <c r="A1026" t="s">
        <v>1322</v>
      </c>
      <c r="B1026" t="s">
        <v>1031</v>
      </c>
      <c r="C1026" t="str">
        <f t="shared" ref="C1026:C1089" si="130">SUBSTITUTE(LEFT(B1026,FIND("|",B1026)-1), "&amp;", " &amp; ")</f>
        <v>Computers &amp; Accessories</v>
      </c>
      <c r="D1026" t="str">
        <f t="shared" ref="D1026:D1089" si="131">TRIM(RIGHT(SUBSTITUTE(B1026,"|",REPT(" ",100)),100))</f>
        <v>NotebookComputerStands</v>
      </c>
      <c r="E1026">
        <v>299</v>
      </c>
      <c r="F1026" s="2">
        <v>1499</v>
      </c>
      <c r="G1026" s="1">
        <v>0.8</v>
      </c>
      <c r="H1026">
        <v>4.2</v>
      </c>
      <c r="I1026" s="4">
        <v>903</v>
      </c>
      <c r="J1026" t="s">
        <v>1323</v>
      </c>
      <c r="K1026" t="str">
        <f t="shared" ref="K1026:K1089" si="132">LEFT(J1026,14)</f>
        <v>R1150W07XAD9VL</v>
      </c>
      <c r="L1026" s="8">
        <f t="shared" ref="L1026:L1089" si="133">F1026*I1026</f>
        <v>1353597</v>
      </c>
      <c r="M1026" t="str">
        <f t="shared" ref="M1026:M1089" si="134">IF(F1026&lt;=199, "Very Low",IF(F1026&lt;=499, "Low",IF(F1026&lt;=1999, "Lower-Mid", IF(F1026&lt;=9999, "Mid",IF(F1026&lt;=19999, "Upper-Mid",IF(F1026&lt;=49999, "High", IF(F1026&lt;=99999, "Premium", IF(F1026&gt;1000000, "Luxury"))))))))</f>
        <v>Lower-Mid</v>
      </c>
      <c r="N1026" s="15" t="str">
        <f t="shared" ref="N1026:N1089" si="135">IF(F1026&lt;=199, "&lt;£200",IF(F1026&lt;=499, "£200-£499",IF(F1026&lt;=1999, "£500-£1,999", IF(F1026&lt;=9999, "£2,000-£9,999",IF(F1026&lt;=19999, "£10,000-£19,999",IF(F1026&lt;=49999, "£20,000-£49,999", IF(F1026&lt;=99999, "£50,000-£99,999", IF(F1026&gt;1000000, "&gt;£1,000,000"))))))))</f>
        <v>£500-£1,999</v>
      </c>
      <c r="O1026" s="17">
        <f t="shared" ref="O1026:O1089" si="136">H1026 * LOG(I1026 + 1)</f>
        <v>12.415907407996526</v>
      </c>
      <c r="P1026" s="15" t="str">
        <f t="shared" si="129"/>
        <v>4.1-4.4</v>
      </c>
      <c r="Q1026" s="17"/>
      <c r="R1026" s="15"/>
      <c r="S1026" s="15"/>
      <c r="T1026" s="15"/>
    </row>
    <row r="1027" spans="1:20" x14ac:dyDescent="0.4">
      <c r="A1027" t="s">
        <v>2592</v>
      </c>
      <c r="B1027" t="s">
        <v>1851</v>
      </c>
      <c r="C1027" t="str">
        <f t="shared" si="130"/>
        <v>Home &amp; Kitchen</v>
      </c>
      <c r="D1027" t="str">
        <f t="shared" si="131"/>
        <v>MixerGrinders</v>
      </c>
      <c r="E1027" s="2">
        <v>1799</v>
      </c>
      <c r="F1027" s="2">
        <v>3299</v>
      </c>
      <c r="G1027" s="1">
        <v>0.45</v>
      </c>
      <c r="H1027">
        <v>3.8</v>
      </c>
      <c r="I1027" s="4">
        <v>1846</v>
      </c>
      <c r="J1027" t="s">
        <v>2593</v>
      </c>
      <c r="K1027" t="str">
        <f t="shared" si="132"/>
        <v>R2PFNGIRCB6KB1</v>
      </c>
      <c r="L1027" s="8">
        <f t="shared" si="133"/>
        <v>6089954</v>
      </c>
      <c r="M1027" t="str">
        <f t="shared" si="134"/>
        <v>Mid</v>
      </c>
      <c r="N1027" s="15" t="str">
        <f t="shared" si="135"/>
        <v>£2,000-£9,999</v>
      </c>
      <c r="O1027" s="17">
        <f t="shared" si="136"/>
        <v>12.412574202672916</v>
      </c>
      <c r="P1027" s="15" t="str">
        <f t="shared" ref="P1027:P1090" si="137">IF(H1027&lt;=2, "&lt;=2.0",IF(H1027&lt;=2.4, "2.1-2.4",IF(H1027&lt;=3, "2.5-3.0", IF(H1027&lt;=3.4, "3.1-3.4",IF(H1027&lt;=4, "3.5-4.0",IF(H1027&lt;=4.4, "4.1-4.4", IF(H1027&lt;=5, "4.5-5.0")))))))</f>
        <v>3.5-4.0</v>
      </c>
      <c r="Q1027" s="17"/>
      <c r="R1027" s="15"/>
      <c r="S1027" s="15"/>
      <c r="T1027" s="15"/>
    </row>
    <row r="1028" spans="1:20" x14ac:dyDescent="0.4">
      <c r="A1028" t="s">
        <v>1899</v>
      </c>
      <c r="B1028" t="s">
        <v>1819</v>
      </c>
      <c r="C1028" t="str">
        <f t="shared" si="130"/>
        <v>Home &amp; Kitchen</v>
      </c>
      <c r="D1028" t="str">
        <f t="shared" si="131"/>
        <v>LintShavers</v>
      </c>
      <c r="E1028">
        <v>678</v>
      </c>
      <c r="F1028" s="2">
        <v>1499</v>
      </c>
      <c r="G1028" s="1">
        <v>0.55000000000000004</v>
      </c>
      <c r="H1028">
        <v>4.2</v>
      </c>
      <c r="I1028" s="4">
        <v>900</v>
      </c>
      <c r="J1028" t="s">
        <v>1900</v>
      </c>
      <c r="K1028" t="str">
        <f t="shared" si="132"/>
        <v>R1EU51LVE60B7C</v>
      </c>
      <c r="L1028" s="8">
        <f t="shared" si="133"/>
        <v>1349100</v>
      </c>
      <c r="M1028" t="str">
        <f t="shared" si="134"/>
        <v>Lower-Mid</v>
      </c>
      <c r="N1028" s="15" t="str">
        <f t="shared" si="135"/>
        <v>£500-£1,999</v>
      </c>
      <c r="O1028" s="17">
        <f t="shared" si="136"/>
        <v>12.409844122112064</v>
      </c>
      <c r="P1028" s="15" t="str">
        <f t="shared" si="137"/>
        <v>4.1-4.4</v>
      </c>
      <c r="Q1028" s="17"/>
      <c r="R1028" s="15"/>
      <c r="S1028" s="15"/>
      <c r="T1028" s="15"/>
    </row>
    <row r="1029" spans="1:20" x14ac:dyDescent="0.4">
      <c r="A1029" t="s">
        <v>207</v>
      </c>
      <c r="B1029" t="s">
        <v>9</v>
      </c>
      <c r="C1029" t="str">
        <f t="shared" si="130"/>
        <v>Computers &amp; Accessories</v>
      </c>
      <c r="D1029" t="str">
        <f t="shared" si="131"/>
        <v>USBCables</v>
      </c>
      <c r="E1029">
        <v>299</v>
      </c>
      <c r="F1029">
        <v>999</v>
      </c>
      <c r="G1029" s="1">
        <v>0.7</v>
      </c>
      <c r="H1029">
        <v>4.3</v>
      </c>
      <c r="I1029" s="4">
        <v>766</v>
      </c>
      <c r="J1029" t="s">
        <v>208</v>
      </c>
      <c r="K1029" t="str">
        <f t="shared" si="132"/>
        <v>R2JXNH8KUWRZK5</v>
      </c>
      <c r="L1029" s="8">
        <f t="shared" si="133"/>
        <v>765234</v>
      </c>
      <c r="M1029" t="str">
        <f t="shared" si="134"/>
        <v>Lower-Mid</v>
      </c>
      <c r="N1029" s="15" t="str">
        <f t="shared" si="135"/>
        <v>£500-£1,999</v>
      </c>
      <c r="O1029" s="17">
        <f t="shared" si="136"/>
        <v>12.404620064980618</v>
      </c>
      <c r="P1029" s="15" t="str">
        <f t="shared" si="137"/>
        <v>4.1-4.4</v>
      </c>
      <c r="Q1029" s="17"/>
      <c r="R1029" s="15"/>
      <c r="S1029" s="15"/>
      <c r="T1029" s="15"/>
    </row>
    <row r="1030" spans="1:20" x14ac:dyDescent="0.4">
      <c r="A1030" t="s">
        <v>383</v>
      </c>
      <c r="B1030" t="s">
        <v>9</v>
      </c>
      <c r="C1030" t="str">
        <f t="shared" si="130"/>
        <v>Computers &amp; Accessories</v>
      </c>
      <c r="D1030" t="str">
        <f t="shared" si="131"/>
        <v>USBCables</v>
      </c>
      <c r="E1030">
        <v>252</v>
      </c>
      <c r="F1030">
        <v>999</v>
      </c>
      <c r="G1030" s="1">
        <v>0.75</v>
      </c>
      <c r="H1030">
        <v>3.7</v>
      </c>
      <c r="I1030" s="4">
        <v>2249</v>
      </c>
      <c r="J1030" t="s">
        <v>384</v>
      </c>
      <c r="K1030" t="str">
        <f t="shared" si="132"/>
        <v>RJ4G2WPEDZFK9,</v>
      </c>
      <c r="L1030" s="8">
        <f t="shared" si="133"/>
        <v>2246751</v>
      </c>
      <c r="M1030" t="str">
        <f t="shared" si="134"/>
        <v>Lower-Mid</v>
      </c>
      <c r="N1030" s="15" t="str">
        <f t="shared" si="135"/>
        <v>£500-£1,999</v>
      </c>
      <c r="O1030" s="17">
        <f t="shared" si="136"/>
        <v>12.403075317012043</v>
      </c>
      <c r="P1030" s="15" t="str">
        <f t="shared" si="137"/>
        <v>3.5-4.0</v>
      </c>
      <c r="Q1030" s="17"/>
      <c r="R1030" s="15"/>
      <c r="S1030" s="15"/>
      <c r="T1030" s="15"/>
    </row>
    <row r="1031" spans="1:20" x14ac:dyDescent="0.4">
      <c r="A1031" t="s">
        <v>1540</v>
      </c>
      <c r="B1031" t="s">
        <v>1111</v>
      </c>
      <c r="C1031" t="str">
        <f t="shared" si="130"/>
        <v>Computers &amp; Accessories</v>
      </c>
      <c r="D1031" t="str">
        <f t="shared" si="131"/>
        <v>DustCovers</v>
      </c>
      <c r="E1031">
        <v>115</v>
      </c>
      <c r="F1031">
        <v>999</v>
      </c>
      <c r="G1031" s="1">
        <v>0.88</v>
      </c>
      <c r="H1031">
        <v>3.3</v>
      </c>
      <c r="I1031" s="4">
        <v>5692</v>
      </c>
      <c r="J1031" t="s">
        <v>1541</v>
      </c>
      <c r="K1031" t="str">
        <f t="shared" si="132"/>
        <v>R26Z6SSJJ8MDIO</v>
      </c>
      <c r="L1031" s="8">
        <f t="shared" si="133"/>
        <v>5686308</v>
      </c>
      <c r="M1031" t="str">
        <f t="shared" si="134"/>
        <v>Lower-Mid</v>
      </c>
      <c r="N1031" s="15" t="str">
        <f t="shared" si="135"/>
        <v>£500-£1,999</v>
      </c>
      <c r="O1031" s="17">
        <f t="shared" si="136"/>
        <v>12.392625906578106</v>
      </c>
      <c r="P1031" s="15" t="str">
        <f t="shared" si="137"/>
        <v>3.1-3.4</v>
      </c>
      <c r="Q1031" s="17"/>
      <c r="R1031" s="15"/>
      <c r="S1031" s="15"/>
      <c r="T1031" s="15"/>
    </row>
    <row r="1032" spans="1:20" x14ac:dyDescent="0.4">
      <c r="A1032" t="s">
        <v>1983</v>
      </c>
      <c r="B1032" t="s">
        <v>1892</v>
      </c>
      <c r="C1032" t="str">
        <f t="shared" si="130"/>
        <v>Home &amp; Kitchen</v>
      </c>
      <c r="D1032" t="str">
        <f t="shared" si="131"/>
        <v>LaundryBaskets</v>
      </c>
      <c r="E1032">
        <v>355</v>
      </c>
      <c r="F1032">
        <v>899</v>
      </c>
      <c r="G1032" s="1">
        <v>0.61</v>
      </c>
      <c r="H1032">
        <v>4.0999999999999996</v>
      </c>
      <c r="I1032" s="4">
        <v>1051</v>
      </c>
      <c r="J1032" t="s">
        <v>1984</v>
      </c>
      <c r="K1032" t="str">
        <f t="shared" si="132"/>
        <v>R3JQM04HFALWJX</v>
      </c>
      <c r="L1032" s="8">
        <f t="shared" si="133"/>
        <v>944849</v>
      </c>
      <c r="M1032" t="str">
        <f t="shared" si="134"/>
        <v>Lower-Mid</v>
      </c>
      <c r="N1032" s="15" t="str">
        <f t="shared" si="135"/>
        <v>£500-£1,999</v>
      </c>
      <c r="O1032" s="17">
        <f t="shared" si="136"/>
        <v>12.390264533252651</v>
      </c>
      <c r="P1032" s="15" t="str">
        <f t="shared" si="137"/>
        <v>4.1-4.4</v>
      </c>
      <c r="Q1032" s="17"/>
      <c r="R1032" s="15"/>
      <c r="S1032" s="15"/>
      <c r="T1032" s="15"/>
    </row>
    <row r="1033" spans="1:20" x14ac:dyDescent="0.4">
      <c r="A1033" t="s">
        <v>193</v>
      </c>
      <c r="B1033" t="s">
        <v>9</v>
      </c>
      <c r="C1033" t="str">
        <f t="shared" si="130"/>
        <v>Computers &amp; Accessories</v>
      </c>
      <c r="D1033" t="str">
        <f t="shared" si="131"/>
        <v>USBCables</v>
      </c>
      <c r="E1033">
        <v>719</v>
      </c>
      <c r="F1033" s="2">
        <v>1499</v>
      </c>
      <c r="G1033" s="1">
        <v>0.52</v>
      </c>
      <c r="H1033">
        <v>4.0999999999999996</v>
      </c>
      <c r="I1033" s="4">
        <v>1045</v>
      </c>
      <c r="J1033" t="s">
        <v>194</v>
      </c>
      <c r="K1033" t="str">
        <f t="shared" si="132"/>
        <v>R3ROJ6AWGN2UFN</v>
      </c>
      <c r="L1033" s="8">
        <f t="shared" si="133"/>
        <v>1566455</v>
      </c>
      <c r="M1033" t="str">
        <f t="shared" si="134"/>
        <v>Lower-Mid</v>
      </c>
      <c r="N1033" s="15" t="str">
        <f t="shared" si="135"/>
        <v>£500-£1,999</v>
      </c>
      <c r="O1033" s="17">
        <f t="shared" si="136"/>
        <v>12.380079906578146</v>
      </c>
      <c r="P1033" s="15" t="str">
        <f t="shared" si="137"/>
        <v>4.1-4.4</v>
      </c>
      <c r="Q1033" s="17"/>
      <c r="R1033" s="15"/>
      <c r="S1033" s="15"/>
      <c r="T1033" s="15"/>
    </row>
    <row r="1034" spans="1:20" x14ac:dyDescent="0.4">
      <c r="A1034" t="s">
        <v>502</v>
      </c>
      <c r="B1034" t="s">
        <v>9</v>
      </c>
      <c r="C1034" t="str">
        <f t="shared" si="130"/>
        <v>Computers &amp; Accessories</v>
      </c>
      <c r="D1034" t="str">
        <f t="shared" si="131"/>
        <v>USBCables</v>
      </c>
      <c r="E1034">
        <v>719</v>
      </c>
      <c r="F1034" s="2">
        <v>1499</v>
      </c>
      <c r="G1034" s="1">
        <v>0.52</v>
      </c>
      <c r="H1034">
        <v>4.0999999999999996</v>
      </c>
      <c r="I1034" s="4">
        <v>1045</v>
      </c>
      <c r="J1034" t="s">
        <v>194</v>
      </c>
      <c r="K1034" t="str">
        <f t="shared" si="132"/>
        <v>R3ROJ6AWGN2UFN</v>
      </c>
      <c r="L1034" s="8">
        <f t="shared" si="133"/>
        <v>1566455</v>
      </c>
      <c r="M1034" t="str">
        <f t="shared" si="134"/>
        <v>Lower-Mid</v>
      </c>
      <c r="N1034" s="15" t="str">
        <f t="shared" si="135"/>
        <v>£500-£1,999</v>
      </c>
      <c r="O1034" s="17">
        <f t="shared" si="136"/>
        <v>12.380079906578146</v>
      </c>
      <c r="P1034" s="15" t="str">
        <f t="shared" si="137"/>
        <v>4.1-4.4</v>
      </c>
      <c r="Q1034" s="17"/>
      <c r="R1034" s="15"/>
      <c r="S1034" s="15"/>
      <c r="T1034" s="15"/>
    </row>
    <row r="1035" spans="1:20" x14ac:dyDescent="0.4">
      <c r="A1035" t="s">
        <v>2469</v>
      </c>
      <c r="B1035" t="s">
        <v>1931</v>
      </c>
      <c r="C1035" t="str">
        <f t="shared" si="130"/>
        <v>Home &amp; Kitchen</v>
      </c>
      <c r="D1035" t="str">
        <f t="shared" si="131"/>
        <v>SandwichMakers</v>
      </c>
      <c r="E1035" s="2">
        <v>1474</v>
      </c>
      <c r="F1035" s="2">
        <v>4650</v>
      </c>
      <c r="G1035" s="1">
        <v>0.68</v>
      </c>
      <c r="H1035">
        <v>4.0999999999999996</v>
      </c>
      <c r="I1035" s="4">
        <v>1045</v>
      </c>
      <c r="J1035" t="s">
        <v>2470</v>
      </c>
      <c r="K1035" t="str">
        <f t="shared" si="132"/>
        <v>R2KA10FTGOHQYB</v>
      </c>
      <c r="L1035" s="8">
        <f t="shared" si="133"/>
        <v>4859250</v>
      </c>
      <c r="M1035" t="str">
        <f t="shared" si="134"/>
        <v>Mid</v>
      </c>
      <c r="N1035" s="15" t="str">
        <f t="shared" si="135"/>
        <v>£2,000-£9,999</v>
      </c>
      <c r="O1035" s="17">
        <f t="shared" si="136"/>
        <v>12.380079906578146</v>
      </c>
      <c r="P1035" s="15" t="str">
        <f t="shared" si="137"/>
        <v>4.1-4.4</v>
      </c>
      <c r="Q1035" s="17"/>
      <c r="R1035" s="15"/>
      <c r="S1035" s="15"/>
      <c r="T1035" s="15"/>
    </row>
    <row r="1036" spans="1:20" x14ac:dyDescent="0.4">
      <c r="A1036" t="s">
        <v>450</v>
      </c>
      <c r="B1036" t="s">
        <v>140</v>
      </c>
      <c r="C1036" t="str">
        <f t="shared" si="130"/>
        <v>Electronics</v>
      </c>
      <c r="D1036" t="str">
        <f t="shared" si="131"/>
        <v>TVWall&amp;CeilingMounts</v>
      </c>
      <c r="E1036">
        <v>399</v>
      </c>
      <c r="F1036">
        <v>999</v>
      </c>
      <c r="G1036" s="1">
        <v>0.6</v>
      </c>
      <c r="H1036">
        <v>4</v>
      </c>
      <c r="I1036" s="4">
        <v>1236</v>
      </c>
      <c r="J1036" t="s">
        <v>451</v>
      </c>
      <c r="K1036" t="str">
        <f t="shared" si="132"/>
        <v>R3FOUBGTV1VUHP</v>
      </c>
      <c r="L1036" s="8">
        <f t="shared" si="133"/>
        <v>1234764</v>
      </c>
      <c r="M1036" t="str">
        <f t="shared" si="134"/>
        <v>Lower-Mid</v>
      </c>
      <c r="N1036" s="15" t="str">
        <f t="shared" si="135"/>
        <v>£500-£1,999</v>
      </c>
      <c r="O1036" s="17">
        <f t="shared" si="136"/>
        <v>12.369478798516482</v>
      </c>
      <c r="P1036" s="15" t="str">
        <f t="shared" si="137"/>
        <v>3.5-4.0</v>
      </c>
      <c r="Q1036" s="17"/>
      <c r="R1036" s="15"/>
      <c r="S1036" s="15"/>
      <c r="T1036" s="15"/>
    </row>
    <row r="1037" spans="1:20" x14ac:dyDescent="0.4">
      <c r="A1037" t="s">
        <v>124</v>
      </c>
      <c r="B1037" t="s">
        <v>102</v>
      </c>
      <c r="C1037" t="str">
        <f t="shared" si="130"/>
        <v>Electronics</v>
      </c>
      <c r="D1037" t="str">
        <f t="shared" si="131"/>
        <v>RemoteControls</v>
      </c>
      <c r="E1037">
        <v>179</v>
      </c>
      <c r="F1037">
        <v>799</v>
      </c>
      <c r="G1037" s="1">
        <v>0.78</v>
      </c>
      <c r="H1037">
        <v>3.7</v>
      </c>
      <c r="I1037" s="4">
        <v>2201</v>
      </c>
      <c r="J1037" t="s">
        <v>125</v>
      </c>
      <c r="K1037" t="str">
        <f t="shared" si="132"/>
        <v>R3MXMT6V18JJ1P</v>
      </c>
      <c r="L1037" s="8">
        <f t="shared" si="133"/>
        <v>1758599</v>
      </c>
      <c r="M1037" t="str">
        <f t="shared" si="134"/>
        <v>Lower-Mid</v>
      </c>
      <c r="N1037" s="15" t="str">
        <f t="shared" si="135"/>
        <v>£500-£1,999</v>
      </c>
      <c r="O1037" s="17">
        <f t="shared" si="136"/>
        <v>12.368424064152213</v>
      </c>
      <c r="P1037" s="15" t="str">
        <f t="shared" si="137"/>
        <v>3.5-4.0</v>
      </c>
      <c r="Q1037" s="17"/>
      <c r="R1037" s="15"/>
      <c r="S1037" s="15"/>
      <c r="T1037" s="15"/>
    </row>
    <row r="1038" spans="1:20" x14ac:dyDescent="0.4">
      <c r="A1038" t="s">
        <v>2272</v>
      </c>
      <c r="B1038" t="s">
        <v>1854</v>
      </c>
      <c r="C1038" t="str">
        <f t="shared" si="130"/>
        <v>Home &amp; Kitchen</v>
      </c>
      <c r="D1038" t="str">
        <f t="shared" si="131"/>
        <v>InstantWaterHeaters</v>
      </c>
      <c r="E1038" s="2">
        <v>2599</v>
      </c>
      <c r="F1038" s="2">
        <v>4560</v>
      </c>
      <c r="G1038" s="1">
        <v>0.43</v>
      </c>
      <c r="H1038">
        <v>4.4000000000000004</v>
      </c>
      <c r="I1038" s="4">
        <v>646</v>
      </c>
      <c r="J1038" t="s">
        <v>2273</v>
      </c>
      <c r="K1038" t="str">
        <f t="shared" si="132"/>
        <v>RGW48SIV6YSO8,</v>
      </c>
      <c r="L1038" s="8">
        <f t="shared" si="133"/>
        <v>2945760</v>
      </c>
      <c r="M1038" t="str">
        <f t="shared" si="134"/>
        <v>Mid</v>
      </c>
      <c r="N1038" s="15" t="str">
        <f t="shared" si="135"/>
        <v>£2,000-£9,999</v>
      </c>
      <c r="O1038" s="17">
        <f t="shared" si="136"/>
        <v>12.367978834942283</v>
      </c>
      <c r="P1038" s="15" t="str">
        <f t="shared" si="137"/>
        <v>4.1-4.4</v>
      </c>
      <c r="Q1038" s="17"/>
      <c r="R1038" s="15"/>
      <c r="S1038" s="15"/>
      <c r="T1038" s="15"/>
    </row>
    <row r="1039" spans="1:20" x14ac:dyDescent="0.4">
      <c r="A1039" t="s">
        <v>1121</v>
      </c>
      <c r="B1039" t="s">
        <v>1060</v>
      </c>
      <c r="C1039" t="str">
        <f t="shared" si="130"/>
        <v>Electronics</v>
      </c>
      <c r="D1039" t="str">
        <f t="shared" si="131"/>
        <v>DisposableBatteries</v>
      </c>
      <c r="E1039">
        <v>149</v>
      </c>
      <c r="F1039">
        <v>180</v>
      </c>
      <c r="G1039" s="1">
        <v>0.17</v>
      </c>
      <c r="H1039">
        <v>4.4000000000000004</v>
      </c>
      <c r="I1039" s="4">
        <v>644</v>
      </c>
      <c r="J1039" t="s">
        <v>1122</v>
      </c>
      <c r="K1039" t="str">
        <f t="shared" si="132"/>
        <v>R25BZYL3L6NDM3</v>
      </c>
      <c r="L1039" s="8">
        <f t="shared" si="133"/>
        <v>115920</v>
      </c>
      <c r="M1039" t="str">
        <f t="shared" si="134"/>
        <v>Very Low</v>
      </c>
      <c r="N1039" s="15" t="str">
        <f t="shared" si="135"/>
        <v>&lt;£200</v>
      </c>
      <c r="O1039" s="17">
        <f t="shared" si="136"/>
        <v>12.362062744395178</v>
      </c>
      <c r="P1039" s="15" t="str">
        <f t="shared" si="137"/>
        <v>4.1-4.4</v>
      </c>
      <c r="Q1039" s="17"/>
      <c r="R1039" s="15"/>
      <c r="S1039" s="15"/>
      <c r="T1039" s="15"/>
    </row>
    <row r="1040" spans="1:20" x14ac:dyDescent="0.4">
      <c r="A1040" t="s">
        <v>2072</v>
      </c>
      <c r="B1040" t="s">
        <v>1845</v>
      </c>
      <c r="C1040" t="str">
        <f t="shared" si="130"/>
        <v>Home &amp; Kitchen</v>
      </c>
      <c r="D1040" t="str">
        <f t="shared" si="131"/>
        <v>HandBlenders</v>
      </c>
      <c r="E1040" s="2">
        <v>1999</v>
      </c>
      <c r="F1040" s="2">
        <v>2499</v>
      </c>
      <c r="G1040" s="1">
        <v>0.2</v>
      </c>
      <c r="H1040">
        <v>4.0999999999999996</v>
      </c>
      <c r="I1040" s="4">
        <v>1034</v>
      </c>
      <c r="J1040" t="s">
        <v>2073</v>
      </c>
      <c r="K1040" t="str">
        <f t="shared" si="132"/>
        <v>R2DCP4Q11B1C32</v>
      </c>
      <c r="L1040" s="8">
        <f t="shared" si="133"/>
        <v>2583966</v>
      </c>
      <c r="M1040" t="str">
        <f t="shared" si="134"/>
        <v>Mid</v>
      </c>
      <c r="N1040" s="15" t="str">
        <f t="shared" si="135"/>
        <v>£2,000-£9,999</v>
      </c>
      <c r="O1040" s="17">
        <f t="shared" si="136"/>
        <v>12.361255434151039</v>
      </c>
      <c r="P1040" s="15" t="str">
        <f t="shared" si="137"/>
        <v>4.1-4.4</v>
      </c>
      <c r="Q1040" s="17"/>
      <c r="R1040" s="15"/>
      <c r="S1040" s="15"/>
      <c r="T1040" s="15"/>
    </row>
    <row r="1041" spans="1:20" x14ac:dyDescent="0.4">
      <c r="A1041" t="s">
        <v>1796</v>
      </c>
      <c r="B1041" t="s">
        <v>1021</v>
      </c>
      <c r="C1041" t="str">
        <f t="shared" si="130"/>
        <v>Computers &amp; Accessories</v>
      </c>
      <c r="D1041" t="str">
        <f t="shared" si="131"/>
        <v>GraphicTablets</v>
      </c>
      <c r="E1041">
        <v>499</v>
      </c>
      <c r="F1041" s="2">
        <v>1399</v>
      </c>
      <c r="G1041" s="1">
        <v>0.64</v>
      </c>
      <c r="H1041">
        <v>3.9</v>
      </c>
      <c r="I1041" s="4">
        <v>1462</v>
      </c>
      <c r="J1041" t="s">
        <v>1797</v>
      </c>
      <c r="K1041" t="str">
        <f t="shared" si="132"/>
        <v>RXZ81N4MLYOJV,</v>
      </c>
      <c r="L1041" s="8">
        <f t="shared" si="133"/>
        <v>2045338</v>
      </c>
      <c r="M1041" t="str">
        <f t="shared" si="134"/>
        <v>Lower-Mid</v>
      </c>
      <c r="N1041" s="15" t="str">
        <f t="shared" si="135"/>
        <v>£500-£1,999</v>
      </c>
      <c r="O1041" s="17">
        <f t="shared" si="136"/>
        <v>12.344452871888711</v>
      </c>
      <c r="P1041" s="15" t="str">
        <f t="shared" si="137"/>
        <v>3.5-4.0</v>
      </c>
      <c r="Q1041" s="17"/>
      <c r="R1041" s="15"/>
      <c r="S1041" s="15"/>
      <c r="T1041" s="15"/>
    </row>
    <row r="1042" spans="1:20" x14ac:dyDescent="0.4">
      <c r="A1042" t="s">
        <v>2311</v>
      </c>
      <c r="B1042" t="s">
        <v>1864</v>
      </c>
      <c r="C1042" t="str">
        <f t="shared" si="130"/>
        <v>Home &amp; Kitchen</v>
      </c>
      <c r="D1042" t="str">
        <f t="shared" si="131"/>
        <v>Kettle&amp;ToasterSets</v>
      </c>
      <c r="E1042" s="2">
        <v>1349</v>
      </c>
      <c r="F1042" s="2">
        <v>1850</v>
      </c>
      <c r="G1042" s="1">
        <v>0.27</v>
      </c>
      <c r="H1042">
        <v>4.4000000000000004</v>
      </c>
      <c r="I1042" s="4">
        <v>638</v>
      </c>
      <c r="J1042" t="s">
        <v>2312</v>
      </c>
      <c r="K1042" t="str">
        <f t="shared" si="132"/>
        <v>R3K8P7GKLOHOW3</v>
      </c>
      <c r="L1042" s="8">
        <f t="shared" si="133"/>
        <v>1180300</v>
      </c>
      <c r="M1042" t="str">
        <f t="shared" si="134"/>
        <v>Lower-Mid</v>
      </c>
      <c r="N1042" s="15" t="str">
        <f t="shared" si="135"/>
        <v>£500-£1,999</v>
      </c>
      <c r="O1042" s="17">
        <f t="shared" si="136"/>
        <v>12.344203775896961</v>
      </c>
      <c r="P1042" s="15" t="str">
        <f t="shared" si="137"/>
        <v>4.1-4.4</v>
      </c>
      <c r="Q1042" s="17"/>
      <c r="R1042" s="15"/>
      <c r="S1042" s="15"/>
      <c r="T1042" s="15"/>
    </row>
    <row r="1043" spans="1:20" x14ac:dyDescent="0.4">
      <c r="A1043" t="s">
        <v>2415</v>
      </c>
      <c r="B1043" t="s">
        <v>1819</v>
      </c>
      <c r="C1043" t="str">
        <f t="shared" si="130"/>
        <v>Home &amp; Kitchen</v>
      </c>
      <c r="D1043" t="str">
        <f t="shared" si="131"/>
        <v>LintShavers</v>
      </c>
      <c r="E1043">
        <v>475</v>
      </c>
      <c r="F1043">
        <v>999</v>
      </c>
      <c r="G1043" s="1">
        <v>0.52</v>
      </c>
      <c r="H1043">
        <v>4.0999999999999996</v>
      </c>
      <c r="I1043" s="4">
        <v>1021</v>
      </c>
      <c r="J1043" t="s">
        <v>2416</v>
      </c>
      <c r="K1043" t="str">
        <f t="shared" si="132"/>
        <v>R2TBG87E7UU7IT</v>
      </c>
      <c r="L1043" s="8">
        <f t="shared" si="133"/>
        <v>1019979</v>
      </c>
      <c r="M1043" t="str">
        <f t="shared" si="134"/>
        <v>Lower-Mid</v>
      </c>
      <c r="N1043" s="15" t="str">
        <f t="shared" si="135"/>
        <v>£500-£1,999</v>
      </c>
      <c r="O1043" s="17">
        <f t="shared" si="136"/>
        <v>12.338748672774644</v>
      </c>
      <c r="P1043" s="15" t="str">
        <f t="shared" si="137"/>
        <v>4.1-4.4</v>
      </c>
      <c r="Q1043" s="17"/>
      <c r="R1043" s="15"/>
      <c r="S1043" s="15"/>
      <c r="T1043" s="15"/>
    </row>
    <row r="1044" spans="1:20" x14ac:dyDescent="0.4">
      <c r="A1044" t="s">
        <v>594</v>
      </c>
      <c r="B1044" t="s">
        <v>9</v>
      </c>
      <c r="C1044" t="str">
        <f t="shared" si="130"/>
        <v>Computers &amp; Accessories</v>
      </c>
      <c r="D1044" t="str">
        <f t="shared" si="131"/>
        <v>USBCables</v>
      </c>
      <c r="E1044">
        <v>299</v>
      </c>
      <c r="F1044">
        <v>699</v>
      </c>
      <c r="G1044" s="1">
        <v>0.56999999999999995</v>
      </c>
      <c r="H1044">
        <v>3.9</v>
      </c>
      <c r="I1044" s="4">
        <v>1454</v>
      </c>
      <c r="J1044" t="s">
        <v>595</v>
      </c>
      <c r="K1044" t="str">
        <f t="shared" si="132"/>
        <v>R2RT36U5W9GRK6</v>
      </c>
      <c r="L1044" s="8">
        <f t="shared" si="133"/>
        <v>1016346</v>
      </c>
      <c r="M1044" t="str">
        <f t="shared" si="134"/>
        <v>Lower-Mid</v>
      </c>
      <c r="N1044" s="15" t="str">
        <f t="shared" si="135"/>
        <v>£500-£1,999</v>
      </c>
      <c r="O1044" s="17">
        <f t="shared" si="136"/>
        <v>12.335165673955512</v>
      </c>
      <c r="P1044" s="15" t="str">
        <f t="shared" si="137"/>
        <v>3.5-4.0</v>
      </c>
      <c r="Q1044" s="17"/>
      <c r="R1044" s="15"/>
      <c r="S1044" s="15"/>
      <c r="T1044" s="15"/>
    </row>
    <row r="1045" spans="1:20" x14ac:dyDescent="0.4">
      <c r="A1045" t="s">
        <v>2043</v>
      </c>
      <c r="B1045" t="s">
        <v>1816</v>
      </c>
      <c r="C1045" t="str">
        <f t="shared" si="130"/>
        <v>Home &amp; Kitchen</v>
      </c>
      <c r="D1045" t="str">
        <f t="shared" si="131"/>
        <v>FanHeaters</v>
      </c>
      <c r="E1045" s="2">
        <v>9590</v>
      </c>
      <c r="F1045" s="2">
        <v>15999</v>
      </c>
      <c r="G1045" s="1">
        <v>0.4</v>
      </c>
      <c r="H1045">
        <v>4.0999999999999996</v>
      </c>
      <c r="I1045" s="4">
        <v>1017</v>
      </c>
      <c r="J1045" t="s">
        <v>2044</v>
      </c>
      <c r="K1045" t="str">
        <f t="shared" si="132"/>
        <v>R21ED050VWAF23</v>
      </c>
      <c r="L1045" s="8">
        <f t="shared" si="133"/>
        <v>16270983</v>
      </c>
      <c r="M1045" t="str">
        <f t="shared" si="134"/>
        <v>Upper-Mid</v>
      </c>
      <c r="N1045" s="15" t="str">
        <f t="shared" si="135"/>
        <v>£10,000-£19,999</v>
      </c>
      <c r="O1045" s="17">
        <f t="shared" si="136"/>
        <v>12.331765889803034</v>
      </c>
      <c r="P1045" s="15" t="str">
        <f t="shared" si="137"/>
        <v>4.1-4.4</v>
      </c>
      <c r="Q1045" s="17"/>
      <c r="R1045" s="15"/>
      <c r="S1045" s="15"/>
      <c r="T1045" s="15"/>
    </row>
    <row r="1046" spans="1:20" x14ac:dyDescent="0.4">
      <c r="A1046" t="s">
        <v>1446</v>
      </c>
      <c r="B1046" t="s">
        <v>1021</v>
      </c>
      <c r="C1046" t="str">
        <f t="shared" si="130"/>
        <v>Computers &amp; Accessories</v>
      </c>
      <c r="D1046" t="str">
        <f t="shared" si="131"/>
        <v>GraphicTablets</v>
      </c>
      <c r="E1046">
        <v>249</v>
      </c>
      <c r="F1046">
        <v>600</v>
      </c>
      <c r="G1046" s="1">
        <v>0.59</v>
      </c>
      <c r="H1046">
        <v>4</v>
      </c>
      <c r="I1046" s="4">
        <v>1208</v>
      </c>
      <c r="J1046" t="s">
        <v>1447</v>
      </c>
      <c r="K1046" t="str">
        <f t="shared" si="132"/>
        <v>R3SIBLYM5T5AFY</v>
      </c>
      <c r="L1046" s="8">
        <f t="shared" si="133"/>
        <v>724800</v>
      </c>
      <c r="M1046" t="str">
        <f t="shared" si="134"/>
        <v>Lower-Mid</v>
      </c>
      <c r="N1046" s="15" t="str">
        <f t="shared" si="135"/>
        <v>£500-£1,999</v>
      </c>
      <c r="O1046" s="17">
        <f t="shared" si="136"/>
        <v>12.329705203443087</v>
      </c>
      <c r="P1046" s="15" t="str">
        <f t="shared" si="137"/>
        <v>3.5-4.0</v>
      </c>
      <c r="Q1046" s="17"/>
      <c r="R1046" s="15"/>
      <c r="S1046" s="15"/>
      <c r="T1046" s="15"/>
    </row>
    <row r="1047" spans="1:20" x14ac:dyDescent="0.4">
      <c r="A1047" t="s">
        <v>2094</v>
      </c>
      <c r="B1047" t="s">
        <v>1845</v>
      </c>
      <c r="C1047" t="str">
        <f t="shared" si="130"/>
        <v>Home &amp; Kitchen</v>
      </c>
      <c r="D1047" t="str">
        <f t="shared" si="131"/>
        <v>HandBlenders</v>
      </c>
      <c r="E1047" s="2">
        <v>2799</v>
      </c>
      <c r="F1047" s="2">
        <v>3499</v>
      </c>
      <c r="G1047" s="1">
        <v>0.2</v>
      </c>
      <c r="H1047">
        <v>4.5</v>
      </c>
      <c r="I1047" s="4">
        <v>546</v>
      </c>
      <c r="J1047" t="s">
        <v>2095</v>
      </c>
      <c r="K1047" t="str">
        <f t="shared" si="132"/>
        <v>R27BUVT5CYDJ4X</v>
      </c>
      <c r="L1047" s="8">
        <f t="shared" si="133"/>
        <v>1910454</v>
      </c>
      <c r="M1047" t="str">
        <f t="shared" si="134"/>
        <v>Mid</v>
      </c>
      <c r="N1047" s="15" t="str">
        <f t="shared" si="135"/>
        <v>£2,000-£9,999</v>
      </c>
      <c r="O1047" s="17">
        <f t="shared" si="136"/>
        <v>12.320942968500439</v>
      </c>
      <c r="P1047" s="15" t="str">
        <f t="shared" si="137"/>
        <v>4.5-5.0</v>
      </c>
      <c r="Q1047" s="17"/>
      <c r="R1047" s="15"/>
      <c r="S1047" s="15"/>
      <c r="T1047" s="15"/>
    </row>
    <row r="1048" spans="1:20" x14ac:dyDescent="0.4">
      <c r="A1048" t="s">
        <v>977</v>
      </c>
      <c r="B1048" t="s">
        <v>796</v>
      </c>
      <c r="C1048" t="str">
        <f t="shared" si="130"/>
        <v>Electronics</v>
      </c>
      <c r="D1048" t="str">
        <f t="shared" si="131"/>
        <v>ScreenProtectors</v>
      </c>
      <c r="E1048">
        <v>150</v>
      </c>
      <c r="F1048">
        <v>599</v>
      </c>
      <c r="G1048" s="1">
        <v>0.75</v>
      </c>
      <c r="H1048">
        <v>4.3</v>
      </c>
      <c r="I1048" s="4">
        <v>714</v>
      </c>
      <c r="J1048" t="s">
        <v>978</v>
      </c>
      <c r="K1048" t="str">
        <f t="shared" si="132"/>
        <v>RM88OEEDBGL7E,</v>
      </c>
      <c r="L1048" s="8">
        <f t="shared" si="133"/>
        <v>427686</v>
      </c>
      <c r="M1048" t="str">
        <f t="shared" si="134"/>
        <v>Lower-Mid</v>
      </c>
      <c r="N1048" s="15" t="str">
        <f t="shared" si="135"/>
        <v>£500-£1,999</v>
      </c>
      <c r="O1048" s="17">
        <f t="shared" si="136"/>
        <v>12.273515979744646</v>
      </c>
      <c r="P1048" s="15" t="str">
        <f t="shared" si="137"/>
        <v>4.1-4.4</v>
      </c>
      <c r="Q1048" s="17"/>
      <c r="R1048" s="15"/>
      <c r="S1048" s="15"/>
      <c r="T1048" s="15"/>
    </row>
    <row r="1049" spans="1:20" x14ac:dyDescent="0.4">
      <c r="A1049" t="s">
        <v>1821</v>
      </c>
      <c r="B1049" t="s">
        <v>1822</v>
      </c>
      <c r="C1049" t="str">
        <f t="shared" si="130"/>
        <v>Home &amp; Kitchen</v>
      </c>
      <c r="D1049" t="str">
        <f t="shared" si="131"/>
        <v>DigitalKitchenScales</v>
      </c>
      <c r="E1049">
        <v>199</v>
      </c>
      <c r="F1049" s="2">
        <v>1999</v>
      </c>
      <c r="G1049" s="1">
        <v>0.9</v>
      </c>
      <c r="H1049">
        <v>3.7</v>
      </c>
      <c r="I1049" s="4">
        <v>2031</v>
      </c>
      <c r="J1049" t="s">
        <v>1823</v>
      </c>
      <c r="K1049" t="str">
        <f t="shared" si="132"/>
        <v>R3RYMJ2WU0SE6K</v>
      </c>
      <c r="L1049" s="8">
        <f t="shared" si="133"/>
        <v>4059969</v>
      </c>
      <c r="M1049" t="str">
        <f t="shared" si="134"/>
        <v>Lower-Mid</v>
      </c>
      <c r="N1049" s="15" t="str">
        <f t="shared" si="135"/>
        <v>£500-£1,999</v>
      </c>
      <c r="O1049" s="17">
        <f t="shared" si="136"/>
        <v>12.239317703363964</v>
      </c>
      <c r="P1049" s="15" t="str">
        <f t="shared" si="137"/>
        <v>3.5-4.0</v>
      </c>
      <c r="Q1049" s="17"/>
      <c r="R1049" s="15"/>
      <c r="S1049" s="15"/>
      <c r="T1049" s="15"/>
    </row>
    <row r="1050" spans="1:20" x14ac:dyDescent="0.4">
      <c r="A1050" t="s">
        <v>1482</v>
      </c>
      <c r="B1050" t="s">
        <v>644</v>
      </c>
      <c r="C1050" t="str">
        <f t="shared" si="130"/>
        <v>Electronics</v>
      </c>
      <c r="D1050" t="str">
        <f t="shared" si="131"/>
        <v>In-Ear</v>
      </c>
      <c r="E1050">
        <v>199</v>
      </c>
      <c r="F1050">
        <v>499</v>
      </c>
      <c r="G1050" s="1">
        <v>0.6</v>
      </c>
      <c r="H1050">
        <v>3.6</v>
      </c>
      <c r="I1050" s="4">
        <v>2492</v>
      </c>
      <c r="J1050" t="s">
        <v>1483</v>
      </c>
      <c r="K1050" t="str">
        <f t="shared" si="132"/>
        <v>R3H500MXJWRGI,</v>
      </c>
      <c r="L1050" s="8">
        <f t="shared" si="133"/>
        <v>1243508</v>
      </c>
      <c r="M1050" t="str">
        <f t="shared" si="134"/>
        <v>Low</v>
      </c>
      <c r="N1050" s="15" t="str">
        <f t="shared" si="135"/>
        <v>£200-£499</v>
      </c>
      <c r="O1050" s="17">
        <f t="shared" si="136"/>
        <v>12.228200202613584</v>
      </c>
      <c r="P1050" s="15" t="str">
        <f t="shared" si="137"/>
        <v>3.5-4.0</v>
      </c>
      <c r="Q1050" s="17"/>
      <c r="R1050" s="15"/>
      <c r="S1050" s="15"/>
      <c r="T1050" s="15"/>
    </row>
    <row r="1051" spans="1:20" x14ac:dyDescent="0.4">
      <c r="A1051" t="s">
        <v>1349</v>
      </c>
      <c r="B1051" t="s">
        <v>644</v>
      </c>
      <c r="C1051" t="str">
        <f t="shared" si="130"/>
        <v>Electronics</v>
      </c>
      <c r="D1051" t="str">
        <f t="shared" si="131"/>
        <v>In-Ear</v>
      </c>
      <c r="E1051" s="2">
        <v>1999</v>
      </c>
      <c r="F1051" s="2">
        <v>9999</v>
      </c>
      <c r="G1051" s="1">
        <v>0.8</v>
      </c>
      <c r="H1051">
        <v>3.7</v>
      </c>
      <c r="I1051" s="4">
        <v>1986</v>
      </c>
      <c r="J1051" t="s">
        <v>1350</v>
      </c>
      <c r="K1051" t="str">
        <f t="shared" si="132"/>
        <v>R2IMML4LPCQ5C0</v>
      </c>
      <c r="L1051" s="8">
        <f t="shared" si="133"/>
        <v>19858014</v>
      </c>
      <c r="M1051" t="str">
        <f t="shared" si="134"/>
        <v>Mid</v>
      </c>
      <c r="N1051" s="15" t="str">
        <f t="shared" si="135"/>
        <v>£2,000-£9,999</v>
      </c>
      <c r="O1051" s="17">
        <f t="shared" si="136"/>
        <v>12.203332108306316</v>
      </c>
      <c r="P1051" s="15" t="str">
        <f t="shared" si="137"/>
        <v>3.5-4.0</v>
      </c>
      <c r="Q1051" s="17"/>
      <c r="R1051" s="15"/>
      <c r="S1051" s="15"/>
      <c r="T1051" s="15"/>
    </row>
    <row r="1052" spans="1:20" x14ac:dyDescent="0.4">
      <c r="A1052" t="s">
        <v>185</v>
      </c>
      <c r="B1052" t="s">
        <v>26</v>
      </c>
      <c r="C1052" t="str">
        <f t="shared" si="130"/>
        <v>Computers &amp; Accessories</v>
      </c>
      <c r="D1052" t="str">
        <f t="shared" si="131"/>
        <v>WirelessUSBAdapters</v>
      </c>
      <c r="E1052">
        <v>290</v>
      </c>
      <c r="F1052">
        <v>349</v>
      </c>
      <c r="G1052" s="1">
        <v>0.17</v>
      </c>
      <c r="H1052">
        <v>3.7</v>
      </c>
      <c r="I1052" s="4">
        <v>1977</v>
      </c>
      <c r="J1052" t="s">
        <v>186</v>
      </c>
      <c r="K1052" t="str">
        <f t="shared" si="132"/>
        <v>R32XZQTB1BP0J8</v>
      </c>
      <c r="L1052" s="8">
        <f t="shared" si="133"/>
        <v>689973</v>
      </c>
      <c r="M1052" t="str">
        <f t="shared" si="134"/>
        <v>Low</v>
      </c>
      <c r="N1052" s="15" t="str">
        <f t="shared" si="135"/>
        <v>£200-£499</v>
      </c>
      <c r="O1052" s="17">
        <f t="shared" si="136"/>
        <v>12.196037262866295</v>
      </c>
      <c r="P1052" s="15" t="str">
        <f t="shared" si="137"/>
        <v>3.5-4.0</v>
      </c>
      <c r="Q1052" s="17"/>
      <c r="R1052" s="15"/>
      <c r="S1052" s="15"/>
      <c r="T1052" s="15"/>
    </row>
    <row r="1053" spans="1:20" x14ac:dyDescent="0.4">
      <c r="A1053" t="s">
        <v>2702</v>
      </c>
      <c r="B1053" t="s">
        <v>1892</v>
      </c>
      <c r="C1053" t="str">
        <f t="shared" si="130"/>
        <v>Home &amp; Kitchen</v>
      </c>
      <c r="D1053" t="str">
        <f t="shared" si="131"/>
        <v>LaundryBaskets</v>
      </c>
      <c r="E1053">
        <v>219</v>
      </c>
      <c r="F1053">
        <v>249</v>
      </c>
      <c r="G1053" s="1">
        <v>0.12</v>
      </c>
      <c r="H1053">
        <v>4</v>
      </c>
      <c r="I1053" s="4">
        <v>1108</v>
      </c>
      <c r="J1053" t="s">
        <v>2703</v>
      </c>
      <c r="K1053" t="str">
        <f t="shared" si="132"/>
        <v>R3E5WJVPAKKEF1</v>
      </c>
      <c r="L1053" s="8">
        <f t="shared" si="133"/>
        <v>275892</v>
      </c>
      <c r="M1053" t="str">
        <f t="shared" si="134"/>
        <v>Low</v>
      </c>
      <c r="N1053" s="15" t="str">
        <f t="shared" si="135"/>
        <v>£200-£499</v>
      </c>
      <c r="O1053" s="17">
        <f t="shared" si="136"/>
        <v>12.179726184596641</v>
      </c>
      <c r="P1053" s="15" t="str">
        <f t="shared" si="137"/>
        <v>3.5-4.0</v>
      </c>
      <c r="Q1053" s="17"/>
      <c r="R1053" s="15"/>
      <c r="S1053" s="15"/>
      <c r="T1053" s="15"/>
    </row>
    <row r="1054" spans="1:20" x14ac:dyDescent="0.4">
      <c r="A1054" t="s">
        <v>218</v>
      </c>
      <c r="B1054" t="s">
        <v>102</v>
      </c>
      <c r="C1054" t="str">
        <f t="shared" si="130"/>
        <v>Electronics</v>
      </c>
      <c r="D1054" t="str">
        <f t="shared" si="131"/>
        <v>RemoteControls</v>
      </c>
      <c r="E1054">
        <v>399</v>
      </c>
      <c r="F1054" s="2">
        <v>1999</v>
      </c>
      <c r="G1054" s="1">
        <v>0.8</v>
      </c>
      <c r="H1054">
        <v>4.5</v>
      </c>
      <c r="I1054" s="4">
        <v>505</v>
      </c>
      <c r="J1054" t="s">
        <v>219</v>
      </c>
      <c r="K1054" t="str">
        <f t="shared" si="132"/>
        <v>R175A66P22YRW5</v>
      </c>
      <c r="L1054" s="8">
        <f t="shared" si="133"/>
        <v>1009495</v>
      </c>
      <c r="M1054" t="str">
        <f t="shared" si="134"/>
        <v>Lower-Mid</v>
      </c>
      <c r="N1054" s="15" t="str">
        <f t="shared" si="135"/>
        <v>£500-£1,999</v>
      </c>
      <c r="O1054" s="17">
        <f t="shared" si="136"/>
        <v>12.168677325779097</v>
      </c>
      <c r="P1054" s="15" t="str">
        <f t="shared" si="137"/>
        <v>4.5-5.0</v>
      </c>
      <c r="Q1054" s="17"/>
      <c r="R1054" s="15"/>
      <c r="S1054" s="15"/>
      <c r="T1054" s="15"/>
    </row>
    <row r="1055" spans="1:20" x14ac:dyDescent="0.4">
      <c r="A1055" t="s">
        <v>2340</v>
      </c>
      <c r="B1055" t="s">
        <v>1864</v>
      </c>
      <c r="C1055" t="str">
        <f t="shared" si="130"/>
        <v>Home &amp; Kitchen</v>
      </c>
      <c r="D1055" t="str">
        <f t="shared" si="131"/>
        <v>Kettle&amp;ToasterSets</v>
      </c>
      <c r="E1055">
        <v>664</v>
      </c>
      <c r="F1055" s="2">
        <v>1490</v>
      </c>
      <c r="G1055" s="1">
        <v>0.55000000000000004</v>
      </c>
      <c r="H1055">
        <v>4.0999999999999996</v>
      </c>
      <c r="I1055" s="4">
        <v>925</v>
      </c>
      <c r="J1055" t="s">
        <v>2341</v>
      </c>
      <c r="K1055" t="str">
        <f t="shared" si="132"/>
        <v>R1785DO8M4HFFD</v>
      </c>
      <c r="L1055" s="8">
        <f t="shared" si="133"/>
        <v>1378250</v>
      </c>
      <c r="M1055" t="str">
        <f t="shared" si="134"/>
        <v>Lower-Mid</v>
      </c>
      <c r="N1055" s="15" t="str">
        <f t="shared" si="135"/>
        <v>£500-£1,999</v>
      </c>
      <c r="O1055" s="17">
        <f t="shared" si="136"/>
        <v>12.163105045395929</v>
      </c>
      <c r="P1055" s="15" t="str">
        <f t="shared" si="137"/>
        <v>4.1-4.4</v>
      </c>
      <c r="Q1055" s="17"/>
      <c r="R1055" s="15"/>
      <c r="S1055" s="15"/>
      <c r="T1055" s="15"/>
    </row>
    <row r="1056" spans="1:20" x14ac:dyDescent="0.4">
      <c r="A1056" t="s">
        <v>2573</v>
      </c>
      <c r="B1056" t="s">
        <v>2056</v>
      </c>
      <c r="C1056" t="str">
        <f t="shared" si="130"/>
        <v>Home &amp; Kitchen</v>
      </c>
      <c r="D1056" t="str">
        <f t="shared" si="131"/>
        <v>WaterPurifierAccessories</v>
      </c>
      <c r="E1056">
        <v>185</v>
      </c>
      <c r="F1056">
        <v>599</v>
      </c>
      <c r="G1056" s="1">
        <v>0.69</v>
      </c>
      <c r="H1056">
        <v>3.9</v>
      </c>
      <c r="I1056" s="4">
        <v>1306</v>
      </c>
      <c r="J1056" t="s">
        <v>2574</v>
      </c>
      <c r="K1056" t="str">
        <f t="shared" si="132"/>
        <v>RPVB28C2TPEDX,</v>
      </c>
      <c r="L1056" s="8">
        <f t="shared" si="133"/>
        <v>782294</v>
      </c>
      <c r="M1056" t="str">
        <f t="shared" si="134"/>
        <v>Lower-Mid</v>
      </c>
      <c r="N1056" s="15" t="str">
        <f t="shared" si="135"/>
        <v>£500-£1,999</v>
      </c>
      <c r="O1056" s="17">
        <f t="shared" si="136"/>
        <v>12.153474791564122</v>
      </c>
      <c r="P1056" s="15" t="str">
        <f t="shared" si="137"/>
        <v>3.5-4.0</v>
      </c>
      <c r="Q1056" s="17"/>
      <c r="R1056" s="15"/>
      <c r="S1056" s="15"/>
      <c r="T1056" s="15"/>
    </row>
    <row r="1057" spans="1:20" x14ac:dyDescent="0.4">
      <c r="A1057" t="s">
        <v>2754</v>
      </c>
      <c r="B1057" t="s">
        <v>2056</v>
      </c>
      <c r="C1057" t="str">
        <f t="shared" si="130"/>
        <v>Home &amp; Kitchen</v>
      </c>
      <c r="D1057" t="str">
        <f t="shared" si="131"/>
        <v>WaterPurifierAccessories</v>
      </c>
      <c r="E1057">
        <v>379</v>
      </c>
      <c r="F1057">
        <v>919</v>
      </c>
      <c r="G1057" s="1">
        <v>0.59</v>
      </c>
      <c r="H1057">
        <v>4</v>
      </c>
      <c r="I1057" s="4">
        <v>1090</v>
      </c>
      <c r="J1057" t="s">
        <v>2755</v>
      </c>
      <c r="K1057" t="str">
        <f t="shared" si="132"/>
        <v>R3G3XFHPBFF0E8</v>
      </c>
      <c r="L1057" s="8">
        <f t="shared" si="133"/>
        <v>1001710</v>
      </c>
      <c r="M1057" t="str">
        <f t="shared" si="134"/>
        <v>Lower-Mid</v>
      </c>
      <c r="N1057" s="15" t="str">
        <f t="shared" si="135"/>
        <v>£500-£1,999</v>
      </c>
      <c r="O1057" s="17">
        <f t="shared" si="136"/>
        <v>12.151299002353367</v>
      </c>
      <c r="P1057" s="15" t="str">
        <f t="shared" si="137"/>
        <v>3.5-4.0</v>
      </c>
      <c r="Q1057" s="17"/>
      <c r="R1057" s="15"/>
      <c r="S1057" s="15"/>
      <c r="T1057" s="15"/>
    </row>
    <row r="1058" spans="1:20" x14ac:dyDescent="0.4">
      <c r="A1058" t="s">
        <v>2278</v>
      </c>
      <c r="B1058" t="s">
        <v>1836</v>
      </c>
      <c r="C1058" t="str">
        <f t="shared" si="130"/>
        <v>Home &amp; Kitchen</v>
      </c>
      <c r="D1058" t="str">
        <f t="shared" si="131"/>
        <v>InductionCooktop</v>
      </c>
      <c r="E1058" s="2">
        <v>1999</v>
      </c>
      <c r="F1058" s="2">
        <v>3300</v>
      </c>
      <c r="G1058" s="1">
        <v>0.39</v>
      </c>
      <c r="H1058">
        <v>4.2</v>
      </c>
      <c r="I1058" s="4">
        <v>780</v>
      </c>
      <c r="J1058" t="s">
        <v>2279</v>
      </c>
      <c r="K1058" t="str">
        <f t="shared" si="132"/>
        <v>R2PK3LURGV7XMK</v>
      </c>
      <c r="L1058" s="8">
        <f t="shared" si="133"/>
        <v>2574000</v>
      </c>
      <c r="M1058" t="str">
        <f t="shared" si="134"/>
        <v>Mid</v>
      </c>
      <c r="N1058" s="15" t="str">
        <f t="shared" si="135"/>
        <v>£2,000-£9,999</v>
      </c>
      <c r="O1058" s="17">
        <f t="shared" si="136"/>
        <v>12.149134342284663</v>
      </c>
      <c r="P1058" s="15" t="str">
        <f t="shared" si="137"/>
        <v>4.1-4.4</v>
      </c>
      <c r="Q1058" s="17"/>
      <c r="R1058" s="15"/>
      <c r="S1058" s="15"/>
      <c r="T1058" s="15"/>
    </row>
    <row r="1059" spans="1:20" x14ac:dyDescent="0.4">
      <c r="A1059" t="s">
        <v>2021</v>
      </c>
      <c r="B1059" t="s">
        <v>2022</v>
      </c>
      <c r="C1059" t="str">
        <f t="shared" si="130"/>
        <v>Home &amp; Kitchen</v>
      </c>
      <c r="D1059" t="str">
        <f t="shared" si="131"/>
        <v>HeatConvectors</v>
      </c>
      <c r="E1059" s="2">
        <v>2199</v>
      </c>
      <c r="F1059" s="2">
        <v>2990</v>
      </c>
      <c r="G1059" s="1">
        <v>0.26</v>
      </c>
      <c r="H1059">
        <v>3.8</v>
      </c>
      <c r="I1059" s="4">
        <v>1558</v>
      </c>
      <c r="J1059" t="s">
        <v>2023</v>
      </c>
      <c r="K1059" t="str">
        <f t="shared" si="132"/>
        <v>R2B84AYCEVIUNW</v>
      </c>
      <c r="L1059" s="8">
        <f t="shared" si="133"/>
        <v>4658420</v>
      </c>
      <c r="M1059" t="str">
        <f t="shared" si="134"/>
        <v>Mid</v>
      </c>
      <c r="N1059" s="15" t="str">
        <f t="shared" si="135"/>
        <v>£2,000-£9,999</v>
      </c>
      <c r="O1059" s="17">
        <f t="shared" si="136"/>
        <v>12.132815237717599</v>
      </c>
      <c r="P1059" s="15" t="str">
        <f t="shared" si="137"/>
        <v>3.5-4.0</v>
      </c>
      <c r="Q1059" s="17"/>
      <c r="R1059" s="15"/>
      <c r="S1059" s="15"/>
      <c r="T1059" s="15"/>
    </row>
    <row r="1060" spans="1:20" x14ac:dyDescent="0.4">
      <c r="A1060" t="s">
        <v>1559</v>
      </c>
      <c r="B1060" t="s">
        <v>644</v>
      </c>
      <c r="C1060" t="str">
        <f t="shared" si="130"/>
        <v>Electronics</v>
      </c>
      <c r="D1060" t="str">
        <f t="shared" si="131"/>
        <v>In-Ear</v>
      </c>
      <c r="E1060" s="2">
        <v>1599</v>
      </c>
      <c r="F1060" s="2">
        <v>2790</v>
      </c>
      <c r="G1060" s="1">
        <v>0.43</v>
      </c>
      <c r="H1060">
        <v>3.6</v>
      </c>
      <c r="I1060" s="4">
        <v>2272</v>
      </c>
      <c r="J1060" t="s">
        <v>1560</v>
      </c>
      <c r="K1060" t="str">
        <f t="shared" si="132"/>
        <v>R3F2RGMVGXBBAW</v>
      </c>
      <c r="L1060" s="8">
        <f t="shared" si="133"/>
        <v>6338880</v>
      </c>
      <c r="M1060" t="str">
        <f t="shared" si="134"/>
        <v>Mid</v>
      </c>
      <c r="N1060" s="15" t="str">
        <f t="shared" si="135"/>
        <v>£2,000-£9,999</v>
      </c>
      <c r="O1060" s="17">
        <f t="shared" si="136"/>
        <v>12.083757968609895</v>
      </c>
      <c r="P1060" s="15" t="str">
        <f t="shared" si="137"/>
        <v>3.5-4.0</v>
      </c>
      <c r="Q1060" s="17"/>
      <c r="R1060" s="15"/>
      <c r="S1060" s="15"/>
      <c r="T1060" s="15"/>
    </row>
    <row r="1061" spans="1:20" x14ac:dyDescent="0.4">
      <c r="A1061" t="s">
        <v>1651</v>
      </c>
      <c r="B1061" t="s">
        <v>1021</v>
      </c>
      <c r="C1061" t="str">
        <f t="shared" si="130"/>
        <v>Computers &amp; Accessories</v>
      </c>
      <c r="D1061" t="str">
        <f t="shared" si="131"/>
        <v>GraphicTablets</v>
      </c>
      <c r="E1061">
        <v>354</v>
      </c>
      <c r="F1061" s="2">
        <v>1500</v>
      </c>
      <c r="G1061" s="1">
        <v>0.76</v>
      </c>
      <c r="H1061">
        <v>4</v>
      </c>
      <c r="I1061" s="4">
        <v>1026</v>
      </c>
      <c r="J1061" t="s">
        <v>1652</v>
      </c>
      <c r="K1061" t="str">
        <f t="shared" si="132"/>
        <v>R374DNITJO308B</v>
      </c>
      <c r="L1061" s="8">
        <f t="shared" si="133"/>
        <v>1539000</v>
      </c>
      <c r="M1061" t="str">
        <f t="shared" si="134"/>
        <v>Lower-Mid</v>
      </c>
      <c r="N1061" s="15" t="str">
        <f t="shared" si="135"/>
        <v>£500-£1,999</v>
      </c>
      <c r="O1061" s="17">
        <f t="shared" si="136"/>
        <v>12.046281774389113</v>
      </c>
      <c r="P1061" s="15" t="str">
        <f t="shared" si="137"/>
        <v>3.5-4.0</v>
      </c>
      <c r="Q1061" s="17"/>
      <c r="R1061" s="15"/>
      <c r="S1061" s="15"/>
      <c r="T1061" s="15"/>
    </row>
    <row r="1062" spans="1:20" x14ac:dyDescent="0.4">
      <c r="A1062" t="s">
        <v>437</v>
      </c>
      <c r="B1062" t="s">
        <v>9</v>
      </c>
      <c r="C1062" t="str">
        <f t="shared" si="130"/>
        <v>Computers &amp; Accessories</v>
      </c>
      <c r="D1062" t="str">
        <f t="shared" si="131"/>
        <v>USBCables</v>
      </c>
      <c r="E1062">
        <v>599</v>
      </c>
      <c r="F1062">
        <v>849</v>
      </c>
      <c r="G1062" s="1">
        <v>0.28999999999999998</v>
      </c>
      <c r="H1062">
        <v>4.5</v>
      </c>
      <c r="I1062" s="4">
        <v>474</v>
      </c>
      <c r="J1062" t="s">
        <v>438</v>
      </c>
      <c r="K1062" t="str">
        <f t="shared" si="132"/>
        <v>RJX93LCK9FMRS,</v>
      </c>
      <c r="L1062" s="8">
        <f t="shared" si="133"/>
        <v>402426</v>
      </c>
      <c r="M1062" t="str">
        <f t="shared" si="134"/>
        <v>Lower-Mid</v>
      </c>
      <c r="N1062" s="15" t="str">
        <f t="shared" si="135"/>
        <v>£500-£1,999</v>
      </c>
      <c r="O1062" s="17">
        <f t="shared" si="136"/>
        <v>12.045121243311899</v>
      </c>
      <c r="P1062" s="15" t="str">
        <f t="shared" si="137"/>
        <v>4.5-5.0</v>
      </c>
      <c r="Q1062" s="17"/>
      <c r="R1062" s="15"/>
      <c r="S1062" s="15"/>
      <c r="T1062" s="15"/>
    </row>
    <row r="1063" spans="1:20" x14ac:dyDescent="0.4">
      <c r="A1063" t="s">
        <v>2008</v>
      </c>
      <c r="B1063" t="s">
        <v>1924</v>
      </c>
      <c r="C1063" t="str">
        <f t="shared" si="130"/>
        <v>Home &amp; Kitchen</v>
      </c>
      <c r="D1063" t="str">
        <f t="shared" si="131"/>
        <v>EggBoilers</v>
      </c>
      <c r="E1063">
        <v>353</v>
      </c>
      <c r="F1063" s="2">
        <v>1199</v>
      </c>
      <c r="G1063" s="1">
        <v>0.71</v>
      </c>
      <c r="H1063">
        <v>4.3</v>
      </c>
      <c r="I1063" s="4">
        <v>629</v>
      </c>
      <c r="J1063" t="s">
        <v>2009</v>
      </c>
      <c r="K1063" t="str">
        <f t="shared" si="132"/>
        <v>R3B2VNS1Q5M7NI</v>
      </c>
      <c r="L1063" s="8">
        <f t="shared" si="133"/>
        <v>754171</v>
      </c>
      <c r="M1063" t="str">
        <f t="shared" si="134"/>
        <v>Lower-Mid</v>
      </c>
      <c r="N1063" s="15" t="str">
        <f t="shared" si="135"/>
        <v>£500-£1,999</v>
      </c>
      <c r="O1063" s="17">
        <f t="shared" si="136"/>
        <v>12.037164362650401</v>
      </c>
      <c r="P1063" s="15" t="str">
        <f t="shared" si="137"/>
        <v>4.1-4.4</v>
      </c>
      <c r="Q1063" s="17"/>
      <c r="R1063" s="15"/>
      <c r="S1063" s="15"/>
      <c r="T1063" s="15"/>
    </row>
    <row r="1064" spans="1:20" x14ac:dyDescent="0.4">
      <c r="A1064" t="s">
        <v>1293</v>
      </c>
      <c r="B1064" t="s">
        <v>644</v>
      </c>
      <c r="C1064" t="str">
        <f t="shared" si="130"/>
        <v>Electronics</v>
      </c>
      <c r="D1064" t="str">
        <f t="shared" si="131"/>
        <v>In-Ear</v>
      </c>
      <c r="E1064">
        <v>399</v>
      </c>
      <c r="F1064">
        <v>699</v>
      </c>
      <c r="G1064" s="1">
        <v>0.43</v>
      </c>
      <c r="H1064">
        <v>3.4</v>
      </c>
      <c r="I1064" s="4">
        <v>3454</v>
      </c>
      <c r="J1064" t="s">
        <v>1294</v>
      </c>
      <c r="K1064" t="str">
        <f t="shared" si="132"/>
        <v>R14UKNZTUGMLYJ</v>
      </c>
      <c r="L1064" s="8">
        <f t="shared" si="133"/>
        <v>2414346</v>
      </c>
      <c r="M1064" t="str">
        <f t="shared" si="134"/>
        <v>Lower-Mid</v>
      </c>
      <c r="N1064" s="15" t="str">
        <f t="shared" si="135"/>
        <v>£500-£1,999</v>
      </c>
      <c r="O1064" s="17">
        <f t="shared" si="136"/>
        <v>12.030723375814738</v>
      </c>
      <c r="P1064" s="15" t="str">
        <f t="shared" si="137"/>
        <v>3.1-3.4</v>
      </c>
      <c r="Q1064" s="17"/>
      <c r="R1064" s="15"/>
      <c r="S1064" s="15"/>
      <c r="T1064" s="15"/>
    </row>
    <row r="1065" spans="1:20" x14ac:dyDescent="0.4">
      <c r="A1065" t="s">
        <v>821</v>
      </c>
      <c r="B1065" t="s">
        <v>616</v>
      </c>
      <c r="C1065" t="str">
        <f t="shared" si="130"/>
        <v>Electronics</v>
      </c>
      <c r="D1065" t="str">
        <f t="shared" si="131"/>
        <v>SmartWatches</v>
      </c>
      <c r="E1065" s="2">
        <v>1299</v>
      </c>
      <c r="F1065" s="2">
        <v>5999</v>
      </c>
      <c r="G1065" s="1">
        <v>0.78</v>
      </c>
      <c r="H1065">
        <v>3.3</v>
      </c>
      <c r="I1065" s="4">
        <v>4415</v>
      </c>
      <c r="J1065" t="s">
        <v>822</v>
      </c>
      <c r="K1065" t="str">
        <f t="shared" si="132"/>
        <v>RZ7HZPPMZP6NJ,</v>
      </c>
      <c r="L1065" s="8">
        <f t="shared" si="133"/>
        <v>26485585</v>
      </c>
      <c r="M1065" t="str">
        <f t="shared" si="134"/>
        <v>Mid</v>
      </c>
      <c r="N1065" s="15" t="str">
        <f t="shared" si="135"/>
        <v>£2,000-£9,999</v>
      </c>
      <c r="O1065" s="17">
        <f t="shared" si="136"/>
        <v>12.028595913579769</v>
      </c>
      <c r="P1065" s="15" t="str">
        <f t="shared" si="137"/>
        <v>3.1-3.4</v>
      </c>
      <c r="Q1065" s="17"/>
      <c r="R1065" s="15"/>
      <c r="S1065" s="15"/>
      <c r="T1065" s="15"/>
    </row>
    <row r="1066" spans="1:20" x14ac:dyDescent="0.4">
      <c r="A1066" t="s">
        <v>863</v>
      </c>
      <c r="B1066" t="s">
        <v>616</v>
      </c>
      <c r="C1066" t="str">
        <f t="shared" si="130"/>
        <v>Electronics</v>
      </c>
      <c r="D1066" t="str">
        <f t="shared" si="131"/>
        <v>SmartWatches</v>
      </c>
      <c r="E1066" s="2">
        <v>1399</v>
      </c>
      <c r="F1066" s="2">
        <v>5999</v>
      </c>
      <c r="G1066" s="1">
        <v>0.77</v>
      </c>
      <c r="H1066">
        <v>3.3</v>
      </c>
      <c r="I1066" s="4">
        <v>4415</v>
      </c>
      <c r="J1066" t="s">
        <v>822</v>
      </c>
      <c r="K1066" t="str">
        <f t="shared" si="132"/>
        <v>RZ7HZPPMZP6NJ,</v>
      </c>
      <c r="L1066" s="8">
        <f t="shared" si="133"/>
        <v>26485585</v>
      </c>
      <c r="M1066" t="str">
        <f t="shared" si="134"/>
        <v>Mid</v>
      </c>
      <c r="N1066" s="15" t="str">
        <f t="shared" si="135"/>
        <v>£2,000-£9,999</v>
      </c>
      <c r="O1066" s="17">
        <f t="shared" si="136"/>
        <v>12.028595913579769</v>
      </c>
      <c r="P1066" s="15" t="str">
        <f t="shared" si="137"/>
        <v>3.1-3.4</v>
      </c>
      <c r="Q1066" s="17"/>
      <c r="R1066" s="15"/>
      <c r="S1066" s="15"/>
      <c r="T1066" s="15"/>
    </row>
    <row r="1067" spans="1:20" x14ac:dyDescent="0.4">
      <c r="A1067" t="s">
        <v>883</v>
      </c>
      <c r="B1067" t="s">
        <v>616</v>
      </c>
      <c r="C1067" t="str">
        <f t="shared" si="130"/>
        <v>Electronics</v>
      </c>
      <c r="D1067" t="str">
        <f t="shared" si="131"/>
        <v>SmartWatches</v>
      </c>
      <c r="E1067" s="2">
        <v>1299</v>
      </c>
      <c r="F1067" s="2">
        <v>5999</v>
      </c>
      <c r="G1067" s="1">
        <v>0.78</v>
      </c>
      <c r="H1067">
        <v>3.3</v>
      </c>
      <c r="I1067" s="4">
        <v>4415</v>
      </c>
      <c r="J1067" t="s">
        <v>822</v>
      </c>
      <c r="K1067" t="str">
        <f t="shared" si="132"/>
        <v>RZ7HZPPMZP6NJ,</v>
      </c>
      <c r="L1067" s="8">
        <f t="shared" si="133"/>
        <v>26485585</v>
      </c>
      <c r="M1067" t="str">
        <f t="shared" si="134"/>
        <v>Mid</v>
      </c>
      <c r="N1067" s="15" t="str">
        <f t="shared" si="135"/>
        <v>£2,000-£9,999</v>
      </c>
      <c r="O1067" s="17">
        <f t="shared" si="136"/>
        <v>12.028595913579769</v>
      </c>
      <c r="P1067" s="15" t="str">
        <f t="shared" si="137"/>
        <v>3.1-3.4</v>
      </c>
      <c r="Q1067" s="17"/>
      <c r="R1067" s="15"/>
      <c r="S1067" s="15"/>
      <c r="T1067" s="15"/>
    </row>
    <row r="1068" spans="1:20" x14ac:dyDescent="0.4">
      <c r="A1068" t="s">
        <v>2700</v>
      </c>
      <c r="B1068" t="s">
        <v>2550</v>
      </c>
      <c r="C1068" t="str">
        <f t="shared" si="130"/>
        <v>Home &amp; Kitchen</v>
      </c>
      <c r="D1068" t="str">
        <f t="shared" si="131"/>
        <v>WaffleMakers&amp;Irons</v>
      </c>
      <c r="E1068" s="2">
        <v>1199</v>
      </c>
      <c r="F1068" s="2">
        <v>2400</v>
      </c>
      <c r="G1068" s="1">
        <v>0.5</v>
      </c>
      <c r="H1068">
        <v>3.9</v>
      </c>
      <c r="I1068" s="4">
        <v>1202</v>
      </c>
      <c r="J1068" t="s">
        <v>2701</v>
      </c>
      <c r="K1068" t="str">
        <f t="shared" si="132"/>
        <v>R20SPV6WPX1ZU1</v>
      </c>
      <c r="L1068" s="8">
        <f t="shared" si="133"/>
        <v>2884800</v>
      </c>
      <c r="M1068" t="str">
        <f t="shared" si="134"/>
        <v>Mid</v>
      </c>
      <c r="N1068" s="15" t="str">
        <f t="shared" si="135"/>
        <v>£2,000-£9,999</v>
      </c>
      <c r="O1068" s="17">
        <f t="shared" si="136"/>
        <v>12.013035946625394</v>
      </c>
      <c r="P1068" s="15" t="str">
        <f t="shared" si="137"/>
        <v>3.5-4.0</v>
      </c>
      <c r="Q1068" s="17"/>
      <c r="R1068" s="15"/>
      <c r="S1068" s="15"/>
      <c r="T1068" s="15"/>
    </row>
    <row r="1069" spans="1:20" x14ac:dyDescent="0.4">
      <c r="A1069" t="s">
        <v>2455</v>
      </c>
      <c r="B1069" t="s">
        <v>2154</v>
      </c>
      <c r="C1069" t="str">
        <f t="shared" si="130"/>
        <v>Home &amp; Kitchen</v>
      </c>
      <c r="D1069" t="str">
        <f t="shared" si="131"/>
        <v>WaterFilters&amp;Purifiers</v>
      </c>
      <c r="E1069" s="2">
        <v>5395</v>
      </c>
      <c r="F1069" s="2">
        <v>19990</v>
      </c>
      <c r="G1069" s="1">
        <v>0.73</v>
      </c>
      <c r="H1069">
        <v>4.4000000000000004</v>
      </c>
      <c r="I1069" s="4">
        <v>535</v>
      </c>
      <c r="J1069" t="s">
        <v>2456</v>
      </c>
      <c r="K1069" t="str">
        <f t="shared" si="132"/>
        <v>R1BRNGXN1P2SNY</v>
      </c>
      <c r="L1069" s="8">
        <f t="shared" si="133"/>
        <v>10694650</v>
      </c>
      <c r="M1069" t="str">
        <f t="shared" si="134"/>
        <v>Upper-Mid</v>
      </c>
      <c r="N1069" s="15" t="str">
        <f t="shared" si="135"/>
        <v>£10,000-£19,999</v>
      </c>
      <c r="O1069" s="17">
        <f t="shared" si="136"/>
        <v>12.008325074648189</v>
      </c>
      <c r="P1069" s="15" t="str">
        <f t="shared" si="137"/>
        <v>4.1-4.4</v>
      </c>
      <c r="Q1069" s="17"/>
      <c r="R1069" s="15"/>
      <c r="S1069" s="15"/>
      <c r="T1069" s="15"/>
    </row>
    <row r="1070" spans="1:20" x14ac:dyDescent="0.4">
      <c r="A1070" t="s">
        <v>525</v>
      </c>
      <c r="B1070" t="s">
        <v>42</v>
      </c>
      <c r="C1070" t="str">
        <f t="shared" si="130"/>
        <v>Electronics</v>
      </c>
      <c r="D1070" t="str">
        <f t="shared" si="131"/>
        <v>SmartTelevisions</v>
      </c>
      <c r="E1070" s="2">
        <v>18999</v>
      </c>
      <c r="F1070" s="2">
        <v>35000</v>
      </c>
      <c r="G1070" s="1">
        <v>0.46</v>
      </c>
      <c r="H1070">
        <v>4</v>
      </c>
      <c r="I1070" s="4">
        <v>1001</v>
      </c>
      <c r="J1070" t="s">
        <v>526</v>
      </c>
      <c r="K1070" t="str">
        <f t="shared" si="132"/>
        <v>R22OHRDXFQ2O98</v>
      </c>
      <c r="L1070" s="8">
        <f t="shared" si="133"/>
        <v>35035000</v>
      </c>
      <c r="M1070" t="str">
        <f t="shared" si="134"/>
        <v>High</v>
      </c>
      <c r="N1070" s="15" t="str">
        <f t="shared" si="135"/>
        <v>£20,000-£49,999</v>
      </c>
      <c r="O1070" s="17">
        <f t="shared" si="136"/>
        <v>12.003470886124907</v>
      </c>
      <c r="P1070" s="15" t="str">
        <f t="shared" si="137"/>
        <v>3.5-4.0</v>
      </c>
      <c r="Q1070" s="17"/>
      <c r="R1070" s="15"/>
      <c r="S1070" s="15"/>
      <c r="T1070" s="15"/>
    </row>
    <row r="1071" spans="1:20" x14ac:dyDescent="0.4">
      <c r="A1071" t="s">
        <v>311</v>
      </c>
      <c r="B1071" t="s">
        <v>102</v>
      </c>
      <c r="C1071" t="str">
        <f t="shared" si="130"/>
        <v>Electronics</v>
      </c>
      <c r="D1071" t="str">
        <f t="shared" si="131"/>
        <v>RemoteControls</v>
      </c>
      <c r="E1071">
        <v>299</v>
      </c>
      <c r="F1071" s="2">
        <v>1199</v>
      </c>
      <c r="G1071" s="1">
        <v>0.75</v>
      </c>
      <c r="H1071">
        <v>3.9</v>
      </c>
      <c r="I1071" s="4">
        <v>1193</v>
      </c>
      <c r="J1071" t="s">
        <v>312</v>
      </c>
      <c r="K1071" t="str">
        <f t="shared" si="132"/>
        <v>RMWWVT8FORZQU,</v>
      </c>
      <c r="L1071" s="8">
        <f t="shared" si="133"/>
        <v>1430407</v>
      </c>
      <c r="M1071" t="str">
        <f t="shared" si="134"/>
        <v>Lower-Mid</v>
      </c>
      <c r="N1071" s="15" t="str">
        <f t="shared" si="135"/>
        <v>£500-£1,999</v>
      </c>
      <c r="O1071" s="17">
        <f t="shared" si="136"/>
        <v>12.000316874494066</v>
      </c>
      <c r="P1071" s="15" t="str">
        <f t="shared" si="137"/>
        <v>3.5-4.0</v>
      </c>
      <c r="Q1071" s="17"/>
      <c r="R1071" s="15"/>
      <c r="S1071" s="15"/>
      <c r="T1071" s="15"/>
    </row>
    <row r="1072" spans="1:20" x14ac:dyDescent="0.4">
      <c r="A1072" t="s">
        <v>2086</v>
      </c>
      <c r="B1072" t="s">
        <v>1819</v>
      </c>
      <c r="C1072" t="str">
        <f t="shared" si="130"/>
        <v>Home &amp; Kitchen</v>
      </c>
      <c r="D1072" t="str">
        <f t="shared" si="131"/>
        <v>LintShavers</v>
      </c>
      <c r="E1072">
        <v>453</v>
      </c>
      <c r="F1072">
        <v>999</v>
      </c>
      <c r="G1072" s="1">
        <v>0.55000000000000004</v>
      </c>
      <c r="H1072">
        <v>4.3</v>
      </c>
      <c r="I1072" s="4">
        <v>610</v>
      </c>
      <c r="J1072" t="s">
        <v>2087</v>
      </c>
      <c r="K1072" t="str">
        <f t="shared" si="132"/>
        <v>R2CZP30I91CUT0</v>
      </c>
      <c r="L1072" s="8">
        <f t="shared" si="133"/>
        <v>609390</v>
      </c>
      <c r="M1072" t="str">
        <f t="shared" si="134"/>
        <v>Lower-Mid</v>
      </c>
      <c r="N1072" s="15" t="str">
        <f t="shared" si="135"/>
        <v>£500-£1,999</v>
      </c>
      <c r="O1072" s="17">
        <f t="shared" si="136"/>
        <v>11.979977204042981</v>
      </c>
      <c r="P1072" s="15" t="str">
        <f t="shared" si="137"/>
        <v>4.1-4.4</v>
      </c>
      <c r="Q1072" s="17"/>
      <c r="R1072" s="15"/>
      <c r="S1072" s="15"/>
      <c r="T1072" s="15"/>
    </row>
    <row r="1073" spans="1:20" x14ac:dyDescent="0.4">
      <c r="A1073" t="s">
        <v>1521</v>
      </c>
      <c r="B1073" t="s">
        <v>644</v>
      </c>
      <c r="C1073" t="str">
        <f t="shared" si="130"/>
        <v>Electronics</v>
      </c>
      <c r="D1073" t="str">
        <f t="shared" si="131"/>
        <v>In-Ear</v>
      </c>
      <c r="E1073">
        <v>499</v>
      </c>
      <c r="F1073" s="2">
        <v>1299</v>
      </c>
      <c r="G1073" s="1">
        <v>0.62</v>
      </c>
      <c r="H1073">
        <v>3.9</v>
      </c>
      <c r="I1073" s="4">
        <v>1173</v>
      </c>
      <c r="J1073" t="s">
        <v>1522</v>
      </c>
      <c r="K1073" t="str">
        <f t="shared" si="132"/>
        <v>R3BZHVNU56YYR,</v>
      </c>
      <c r="L1073" s="8">
        <f t="shared" si="133"/>
        <v>1523727</v>
      </c>
      <c r="M1073" t="str">
        <f t="shared" si="134"/>
        <v>Lower-Mid</v>
      </c>
      <c r="N1073" s="15" t="str">
        <f t="shared" si="135"/>
        <v>£500-£1,999</v>
      </c>
      <c r="O1073" s="17">
        <f t="shared" si="136"/>
        <v>11.971705577955223</v>
      </c>
      <c r="P1073" s="15" t="str">
        <f t="shared" si="137"/>
        <v>3.5-4.0</v>
      </c>
      <c r="Q1073" s="17"/>
      <c r="R1073" s="15"/>
      <c r="S1073" s="15"/>
      <c r="T1073" s="15"/>
    </row>
    <row r="1074" spans="1:20" x14ac:dyDescent="0.4">
      <c r="A1074" t="s">
        <v>2668</v>
      </c>
      <c r="B1074" t="s">
        <v>1924</v>
      </c>
      <c r="C1074" t="str">
        <f t="shared" si="130"/>
        <v>Home &amp; Kitchen</v>
      </c>
      <c r="D1074" t="str">
        <f t="shared" si="131"/>
        <v>EggBoilers</v>
      </c>
      <c r="E1074" s="2">
        <v>1624</v>
      </c>
      <c r="F1074" s="2">
        <v>2495</v>
      </c>
      <c r="G1074" s="1">
        <v>0.35</v>
      </c>
      <c r="H1074">
        <v>4.0999999999999996</v>
      </c>
      <c r="I1074" s="4">
        <v>827</v>
      </c>
      <c r="J1074" t="s">
        <v>2669</v>
      </c>
      <c r="K1074" t="str">
        <f t="shared" si="132"/>
        <v>R2RZLLFU5FVGY3</v>
      </c>
      <c r="L1074" s="8">
        <f t="shared" si="133"/>
        <v>2063365</v>
      </c>
      <c r="M1074" t="str">
        <f t="shared" si="134"/>
        <v>Mid</v>
      </c>
      <c r="N1074" s="15" t="str">
        <f t="shared" si="135"/>
        <v>£2,000-£9,999</v>
      </c>
      <c r="O1074" s="17">
        <f t="shared" si="136"/>
        <v>11.963924380818009</v>
      </c>
      <c r="P1074" s="15" t="str">
        <f t="shared" si="137"/>
        <v>4.1-4.4</v>
      </c>
      <c r="Q1074" s="17"/>
      <c r="R1074" s="15"/>
      <c r="S1074" s="15"/>
      <c r="T1074" s="15"/>
    </row>
    <row r="1075" spans="1:20" x14ac:dyDescent="0.4">
      <c r="A1075" t="s">
        <v>2298</v>
      </c>
      <c r="B1075" t="s">
        <v>1895</v>
      </c>
      <c r="C1075" t="str">
        <f t="shared" si="130"/>
        <v>Home &amp; Kitchen</v>
      </c>
      <c r="D1075" t="str">
        <f t="shared" si="131"/>
        <v>SteamIrons</v>
      </c>
      <c r="E1075" s="2">
        <v>3299</v>
      </c>
      <c r="F1075" s="2">
        <v>4995</v>
      </c>
      <c r="G1075" s="1">
        <v>0.34</v>
      </c>
      <c r="H1075">
        <v>3.8</v>
      </c>
      <c r="I1075" s="4">
        <v>1393</v>
      </c>
      <c r="J1075" t="s">
        <v>2299</v>
      </c>
      <c r="K1075" t="str">
        <f t="shared" si="132"/>
        <v>R11V5OCJYQY6WC</v>
      </c>
      <c r="L1075" s="8">
        <f t="shared" si="133"/>
        <v>6958035</v>
      </c>
      <c r="M1075" t="str">
        <f t="shared" si="134"/>
        <v>Mid</v>
      </c>
      <c r="N1075" s="15" t="str">
        <f t="shared" si="135"/>
        <v>£2,000-£9,999</v>
      </c>
      <c r="O1075" s="17">
        <f t="shared" si="136"/>
        <v>11.948198540295564</v>
      </c>
      <c r="P1075" s="15" t="str">
        <f t="shared" si="137"/>
        <v>3.5-4.0</v>
      </c>
      <c r="Q1075" s="17"/>
      <c r="R1075" s="15"/>
      <c r="S1075" s="15"/>
      <c r="T1075" s="15"/>
    </row>
    <row r="1076" spans="1:20" x14ac:dyDescent="0.4">
      <c r="A1076" t="s">
        <v>233</v>
      </c>
      <c r="B1076" t="s">
        <v>42</v>
      </c>
      <c r="C1076" t="str">
        <f t="shared" si="130"/>
        <v>Electronics</v>
      </c>
      <c r="D1076" t="str">
        <f t="shared" si="131"/>
        <v>SmartTelevisions</v>
      </c>
      <c r="E1076" s="2">
        <v>8499</v>
      </c>
      <c r="F1076" s="2">
        <v>15999</v>
      </c>
      <c r="G1076" s="1">
        <v>0.47</v>
      </c>
      <c r="H1076">
        <v>4.3</v>
      </c>
      <c r="I1076" s="4">
        <v>592</v>
      </c>
      <c r="J1076" t="s">
        <v>234</v>
      </c>
      <c r="K1076" t="str">
        <f t="shared" si="132"/>
        <v>R6H0LMQOYOUPR,</v>
      </c>
      <c r="L1076" s="8">
        <f t="shared" si="133"/>
        <v>9471408</v>
      </c>
      <c r="M1076" t="str">
        <f t="shared" si="134"/>
        <v>Upper-Mid</v>
      </c>
      <c r="N1076" s="15" t="str">
        <f t="shared" si="135"/>
        <v>£10,000-£19,999</v>
      </c>
      <c r="O1076" s="17">
        <f t="shared" si="136"/>
        <v>11.924135181466328</v>
      </c>
      <c r="P1076" s="15" t="str">
        <f t="shared" si="137"/>
        <v>4.1-4.4</v>
      </c>
      <c r="Q1076" s="17"/>
      <c r="R1076" s="15"/>
      <c r="S1076" s="15"/>
      <c r="T1076" s="15"/>
    </row>
    <row r="1077" spans="1:20" x14ac:dyDescent="0.4">
      <c r="A1077" t="s">
        <v>2513</v>
      </c>
      <c r="B1077" t="s">
        <v>2221</v>
      </c>
      <c r="C1077" t="str">
        <f t="shared" si="130"/>
        <v>Home &amp; Kitchen</v>
      </c>
      <c r="D1077" t="str">
        <f t="shared" si="131"/>
        <v>WetGrinders</v>
      </c>
      <c r="E1077" s="2">
        <v>3710</v>
      </c>
      <c r="F1077" s="2">
        <v>4330</v>
      </c>
      <c r="G1077" s="1">
        <v>0.14000000000000001</v>
      </c>
      <c r="H1077">
        <v>3.7</v>
      </c>
      <c r="I1077" s="4">
        <v>1662</v>
      </c>
      <c r="J1077" t="s">
        <v>2514</v>
      </c>
      <c r="K1077" t="str">
        <f t="shared" si="132"/>
        <v>R138ITHIJ8RJ6M</v>
      </c>
      <c r="L1077" s="8">
        <f t="shared" si="133"/>
        <v>7196460</v>
      </c>
      <c r="M1077" t="str">
        <f t="shared" si="134"/>
        <v>Mid</v>
      </c>
      <c r="N1077" s="15" t="str">
        <f t="shared" si="135"/>
        <v>£2,000-£9,999</v>
      </c>
      <c r="O1077" s="17">
        <f t="shared" si="136"/>
        <v>11.917301322112221</v>
      </c>
      <c r="P1077" s="15" t="str">
        <f t="shared" si="137"/>
        <v>3.5-4.0</v>
      </c>
      <c r="Q1077" s="17"/>
      <c r="R1077" s="15"/>
      <c r="S1077" s="15"/>
      <c r="T1077" s="15"/>
    </row>
    <row r="1078" spans="1:20" x14ac:dyDescent="0.4">
      <c r="A1078" t="s">
        <v>1484</v>
      </c>
      <c r="B1078" t="s">
        <v>1468</v>
      </c>
      <c r="C1078" t="str">
        <f t="shared" si="130"/>
        <v>Computers &amp; Accessories</v>
      </c>
      <c r="D1078" t="str">
        <f t="shared" si="131"/>
        <v>LaptopChargers&amp;PowerSupplies</v>
      </c>
      <c r="E1078">
        <v>149</v>
      </c>
      <c r="F1078">
        <v>999</v>
      </c>
      <c r="G1078" s="1">
        <v>0.85</v>
      </c>
      <c r="H1078">
        <v>3.5</v>
      </c>
      <c r="I1078" s="4">
        <v>2523</v>
      </c>
      <c r="J1078" t="s">
        <v>1485</v>
      </c>
      <c r="K1078" t="str">
        <f t="shared" si="132"/>
        <v>RTD1L3LGGMBG3,</v>
      </c>
      <c r="L1078" s="8">
        <f t="shared" si="133"/>
        <v>2520477</v>
      </c>
      <c r="M1078" t="str">
        <f t="shared" si="134"/>
        <v>Lower-Mid</v>
      </c>
      <c r="N1078" s="15" t="str">
        <f t="shared" si="135"/>
        <v>£500-£1,999</v>
      </c>
      <c r="O1078" s="17">
        <f t="shared" si="136"/>
        <v>11.907312727002338</v>
      </c>
      <c r="P1078" s="15" t="str">
        <f t="shared" si="137"/>
        <v>3.5-4.0</v>
      </c>
      <c r="Q1078" s="17"/>
      <c r="R1078" s="15"/>
      <c r="S1078" s="15"/>
      <c r="T1078" s="15"/>
    </row>
    <row r="1079" spans="1:20" x14ac:dyDescent="0.4">
      <c r="A1079" t="s">
        <v>365</v>
      </c>
      <c r="B1079" t="s">
        <v>9</v>
      </c>
      <c r="C1079" t="str">
        <f t="shared" si="130"/>
        <v>Computers &amp; Accessories</v>
      </c>
      <c r="D1079" t="str">
        <f t="shared" si="131"/>
        <v>USBCables</v>
      </c>
      <c r="E1079">
        <v>225</v>
      </c>
      <c r="F1079">
        <v>499</v>
      </c>
      <c r="G1079" s="1">
        <v>0.55000000000000004</v>
      </c>
      <c r="H1079">
        <v>4.0999999999999996</v>
      </c>
      <c r="I1079" s="4">
        <v>789</v>
      </c>
      <c r="J1079" t="s">
        <v>366</v>
      </c>
      <c r="K1079" t="str">
        <f t="shared" si="132"/>
        <v>R1XOLM25PDOJSP</v>
      </c>
      <c r="L1079" s="8">
        <f t="shared" si="133"/>
        <v>393711</v>
      </c>
      <c r="M1079" t="str">
        <f t="shared" si="134"/>
        <v>Low</v>
      </c>
      <c r="N1079" s="15" t="str">
        <f t="shared" si="135"/>
        <v>£200-£499</v>
      </c>
      <c r="O1079" s="17">
        <f t="shared" si="136"/>
        <v>11.880271074290809</v>
      </c>
      <c r="P1079" s="15" t="str">
        <f t="shared" si="137"/>
        <v>4.1-4.4</v>
      </c>
      <c r="Q1079" s="17"/>
      <c r="R1079" s="15"/>
      <c r="S1079" s="15"/>
      <c r="T1079" s="15"/>
    </row>
    <row r="1080" spans="1:20" x14ac:dyDescent="0.4">
      <c r="A1080" t="s">
        <v>2475</v>
      </c>
      <c r="B1080" t="s">
        <v>1845</v>
      </c>
      <c r="C1080" t="str">
        <f t="shared" si="130"/>
        <v>Home &amp; Kitchen</v>
      </c>
      <c r="D1080" t="str">
        <f t="shared" si="131"/>
        <v>HandBlenders</v>
      </c>
      <c r="E1080">
        <v>375</v>
      </c>
      <c r="F1080">
        <v>999</v>
      </c>
      <c r="G1080" s="1">
        <v>0.62</v>
      </c>
      <c r="H1080">
        <v>3.6</v>
      </c>
      <c r="I1080" s="4">
        <v>1988</v>
      </c>
      <c r="J1080" t="s">
        <v>2476</v>
      </c>
      <c r="K1080" t="str">
        <f t="shared" si="132"/>
        <v>R38F8NXSXYDTXY</v>
      </c>
      <c r="L1080" s="8">
        <f t="shared" si="133"/>
        <v>1986012</v>
      </c>
      <c r="M1080" t="str">
        <f t="shared" si="134"/>
        <v>Lower-Mid</v>
      </c>
      <c r="N1080" s="15" t="str">
        <f t="shared" si="135"/>
        <v>£500-£1,999</v>
      </c>
      <c r="O1080" s="17">
        <f t="shared" si="136"/>
        <v>11.875085219247968</v>
      </c>
      <c r="P1080" s="15" t="str">
        <f t="shared" si="137"/>
        <v>3.5-4.0</v>
      </c>
      <c r="Q1080" s="17"/>
      <c r="R1080" s="15"/>
      <c r="S1080" s="15"/>
      <c r="T1080" s="15"/>
    </row>
    <row r="1081" spans="1:20" x14ac:dyDescent="0.4">
      <c r="A1081" t="s">
        <v>1575</v>
      </c>
      <c r="B1081" t="s">
        <v>1026</v>
      </c>
      <c r="C1081" t="str">
        <f t="shared" si="130"/>
        <v>Computers &amp; Accessories</v>
      </c>
      <c r="D1081" t="str">
        <f t="shared" si="131"/>
        <v>Lapdesks</v>
      </c>
      <c r="E1081">
        <v>499</v>
      </c>
      <c r="F1081" s="2">
        <v>1299</v>
      </c>
      <c r="G1081" s="1">
        <v>0.62</v>
      </c>
      <c r="H1081">
        <v>4.5</v>
      </c>
      <c r="I1081" s="4">
        <v>434</v>
      </c>
      <c r="J1081" t="s">
        <v>1576</v>
      </c>
      <c r="K1081" t="str">
        <f t="shared" si="132"/>
        <v>RIDGDE0K9RNRA,</v>
      </c>
      <c r="L1081" s="8">
        <f t="shared" si="133"/>
        <v>563766</v>
      </c>
      <c r="M1081" t="str">
        <f t="shared" si="134"/>
        <v>Lower-Mid</v>
      </c>
      <c r="N1081" s="15" t="str">
        <f t="shared" si="135"/>
        <v>£500-£1,999</v>
      </c>
      <c r="O1081" s="17">
        <f t="shared" si="136"/>
        <v>11.873201656295869</v>
      </c>
      <c r="P1081" s="15" t="str">
        <f t="shared" si="137"/>
        <v>4.5-5.0</v>
      </c>
      <c r="Q1081" s="17"/>
      <c r="R1081" s="15"/>
      <c r="S1081" s="15"/>
      <c r="T1081" s="15"/>
    </row>
    <row r="1082" spans="1:20" x14ac:dyDescent="0.4">
      <c r="A1082" t="s">
        <v>432</v>
      </c>
      <c r="B1082" t="s">
        <v>42</v>
      </c>
      <c r="C1082" t="str">
        <f t="shared" si="130"/>
        <v>Electronics</v>
      </c>
      <c r="D1082" t="str">
        <f t="shared" si="131"/>
        <v>SmartTelevisions</v>
      </c>
      <c r="E1082" s="2">
        <v>32990</v>
      </c>
      <c r="F1082" s="2">
        <v>56790</v>
      </c>
      <c r="G1082" s="1">
        <v>0.42</v>
      </c>
      <c r="H1082">
        <v>4.3</v>
      </c>
      <c r="I1082" s="4">
        <v>567</v>
      </c>
      <c r="J1082" t="s">
        <v>433</v>
      </c>
      <c r="K1082" t="str">
        <f t="shared" si="132"/>
        <v>R2XFHXT7SOGU38</v>
      </c>
      <c r="L1082" s="8">
        <f t="shared" si="133"/>
        <v>32199930</v>
      </c>
      <c r="M1082" t="str">
        <f t="shared" si="134"/>
        <v>Premium</v>
      </c>
      <c r="N1082" s="15" t="str">
        <f t="shared" si="135"/>
        <v>£50,000-£99,999</v>
      </c>
      <c r="O1082" s="17">
        <f t="shared" si="136"/>
        <v>11.843697843557381</v>
      </c>
      <c r="P1082" s="15" t="str">
        <f t="shared" si="137"/>
        <v>4.1-4.4</v>
      </c>
      <c r="Q1082" s="17"/>
      <c r="R1082" s="15"/>
      <c r="S1082" s="15"/>
      <c r="T1082" s="15"/>
    </row>
    <row r="1083" spans="1:20" x14ac:dyDescent="0.4">
      <c r="A1083" t="s">
        <v>1283</v>
      </c>
      <c r="B1083" t="s">
        <v>1026</v>
      </c>
      <c r="C1083" t="str">
        <f t="shared" si="130"/>
        <v>Computers &amp; Accessories</v>
      </c>
      <c r="D1083" t="str">
        <f t="shared" si="131"/>
        <v>Lapdesks</v>
      </c>
      <c r="E1083">
        <v>599</v>
      </c>
      <c r="F1083" s="2">
        <v>3999</v>
      </c>
      <c r="G1083" s="1">
        <v>0.85</v>
      </c>
      <c r="H1083">
        <v>3.9</v>
      </c>
      <c r="I1083" s="4">
        <v>1087</v>
      </c>
      <c r="J1083" t="s">
        <v>1284</v>
      </c>
      <c r="K1083" t="str">
        <f t="shared" si="132"/>
        <v>R1IF6OX5EMCHRA</v>
      </c>
      <c r="L1083" s="8">
        <f t="shared" si="133"/>
        <v>4346913</v>
      </c>
      <c r="M1083" t="str">
        <f t="shared" si="134"/>
        <v>Mid</v>
      </c>
      <c r="N1083" s="15" t="str">
        <f t="shared" si="135"/>
        <v>£2,000-£9,999</v>
      </c>
      <c r="O1083" s="17">
        <f t="shared" si="136"/>
        <v>11.842852691912428</v>
      </c>
      <c r="P1083" s="15" t="str">
        <f t="shared" si="137"/>
        <v>3.5-4.0</v>
      </c>
      <c r="Q1083" s="17"/>
      <c r="R1083" s="15"/>
      <c r="S1083" s="15"/>
      <c r="T1083" s="15"/>
    </row>
    <row r="1084" spans="1:20" x14ac:dyDescent="0.4">
      <c r="A1084" t="s">
        <v>2594</v>
      </c>
      <c r="B1084" t="s">
        <v>1851</v>
      </c>
      <c r="C1084" t="str">
        <f t="shared" si="130"/>
        <v>Home &amp; Kitchen</v>
      </c>
      <c r="D1084" t="str">
        <f t="shared" si="131"/>
        <v>MixerGrinders</v>
      </c>
      <c r="E1084" s="2">
        <v>2199</v>
      </c>
      <c r="F1084" s="2">
        <v>3895</v>
      </c>
      <c r="G1084" s="1">
        <v>0.44</v>
      </c>
      <c r="H1084">
        <v>3.9</v>
      </c>
      <c r="I1084" s="4">
        <v>1085</v>
      </c>
      <c r="J1084" t="s">
        <v>2595</v>
      </c>
      <c r="K1084" t="str">
        <f t="shared" si="132"/>
        <v>R1KN9SD017A7RE</v>
      </c>
      <c r="L1084" s="8">
        <f t="shared" si="133"/>
        <v>4226075</v>
      </c>
      <c r="M1084" t="str">
        <f t="shared" si="134"/>
        <v>Mid</v>
      </c>
      <c r="N1084" s="15" t="str">
        <f t="shared" si="135"/>
        <v>£2,000-£9,999</v>
      </c>
      <c r="O1084" s="17">
        <f t="shared" si="136"/>
        <v>11.839736318486029</v>
      </c>
      <c r="P1084" s="15" t="str">
        <f t="shared" si="137"/>
        <v>3.5-4.0</v>
      </c>
      <c r="Q1084" s="17"/>
      <c r="R1084" s="15"/>
      <c r="S1084" s="15"/>
      <c r="T1084" s="15"/>
    </row>
    <row r="1085" spans="1:20" x14ac:dyDescent="0.4">
      <c r="A1085" t="s">
        <v>120</v>
      </c>
      <c r="B1085" t="s">
        <v>9</v>
      </c>
      <c r="C1085" t="str">
        <f t="shared" si="130"/>
        <v>Computers &amp; Accessories</v>
      </c>
      <c r="D1085" t="str">
        <f t="shared" si="131"/>
        <v>USBCables</v>
      </c>
      <c r="E1085">
        <v>348</v>
      </c>
      <c r="F1085" s="2">
        <v>1499</v>
      </c>
      <c r="G1085" s="1">
        <v>0.77</v>
      </c>
      <c r="H1085">
        <v>4.2</v>
      </c>
      <c r="I1085" s="4">
        <v>656</v>
      </c>
      <c r="J1085" t="s">
        <v>121</v>
      </c>
      <c r="K1085" t="str">
        <f t="shared" si="132"/>
        <v>R25WW5K08CGVXV</v>
      </c>
      <c r="L1085" s="8">
        <f t="shared" si="133"/>
        <v>983344</v>
      </c>
      <c r="M1085" t="str">
        <f t="shared" si="134"/>
        <v>Lower-Mid</v>
      </c>
      <c r="N1085" s="15" t="str">
        <f t="shared" si="135"/>
        <v>£500-£1,999</v>
      </c>
      <c r="O1085" s="17">
        <f t="shared" si="136"/>
        <v>11.833774552151079</v>
      </c>
      <c r="P1085" s="15" t="str">
        <f t="shared" si="137"/>
        <v>4.1-4.4</v>
      </c>
      <c r="Q1085" s="17"/>
      <c r="R1085" s="15"/>
      <c r="S1085" s="15"/>
      <c r="T1085" s="15"/>
    </row>
    <row r="1086" spans="1:20" x14ac:dyDescent="0.4">
      <c r="A1086" t="s">
        <v>2387</v>
      </c>
      <c r="B1086" t="s">
        <v>1931</v>
      </c>
      <c r="C1086" t="str">
        <f t="shared" si="130"/>
        <v>Home &amp; Kitchen</v>
      </c>
      <c r="D1086" t="str">
        <f t="shared" si="131"/>
        <v>SandwichMakers</v>
      </c>
      <c r="E1086" s="2">
        <v>2092</v>
      </c>
      <c r="F1086" s="2">
        <v>4600</v>
      </c>
      <c r="G1086" s="1">
        <v>0.55000000000000004</v>
      </c>
      <c r="H1086">
        <v>4.3</v>
      </c>
      <c r="I1086" s="4">
        <v>562</v>
      </c>
      <c r="J1086" t="s">
        <v>2388</v>
      </c>
      <c r="K1086" t="str">
        <f t="shared" si="132"/>
        <v>R2P85TVQQPR3XX</v>
      </c>
      <c r="L1086" s="8">
        <f t="shared" si="133"/>
        <v>2585200</v>
      </c>
      <c r="M1086" t="str">
        <f t="shared" si="134"/>
        <v>Mid</v>
      </c>
      <c r="N1086" s="15" t="str">
        <f t="shared" si="135"/>
        <v>£2,000-£9,999</v>
      </c>
      <c r="O1086" s="17">
        <f t="shared" si="136"/>
        <v>11.827186097860789</v>
      </c>
      <c r="P1086" s="15" t="str">
        <f t="shared" si="137"/>
        <v>4.1-4.4</v>
      </c>
      <c r="Q1086" s="17"/>
      <c r="R1086" s="15"/>
      <c r="S1086" s="15"/>
      <c r="T1086" s="15"/>
    </row>
    <row r="1087" spans="1:20" x14ac:dyDescent="0.4">
      <c r="A1087" t="s">
        <v>457</v>
      </c>
      <c r="B1087" t="s">
        <v>9</v>
      </c>
      <c r="C1087" t="str">
        <f t="shared" si="130"/>
        <v>Computers &amp; Accessories</v>
      </c>
      <c r="D1087" t="str">
        <f t="shared" si="131"/>
        <v>USBCables</v>
      </c>
      <c r="E1087">
        <v>89</v>
      </c>
      <c r="F1087">
        <v>800</v>
      </c>
      <c r="G1087" s="1">
        <v>0.89</v>
      </c>
      <c r="H1087">
        <v>3.9</v>
      </c>
      <c r="I1087" s="4">
        <v>1075</v>
      </c>
      <c r="J1087" t="s">
        <v>78</v>
      </c>
      <c r="K1087" t="str">
        <f t="shared" si="132"/>
        <v>R1Q323BB35OP30</v>
      </c>
      <c r="L1087" s="8">
        <f t="shared" si="133"/>
        <v>860000</v>
      </c>
      <c r="M1087" t="str">
        <f t="shared" si="134"/>
        <v>Lower-Mid</v>
      </c>
      <c r="N1087" s="15" t="str">
        <f t="shared" si="135"/>
        <v>£500-£1,999</v>
      </c>
      <c r="O1087" s="17">
        <f t="shared" si="136"/>
        <v>11.824067858188444</v>
      </c>
      <c r="P1087" s="15" t="str">
        <f t="shared" si="137"/>
        <v>3.5-4.0</v>
      </c>
      <c r="Q1087" s="17"/>
      <c r="R1087" s="15"/>
      <c r="S1087" s="15"/>
      <c r="T1087" s="15"/>
    </row>
    <row r="1088" spans="1:20" x14ac:dyDescent="0.4">
      <c r="A1088" t="s">
        <v>524</v>
      </c>
      <c r="B1088" t="s">
        <v>9</v>
      </c>
      <c r="C1088" t="str">
        <f t="shared" si="130"/>
        <v>Computers &amp; Accessories</v>
      </c>
      <c r="D1088" t="str">
        <f t="shared" si="131"/>
        <v>USBCables</v>
      </c>
      <c r="E1088">
        <v>99</v>
      </c>
      <c r="F1088">
        <v>800</v>
      </c>
      <c r="G1088" s="1">
        <v>0.88</v>
      </c>
      <c r="H1088">
        <v>3.9</v>
      </c>
      <c r="I1088" s="4">
        <v>1075</v>
      </c>
      <c r="J1088" t="s">
        <v>78</v>
      </c>
      <c r="K1088" t="str">
        <f t="shared" si="132"/>
        <v>R1Q323BB35OP30</v>
      </c>
      <c r="L1088" s="8">
        <f t="shared" si="133"/>
        <v>860000</v>
      </c>
      <c r="M1088" t="str">
        <f t="shared" si="134"/>
        <v>Lower-Mid</v>
      </c>
      <c r="N1088" s="15" t="str">
        <f t="shared" si="135"/>
        <v>£500-£1,999</v>
      </c>
      <c r="O1088" s="17">
        <f t="shared" si="136"/>
        <v>11.824067858188444</v>
      </c>
      <c r="P1088" s="15" t="str">
        <f t="shared" si="137"/>
        <v>3.5-4.0</v>
      </c>
      <c r="Q1088" s="17"/>
      <c r="R1088" s="15"/>
      <c r="S1088" s="15"/>
      <c r="T1088" s="15"/>
    </row>
    <row r="1089" spans="1:20" x14ac:dyDescent="0.4">
      <c r="A1089" t="s">
        <v>260</v>
      </c>
      <c r="B1089" t="s">
        <v>9</v>
      </c>
      <c r="C1089" t="str">
        <f t="shared" si="130"/>
        <v>Computers &amp; Accessories</v>
      </c>
      <c r="D1089" t="str">
        <f t="shared" si="131"/>
        <v>USBCables</v>
      </c>
      <c r="E1089">
        <v>249</v>
      </c>
      <c r="F1089">
        <v>931</v>
      </c>
      <c r="G1089" s="1">
        <v>0.73</v>
      </c>
      <c r="H1089">
        <v>3.9</v>
      </c>
      <c r="I1089" s="4">
        <v>1075</v>
      </c>
      <c r="J1089" t="s">
        <v>78</v>
      </c>
      <c r="K1089" t="str">
        <f t="shared" si="132"/>
        <v>R1Q323BB35OP30</v>
      </c>
      <c r="L1089" s="8">
        <f t="shared" si="133"/>
        <v>1000825</v>
      </c>
      <c r="M1089" t="str">
        <f t="shared" si="134"/>
        <v>Lower-Mid</v>
      </c>
      <c r="N1089" s="15" t="str">
        <f t="shared" si="135"/>
        <v>£500-£1,999</v>
      </c>
      <c r="O1089" s="17">
        <f t="shared" si="136"/>
        <v>11.824067858188444</v>
      </c>
      <c r="P1089" s="15" t="str">
        <f t="shared" si="137"/>
        <v>3.5-4.0</v>
      </c>
      <c r="Q1089" s="17"/>
      <c r="R1089" s="15"/>
      <c r="S1089" s="15"/>
      <c r="T1089" s="15"/>
    </row>
    <row r="1090" spans="1:20" x14ac:dyDescent="0.4">
      <c r="A1090" t="s">
        <v>77</v>
      </c>
      <c r="B1090" t="s">
        <v>9</v>
      </c>
      <c r="C1090" t="str">
        <f t="shared" ref="C1090:C1153" si="138">SUBSTITUTE(LEFT(B1090,FIND("|",B1090)-1), "&amp;", " &amp; ")</f>
        <v>Computers &amp; Accessories</v>
      </c>
      <c r="D1090" t="str">
        <f t="shared" ref="D1090:D1153" si="139">TRIM(RIGHT(SUBSTITUTE(B1090,"|",REPT(" ",100)),100))</f>
        <v>USBCables</v>
      </c>
      <c r="E1090">
        <v>199</v>
      </c>
      <c r="F1090">
        <v>999</v>
      </c>
      <c r="G1090" s="1">
        <v>0.8</v>
      </c>
      <c r="H1090">
        <v>3.9</v>
      </c>
      <c r="I1090" s="4">
        <v>1075</v>
      </c>
      <c r="J1090" t="s">
        <v>78</v>
      </c>
      <c r="K1090" t="str">
        <f t="shared" ref="K1090:K1153" si="140">LEFT(J1090,14)</f>
        <v>R1Q323BB35OP30</v>
      </c>
      <c r="L1090" s="8">
        <f t="shared" ref="L1090:L1153" si="141">F1090*I1090</f>
        <v>1073925</v>
      </c>
      <c r="M1090" t="str">
        <f t="shared" ref="M1090:M1153" si="142">IF(F1090&lt;=199, "Very Low",IF(F1090&lt;=499, "Low",IF(F1090&lt;=1999, "Lower-Mid", IF(F1090&lt;=9999, "Mid",IF(F1090&lt;=19999, "Upper-Mid",IF(F1090&lt;=49999, "High", IF(F1090&lt;=99999, "Premium", IF(F1090&gt;1000000, "Luxury"))))))))</f>
        <v>Lower-Mid</v>
      </c>
      <c r="N1090" s="15" t="str">
        <f t="shared" ref="N1090:N1153" si="143">IF(F1090&lt;=199, "&lt;£200",IF(F1090&lt;=499, "£200-£499",IF(F1090&lt;=1999, "£500-£1,999", IF(F1090&lt;=9999, "£2,000-£9,999",IF(F1090&lt;=19999, "£10,000-£19,999",IF(F1090&lt;=49999, "£20,000-£49,999", IF(F1090&lt;=99999, "£50,000-£99,999", IF(F1090&gt;1000000, "&gt;£1,000,000"))))))))</f>
        <v>£500-£1,999</v>
      </c>
      <c r="O1090" s="17">
        <f t="shared" ref="O1090:O1153" si="144">H1090 * LOG(I1090 + 1)</f>
        <v>11.824067858188444</v>
      </c>
      <c r="P1090" s="15" t="str">
        <f t="shared" si="137"/>
        <v>3.5-4.0</v>
      </c>
      <c r="Q1090" s="17"/>
      <c r="R1090" s="15"/>
      <c r="S1090" s="15"/>
      <c r="T1090" s="15"/>
    </row>
    <row r="1091" spans="1:20" x14ac:dyDescent="0.4">
      <c r="A1091" t="s">
        <v>493</v>
      </c>
      <c r="B1091" t="s">
        <v>494</v>
      </c>
      <c r="C1091" t="str">
        <f t="shared" si="138"/>
        <v>Electronics</v>
      </c>
      <c r="D1091" t="str">
        <f t="shared" si="139"/>
        <v>AVReceivers&amp;Amplifiers</v>
      </c>
      <c r="E1091" s="2">
        <v>1990</v>
      </c>
      <c r="F1091" s="2">
        <v>3100</v>
      </c>
      <c r="G1091" s="1">
        <v>0.36</v>
      </c>
      <c r="H1091">
        <v>4</v>
      </c>
      <c r="I1091" s="4">
        <v>897</v>
      </c>
      <c r="J1091" t="s">
        <v>495</v>
      </c>
      <c r="K1091" t="str">
        <f t="shared" si="140"/>
        <v>R1OK31HXJ4T85Y</v>
      </c>
      <c r="L1091" s="8">
        <f t="shared" si="141"/>
        <v>2780700</v>
      </c>
      <c r="M1091" t="str">
        <f t="shared" si="142"/>
        <v>Mid</v>
      </c>
      <c r="N1091" s="15" t="str">
        <f t="shared" si="143"/>
        <v>£2,000-£9,999</v>
      </c>
      <c r="O1091" s="17">
        <f t="shared" si="144"/>
        <v>11.813105346669218</v>
      </c>
      <c r="P1091" s="15" t="str">
        <f t="shared" ref="P1091:P1154" si="145">IF(H1091&lt;=2, "&lt;=2.0",IF(H1091&lt;=2.4, "2.1-2.4",IF(H1091&lt;=3, "2.5-3.0", IF(H1091&lt;=3.4, "3.1-3.4",IF(H1091&lt;=4, "3.5-4.0",IF(H1091&lt;=4.4, "4.1-4.4", IF(H1091&lt;=5, "4.5-5.0")))))))</f>
        <v>3.5-4.0</v>
      </c>
      <c r="Q1091" s="17"/>
      <c r="R1091" s="15"/>
      <c r="S1091" s="15"/>
      <c r="T1091" s="15"/>
    </row>
    <row r="1092" spans="1:20" x14ac:dyDescent="0.4">
      <c r="A1092" t="s">
        <v>2742</v>
      </c>
      <c r="B1092" t="s">
        <v>2190</v>
      </c>
      <c r="C1092" t="str">
        <f t="shared" si="138"/>
        <v>Home &amp; Kitchen</v>
      </c>
      <c r="D1092" t="str">
        <f t="shared" si="139"/>
        <v>Sewing&amp;EmbroideryMachines</v>
      </c>
      <c r="E1092" s="2">
        <v>1563</v>
      </c>
      <c r="F1092" s="2">
        <v>3098</v>
      </c>
      <c r="G1092" s="1">
        <v>0.5</v>
      </c>
      <c r="H1092">
        <v>3.5</v>
      </c>
      <c r="I1092" s="4">
        <v>2283</v>
      </c>
      <c r="J1092" t="s">
        <v>2743</v>
      </c>
      <c r="K1092" t="str">
        <f t="shared" si="140"/>
        <v>R35122PFZXLW77</v>
      </c>
      <c r="L1092" s="8">
        <f t="shared" si="141"/>
        <v>7072734</v>
      </c>
      <c r="M1092" t="str">
        <f t="shared" si="142"/>
        <v>Mid</v>
      </c>
      <c r="N1092" s="15" t="str">
        <f t="shared" si="143"/>
        <v>£2,000-£9,999</v>
      </c>
      <c r="O1092" s="17">
        <f t="shared" si="144"/>
        <v>11.755436348508336</v>
      </c>
      <c r="P1092" s="15" t="str">
        <f t="shared" si="145"/>
        <v>3.5-4.0</v>
      </c>
      <c r="Q1092" s="17"/>
      <c r="R1092" s="15"/>
      <c r="S1092" s="15"/>
      <c r="T1092" s="15"/>
    </row>
    <row r="1093" spans="1:20" x14ac:dyDescent="0.4">
      <c r="A1093" t="s">
        <v>2695</v>
      </c>
      <c r="B1093" t="s">
        <v>2696</v>
      </c>
      <c r="C1093" t="str">
        <f t="shared" si="138"/>
        <v>Home &amp; Kitchen</v>
      </c>
      <c r="D1093" t="str">
        <f t="shared" si="139"/>
        <v>StandMixers</v>
      </c>
      <c r="E1093" s="2">
        <v>5999</v>
      </c>
      <c r="F1093" s="2">
        <v>11495</v>
      </c>
      <c r="G1093" s="1">
        <v>0.48</v>
      </c>
      <c r="H1093">
        <v>4.3</v>
      </c>
      <c r="I1093" s="4">
        <v>534</v>
      </c>
      <c r="J1093" t="s">
        <v>2697</v>
      </c>
      <c r="K1093" t="str">
        <f t="shared" si="140"/>
        <v>R13Q2BLBWFPEJF</v>
      </c>
      <c r="L1093" s="8">
        <f t="shared" si="141"/>
        <v>6138330</v>
      </c>
      <c r="M1093" t="str">
        <f t="shared" si="142"/>
        <v>Upper-Mid</v>
      </c>
      <c r="N1093" s="15" t="str">
        <f t="shared" si="143"/>
        <v>£10,000-£19,999</v>
      </c>
      <c r="O1093" s="17">
        <f t="shared" si="144"/>
        <v>11.731921262691282</v>
      </c>
      <c r="P1093" s="15" t="str">
        <f t="shared" si="145"/>
        <v>4.1-4.4</v>
      </c>
      <c r="Q1093" s="17"/>
      <c r="R1093" s="15"/>
      <c r="S1093" s="15"/>
      <c r="T1093" s="15"/>
    </row>
    <row r="1094" spans="1:20" x14ac:dyDescent="0.4">
      <c r="A1094" t="s">
        <v>2364</v>
      </c>
      <c r="B1094" t="s">
        <v>1819</v>
      </c>
      <c r="C1094" t="str">
        <f t="shared" si="138"/>
        <v>Home &amp; Kitchen</v>
      </c>
      <c r="D1094" t="str">
        <f t="shared" si="139"/>
        <v>LintShavers</v>
      </c>
      <c r="E1094">
        <v>299</v>
      </c>
      <c r="F1094">
        <v>499</v>
      </c>
      <c r="G1094" s="1">
        <v>0.4</v>
      </c>
      <c r="H1094">
        <v>3.9</v>
      </c>
      <c r="I1094" s="4">
        <v>1015</v>
      </c>
      <c r="J1094" t="s">
        <v>2365</v>
      </c>
      <c r="K1094" t="str">
        <f t="shared" si="140"/>
        <v>R2XK30UZ0P7UXJ</v>
      </c>
      <c r="L1094" s="8">
        <f t="shared" si="141"/>
        <v>506485</v>
      </c>
      <c r="M1094" t="str">
        <f t="shared" si="142"/>
        <v>Low</v>
      </c>
      <c r="N1094" s="15" t="str">
        <f t="shared" si="143"/>
        <v>£200-£499</v>
      </c>
      <c r="O1094" s="17">
        <f t="shared" si="144"/>
        <v>11.726885460996812</v>
      </c>
      <c r="P1094" s="15" t="str">
        <f t="shared" si="145"/>
        <v>3.5-4.0</v>
      </c>
      <c r="Q1094" s="17"/>
      <c r="R1094" s="15"/>
      <c r="S1094" s="15"/>
      <c r="T1094" s="15"/>
    </row>
    <row r="1095" spans="1:20" x14ac:dyDescent="0.4">
      <c r="A1095" t="s">
        <v>2606</v>
      </c>
      <c r="B1095" t="s">
        <v>1822</v>
      </c>
      <c r="C1095" t="str">
        <f t="shared" si="138"/>
        <v>Home &amp; Kitchen</v>
      </c>
      <c r="D1095" t="str">
        <f t="shared" si="139"/>
        <v>DigitalKitchenScales</v>
      </c>
      <c r="E1095">
        <v>759</v>
      </c>
      <c r="F1095" s="2">
        <v>1999</v>
      </c>
      <c r="G1095" s="1">
        <v>0.62</v>
      </c>
      <c r="H1095">
        <v>4.3</v>
      </c>
      <c r="I1095" s="4">
        <v>532</v>
      </c>
      <c r="J1095" t="s">
        <v>2607</v>
      </c>
      <c r="K1095" t="str">
        <f t="shared" si="140"/>
        <v>R27B01SC9QAZKK</v>
      </c>
      <c r="L1095" s="8">
        <f t="shared" si="141"/>
        <v>1063468</v>
      </c>
      <c r="M1095" t="str">
        <f t="shared" si="142"/>
        <v>Lower-Mid</v>
      </c>
      <c r="N1095" s="15" t="str">
        <f t="shared" si="143"/>
        <v>£500-£1,999</v>
      </c>
      <c r="O1095" s="17">
        <f t="shared" si="144"/>
        <v>11.724926998814261</v>
      </c>
      <c r="P1095" s="15" t="str">
        <f t="shared" si="145"/>
        <v>4.1-4.4</v>
      </c>
      <c r="Q1095" s="17"/>
      <c r="R1095" s="15"/>
      <c r="S1095" s="15"/>
      <c r="T1095" s="15"/>
    </row>
    <row r="1096" spans="1:20" x14ac:dyDescent="0.4">
      <c r="A1096" t="s">
        <v>2323</v>
      </c>
      <c r="B1096" t="s">
        <v>1924</v>
      </c>
      <c r="C1096" t="str">
        <f t="shared" si="138"/>
        <v>Home &amp; Kitchen</v>
      </c>
      <c r="D1096" t="str">
        <f t="shared" si="139"/>
        <v>EggBoilers</v>
      </c>
      <c r="E1096" s="2">
        <v>1399</v>
      </c>
      <c r="F1096" s="2">
        <v>2290</v>
      </c>
      <c r="G1096" s="1">
        <v>0.39</v>
      </c>
      <c r="H1096">
        <v>4.4000000000000004</v>
      </c>
      <c r="I1096" s="4">
        <v>461</v>
      </c>
      <c r="J1096" t="s">
        <v>2324</v>
      </c>
      <c r="K1096" t="str">
        <f t="shared" si="140"/>
        <v>R2UIJV14OIMCZV</v>
      </c>
      <c r="L1096" s="8">
        <f t="shared" si="141"/>
        <v>1055690</v>
      </c>
      <c r="M1096" t="str">
        <f t="shared" si="142"/>
        <v>Mid</v>
      </c>
      <c r="N1096" s="15" t="str">
        <f t="shared" si="143"/>
        <v>£2,000-£9,999</v>
      </c>
      <c r="O1096" s="17">
        <f t="shared" si="144"/>
        <v>11.724424692446954</v>
      </c>
      <c r="P1096" s="15" t="str">
        <f t="shared" si="145"/>
        <v>4.1-4.4</v>
      </c>
      <c r="Q1096" s="17"/>
      <c r="R1096" s="15"/>
      <c r="S1096" s="15"/>
      <c r="T1096" s="15"/>
    </row>
    <row r="1097" spans="1:20" x14ac:dyDescent="0.4">
      <c r="A1097" t="s">
        <v>2306</v>
      </c>
      <c r="B1097" t="s">
        <v>1892</v>
      </c>
      <c r="C1097" t="str">
        <f t="shared" si="138"/>
        <v>Home &amp; Kitchen</v>
      </c>
      <c r="D1097" t="str">
        <f t="shared" si="139"/>
        <v>LaundryBaskets</v>
      </c>
      <c r="E1097">
        <v>351</v>
      </c>
      <c r="F1097" s="2">
        <v>1099</v>
      </c>
      <c r="G1097" s="1">
        <v>0.68</v>
      </c>
      <c r="H1097">
        <v>3.7</v>
      </c>
      <c r="I1097" s="4">
        <v>1470</v>
      </c>
      <c r="J1097" t="s">
        <v>2307</v>
      </c>
      <c r="K1097" t="str">
        <f t="shared" si="140"/>
        <v>R1O4RWDUJDLH8G</v>
      </c>
      <c r="L1097" s="8">
        <f t="shared" si="141"/>
        <v>1615530</v>
      </c>
      <c r="M1097" t="str">
        <f t="shared" si="142"/>
        <v>Lower-Mid</v>
      </c>
      <c r="N1097" s="15" t="str">
        <f t="shared" si="143"/>
        <v>£500-£1,999</v>
      </c>
      <c r="O1097" s="17">
        <f t="shared" si="144"/>
        <v>11.720166889091862</v>
      </c>
      <c r="P1097" s="15" t="str">
        <f t="shared" si="145"/>
        <v>3.5-4.0</v>
      </c>
      <c r="Q1097" s="17"/>
      <c r="R1097" s="15"/>
      <c r="S1097" s="15"/>
      <c r="T1097" s="15"/>
    </row>
    <row r="1098" spans="1:20" x14ac:dyDescent="0.4">
      <c r="A1098" t="s">
        <v>470</v>
      </c>
      <c r="B1098" t="s">
        <v>140</v>
      </c>
      <c r="C1098" t="str">
        <f t="shared" si="138"/>
        <v>Electronics</v>
      </c>
      <c r="D1098" t="str">
        <f t="shared" si="139"/>
        <v>TVWall&amp;CeilingMounts</v>
      </c>
      <c r="E1098">
        <v>96</v>
      </c>
      <c r="F1098">
        <v>399</v>
      </c>
      <c r="G1098" s="1">
        <v>0.76</v>
      </c>
      <c r="H1098">
        <v>3.6</v>
      </c>
      <c r="I1098" s="4">
        <v>1796</v>
      </c>
      <c r="J1098" t="s">
        <v>471</v>
      </c>
      <c r="K1098" t="str">
        <f t="shared" si="140"/>
        <v>R27SWYIOUU9JGH</v>
      </c>
      <c r="L1098" s="8">
        <f t="shared" si="141"/>
        <v>716604</v>
      </c>
      <c r="M1098" t="str">
        <f t="shared" si="142"/>
        <v>Low</v>
      </c>
      <c r="N1098" s="15" t="str">
        <f t="shared" si="143"/>
        <v>£200-£499</v>
      </c>
      <c r="O1098" s="17">
        <f t="shared" si="144"/>
        <v>11.716373077592305</v>
      </c>
      <c r="P1098" s="15" t="str">
        <f t="shared" si="145"/>
        <v>3.5-4.0</v>
      </c>
      <c r="Q1098" s="17"/>
      <c r="R1098" s="15"/>
      <c r="S1098" s="15"/>
      <c r="T1098" s="15"/>
    </row>
    <row r="1099" spans="1:20" x14ac:dyDescent="0.4">
      <c r="A1099" t="s">
        <v>2580</v>
      </c>
      <c r="B1099" t="s">
        <v>2056</v>
      </c>
      <c r="C1099" t="str">
        <f t="shared" si="138"/>
        <v>Home &amp; Kitchen</v>
      </c>
      <c r="D1099" t="str">
        <f t="shared" si="139"/>
        <v>WaterPurifierAccessories</v>
      </c>
      <c r="E1099">
        <v>215</v>
      </c>
      <c r="F1099" s="2">
        <v>1499</v>
      </c>
      <c r="G1099" s="1">
        <v>0.86</v>
      </c>
      <c r="H1099">
        <v>3.9</v>
      </c>
      <c r="I1099" s="4">
        <v>1004</v>
      </c>
      <c r="J1099" t="s">
        <v>2581</v>
      </c>
      <c r="K1099" t="str">
        <f t="shared" si="140"/>
        <v>R2FG5ZQ7455JA9</v>
      </c>
      <c r="L1099" s="8">
        <f t="shared" si="141"/>
        <v>1504996</v>
      </c>
      <c r="M1099" t="str">
        <f t="shared" si="142"/>
        <v>Lower-Mid</v>
      </c>
      <c r="N1099" s="15" t="str">
        <f t="shared" si="143"/>
        <v>£500-£1,999</v>
      </c>
      <c r="O1099" s="17">
        <f t="shared" si="144"/>
        <v>11.70844764085038</v>
      </c>
      <c r="P1099" s="15" t="str">
        <f t="shared" si="145"/>
        <v>3.5-4.0</v>
      </c>
      <c r="Q1099" s="17"/>
      <c r="R1099" s="15"/>
      <c r="S1099" s="15"/>
      <c r="T1099" s="15"/>
    </row>
    <row r="1100" spans="1:20" x14ac:dyDescent="0.4">
      <c r="A1100" t="s">
        <v>2481</v>
      </c>
      <c r="B1100" t="s">
        <v>1895</v>
      </c>
      <c r="C1100" t="str">
        <f t="shared" si="138"/>
        <v>Home &amp; Kitchen</v>
      </c>
      <c r="D1100" t="str">
        <f t="shared" si="139"/>
        <v>SteamIrons</v>
      </c>
      <c r="E1100" s="2">
        <v>2575</v>
      </c>
      <c r="F1100" s="2">
        <v>6700</v>
      </c>
      <c r="G1100" s="1">
        <v>0.62</v>
      </c>
      <c r="H1100">
        <v>4.2</v>
      </c>
      <c r="I1100" s="4">
        <v>611</v>
      </c>
      <c r="J1100" t="s">
        <v>2482</v>
      </c>
      <c r="K1100" t="str">
        <f t="shared" si="140"/>
        <v>R28OJFR9T45794</v>
      </c>
      <c r="L1100" s="8">
        <f t="shared" si="141"/>
        <v>4093700</v>
      </c>
      <c r="M1100" t="str">
        <f t="shared" si="142"/>
        <v>Mid</v>
      </c>
      <c r="N1100" s="15" t="str">
        <f t="shared" si="143"/>
        <v>£2,000-£9,999</v>
      </c>
      <c r="O1100" s="17">
        <f t="shared" si="144"/>
        <v>11.704355973011358</v>
      </c>
      <c r="P1100" s="15" t="str">
        <f t="shared" si="145"/>
        <v>4.1-4.4</v>
      </c>
      <c r="Q1100" s="17"/>
      <c r="R1100" s="15"/>
      <c r="S1100" s="15"/>
      <c r="T1100" s="15"/>
    </row>
    <row r="1101" spans="1:20" x14ac:dyDescent="0.4">
      <c r="A1101" t="s">
        <v>373</v>
      </c>
      <c r="B1101" t="s">
        <v>102</v>
      </c>
      <c r="C1101" t="str">
        <f t="shared" si="138"/>
        <v>Electronics</v>
      </c>
      <c r="D1101" t="str">
        <f t="shared" si="139"/>
        <v>RemoteControls</v>
      </c>
      <c r="E1101">
        <v>349</v>
      </c>
      <c r="F1101">
        <v>999</v>
      </c>
      <c r="G1101" s="1">
        <v>0.65</v>
      </c>
      <c r="H1101">
        <v>4</v>
      </c>
      <c r="I1101" s="4">
        <v>839</v>
      </c>
      <c r="J1101" t="s">
        <v>374</v>
      </c>
      <c r="K1101" t="str">
        <f t="shared" si="140"/>
        <v>R1PO9JZJI1SP0V</v>
      </c>
      <c r="L1101" s="8">
        <f t="shared" si="141"/>
        <v>838161</v>
      </c>
      <c r="M1101" t="str">
        <f t="shared" si="142"/>
        <v>Lower-Mid</v>
      </c>
      <c r="N1101" s="15" t="str">
        <f t="shared" si="143"/>
        <v>£500-£1,999</v>
      </c>
      <c r="O1101" s="17">
        <f t="shared" si="144"/>
        <v>11.697117144247526</v>
      </c>
      <c r="P1101" s="15" t="str">
        <f t="shared" si="145"/>
        <v>3.5-4.0</v>
      </c>
      <c r="Q1101" s="17"/>
      <c r="R1101" s="15"/>
      <c r="S1101" s="15"/>
      <c r="T1101" s="15"/>
    </row>
    <row r="1102" spans="1:20" x14ac:dyDescent="0.4">
      <c r="A1102" t="s">
        <v>2549</v>
      </c>
      <c r="B1102" t="s">
        <v>2550</v>
      </c>
      <c r="C1102" t="str">
        <f t="shared" si="138"/>
        <v>Home &amp; Kitchen</v>
      </c>
      <c r="D1102" t="str">
        <f t="shared" si="139"/>
        <v>WaffleMakers&amp;Irons</v>
      </c>
      <c r="E1102">
        <v>899</v>
      </c>
      <c r="F1102" s="2">
        <v>1999</v>
      </c>
      <c r="G1102" s="1">
        <v>0.55000000000000004</v>
      </c>
      <c r="H1102">
        <v>4</v>
      </c>
      <c r="I1102" s="4">
        <v>832</v>
      </c>
      <c r="J1102" t="s">
        <v>2551</v>
      </c>
      <c r="K1102" t="str">
        <f t="shared" si="140"/>
        <v>R1DVAMEM902WBM</v>
      </c>
      <c r="L1102" s="8">
        <f t="shared" si="141"/>
        <v>1663168</v>
      </c>
      <c r="M1102" t="str">
        <f t="shared" si="142"/>
        <v>Lower-Mid</v>
      </c>
      <c r="N1102" s="15" t="str">
        <f t="shared" si="143"/>
        <v>£500-£1,999</v>
      </c>
      <c r="O1102" s="17">
        <f t="shared" si="144"/>
        <v>11.68258000562715</v>
      </c>
      <c r="P1102" s="15" t="str">
        <f t="shared" si="145"/>
        <v>3.5-4.0</v>
      </c>
      <c r="Q1102" s="17"/>
      <c r="R1102" s="15"/>
      <c r="S1102" s="15"/>
      <c r="T1102" s="15"/>
    </row>
    <row r="1103" spans="1:20" x14ac:dyDescent="0.4">
      <c r="A1103" t="s">
        <v>2586</v>
      </c>
      <c r="B1103" t="s">
        <v>1854</v>
      </c>
      <c r="C1103" t="str">
        <f t="shared" si="138"/>
        <v>Home &amp; Kitchen</v>
      </c>
      <c r="D1103" t="str">
        <f t="shared" si="139"/>
        <v>InstantWaterHeaters</v>
      </c>
      <c r="E1103" s="2">
        <v>1190</v>
      </c>
      <c r="F1103" s="2">
        <v>2550</v>
      </c>
      <c r="G1103" s="1">
        <v>0.53</v>
      </c>
      <c r="H1103">
        <v>3.8</v>
      </c>
      <c r="I1103" s="4">
        <v>1181</v>
      </c>
      <c r="J1103" t="s">
        <v>2587</v>
      </c>
      <c r="K1103" t="str">
        <f t="shared" si="140"/>
        <v>R1O343U978W7T3</v>
      </c>
      <c r="L1103" s="8">
        <f t="shared" si="141"/>
        <v>3011550</v>
      </c>
      <c r="M1103" t="str">
        <f t="shared" si="142"/>
        <v>Mid</v>
      </c>
      <c r="N1103" s="15" t="str">
        <f t="shared" si="143"/>
        <v>£2,000-£9,999</v>
      </c>
      <c r="O1103" s="17">
        <f t="shared" si="144"/>
        <v>11.6759464108719</v>
      </c>
      <c r="P1103" s="15" t="str">
        <f t="shared" si="145"/>
        <v>3.5-4.0</v>
      </c>
      <c r="Q1103" s="17"/>
      <c r="R1103" s="15"/>
      <c r="S1103" s="15"/>
      <c r="T1103" s="15"/>
    </row>
    <row r="1104" spans="1:20" x14ac:dyDescent="0.4">
      <c r="A1104" t="s">
        <v>1367</v>
      </c>
      <c r="B1104" t="s">
        <v>1021</v>
      </c>
      <c r="C1104" t="str">
        <f t="shared" si="138"/>
        <v>Computers &amp; Accessories</v>
      </c>
      <c r="D1104" t="str">
        <f t="shared" si="139"/>
        <v>GraphicTablets</v>
      </c>
      <c r="E1104">
        <v>235</v>
      </c>
      <c r="F1104" s="2">
        <v>1599</v>
      </c>
      <c r="G1104" s="1">
        <v>0.85</v>
      </c>
      <c r="H1104">
        <v>3.8</v>
      </c>
      <c r="I1104" s="4">
        <v>1173</v>
      </c>
      <c r="J1104" t="s">
        <v>1368</v>
      </c>
      <c r="K1104" t="str">
        <f t="shared" si="140"/>
        <v>R1CJX9OC7AG847</v>
      </c>
      <c r="L1104" s="8">
        <f t="shared" si="141"/>
        <v>1875627</v>
      </c>
      <c r="M1104" t="str">
        <f t="shared" si="142"/>
        <v>Lower-Mid</v>
      </c>
      <c r="N1104" s="15" t="str">
        <f t="shared" si="143"/>
        <v>£500-£1,999</v>
      </c>
      <c r="O1104" s="17">
        <f t="shared" si="144"/>
        <v>11.664738768264064</v>
      </c>
      <c r="P1104" s="15" t="str">
        <f t="shared" si="145"/>
        <v>3.5-4.0</v>
      </c>
      <c r="Q1104" s="17"/>
      <c r="R1104" s="15"/>
      <c r="S1104" s="15"/>
      <c r="T1104" s="15"/>
    </row>
    <row r="1105" spans="1:20" x14ac:dyDescent="0.4">
      <c r="A1105" t="s">
        <v>1877</v>
      </c>
      <c r="B1105" t="s">
        <v>1813</v>
      </c>
      <c r="C1105" t="str">
        <f t="shared" si="138"/>
        <v>Home &amp; Kitchen</v>
      </c>
      <c r="D1105" t="str">
        <f t="shared" si="139"/>
        <v>ElectricHeaters</v>
      </c>
      <c r="E1105">
        <v>999</v>
      </c>
      <c r="F1105" s="2">
        <v>2000</v>
      </c>
      <c r="G1105" s="1">
        <v>0.5</v>
      </c>
      <c r="H1105">
        <v>3.8</v>
      </c>
      <c r="I1105" s="4">
        <v>1163</v>
      </c>
      <c r="J1105" t="s">
        <v>1878</v>
      </c>
      <c r="K1105" t="str">
        <f t="shared" si="140"/>
        <v>R2OBP2X45UMKY,</v>
      </c>
      <c r="L1105" s="8">
        <f t="shared" si="141"/>
        <v>2326000</v>
      </c>
      <c r="M1105" t="str">
        <f t="shared" si="142"/>
        <v>Mid</v>
      </c>
      <c r="N1105" s="15" t="str">
        <f t="shared" si="143"/>
        <v>£2,000-£9,999</v>
      </c>
      <c r="O1105" s="17">
        <f t="shared" si="144"/>
        <v>11.650621325192706</v>
      </c>
      <c r="P1105" s="15" t="str">
        <f t="shared" si="145"/>
        <v>3.5-4.0</v>
      </c>
      <c r="Q1105" s="17"/>
      <c r="R1105" s="15"/>
      <c r="S1105" s="15"/>
      <c r="T1105" s="15"/>
    </row>
    <row r="1106" spans="1:20" x14ac:dyDescent="0.4">
      <c r="A1106" t="s">
        <v>2571</v>
      </c>
      <c r="B1106" t="s">
        <v>2051</v>
      </c>
      <c r="C1106" t="str">
        <f t="shared" si="138"/>
        <v>Home &amp; Kitchen</v>
      </c>
      <c r="D1106" t="str">
        <f t="shared" si="139"/>
        <v>DripCoffeeMachines</v>
      </c>
      <c r="E1106">
        <v>249</v>
      </c>
      <c r="F1106">
        <v>400</v>
      </c>
      <c r="G1106" s="1">
        <v>0.38</v>
      </c>
      <c r="H1106">
        <v>4.0999999999999996</v>
      </c>
      <c r="I1106" s="4">
        <v>693</v>
      </c>
      <c r="J1106" t="s">
        <v>2572</v>
      </c>
      <c r="K1106" t="str">
        <f t="shared" si="140"/>
        <v>R1HD4L4O8FYBVJ</v>
      </c>
      <c r="L1106" s="8">
        <f t="shared" si="141"/>
        <v>277200</v>
      </c>
      <c r="M1106" t="str">
        <f t="shared" si="142"/>
        <v>Low</v>
      </c>
      <c r="N1106" s="15" t="str">
        <f t="shared" si="143"/>
        <v>£200-£499</v>
      </c>
      <c r="O1106" s="17">
        <f t="shared" si="144"/>
        <v>11.649573828864904</v>
      </c>
      <c r="P1106" s="15" t="str">
        <f t="shared" si="145"/>
        <v>4.1-4.4</v>
      </c>
      <c r="Q1106" s="17"/>
      <c r="R1106" s="15"/>
      <c r="S1106" s="15"/>
      <c r="T1106" s="15"/>
    </row>
    <row r="1107" spans="1:20" x14ac:dyDescent="0.4">
      <c r="A1107" t="s">
        <v>2564</v>
      </c>
      <c r="B1107" t="s">
        <v>2565</v>
      </c>
      <c r="C1107" t="str">
        <f t="shared" si="138"/>
        <v>Home &amp; Kitchen</v>
      </c>
      <c r="D1107" t="str">
        <f t="shared" si="139"/>
        <v>StovetopEspressoPots</v>
      </c>
      <c r="E1107">
        <v>599</v>
      </c>
      <c r="F1107" s="2">
        <v>1299</v>
      </c>
      <c r="G1107" s="1">
        <v>0.54</v>
      </c>
      <c r="H1107">
        <v>4.2</v>
      </c>
      <c r="I1107" s="4">
        <v>590</v>
      </c>
      <c r="J1107" t="s">
        <v>2566</v>
      </c>
      <c r="K1107" t="str">
        <f t="shared" si="140"/>
        <v>R1BLYOBTCRQS4K</v>
      </c>
      <c r="L1107" s="8">
        <f t="shared" si="141"/>
        <v>766410</v>
      </c>
      <c r="M1107" t="str">
        <f t="shared" si="142"/>
        <v>Lower-Mid</v>
      </c>
      <c r="N1107" s="15" t="str">
        <f t="shared" si="143"/>
        <v>£500-£1,999</v>
      </c>
      <c r="O1107" s="17">
        <f t="shared" si="144"/>
        <v>11.640667419701273</v>
      </c>
      <c r="P1107" s="15" t="str">
        <f t="shared" si="145"/>
        <v>4.1-4.4</v>
      </c>
      <c r="Q1107" s="17"/>
      <c r="R1107" s="15"/>
      <c r="S1107" s="15"/>
      <c r="T1107" s="15"/>
    </row>
    <row r="1108" spans="1:20" x14ac:dyDescent="0.4">
      <c r="A1108" t="s">
        <v>2362</v>
      </c>
      <c r="B1108" t="s">
        <v>1867</v>
      </c>
      <c r="C1108" t="str">
        <f t="shared" si="138"/>
        <v>Home &amp; Kitchen</v>
      </c>
      <c r="D1108" t="str">
        <f t="shared" si="139"/>
        <v>StorageWaterHeaters</v>
      </c>
      <c r="E1108" s="2">
        <v>5499</v>
      </c>
      <c r="F1108" s="2">
        <v>11500</v>
      </c>
      <c r="G1108" s="1">
        <v>0.52</v>
      </c>
      <c r="H1108">
        <v>3.9</v>
      </c>
      <c r="I1108" s="4">
        <v>959</v>
      </c>
      <c r="J1108" t="s">
        <v>2363</v>
      </c>
      <c r="K1108" t="str">
        <f t="shared" si="140"/>
        <v>R23G8LLBD9D4H3</v>
      </c>
      <c r="L1108" s="8">
        <f t="shared" si="141"/>
        <v>11028500</v>
      </c>
      <c r="M1108" t="str">
        <f t="shared" si="142"/>
        <v>Upper-Mid</v>
      </c>
      <c r="N1108" s="15" t="str">
        <f t="shared" si="143"/>
        <v>£10,000-£19,999</v>
      </c>
      <c r="O1108" s="17">
        <f t="shared" si="144"/>
        <v>11.630857808854316</v>
      </c>
      <c r="P1108" s="15" t="str">
        <f t="shared" si="145"/>
        <v>3.5-4.0</v>
      </c>
      <c r="Q1108" s="17"/>
      <c r="R1108" s="15"/>
      <c r="S1108" s="15"/>
      <c r="T1108" s="15"/>
    </row>
    <row r="1109" spans="1:20" x14ac:dyDescent="0.4">
      <c r="A1109" t="s">
        <v>274</v>
      </c>
      <c r="B1109" t="s">
        <v>102</v>
      </c>
      <c r="C1109" t="str">
        <f t="shared" si="138"/>
        <v>Electronics</v>
      </c>
      <c r="D1109" t="str">
        <f t="shared" si="139"/>
        <v>RemoteControls</v>
      </c>
      <c r="E1109">
        <v>195</v>
      </c>
      <c r="F1109">
        <v>499</v>
      </c>
      <c r="G1109" s="1">
        <v>0.61</v>
      </c>
      <c r="H1109">
        <v>3.7</v>
      </c>
      <c r="I1109" s="4">
        <v>1383</v>
      </c>
      <c r="J1109" t="s">
        <v>275</v>
      </c>
      <c r="K1109" t="str">
        <f t="shared" si="140"/>
        <v>R2RV2M8NMHN3R6</v>
      </c>
      <c r="L1109" s="8">
        <f t="shared" si="141"/>
        <v>690117</v>
      </c>
      <c r="M1109" t="str">
        <f t="shared" si="142"/>
        <v>Low</v>
      </c>
      <c r="N1109" s="15" t="str">
        <f t="shared" si="143"/>
        <v>£200-£499</v>
      </c>
      <c r="O1109" s="17">
        <f t="shared" si="144"/>
        <v>11.622203533446735</v>
      </c>
      <c r="P1109" s="15" t="str">
        <f t="shared" si="145"/>
        <v>3.5-4.0</v>
      </c>
      <c r="Q1109" s="17"/>
      <c r="R1109" s="15"/>
      <c r="S1109" s="15"/>
      <c r="T1109" s="15"/>
    </row>
    <row r="1110" spans="1:20" x14ac:dyDescent="0.4">
      <c r="A1110" t="s">
        <v>2333</v>
      </c>
      <c r="B1110" t="s">
        <v>1854</v>
      </c>
      <c r="C1110" t="str">
        <f t="shared" si="138"/>
        <v>Home &amp; Kitchen</v>
      </c>
      <c r="D1110" t="str">
        <f t="shared" si="139"/>
        <v>InstantWaterHeaters</v>
      </c>
      <c r="E1110" s="2">
        <v>3599</v>
      </c>
      <c r="F1110" s="2">
        <v>7290</v>
      </c>
      <c r="G1110" s="1">
        <v>0.51</v>
      </c>
      <c r="H1110">
        <v>3.9</v>
      </c>
      <c r="I1110" s="4">
        <v>942</v>
      </c>
      <c r="J1110" t="s">
        <v>2334</v>
      </c>
      <c r="K1110" t="str">
        <f t="shared" si="140"/>
        <v>R2B3FENTTL8FY5</v>
      </c>
      <c r="L1110" s="8">
        <f t="shared" si="141"/>
        <v>6867180</v>
      </c>
      <c r="M1110" t="str">
        <f t="shared" si="142"/>
        <v>Mid</v>
      </c>
      <c r="N1110" s="15" t="str">
        <f t="shared" si="143"/>
        <v>£2,000-£9,999</v>
      </c>
      <c r="O1110" s="17">
        <f t="shared" si="144"/>
        <v>11.600595601675581</v>
      </c>
      <c r="P1110" s="15" t="str">
        <f t="shared" si="145"/>
        <v>3.5-4.0</v>
      </c>
      <c r="Q1110" s="17"/>
      <c r="R1110" s="15"/>
      <c r="S1110" s="15"/>
      <c r="T1110" s="15"/>
    </row>
    <row r="1111" spans="1:20" x14ac:dyDescent="0.4">
      <c r="A1111" t="s">
        <v>1681</v>
      </c>
      <c r="B1111" t="s">
        <v>1267</v>
      </c>
      <c r="C1111" t="str">
        <f t="shared" si="138"/>
        <v>Computers &amp; Accessories</v>
      </c>
      <c r="D1111" t="str">
        <f t="shared" si="139"/>
        <v>ScreenProtectors</v>
      </c>
      <c r="E1111">
        <v>379</v>
      </c>
      <c r="F1111" s="2">
        <v>1499</v>
      </c>
      <c r="G1111" s="1">
        <v>0.75</v>
      </c>
      <c r="H1111">
        <v>4.0999999999999996</v>
      </c>
      <c r="I1111" s="4">
        <v>670</v>
      </c>
      <c r="J1111" t="s">
        <v>1682</v>
      </c>
      <c r="K1111" t="str">
        <f t="shared" si="140"/>
        <v>R1FUZJ0GWDCLUS</v>
      </c>
      <c r="L1111" s="8">
        <f t="shared" si="141"/>
        <v>1004330</v>
      </c>
      <c r="M1111" t="str">
        <f t="shared" si="142"/>
        <v>Lower-Mid</v>
      </c>
      <c r="N1111" s="15" t="str">
        <f t="shared" si="143"/>
        <v>£500-£1,999</v>
      </c>
      <c r="O1111" s="17">
        <f t="shared" si="144"/>
        <v>11.589562332692866</v>
      </c>
      <c r="P1111" s="15" t="str">
        <f t="shared" si="145"/>
        <v>4.1-4.4</v>
      </c>
      <c r="Q1111" s="17"/>
      <c r="R1111" s="15"/>
      <c r="S1111" s="15"/>
      <c r="T1111" s="15"/>
    </row>
    <row r="1112" spans="1:20" x14ac:dyDescent="0.4">
      <c r="A1112" t="s">
        <v>2116</v>
      </c>
      <c r="B1112" t="s">
        <v>2117</v>
      </c>
      <c r="C1112" t="str">
        <f t="shared" si="138"/>
        <v>Car &amp; Motorbike</v>
      </c>
      <c r="D1112" t="str">
        <f t="shared" si="139"/>
        <v>AirPurifiers&amp;Ionizers</v>
      </c>
      <c r="E1112" s="2">
        <v>2339</v>
      </c>
      <c r="F1112" s="2">
        <v>4000</v>
      </c>
      <c r="G1112" s="1">
        <v>0.42</v>
      </c>
      <c r="H1112">
        <v>3.8</v>
      </c>
      <c r="I1112" s="4">
        <v>1118</v>
      </c>
      <c r="J1112" t="s">
        <v>2118</v>
      </c>
      <c r="K1112" t="str">
        <f t="shared" si="140"/>
        <v>R3TOOFPX256D59</v>
      </c>
      <c r="L1112" s="8">
        <f t="shared" si="141"/>
        <v>4472000</v>
      </c>
      <c r="M1112" t="str">
        <f t="shared" si="142"/>
        <v>Mid</v>
      </c>
      <c r="N1112" s="15" t="str">
        <f t="shared" si="143"/>
        <v>£2,000-£9,999</v>
      </c>
      <c r="O1112" s="17">
        <f t="shared" si="144"/>
        <v>11.58555432880773</v>
      </c>
      <c r="P1112" s="15" t="str">
        <f t="shared" si="145"/>
        <v>3.5-4.0</v>
      </c>
      <c r="Q1112" s="17"/>
      <c r="R1112" s="15"/>
      <c r="S1112" s="15"/>
      <c r="T1112" s="15"/>
    </row>
    <row r="1113" spans="1:20" x14ac:dyDescent="0.4">
      <c r="A1113" t="s">
        <v>2655</v>
      </c>
      <c r="B1113" t="s">
        <v>1851</v>
      </c>
      <c r="C1113" t="str">
        <f t="shared" si="138"/>
        <v>Home &amp; Kitchen</v>
      </c>
      <c r="D1113" t="str">
        <f t="shared" si="139"/>
        <v>MixerGrinders</v>
      </c>
      <c r="E1113" s="3">
        <v>3041.67</v>
      </c>
      <c r="F1113" s="2">
        <v>5999</v>
      </c>
      <c r="G1113" s="1">
        <v>0.49</v>
      </c>
      <c r="H1113">
        <v>4</v>
      </c>
      <c r="I1113" s="4">
        <v>777</v>
      </c>
      <c r="J1113" t="s">
        <v>2656</v>
      </c>
      <c r="K1113" t="str">
        <f t="shared" si="140"/>
        <v>R3JBAT4PI4PLO0</v>
      </c>
      <c r="L1113" s="8">
        <f t="shared" si="141"/>
        <v>4661223</v>
      </c>
      <c r="M1113" t="str">
        <f t="shared" si="142"/>
        <v>Mid</v>
      </c>
      <c r="N1113" s="15" t="str">
        <f t="shared" si="143"/>
        <v>£2,000-£9,999</v>
      </c>
      <c r="O1113" s="17">
        <f t="shared" si="144"/>
        <v>11.563918387958756</v>
      </c>
      <c r="P1113" s="15" t="str">
        <f t="shared" si="145"/>
        <v>3.5-4.0</v>
      </c>
      <c r="Q1113" s="17"/>
      <c r="R1113" s="15"/>
      <c r="S1113" s="15"/>
      <c r="T1113" s="15"/>
    </row>
    <row r="1114" spans="1:20" x14ac:dyDescent="0.4">
      <c r="A1114" t="s">
        <v>1618</v>
      </c>
      <c r="B1114" t="s">
        <v>1169</v>
      </c>
      <c r="C1114" t="str">
        <f t="shared" si="138"/>
        <v>Electronics</v>
      </c>
      <c r="D1114" t="str">
        <f t="shared" si="139"/>
        <v>GeneralPurposeBatteries&amp;BatteryChargers</v>
      </c>
      <c r="E1114">
        <v>116</v>
      </c>
      <c r="F1114">
        <v>200</v>
      </c>
      <c r="G1114" s="1">
        <v>0.42</v>
      </c>
      <c r="H1114">
        <v>4.3</v>
      </c>
      <c r="I1114" s="4">
        <v>485</v>
      </c>
      <c r="J1114" t="s">
        <v>1619</v>
      </c>
      <c r="K1114" t="str">
        <f t="shared" si="140"/>
        <v>RKDNXHI6GT6UZ,</v>
      </c>
      <c r="L1114" s="8">
        <f t="shared" si="141"/>
        <v>97000</v>
      </c>
      <c r="M1114" t="str">
        <f t="shared" si="142"/>
        <v>Low</v>
      </c>
      <c r="N1114" s="15" t="str">
        <f t="shared" si="143"/>
        <v>£200-£499</v>
      </c>
      <c r="O1114" s="17">
        <f t="shared" si="144"/>
        <v>11.55253595782786</v>
      </c>
      <c r="P1114" s="15" t="str">
        <f t="shared" si="145"/>
        <v>4.1-4.4</v>
      </c>
      <c r="Q1114" s="17"/>
      <c r="R1114" s="15"/>
      <c r="S1114" s="15"/>
      <c r="T1114" s="15"/>
    </row>
    <row r="1115" spans="1:20" x14ac:dyDescent="0.4">
      <c r="A1115" t="s">
        <v>2473</v>
      </c>
      <c r="B1115" t="s">
        <v>1854</v>
      </c>
      <c r="C1115" t="str">
        <f t="shared" si="138"/>
        <v>Home &amp; Kitchen</v>
      </c>
      <c r="D1115" t="str">
        <f t="shared" si="139"/>
        <v>InstantWaterHeaters</v>
      </c>
      <c r="E1115" s="2">
        <v>3645</v>
      </c>
      <c r="F1115" s="2">
        <v>6070</v>
      </c>
      <c r="G1115" s="1">
        <v>0.4</v>
      </c>
      <c r="H1115">
        <v>4.2</v>
      </c>
      <c r="I1115" s="4">
        <v>561</v>
      </c>
      <c r="J1115" t="s">
        <v>2474</v>
      </c>
      <c r="K1115" t="str">
        <f t="shared" si="140"/>
        <v>R3TCEP7588ZBZ,</v>
      </c>
      <c r="L1115" s="8">
        <f t="shared" si="141"/>
        <v>3405270</v>
      </c>
      <c r="M1115" t="str">
        <f t="shared" si="142"/>
        <v>Mid</v>
      </c>
      <c r="N1115" s="15" t="str">
        <f t="shared" si="143"/>
        <v>£2,000-£9,999</v>
      </c>
      <c r="O1115" s="17">
        <f t="shared" si="144"/>
        <v>11.548892525390057</v>
      </c>
      <c r="P1115" s="15" t="str">
        <f t="shared" si="145"/>
        <v>4.1-4.4</v>
      </c>
      <c r="Q1115" s="17"/>
      <c r="R1115" s="15"/>
      <c r="S1115" s="15"/>
      <c r="T1115" s="15"/>
    </row>
    <row r="1116" spans="1:20" x14ac:dyDescent="0.4">
      <c r="A1116" t="s">
        <v>187</v>
      </c>
      <c r="B1116" t="s">
        <v>102</v>
      </c>
      <c r="C1116" t="str">
        <f t="shared" si="138"/>
        <v>Electronics</v>
      </c>
      <c r="D1116" t="str">
        <f t="shared" si="139"/>
        <v>RemoteControls</v>
      </c>
      <c r="E1116">
        <v>249</v>
      </c>
      <c r="F1116">
        <v>799</v>
      </c>
      <c r="G1116" s="1">
        <v>0.69</v>
      </c>
      <c r="H1116">
        <v>3.8</v>
      </c>
      <c r="I1116" s="4">
        <v>1079</v>
      </c>
      <c r="J1116" t="s">
        <v>188</v>
      </c>
      <c r="K1116" t="str">
        <f t="shared" si="140"/>
        <v>R1MTTFP4GWHWC8</v>
      </c>
      <c r="L1116" s="8">
        <f t="shared" si="141"/>
        <v>862121</v>
      </c>
      <c r="M1116" t="str">
        <f t="shared" si="142"/>
        <v>Lower-Mid</v>
      </c>
      <c r="N1116" s="15" t="str">
        <f t="shared" si="143"/>
        <v>£500-£1,999</v>
      </c>
      <c r="O1116" s="17">
        <f t="shared" si="144"/>
        <v>11.527010270850409</v>
      </c>
      <c r="P1116" s="15" t="str">
        <f t="shared" si="145"/>
        <v>3.5-4.0</v>
      </c>
      <c r="Q1116" s="17"/>
      <c r="R1116" s="15"/>
      <c r="S1116" s="15"/>
      <c r="T1116" s="15"/>
    </row>
    <row r="1117" spans="1:20" x14ac:dyDescent="0.4">
      <c r="A1117" t="s">
        <v>2698</v>
      </c>
      <c r="B1117" t="s">
        <v>1981</v>
      </c>
      <c r="C1117" t="str">
        <f t="shared" si="138"/>
        <v>Home &amp; Kitchen</v>
      </c>
      <c r="D1117" t="str">
        <f t="shared" si="139"/>
        <v>CeilingFans</v>
      </c>
      <c r="E1117" s="2">
        <v>2599</v>
      </c>
      <c r="F1117" s="2">
        <v>4780</v>
      </c>
      <c r="G1117" s="1">
        <v>0.46</v>
      </c>
      <c r="H1117">
        <v>3.9</v>
      </c>
      <c r="I1117" s="4">
        <v>898</v>
      </c>
      <c r="J1117" t="s">
        <v>2699</v>
      </c>
      <c r="K1117" t="str">
        <f t="shared" si="140"/>
        <v>R7UIR1SQ3MQ7C,</v>
      </c>
      <c r="L1117" s="8">
        <f t="shared" si="141"/>
        <v>4292440</v>
      </c>
      <c r="M1117" t="str">
        <f t="shared" si="142"/>
        <v>Mid</v>
      </c>
      <c r="N1117" s="15" t="str">
        <f t="shared" si="143"/>
        <v>£2,000-£9,999</v>
      </c>
      <c r="O1117" s="17">
        <f t="shared" si="144"/>
        <v>11.519662797759592</v>
      </c>
      <c r="P1117" s="15" t="str">
        <f t="shared" si="145"/>
        <v>3.5-4.0</v>
      </c>
      <c r="Q1117" s="17"/>
      <c r="R1117" s="15"/>
      <c r="S1117" s="15"/>
      <c r="T1117" s="15"/>
    </row>
    <row r="1118" spans="1:20" x14ac:dyDescent="0.4">
      <c r="A1118" t="s">
        <v>1577</v>
      </c>
      <c r="B1118" t="s">
        <v>644</v>
      </c>
      <c r="C1118" t="str">
        <f t="shared" si="138"/>
        <v>Electronics</v>
      </c>
      <c r="D1118" t="str">
        <f t="shared" si="139"/>
        <v>In-Ear</v>
      </c>
      <c r="E1118">
        <v>999</v>
      </c>
      <c r="F1118" s="2">
        <v>4199</v>
      </c>
      <c r="G1118" s="1">
        <v>0.76</v>
      </c>
      <c r="H1118">
        <v>3.5</v>
      </c>
      <c r="I1118" s="4">
        <v>1913</v>
      </c>
      <c r="J1118" t="s">
        <v>1578</v>
      </c>
      <c r="K1118" t="str">
        <f t="shared" si="140"/>
        <v>R3TGQK7IIJLS03</v>
      </c>
      <c r="L1118" s="8">
        <f t="shared" si="141"/>
        <v>8032687</v>
      </c>
      <c r="M1118" t="str">
        <f t="shared" si="142"/>
        <v>Mid</v>
      </c>
      <c r="N1118" s="15" t="str">
        <f t="shared" si="143"/>
        <v>£2,000-£9,999</v>
      </c>
      <c r="O1118" s="17">
        <f t="shared" si="144"/>
        <v>11.486796767042886</v>
      </c>
      <c r="P1118" s="15" t="str">
        <f t="shared" si="145"/>
        <v>3.5-4.0</v>
      </c>
      <c r="Q1118" s="17"/>
      <c r="R1118" s="15"/>
      <c r="S1118" s="15"/>
      <c r="T1118" s="15"/>
    </row>
    <row r="1119" spans="1:20" x14ac:dyDescent="0.4">
      <c r="A1119" t="s">
        <v>2329</v>
      </c>
      <c r="B1119" t="s">
        <v>1911</v>
      </c>
      <c r="C1119" t="str">
        <f t="shared" si="138"/>
        <v>Home &amp; Kitchen</v>
      </c>
      <c r="D1119" t="str">
        <f t="shared" si="139"/>
        <v>HandheldVacuums</v>
      </c>
      <c r="E1119" s="2">
        <v>3179</v>
      </c>
      <c r="F1119" s="2">
        <v>6999</v>
      </c>
      <c r="G1119" s="1">
        <v>0.55000000000000004</v>
      </c>
      <c r="H1119">
        <v>4</v>
      </c>
      <c r="I1119" s="4">
        <v>743</v>
      </c>
      <c r="J1119" t="s">
        <v>2330</v>
      </c>
      <c r="K1119" t="str">
        <f t="shared" si="140"/>
        <v>R1EOXYGHBYOOB9</v>
      </c>
      <c r="L1119" s="8">
        <f t="shared" si="141"/>
        <v>5200257</v>
      </c>
      <c r="M1119" t="str">
        <f t="shared" si="142"/>
        <v>Mid</v>
      </c>
      <c r="N1119" s="15" t="str">
        <f t="shared" si="143"/>
        <v>£2,000-£9,999</v>
      </c>
      <c r="O1119" s="17">
        <f t="shared" si="144"/>
        <v>11.486291742183514</v>
      </c>
      <c r="P1119" s="15" t="str">
        <f t="shared" si="145"/>
        <v>3.5-4.0</v>
      </c>
      <c r="Q1119" s="17"/>
      <c r="R1119" s="15"/>
      <c r="S1119" s="15"/>
      <c r="T1119" s="15"/>
    </row>
    <row r="1120" spans="1:20" x14ac:dyDescent="0.4">
      <c r="A1120" t="s">
        <v>2547</v>
      </c>
      <c r="B1120" t="s">
        <v>1854</v>
      </c>
      <c r="C1120" t="str">
        <f t="shared" si="138"/>
        <v>Home &amp; Kitchen</v>
      </c>
      <c r="D1120" t="str">
        <f t="shared" si="139"/>
        <v>InstantWaterHeaters</v>
      </c>
      <c r="E1120" s="2">
        <v>2699</v>
      </c>
      <c r="F1120" s="2">
        <v>3799</v>
      </c>
      <c r="G1120" s="1">
        <v>0.28999999999999998</v>
      </c>
      <c r="H1120">
        <v>4</v>
      </c>
      <c r="I1120" s="4">
        <v>727</v>
      </c>
      <c r="J1120" t="s">
        <v>2548</v>
      </c>
      <c r="K1120" t="str">
        <f t="shared" si="140"/>
        <v>R2ON03LZDME2KG</v>
      </c>
      <c r="L1120" s="8">
        <f t="shared" si="141"/>
        <v>2761873</v>
      </c>
      <c r="M1120" t="str">
        <f t="shared" si="142"/>
        <v>Mid</v>
      </c>
      <c r="N1120" s="15" t="str">
        <f t="shared" si="143"/>
        <v>£2,000-£9,999</v>
      </c>
      <c r="O1120" s="17">
        <f t="shared" si="144"/>
        <v>11.448525517252149</v>
      </c>
      <c r="P1120" s="15" t="str">
        <f t="shared" si="145"/>
        <v>3.5-4.0</v>
      </c>
      <c r="Q1120" s="17"/>
      <c r="R1120" s="15"/>
      <c r="S1120" s="15"/>
      <c r="T1120" s="15"/>
    </row>
    <row r="1121" spans="1:20" x14ac:dyDescent="0.4">
      <c r="A1121" t="s">
        <v>2399</v>
      </c>
      <c r="B1121" t="s">
        <v>2051</v>
      </c>
      <c r="C1121" t="str">
        <f t="shared" si="138"/>
        <v>Home &amp; Kitchen</v>
      </c>
      <c r="D1121" t="str">
        <f t="shared" si="139"/>
        <v>DripCoffeeMachines</v>
      </c>
      <c r="E1121" s="2">
        <v>1189</v>
      </c>
      <c r="F1121" s="2">
        <v>2400</v>
      </c>
      <c r="G1121" s="1">
        <v>0.5</v>
      </c>
      <c r="H1121">
        <v>4.0999999999999996</v>
      </c>
      <c r="I1121" s="4">
        <v>618</v>
      </c>
      <c r="J1121" t="s">
        <v>2400</v>
      </c>
      <c r="K1121" t="str">
        <f t="shared" si="140"/>
        <v>R3NLWGZTKSITSC</v>
      </c>
      <c r="L1121" s="8">
        <f t="shared" si="141"/>
        <v>1483200</v>
      </c>
      <c r="M1121" t="str">
        <f t="shared" si="142"/>
        <v>Mid</v>
      </c>
      <c r="N1121" s="15" t="str">
        <f t="shared" si="143"/>
        <v>£2,000-£9,999</v>
      </c>
      <c r="O1121" s="17">
        <f t="shared" si="144"/>
        <v>11.445931660982483</v>
      </c>
      <c r="P1121" s="15" t="str">
        <f t="shared" si="145"/>
        <v>4.1-4.4</v>
      </c>
      <c r="Q1121" s="17"/>
      <c r="R1121" s="15"/>
      <c r="S1121" s="15"/>
      <c r="T1121" s="15"/>
    </row>
    <row r="1122" spans="1:20" x14ac:dyDescent="0.4">
      <c r="A1122" t="s">
        <v>137</v>
      </c>
      <c r="B1122" t="s">
        <v>112</v>
      </c>
      <c r="C1122" t="str">
        <f t="shared" si="138"/>
        <v>Electronics</v>
      </c>
      <c r="D1122" t="str">
        <f t="shared" si="139"/>
        <v>StandardTelevisions</v>
      </c>
      <c r="E1122" s="2">
        <v>7999</v>
      </c>
      <c r="F1122" s="2">
        <v>14990</v>
      </c>
      <c r="G1122" s="1">
        <v>0.47</v>
      </c>
      <c r="H1122">
        <v>4.3</v>
      </c>
      <c r="I1122" s="4">
        <v>457</v>
      </c>
      <c r="J1122" t="s">
        <v>138</v>
      </c>
      <c r="K1122" t="str">
        <f t="shared" si="140"/>
        <v>R3FTW5HNPCX66C</v>
      </c>
      <c r="L1122" s="8">
        <f t="shared" si="141"/>
        <v>6850430</v>
      </c>
      <c r="M1122" t="str">
        <f t="shared" si="142"/>
        <v>Upper-Mid</v>
      </c>
      <c r="N1122" s="15" t="str">
        <f t="shared" si="143"/>
        <v>£10,000-£19,999</v>
      </c>
      <c r="O1122" s="17">
        <f t="shared" si="144"/>
        <v>11.441721555416636</v>
      </c>
      <c r="P1122" s="15" t="str">
        <f t="shared" si="145"/>
        <v>4.1-4.4</v>
      </c>
      <c r="Q1122" s="17"/>
      <c r="R1122" s="15"/>
      <c r="S1122" s="15"/>
      <c r="T1122" s="15"/>
    </row>
    <row r="1123" spans="1:20" x14ac:dyDescent="0.4">
      <c r="A1123" t="s">
        <v>571</v>
      </c>
      <c r="B1123" t="s">
        <v>33</v>
      </c>
      <c r="C1123" t="str">
        <f t="shared" si="138"/>
        <v>Electronics</v>
      </c>
      <c r="D1123" t="str">
        <f t="shared" si="139"/>
        <v>HDMICables</v>
      </c>
      <c r="E1123">
        <v>699</v>
      </c>
      <c r="F1123" s="2">
        <v>1899</v>
      </c>
      <c r="G1123" s="1">
        <v>0.63</v>
      </c>
      <c r="H1123">
        <v>4.4000000000000004</v>
      </c>
      <c r="I1123" s="4">
        <v>390</v>
      </c>
      <c r="J1123" t="s">
        <v>572</v>
      </c>
      <c r="K1123" t="str">
        <f t="shared" si="140"/>
        <v>R2M315YGOB9RN3</v>
      </c>
      <c r="L1123" s="8">
        <f t="shared" si="141"/>
        <v>740610</v>
      </c>
      <c r="M1123" t="str">
        <f t="shared" si="142"/>
        <v>Lower-Mid</v>
      </c>
      <c r="N1123" s="15" t="str">
        <f t="shared" si="143"/>
        <v>£500-£1,999</v>
      </c>
      <c r="O1123" s="17">
        <f t="shared" si="144"/>
        <v>11.405577732541815</v>
      </c>
      <c r="P1123" s="15" t="str">
        <f t="shared" si="145"/>
        <v>4.1-4.4</v>
      </c>
      <c r="Q1123" s="17"/>
      <c r="R1123" s="15"/>
      <c r="S1123" s="15"/>
      <c r="T1123" s="15"/>
    </row>
    <row r="1124" spans="1:20" x14ac:dyDescent="0.4">
      <c r="A1124" t="s">
        <v>153</v>
      </c>
      <c r="B1124" t="s">
        <v>9</v>
      </c>
      <c r="C1124" t="str">
        <f t="shared" si="138"/>
        <v>Computers &amp; Accessories</v>
      </c>
      <c r="D1124" t="str">
        <f t="shared" si="139"/>
        <v>USBCables</v>
      </c>
      <c r="E1124">
        <v>199</v>
      </c>
      <c r="F1124">
        <v>499</v>
      </c>
      <c r="G1124" s="1">
        <v>0.6</v>
      </c>
      <c r="H1124">
        <v>4.0999999999999996</v>
      </c>
      <c r="I1124" s="4">
        <v>602</v>
      </c>
      <c r="J1124" t="s">
        <v>154</v>
      </c>
      <c r="K1124" t="str">
        <f t="shared" si="140"/>
        <v>R37D7HJR4MR520</v>
      </c>
      <c r="L1124" s="8">
        <f t="shared" si="141"/>
        <v>300398</v>
      </c>
      <c r="M1124" t="str">
        <f t="shared" si="142"/>
        <v>Low</v>
      </c>
      <c r="N1124" s="15" t="str">
        <f t="shared" si="143"/>
        <v>£200-£499</v>
      </c>
      <c r="O1124" s="17">
        <f t="shared" si="144"/>
        <v>11.399300979774619</v>
      </c>
      <c r="P1124" s="15" t="str">
        <f t="shared" si="145"/>
        <v>4.1-4.4</v>
      </c>
      <c r="Q1124" s="17"/>
      <c r="R1124" s="15"/>
      <c r="S1124" s="15"/>
      <c r="T1124" s="15"/>
    </row>
    <row r="1125" spans="1:20" x14ac:dyDescent="0.4">
      <c r="A1125" t="s">
        <v>2665</v>
      </c>
      <c r="B1125" t="s">
        <v>2666</v>
      </c>
      <c r="C1125" t="str">
        <f t="shared" si="138"/>
        <v>Home &amp; Kitchen</v>
      </c>
      <c r="D1125" t="str">
        <f t="shared" si="139"/>
        <v>RotiMakers</v>
      </c>
      <c r="E1125" s="2">
        <v>1999</v>
      </c>
      <c r="F1125" s="2">
        <v>2999</v>
      </c>
      <c r="G1125" s="1">
        <v>0.33</v>
      </c>
      <c r="H1125">
        <v>4.4000000000000004</v>
      </c>
      <c r="I1125" s="4">
        <v>388</v>
      </c>
      <c r="J1125" t="s">
        <v>2667</v>
      </c>
      <c r="K1125" t="str">
        <f t="shared" si="140"/>
        <v>R3MO3QMPSUEAFJ</v>
      </c>
      <c r="L1125" s="8">
        <f t="shared" si="141"/>
        <v>1163612</v>
      </c>
      <c r="M1125" t="str">
        <f t="shared" si="142"/>
        <v>Mid</v>
      </c>
      <c r="N1125" s="15" t="str">
        <f t="shared" si="143"/>
        <v>£2,000-£9,999</v>
      </c>
      <c r="O1125" s="17">
        <f t="shared" si="144"/>
        <v>11.395778245833116</v>
      </c>
      <c r="P1125" s="15" t="str">
        <f t="shared" si="145"/>
        <v>4.1-4.4</v>
      </c>
      <c r="Q1125" s="17"/>
      <c r="R1125" s="15"/>
      <c r="S1125" s="15"/>
      <c r="T1125" s="15"/>
    </row>
    <row r="1126" spans="1:20" x14ac:dyDescent="0.4">
      <c r="A1126" t="s">
        <v>500</v>
      </c>
      <c r="B1126" t="s">
        <v>102</v>
      </c>
      <c r="C1126" t="str">
        <f t="shared" si="138"/>
        <v>Electronics</v>
      </c>
      <c r="D1126" t="str">
        <f t="shared" si="139"/>
        <v>RemoteControls</v>
      </c>
      <c r="E1126">
        <v>349</v>
      </c>
      <c r="F1126">
        <v>999</v>
      </c>
      <c r="G1126" s="1">
        <v>0.65</v>
      </c>
      <c r="H1126">
        <v>4.2</v>
      </c>
      <c r="I1126" s="4">
        <v>513</v>
      </c>
      <c r="J1126" t="s">
        <v>501</v>
      </c>
      <c r="K1126" t="str">
        <f t="shared" si="140"/>
        <v>R78BFK5PTL1N8,</v>
      </c>
      <c r="L1126" s="8">
        <f t="shared" si="141"/>
        <v>512487</v>
      </c>
      <c r="M1126" t="str">
        <f t="shared" si="142"/>
        <v>Lower-Mid</v>
      </c>
      <c r="N1126" s="15" t="str">
        <f t="shared" si="143"/>
        <v>£500-£1,999</v>
      </c>
      <c r="O1126" s="17">
        <f t="shared" si="144"/>
        <v>11.386045099780159</v>
      </c>
      <c r="P1126" s="15" t="str">
        <f t="shared" si="145"/>
        <v>4.1-4.4</v>
      </c>
      <c r="Q1126" s="17"/>
      <c r="R1126" s="15"/>
      <c r="S1126" s="15"/>
      <c r="T1126" s="15"/>
    </row>
    <row r="1127" spans="1:20" x14ac:dyDescent="0.4">
      <c r="A1127" t="s">
        <v>1347</v>
      </c>
      <c r="B1127" t="s">
        <v>1298</v>
      </c>
      <c r="C1127" t="str">
        <f t="shared" si="138"/>
        <v>Computers &amp; Accessories</v>
      </c>
      <c r="D1127" t="str">
        <f t="shared" si="139"/>
        <v>PCMicrophones</v>
      </c>
      <c r="E1127">
        <v>199</v>
      </c>
      <c r="F1127">
        <v>499</v>
      </c>
      <c r="G1127" s="1">
        <v>0.6</v>
      </c>
      <c r="H1127">
        <v>3.3</v>
      </c>
      <c r="I1127" s="4">
        <v>2804</v>
      </c>
      <c r="J1127" t="s">
        <v>1348</v>
      </c>
      <c r="K1127" t="str">
        <f t="shared" si="140"/>
        <v>REQ74ZVYY2I01,</v>
      </c>
      <c r="L1127" s="8">
        <f t="shared" si="141"/>
        <v>1399196</v>
      </c>
      <c r="M1127" t="str">
        <f t="shared" si="142"/>
        <v>Low</v>
      </c>
      <c r="N1127" s="15" t="str">
        <f t="shared" si="143"/>
        <v>£200-£499</v>
      </c>
      <c r="O1127" s="17">
        <f t="shared" si="144"/>
        <v>11.378178456454195</v>
      </c>
      <c r="P1127" s="15" t="str">
        <f t="shared" si="145"/>
        <v>3.1-3.4</v>
      </c>
      <c r="Q1127" s="17"/>
      <c r="R1127" s="15"/>
      <c r="S1127" s="15"/>
      <c r="T1127" s="15"/>
    </row>
    <row r="1128" spans="1:20" x14ac:dyDescent="0.4">
      <c r="A1128" t="s">
        <v>1753</v>
      </c>
      <c r="B1128" t="s">
        <v>1267</v>
      </c>
      <c r="C1128" t="str">
        <f t="shared" si="138"/>
        <v>Computers &amp; Accessories</v>
      </c>
      <c r="D1128" t="str">
        <f t="shared" si="139"/>
        <v>ScreenProtectors</v>
      </c>
      <c r="E1128">
        <v>399</v>
      </c>
      <c r="F1128" s="2">
        <v>1499</v>
      </c>
      <c r="G1128" s="1">
        <v>0.73</v>
      </c>
      <c r="H1128">
        <v>4</v>
      </c>
      <c r="I1128" s="4">
        <v>691</v>
      </c>
      <c r="J1128" t="s">
        <v>1754</v>
      </c>
      <c r="K1128" t="str">
        <f t="shared" si="140"/>
        <v>R2I07NZ3TO67ZS</v>
      </c>
      <c r="L1128" s="8">
        <f t="shared" si="141"/>
        <v>1035809</v>
      </c>
      <c r="M1128" t="str">
        <f t="shared" si="142"/>
        <v>Lower-Mid</v>
      </c>
      <c r="N1128" s="15" t="str">
        <f t="shared" si="143"/>
        <v>£500-£1,999</v>
      </c>
      <c r="O1128" s="17">
        <f t="shared" si="144"/>
        <v>11.360424377827032</v>
      </c>
      <c r="P1128" s="15" t="str">
        <f t="shared" si="145"/>
        <v>3.5-4.0</v>
      </c>
      <c r="Q1128" s="17"/>
      <c r="R1128" s="15"/>
      <c r="S1128" s="15"/>
      <c r="T1128" s="15"/>
    </row>
    <row r="1129" spans="1:20" x14ac:dyDescent="0.4">
      <c r="A1129" t="s">
        <v>1592</v>
      </c>
      <c r="B1129" t="s">
        <v>1593</v>
      </c>
      <c r="C1129" t="str">
        <f t="shared" si="138"/>
        <v>Computers &amp; Accessories</v>
      </c>
      <c r="D1129" t="str">
        <f t="shared" si="139"/>
        <v>SATACables</v>
      </c>
      <c r="E1129">
        <v>349</v>
      </c>
      <c r="F1129">
        <v>999</v>
      </c>
      <c r="G1129" s="1">
        <v>0.65</v>
      </c>
      <c r="H1129">
        <v>3.9</v>
      </c>
      <c r="I1129" s="4">
        <v>817</v>
      </c>
      <c r="J1129" t="s">
        <v>1594</v>
      </c>
      <c r="K1129" t="str">
        <f t="shared" si="140"/>
        <v>R1CJ0MB11B1FIY</v>
      </c>
      <c r="L1129" s="8">
        <f t="shared" si="141"/>
        <v>816183</v>
      </c>
      <c r="M1129" t="str">
        <f t="shared" si="142"/>
        <v>Lower-Mid</v>
      </c>
      <c r="N1129" s="15" t="str">
        <f t="shared" si="143"/>
        <v>£500-£1,999</v>
      </c>
      <c r="O1129" s="17">
        <f t="shared" si="144"/>
        <v>11.359737884318159</v>
      </c>
      <c r="P1129" s="15" t="str">
        <f t="shared" si="145"/>
        <v>3.5-4.0</v>
      </c>
      <c r="Q1129" s="17"/>
      <c r="R1129" s="15"/>
      <c r="S1129" s="15"/>
      <c r="T1129" s="15"/>
    </row>
    <row r="1130" spans="1:20" x14ac:dyDescent="0.4">
      <c r="A1130" t="s">
        <v>1129</v>
      </c>
      <c r="B1130" t="s">
        <v>1130</v>
      </c>
      <c r="C1130" t="str">
        <f t="shared" si="138"/>
        <v>Computers &amp; Accessories</v>
      </c>
      <c r="D1130" t="str">
        <f t="shared" si="139"/>
        <v>MousePads</v>
      </c>
      <c r="E1130">
        <v>129</v>
      </c>
      <c r="F1130">
        <v>999</v>
      </c>
      <c r="G1130" s="1">
        <v>0.87</v>
      </c>
      <c r="H1130">
        <v>4.2</v>
      </c>
      <c r="I1130" s="4">
        <v>491</v>
      </c>
      <c r="J1130" t="s">
        <v>1131</v>
      </c>
      <c r="K1130" t="str">
        <f t="shared" si="140"/>
        <v>R3ET8JTEIDTNU0</v>
      </c>
      <c r="L1130" s="8">
        <f t="shared" si="141"/>
        <v>490509</v>
      </c>
      <c r="M1130" t="str">
        <f t="shared" si="142"/>
        <v>Lower-Mid</v>
      </c>
      <c r="N1130" s="15" t="str">
        <f t="shared" si="143"/>
        <v>£500-£1,999</v>
      </c>
      <c r="O1130" s="17">
        <f t="shared" si="144"/>
        <v>11.306253431622913</v>
      </c>
      <c r="P1130" s="15" t="str">
        <f t="shared" si="145"/>
        <v>4.1-4.4</v>
      </c>
      <c r="Q1130" s="17"/>
      <c r="R1130" s="15"/>
      <c r="S1130" s="15"/>
      <c r="T1130" s="15"/>
    </row>
    <row r="1131" spans="1:20" x14ac:dyDescent="0.4">
      <c r="A1131" t="s">
        <v>394</v>
      </c>
      <c r="B1131" t="s">
        <v>102</v>
      </c>
      <c r="C1131" t="str">
        <f t="shared" si="138"/>
        <v>Electronics</v>
      </c>
      <c r="D1131" t="str">
        <f t="shared" si="139"/>
        <v>RemoteControls</v>
      </c>
      <c r="E1131">
        <v>299</v>
      </c>
      <c r="F1131">
        <v>999</v>
      </c>
      <c r="G1131" s="1">
        <v>0.7</v>
      </c>
      <c r="H1131">
        <v>3.8</v>
      </c>
      <c r="I1131" s="4">
        <v>928</v>
      </c>
      <c r="J1131" t="s">
        <v>395</v>
      </c>
      <c r="K1131" t="str">
        <f t="shared" si="140"/>
        <v>R1H0YNK5FI6IM9</v>
      </c>
      <c r="L1131" s="8">
        <f t="shared" si="141"/>
        <v>927072</v>
      </c>
      <c r="M1131" t="str">
        <f t="shared" si="142"/>
        <v>Lower-Mid</v>
      </c>
      <c r="N1131" s="15" t="str">
        <f t="shared" si="143"/>
        <v>£500-£1,999</v>
      </c>
      <c r="O1131" s="17">
        <f t="shared" si="144"/>
        <v>11.278459713175838</v>
      </c>
      <c r="P1131" s="15" t="str">
        <f t="shared" si="145"/>
        <v>3.5-4.0</v>
      </c>
      <c r="Q1131" s="17"/>
      <c r="R1131" s="15"/>
      <c r="S1131" s="15"/>
      <c r="T1131" s="15"/>
    </row>
    <row r="1132" spans="1:20" x14ac:dyDescent="0.4">
      <c r="A1132" t="s">
        <v>2491</v>
      </c>
      <c r="B1132" t="s">
        <v>2492</v>
      </c>
      <c r="C1132" t="str">
        <f t="shared" si="138"/>
        <v>Home &amp; Kitchen</v>
      </c>
      <c r="D1132" t="str">
        <f t="shared" si="139"/>
        <v>YogurtMakers</v>
      </c>
      <c r="E1132">
        <v>587</v>
      </c>
      <c r="F1132" s="2">
        <v>1295</v>
      </c>
      <c r="G1132" s="1">
        <v>0.55000000000000004</v>
      </c>
      <c r="H1132">
        <v>4.0999999999999996</v>
      </c>
      <c r="I1132" s="4">
        <v>557</v>
      </c>
      <c r="J1132" t="s">
        <v>2493</v>
      </c>
      <c r="K1132" t="str">
        <f t="shared" si="140"/>
        <v>R243ZL6I5OCPFC</v>
      </c>
      <c r="L1132" s="8">
        <f t="shared" si="141"/>
        <v>721315</v>
      </c>
      <c r="M1132" t="str">
        <f t="shared" si="142"/>
        <v>Lower-Mid</v>
      </c>
      <c r="N1132" s="15" t="str">
        <f t="shared" si="143"/>
        <v>£500-£1,999</v>
      </c>
      <c r="O1132" s="17">
        <f t="shared" si="144"/>
        <v>11.261200215644072</v>
      </c>
      <c r="P1132" s="15" t="str">
        <f t="shared" si="145"/>
        <v>4.1-4.4</v>
      </c>
      <c r="Q1132" s="17"/>
      <c r="R1132" s="15"/>
      <c r="S1132" s="15"/>
      <c r="T1132" s="15"/>
    </row>
    <row r="1133" spans="1:20" x14ac:dyDescent="0.4">
      <c r="A1133" t="s">
        <v>938</v>
      </c>
      <c r="B1133" t="s">
        <v>639</v>
      </c>
      <c r="C1133" t="str">
        <f t="shared" si="138"/>
        <v>Electronics</v>
      </c>
      <c r="D1133" t="str">
        <f t="shared" si="139"/>
        <v>BasicMobiles</v>
      </c>
      <c r="E1133" s="2">
        <v>3799</v>
      </c>
      <c r="F1133" s="2">
        <v>5299</v>
      </c>
      <c r="G1133" s="1">
        <v>0.28000000000000003</v>
      </c>
      <c r="H1133">
        <v>3.5</v>
      </c>
      <c r="I1133" s="4">
        <v>1641</v>
      </c>
      <c r="J1133" t="s">
        <v>939</v>
      </c>
      <c r="K1133" t="str">
        <f t="shared" si="140"/>
        <v>R3T70N2JGTAPV2</v>
      </c>
      <c r="L1133" s="8">
        <f t="shared" si="141"/>
        <v>8695659</v>
      </c>
      <c r="M1133" t="str">
        <f t="shared" si="142"/>
        <v>Mid</v>
      </c>
      <c r="N1133" s="15" t="str">
        <f t="shared" si="143"/>
        <v>£2,000-£9,999</v>
      </c>
      <c r="O1133" s="17">
        <f t="shared" si="144"/>
        <v>11.253806034741977</v>
      </c>
      <c r="P1133" s="15" t="str">
        <f t="shared" si="145"/>
        <v>3.5-4.0</v>
      </c>
      <c r="Q1133" s="17"/>
      <c r="R1133" s="15"/>
      <c r="S1133" s="15"/>
      <c r="T1133" s="15"/>
    </row>
    <row r="1134" spans="1:20" x14ac:dyDescent="0.4">
      <c r="A1134" t="s">
        <v>189</v>
      </c>
      <c r="B1134" t="s">
        <v>9</v>
      </c>
      <c r="C1134" t="str">
        <f t="shared" si="138"/>
        <v>Computers &amp; Accessories</v>
      </c>
      <c r="D1134" t="str">
        <f t="shared" si="139"/>
        <v>USBCables</v>
      </c>
      <c r="E1134">
        <v>345</v>
      </c>
      <c r="F1134">
        <v>999</v>
      </c>
      <c r="G1134" s="1">
        <v>0.65</v>
      </c>
      <c r="H1134">
        <v>3.7</v>
      </c>
      <c r="I1134" s="4">
        <v>1097</v>
      </c>
      <c r="J1134" t="s">
        <v>190</v>
      </c>
      <c r="K1134" t="str">
        <f t="shared" si="140"/>
        <v>R168J8VQSY0OH5</v>
      </c>
      <c r="L1134" s="8">
        <f t="shared" si="141"/>
        <v>1095903</v>
      </c>
      <c r="M1134" t="str">
        <f t="shared" si="142"/>
        <v>Lower-Mid</v>
      </c>
      <c r="N1134" s="15" t="str">
        <f t="shared" si="143"/>
        <v>£500-£1,999</v>
      </c>
      <c r="O1134" s="17">
        <f t="shared" si="144"/>
        <v>11.250228658422071</v>
      </c>
      <c r="P1134" s="15" t="str">
        <f t="shared" si="145"/>
        <v>3.5-4.0</v>
      </c>
      <c r="Q1134" s="17"/>
      <c r="R1134" s="15"/>
      <c r="S1134" s="15"/>
      <c r="T1134" s="15"/>
    </row>
    <row r="1135" spans="1:20" x14ac:dyDescent="0.4">
      <c r="A1135" t="s">
        <v>2209</v>
      </c>
      <c r="B1135" t="s">
        <v>2210</v>
      </c>
      <c r="C1135" t="str">
        <f t="shared" si="138"/>
        <v>Home &amp; Kitchen</v>
      </c>
      <c r="D1135" t="str">
        <f t="shared" si="139"/>
        <v>HandMixers</v>
      </c>
      <c r="E1135">
        <v>474</v>
      </c>
      <c r="F1135" s="2">
        <v>1299</v>
      </c>
      <c r="G1135" s="1">
        <v>0.64</v>
      </c>
      <c r="H1135">
        <v>4.0999999999999996</v>
      </c>
      <c r="I1135" s="4">
        <v>550</v>
      </c>
      <c r="J1135" t="s">
        <v>2211</v>
      </c>
      <c r="K1135" t="str">
        <f t="shared" si="140"/>
        <v>R3OF7DKU80WNEX</v>
      </c>
      <c r="L1135" s="8">
        <f t="shared" si="141"/>
        <v>714450</v>
      </c>
      <c r="M1135" t="str">
        <f t="shared" si="142"/>
        <v>Lower-Mid</v>
      </c>
      <c r="N1135" s="15" t="str">
        <f t="shared" si="143"/>
        <v>£500-£1,999</v>
      </c>
      <c r="O1135" s="17">
        <f t="shared" si="144"/>
        <v>11.238721555292317</v>
      </c>
      <c r="P1135" s="15" t="str">
        <f t="shared" si="145"/>
        <v>4.1-4.4</v>
      </c>
      <c r="Q1135" s="17"/>
      <c r="R1135" s="15"/>
      <c r="S1135" s="15"/>
      <c r="T1135" s="15"/>
    </row>
    <row r="1136" spans="1:20" x14ac:dyDescent="0.4">
      <c r="A1136" t="s">
        <v>1598</v>
      </c>
      <c r="B1136" t="s">
        <v>1169</v>
      </c>
      <c r="C1136" t="str">
        <f t="shared" si="138"/>
        <v>Electronics</v>
      </c>
      <c r="D1136" t="str">
        <f t="shared" si="139"/>
        <v>GeneralPurposeBatteries&amp;BatteryChargers</v>
      </c>
      <c r="E1136">
        <v>116</v>
      </c>
      <c r="F1136">
        <v>200</v>
      </c>
      <c r="G1136" s="1">
        <v>0.42</v>
      </c>
      <c r="H1136">
        <v>4.4000000000000004</v>
      </c>
      <c r="I1136" s="4">
        <v>357</v>
      </c>
      <c r="J1136" t="s">
        <v>1599</v>
      </c>
      <c r="K1136" t="str">
        <f t="shared" si="140"/>
        <v>R3P3UORQU1RBUS</v>
      </c>
      <c r="L1136" s="8">
        <f t="shared" si="141"/>
        <v>71400</v>
      </c>
      <c r="M1136" t="str">
        <f t="shared" si="142"/>
        <v>Low</v>
      </c>
      <c r="N1136" s="15" t="str">
        <f t="shared" si="143"/>
        <v>£200-£499</v>
      </c>
      <c r="O1136" s="17">
        <f t="shared" si="144"/>
        <v>11.237085317233049</v>
      </c>
      <c r="P1136" s="15" t="str">
        <f t="shared" si="145"/>
        <v>4.1-4.4</v>
      </c>
      <c r="Q1136" s="17"/>
      <c r="R1136" s="15"/>
      <c r="S1136" s="15"/>
      <c r="T1136" s="15"/>
    </row>
    <row r="1137" spans="1:20" x14ac:dyDescent="0.4">
      <c r="A1137" t="s">
        <v>1778</v>
      </c>
      <c r="B1137" t="s">
        <v>1608</v>
      </c>
      <c r="C1137" t="str">
        <f t="shared" si="138"/>
        <v>Computers &amp; Accessories</v>
      </c>
      <c r="D1137" t="str">
        <f t="shared" si="139"/>
        <v>GamingKeyboards</v>
      </c>
      <c r="E1137" s="2">
        <v>1519</v>
      </c>
      <c r="F1137" s="2">
        <v>3499</v>
      </c>
      <c r="G1137" s="1">
        <v>0.56999999999999995</v>
      </c>
      <c r="H1137">
        <v>4.3</v>
      </c>
      <c r="I1137" s="4">
        <v>408</v>
      </c>
      <c r="J1137" t="s">
        <v>1779</v>
      </c>
      <c r="K1137" t="str">
        <f t="shared" si="140"/>
        <v>R3I9XKM92J6MPP</v>
      </c>
      <c r="L1137" s="8">
        <f t="shared" si="141"/>
        <v>1427592</v>
      </c>
      <c r="M1137" t="str">
        <f t="shared" si="142"/>
        <v>Mid</v>
      </c>
      <c r="N1137" s="15" t="str">
        <f t="shared" si="143"/>
        <v>£2,000-£9,999</v>
      </c>
      <c r="O1137" s="17">
        <f t="shared" si="144"/>
        <v>11.230410224431569</v>
      </c>
      <c r="P1137" s="15" t="str">
        <f t="shared" si="145"/>
        <v>4.1-4.4</v>
      </c>
      <c r="Q1137" s="17"/>
      <c r="R1137" s="15"/>
      <c r="S1137" s="15"/>
      <c r="T1137" s="15"/>
    </row>
    <row r="1138" spans="1:20" x14ac:dyDescent="0.4">
      <c r="A1138" t="s">
        <v>367</v>
      </c>
      <c r="B1138" t="s">
        <v>102</v>
      </c>
      <c r="C1138" t="str">
        <f t="shared" si="138"/>
        <v>Electronics</v>
      </c>
      <c r="D1138" t="str">
        <f t="shared" si="139"/>
        <v>RemoteControls</v>
      </c>
      <c r="E1138">
        <v>547</v>
      </c>
      <c r="F1138" s="2">
        <v>2999</v>
      </c>
      <c r="G1138" s="1">
        <v>0.82</v>
      </c>
      <c r="H1138">
        <v>4.3</v>
      </c>
      <c r="I1138" s="4">
        <v>407</v>
      </c>
      <c r="J1138" t="s">
        <v>368</v>
      </c>
      <c r="K1138" t="str">
        <f t="shared" si="140"/>
        <v>RMC18YA95OV3J,</v>
      </c>
      <c r="L1138" s="8">
        <f t="shared" si="141"/>
        <v>1220593</v>
      </c>
      <c r="M1138" t="str">
        <f t="shared" si="142"/>
        <v>Mid</v>
      </c>
      <c r="N1138" s="15" t="str">
        <f t="shared" si="143"/>
        <v>£2,000-£9,999</v>
      </c>
      <c r="O1138" s="17">
        <f t="shared" si="144"/>
        <v>11.225838701286484</v>
      </c>
      <c r="P1138" s="15" t="str">
        <f t="shared" si="145"/>
        <v>4.1-4.4</v>
      </c>
      <c r="Q1138" s="17"/>
      <c r="R1138" s="15"/>
      <c r="S1138" s="15"/>
      <c r="T1138" s="15"/>
    </row>
    <row r="1139" spans="1:20" x14ac:dyDescent="0.4">
      <c r="A1139" t="s">
        <v>2189</v>
      </c>
      <c r="B1139" t="s">
        <v>2190</v>
      </c>
      <c r="C1139" t="str">
        <f t="shared" si="138"/>
        <v>Home &amp; Kitchen</v>
      </c>
      <c r="D1139" t="str">
        <f t="shared" si="139"/>
        <v>Sewing&amp;EmbroideryMachines</v>
      </c>
      <c r="E1139" s="2">
        <v>1484</v>
      </c>
      <c r="F1139" s="2">
        <v>2499</v>
      </c>
      <c r="G1139" s="1">
        <v>0.41</v>
      </c>
      <c r="H1139">
        <v>3.7</v>
      </c>
      <c r="I1139" s="4">
        <v>1067</v>
      </c>
      <c r="J1139" t="s">
        <v>2191</v>
      </c>
      <c r="K1139" t="str">
        <f t="shared" si="140"/>
        <v>R4TD9COGBSNUW,</v>
      </c>
      <c r="L1139" s="8">
        <f t="shared" si="141"/>
        <v>2666433</v>
      </c>
      <c r="M1139" t="str">
        <f t="shared" si="142"/>
        <v>Mid</v>
      </c>
      <c r="N1139" s="15" t="str">
        <f t="shared" si="143"/>
        <v>£2,000-£9,999</v>
      </c>
      <c r="O1139" s="17">
        <f t="shared" si="144"/>
        <v>11.20571363496239</v>
      </c>
      <c r="P1139" s="15" t="str">
        <f t="shared" si="145"/>
        <v>3.5-4.0</v>
      </c>
      <c r="Q1139" s="17"/>
      <c r="R1139" s="15"/>
      <c r="S1139" s="15"/>
      <c r="T1139" s="15"/>
    </row>
    <row r="1140" spans="1:20" x14ac:dyDescent="0.4">
      <c r="A1140" t="s">
        <v>86</v>
      </c>
      <c r="B1140" t="s">
        <v>9</v>
      </c>
      <c r="C1140" t="str">
        <f t="shared" si="138"/>
        <v>Computers &amp; Accessories</v>
      </c>
      <c r="D1140" t="str">
        <f t="shared" si="139"/>
        <v>USBCables</v>
      </c>
      <c r="E1140">
        <v>970</v>
      </c>
      <c r="F1140" s="2">
        <v>1999</v>
      </c>
      <c r="G1140" s="1">
        <v>0.51</v>
      </c>
      <c r="H1140">
        <v>4.2</v>
      </c>
      <c r="I1140" s="4">
        <v>462</v>
      </c>
      <c r="J1140" t="s">
        <v>87</v>
      </c>
      <c r="K1140" t="str">
        <f t="shared" si="140"/>
        <v>R32JZC43P990BL</v>
      </c>
      <c r="L1140" s="8">
        <f t="shared" si="141"/>
        <v>923538</v>
      </c>
      <c r="M1140" t="str">
        <f t="shared" si="142"/>
        <v>Lower-Mid</v>
      </c>
      <c r="N1140" s="15" t="str">
        <f t="shared" si="143"/>
        <v>£500-£1,999</v>
      </c>
      <c r="O1140" s="17">
        <f t="shared" si="144"/>
        <v>11.195440162275405</v>
      </c>
      <c r="P1140" s="15" t="str">
        <f t="shared" si="145"/>
        <v>4.1-4.4</v>
      </c>
      <c r="Q1140" s="17"/>
      <c r="R1140" s="15"/>
      <c r="S1140" s="15"/>
      <c r="T1140" s="15"/>
    </row>
    <row r="1141" spans="1:20" x14ac:dyDescent="0.4">
      <c r="A1141" t="s">
        <v>1425</v>
      </c>
      <c r="B1141" t="s">
        <v>1426</v>
      </c>
      <c r="C1141" t="str">
        <f t="shared" si="138"/>
        <v>OfficeProducts</v>
      </c>
      <c r="D1141" t="str">
        <f t="shared" si="139"/>
        <v>ColouredPaper</v>
      </c>
      <c r="E1141">
        <v>99</v>
      </c>
      <c r="F1141">
        <v>99</v>
      </c>
      <c r="G1141" s="1">
        <v>0</v>
      </c>
      <c r="H1141">
        <v>4.3</v>
      </c>
      <c r="I1141" s="4">
        <v>388</v>
      </c>
      <c r="J1141" t="s">
        <v>1427</v>
      </c>
      <c r="K1141" t="str">
        <f t="shared" si="140"/>
        <v>R2ETD6AVA4AFF1</v>
      </c>
      <c r="L1141" s="8">
        <f t="shared" si="141"/>
        <v>38412</v>
      </c>
      <c r="M1141" t="str">
        <f t="shared" si="142"/>
        <v>Very Low</v>
      </c>
      <c r="N1141" s="15" t="str">
        <f t="shared" si="143"/>
        <v>&lt;£200</v>
      </c>
      <c r="O1141" s="17">
        <f t="shared" si="144"/>
        <v>11.136783285700544</v>
      </c>
      <c r="P1141" s="15" t="str">
        <f t="shared" si="145"/>
        <v>4.1-4.4</v>
      </c>
      <c r="Q1141" s="17"/>
      <c r="R1141" s="15"/>
      <c r="S1141" s="15"/>
      <c r="T1141" s="15"/>
    </row>
    <row r="1142" spans="1:20" x14ac:dyDescent="0.4">
      <c r="A1142" t="s">
        <v>1939</v>
      </c>
      <c r="B1142" t="s">
        <v>1819</v>
      </c>
      <c r="C1142" t="str">
        <f t="shared" si="138"/>
        <v>Home &amp; Kitchen</v>
      </c>
      <c r="D1142" t="str">
        <f t="shared" si="139"/>
        <v>LintShavers</v>
      </c>
      <c r="E1142" s="2">
        <v>1099</v>
      </c>
      <c r="F1142" s="2">
        <v>1999</v>
      </c>
      <c r="G1142" s="1">
        <v>0.45</v>
      </c>
      <c r="H1142">
        <v>4</v>
      </c>
      <c r="I1142" s="4">
        <v>604</v>
      </c>
      <c r="J1142" t="s">
        <v>1940</v>
      </c>
      <c r="K1142" t="str">
        <f t="shared" si="140"/>
        <v>R72U42YTSBK1O,</v>
      </c>
      <c r="L1142" s="8">
        <f t="shared" si="141"/>
        <v>1207396</v>
      </c>
      <c r="M1142" t="str">
        <f t="shared" si="142"/>
        <v>Lower-Mid</v>
      </c>
      <c r="N1142" s="15" t="str">
        <f t="shared" si="143"/>
        <v>£500-£1,999</v>
      </c>
      <c r="O1142" s="17">
        <f t="shared" si="144"/>
        <v>11.127021498609876</v>
      </c>
      <c r="P1142" s="15" t="str">
        <f t="shared" si="145"/>
        <v>3.5-4.0</v>
      </c>
      <c r="Q1142" s="17"/>
      <c r="R1142" s="15"/>
      <c r="S1142" s="15"/>
      <c r="T1142" s="15"/>
    </row>
    <row r="1143" spans="1:20" x14ac:dyDescent="0.4">
      <c r="A1143" t="s">
        <v>2683</v>
      </c>
      <c r="B1143" t="s">
        <v>1810</v>
      </c>
      <c r="C1143" t="str">
        <f t="shared" si="138"/>
        <v>Home &amp; Kitchen</v>
      </c>
      <c r="D1143" t="str">
        <f t="shared" si="139"/>
        <v>ElectricKettles</v>
      </c>
      <c r="E1143">
        <v>809</v>
      </c>
      <c r="F1143" s="2">
        <v>1950</v>
      </c>
      <c r="G1143" s="1">
        <v>0.59</v>
      </c>
      <c r="H1143">
        <v>3.9</v>
      </c>
      <c r="I1143" s="4">
        <v>710</v>
      </c>
      <c r="J1143" t="s">
        <v>2684</v>
      </c>
      <c r="K1143" t="str">
        <f t="shared" si="140"/>
        <v>R1OQ97JT4BL5EI</v>
      </c>
      <c r="L1143" s="8">
        <f t="shared" si="141"/>
        <v>1384500</v>
      </c>
      <c r="M1143" t="str">
        <f t="shared" si="142"/>
        <v>Lower-Mid</v>
      </c>
      <c r="N1143" s="15" t="str">
        <f t="shared" si="143"/>
        <v>£500-£1,999</v>
      </c>
      <c r="O1143" s="17">
        <f t="shared" si="144"/>
        <v>11.122291442846088</v>
      </c>
      <c r="P1143" s="15" t="str">
        <f t="shared" si="145"/>
        <v>3.5-4.0</v>
      </c>
      <c r="Q1143" s="17"/>
      <c r="R1143" s="15"/>
      <c r="S1143" s="15"/>
      <c r="T1143" s="15"/>
    </row>
    <row r="1144" spans="1:20" x14ac:dyDescent="0.4">
      <c r="A1144" t="s">
        <v>2661</v>
      </c>
      <c r="B1144" t="s">
        <v>2154</v>
      </c>
      <c r="C1144" t="str">
        <f t="shared" si="138"/>
        <v>Home &amp; Kitchen</v>
      </c>
      <c r="D1144" t="str">
        <f t="shared" si="139"/>
        <v>WaterFilters&amp;Purifiers</v>
      </c>
      <c r="E1144" s="2">
        <v>4999</v>
      </c>
      <c r="F1144" s="2">
        <v>24999</v>
      </c>
      <c r="G1144" s="1">
        <v>0.8</v>
      </c>
      <c r="H1144">
        <v>4.5</v>
      </c>
      <c r="I1144" s="4">
        <v>287</v>
      </c>
      <c r="J1144" t="s">
        <v>2662</v>
      </c>
      <c r="K1144" t="str">
        <f t="shared" si="140"/>
        <v>R3PB7I71NCM2LX</v>
      </c>
      <c r="L1144" s="8">
        <f t="shared" si="141"/>
        <v>7174713</v>
      </c>
      <c r="M1144" t="str">
        <f t="shared" si="142"/>
        <v>High</v>
      </c>
      <c r="N1144" s="15" t="str">
        <f t="shared" si="143"/>
        <v>£20,000-£49,999</v>
      </c>
      <c r="O1144" s="17">
        <f t="shared" si="144"/>
        <v>11.06726619491654</v>
      </c>
      <c r="P1144" s="15" t="str">
        <f t="shared" si="145"/>
        <v>4.5-5.0</v>
      </c>
      <c r="Q1144" s="17"/>
      <c r="R1144" s="15"/>
      <c r="S1144" s="15"/>
      <c r="T1144" s="15"/>
    </row>
    <row r="1145" spans="1:20" x14ac:dyDescent="0.4">
      <c r="A1145" t="s">
        <v>1901</v>
      </c>
      <c r="B1145" t="s">
        <v>1864</v>
      </c>
      <c r="C1145" t="str">
        <f t="shared" si="138"/>
        <v>Home &amp; Kitchen</v>
      </c>
      <c r="D1145" t="str">
        <f t="shared" si="139"/>
        <v>Kettle&amp;ToasterSets</v>
      </c>
      <c r="E1145">
        <v>809</v>
      </c>
      <c r="F1145" s="2">
        <v>1545</v>
      </c>
      <c r="G1145" s="1">
        <v>0.48</v>
      </c>
      <c r="H1145">
        <v>3.7</v>
      </c>
      <c r="I1145" s="4">
        <v>976</v>
      </c>
      <c r="J1145" t="s">
        <v>1902</v>
      </c>
      <c r="K1145" t="str">
        <f t="shared" si="140"/>
        <v>RBEG7QZLRCJDN,</v>
      </c>
      <c r="L1145" s="8">
        <f t="shared" si="141"/>
        <v>1507920</v>
      </c>
      <c r="M1145" t="str">
        <f t="shared" si="142"/>
        <v>Lower-Mid</v>
      </c>
      <c r="N1145" s="15" t="str">
        <f t="shared" si="143"/>
        <v>£500-£1,999</v>
      </c>
      <c r="O1145" s="17">
        <f t="shared" si="144"/>
        <v>11.062609885759461</v>
      </c>
      <c r="P1145" s="15" t="str">
        <f t="shared" si="145"/>
        <v>3.5-4.0</v>
      </c>
      <c r="Q1145" s="17"/>
      <c r="R1145" s="15"/>
      <c r="S1145" s="15"/>
      <c r="T1145" s="15"/>
    </row>
    <row r="1146" spans="1:20" x14ac:dyDescent="0.4">
      <c r="A1146" t="s">
        <v>82</v>
      </c>
      <c r="B1146" t="s">
        <v>9</v>
      </c>
      <c r="C1146" t="str">
        <f t="shared" si="138"/>
        <v>Computers &amp; Accessories</v>
      </c>
      <c r="D1146" t="str">
        <f t="shared" si="139"/>
        <v>USBCables</v>
      </c>
      <c r="E1146">
        <v>199</v>
      </c>
      <c r="F1146">
        <v>999</v>
      </c>
      <c r="G1146" s="1">
        <v>0.8</v>
      </c>
      <c r="H1146">
        <v>4</v>
      </c>
      <c r="I1146" s="4">
        <v>576</v>
      </c>
      <c r="J1146" t="s">
        <v>83</v>
      </c>
      <c r="K1146" t="str">
        <f t="shared" si="140"/>
        <v>RW294SCHB5QTK,</v>
      </c>
      <c r="L1146" s="8">
        <f t="shared" si="141"/>
        <v>575424</v>
      </c>
      <c r="M1146" t="str">
        <f t="shared" si="142"/>
        <v>Lower-Mid</v>
      </c>
      <c r="N1146" s="15" t="str">
        <f t="shared" si="143"/>
        <v>£500-£1,999</v>
      </c>
      <c r="O1146" s="17">
        <f t="shared" si="144"/>
        <v>11.044703252622925</v>
      </c>
      <c r="P1146" s="15" t="str">
        <f t="shared" si="145"/>
        <v>3.5-4.0</v>
      </c>
      <c r="Q1146" s="17"/>
      <c r="R1146" s="15"/>
      <c r="S1146" s="15"/>
      <c r="T1146" s="15"/>
    </row>
    <row r="1147" spans="1:20" x14ac:dyDescent="0.4">
      <c r="A1147" t="s">
        <v>82</v>
      </c>
      <c r="B1147" t="s">
        <v>9</v>
      </c>
      <c r="C1147" t="str">
        <f t="shared" si="138"/>
        <v>Computers &amp; Accessories</v>
      </c>
      <c r="D1147" t="str">
        <f t="shared" si="139"/>
        <v>USBCables</v>
      </c>
      <c r="E1147">
        <v>199</v>
      </c>
      <c r="F1147">
        <v>999</v>
      </c>
      <c r="G1147" s="1">
        <v>0.8</v>
      </c>
      <c r="H1147">
        <v>4</v>
      </c>
      <c r="I1147" s="4">
        <v>575</v>
      </c>
      <c r="J1147" t="s">
        <v>83</v>
      </c>
      <c r="K1147" t="str">
        <f t="shared" si="140"/>
        <v>RW294SCHB5QTK,</v>
      </c>
      <c r="L1147" s="8">
        <f t="shared" si="141"/>
        <v>574425</v>
      </c>
      <c r="M1147" t="str">
        <f t="shared" si="142"/>
        <v>Lower-Mid</v>
      </c>
      <c r="N1147" s="15" t="str">
        <f t="shared" si="143"/>
        <v>£500-£1,999</v>
      </c>
      <c r="O1147" s="17">
        <f t="shared" si="144"/>
        <v>11.041689933692847</v>
      </c>
      <c r="P1147" s="15" t="str">
        <f t="shared" si="145"/>
        <v>3.5-4.0</v>
      </c>
      <c r="Q1147" s="17"/>
      <c r="R1147" s="15"/>
      <c r="S1147" s="15"/>
      <c r="T1147" s="15"/>
    </row>
    <row r="1148" spans="1:20" x14ac:dyDescent="0.4">
      <c r="A1148" t="s">
        <v>357</v>
      </c>
      <c r="B1148" t="s">
        <v>9</v>
      </c>
      <c r="C1148" t="str">
        <f t="shared" si="138"/>
        <v>Computers &amp; Accessories</v>
      </c>
      <c r="D1148" t="str">
        <f t="shared" si="139"/>
        <v>USBCables</v>
      </c>
      <c r="E1148">
        <v>320</v>
      </c>
      <c r="F1148">
        <v>599</v>
      </c>
      <c r="G1148" s="1">
        <v>0.47</v>
      </c>
      <c r="H1148">
        <v>4.0999999999999996</v>
      </c>
      <c r="I1148" s="4">
        <v>491</v>
      </c>
      <c r="J1148" t="s">
        <v>358</v>
      </c>
      <c r="K1148" t="str">
        <f t="shared" si="140"/>
        <v>R3H60TG402OZD8</v>
      </c>
      <c r="L1148" s="8">
        <f t="shared" si="141"/>
        <v>294109</v>
      </c>
      <c r="M1148" t="str">
        <f t="shared" si="142"/>
        <v>Lower-Mid</v>
      </c>
      <c r="N1148" s="15" t="str">
        <f t="shared" si="143"/>
        <v>£500-£1,999</v>
      </c>
      <c r="O1148" s="17">
        <f t="shared" si="144"/>
        <v>11.037056921346176</v>
      </c>
      <c r="P1148" s="15" t="str">
        <f t="shared" si="145"/>
        <v>4.1-4.4</v>
      </c>
      <c r="Q1148" s="17"/>
      <c r="R1148" s="15"/>
      <c r="S1148" s="15"/>
      <c r="T1148" s="15"/>
    </row>
    <row r="1149" spans="1:20" x14ac:dyDescent="0.4">
      <c r="A1149" t="s">
        <v>2679</v>
      </c>
      <c r="B1149" t="s">
        <v>2056</v>
      </c>
      <c r="C1149" t="str">
        <f t="shared" si="138"/>
        <v>Home &amp; Kitchen</v>
      </c>
      <c r="D1149" t="str">
        <f t="shared" si="139"/>
        <v>WaterPurifierAccessories</v>
      </c>
      <c r="E1149">
        <v>231</v>
      </c>
      <c r="F1149">
        <v>260</v>
      </c>
      <c r="G1149" s="1">
        <v>0.11</v>
      </c>
      <c r="H1149">
        <v>4.0999999999999996</v>
      </c>
      <c r="I1149" s="4">
        <v>490</v>
      </c>
      <c r="J1149" t="s">
        <v>2680</v>
      </c>
      <c r="K1149" t="str">
        <f t="shared" si="140"/>
        <v>R2MP3ZHMZJIHPO</v>
      </c>
      <c r="L1149" s="8">
        <f t="shared" si="141"/>
        <v>127400</v>
      </c>
      <c r="M1149" t="str">
        <f t="shared" si="142"/>
        <v>Low</v>
      </c>
      <c r="N1149" s="15" t="str">
        <f t="shared" si="143"/>
        <v>£200-£499</v>
      </c>
      <c r="O1149" s="17">
        <f t="shared" si="144"/>
        <v>11.03343411770417</v>
      </c>
      <c r="P1149" s="15" t="str">
        <f t="shared" si="145"/>
        <v>4.1-4.4</v>
      </c>
      <c r="Q1149" s="17"/>
      <c r="R1149" s="15"/>
      <c r="S1149" s="15"/>
      <c r="T1149" s="15"/>
    </row>
    <row r="1150" spans="1:20" x14ac:dyDescent="0.4">
      <c r="A1150" t="s">
        <v>1689</v>
      </c>
      <c r="B1150" t="s">
        <v>1329</v>
      </c>
      <c r="C1150" t="str">
        <f t="shared" si="138"/>
        <v>OfficeProducts</v>
      </c>
      <c r="D1150" t="str">
        <f t="shared" si="139"/>
        <v>CompositionNotebooks</v>
      </c>
      <c r="E1150">
        <v>300</v>
      </c>
      <c r="F1150">
        <v>300</v>
      </c>
      <c r="G1150" s="1">
        <v>0</v>
      </c>
      <c r="H1150">
        <v>4.2</v>
      </c>
      <c r="I1150" s="4">
        <v>419</v>
      </c>
      <c r="J1150" t="s">
        <v>1690</v>
      </c>
      <c r="K1150" t="str">
        <f t="shared" si="140"/>
        <v>R3I568NWPF5187</v>
      </c>
      <c r="L1150" s="8">
        <f t="shared" si="141"/>
        <v>125700</v>
      </c>
      <c r="M1150" t="str">
        <f t="shared" si="142"/>
        <v>Low</v>
      </c>
      <c r="N1150" s="15" t="str">
        <f t="shared" si="143"/>
        <v>£200-£499</v>
      </c>
      <c r="O1150" s="17">
        <f t="shared" si="144"/>
        <v>11.017647019671182</v>
      </c>
      <c r="P1150" s="15" t="str">
        <f t="shared" si="145"/>
        <v>4.1-4.4</v>
      </c>
      <c r="Q1150" s="17"/>
      <c r="R1150" s="15"/>
      <c r="S1150" s="15"/>
      <c r="T1150" s="15"/>
    </row>
    <row r="1151" spans="1:20" x14ac:dyDescent="0.4">
      <c r="A1151" t="s">
        <v>987</v>
      </c>
      <c r="B1151" t="s">
        <v>722</v>
      </c>
      <c r="C1151" t="str">
        <f t="shared" si="138"/>
        <v>Electronics</v>
      </c>
      <c r="D1151" t="str">
        <f t="shared" si="139"/>
        <v>SelfieSticks</v>
      </c>
      <c r="E1151" s="2">
        <v>1799</v>
      </c>
      <c r="F1151" s="2">
        <v>3999</v>
      </c>
      <c r="G1151" s="1">
        <v>0.55000000000000004</v>
      </c>
      <c r="H1151">
        <v>4.5999999999999996</v>
      </c>
      <c r="I1151" s="4">
        <v>245</v>
      </c>
      <c r="J1151" t="s">
        <v>988</v>
      </c>
      <c r="K1151" t="str">
        <f t="shared" si="140"/>
        <v>R2MI4KSWYUEMDR</v>
      </c>
      <c r="L1151" s="8">
        <f t="shared" si="141"/>
        <v>979755</v>
      </c>
      <c r="M1151" t="str">
        <f t="shared" si="142"/>
        <v>Mid</v>
      </c>
      <c r="N1151" s="15" t="str">
        <f t="shared" si="143"/>
        <v>£2,000-£9,999</v>
      </c>
      <c r="O1151" s="17">
        <f t="shared" si="144"/>
        <v>10.998301492675544</v>
      </c>
      <c r="P1151" s="15" t="str">
        <f t="shared" si="145"/>
        <v>4.5-5.0</v>
      </c>
      <c r="Q1151" s="17"/>
      <c r="R1151" s="15"/>
      <c r="S1151" s="15"/>
      <c r="T1151" s="15"/>
    </row>
    <row r="1152" spans="1:20" x14ac:dyDescent="0.4">
      <c r="A1152" t="s">
        <v>2449</v>
      </c>
      <c r="B1152" t="s">
        <v>2255</v>
      </c>
      <c r="C1152" t="str">
        <f t="shared" si="138"/>
        <v>Home &amp; Kitchen</v>
      </c>
      <c r="D1152" t="str">
        <f t="shared" si="139"/>
        <v>Juicers</v>
      </c>
      <c r="E1152">
        <v>499</v>
      </c>
      <c r="F1152" s="2">
        <v>2199</v>
      </c>
      <c r="G1152" s="1">
        <v>0.77</v>
      </c>
      <c r="H1152">
        <v>3.1</v>
      </c>
      <c r="I1152" s="4">
        <v>3527</v>
      </c>
      <c r="J1152" t="s">
        <v>2450</v>
      </c>
      <c r="K1152" t="str">
        <f t="shared" si="140"/>
        <v>RUIKGKRD5Y2WM,</v>
      </c>
      <c r="L1152" s="8">
        <f t="shared" si="141"/>
        <v>7755873</v>
      </c>
      <c r="M1152" t="str">
        <f t="shared" si="142"/>
        <v>Mid</v>
      </c>
      <c r="N1152" s="15" t="str">
        <f t="shared" si="143"/>
        <v>£2,000-£9,999</v>
      </c>
      <c r="O1152" s="17">
        <f t="shared" si="144"/>
        <v>10.997338587025324</v>
      </c>
      <c r="P1152" s="15" t="str">
        <f t="shared" si="145"/>
        <v>3.1-3.4</v>
      </c>
      <c r="Q1152" s="17"/>
      <c r="R1152" s="15"/>
      <c r="S1152" s="15"/>
      <c r="T1152" s="15"/>
    </row>
    <row r="1153" spans="1:20" x14ac:dyDescent="0.4">
      <c r="A1153" t="s">
        <v>2349</v>
      </c>
      <c r="B1153" t="s">
        <v>1813</v>
      </c>
      <c r="C1153" t="str">
        <f t="shared" si="138"/>
        <v>Home &amp; Kitchen</v>
      </c>
      <c r="D1153" t="str">
        <f t="shared" si="139"/>
        <v>ElectricHeaters</v>
      </c>
      <c r="E1153" s="2">
        <v>3711</v>
      </c>
      <c r="F1153" s="2">
        <v>4495</v>
      </c>
      <c r="G1153" s="1">
        <v>0.17</v>
      </c>
      <c r="H1153">
        <v>4.3</v>
      </c>
      <c r="I1153" s="4">
        <v>356</v>
      </c>
      <c r="J1153" t="s">
        <v>2350</v>
      </c>
      <c r="K1153" t="str">
        <f t="shared" si="140"/>
        <v>R1RIXV8K7LNZPG</v>
      </c>
      <c r="L1153" s="8">
        <f t="shared" si="141"/>
        <v>1600220</v>
      </c>
      <c r="M1153" t="str">
        <f t="shared" si="142"/>
        <v>Mid</v>
      </c>
      <c r="N1153" s="15" t="str">
        <f t="shared" si="143"/>
        <v>£2,000-£9,999</v>
      </c>
      <c r="O1153" s="17">
        <f t="shared" si="144"/>
        <v>10.976473329282431</v>
      </c>
      <c r="P1153" s="15" t="str">
        <f t="shared" si="145"/>
        <v>4.1-4.4</v>
      </c>
      <c r="Q1153" s="17"/>
      <c r="R1153" s="15"/>
      <c r="S1153" s="15"/>
      <c r="T1153" s="15"/>
    </row>
    <row r="1154" spans="1:20" x14ac:dyDescent="0.4">
      <c r="A1154" t="s">
        <v>2614</v>
      </c>
      <c r="B1154" t="s">
        <v>1819</v>
      </c>
      <c r="C1154" t="str">
        <f t="shared" ref="C1154:C1217" si="146">SUBSTITUTE(LEFT(B1154,FIND("|",B1154)-1), "&amp;", " &amp; ")</f>
        <v>Home &amp; Kitchen</v>
      </c>
      <c r="D1154" t="str">
        <f t="shared" ref="D1154:D1217" si="147">TRIM(RIGHT(SUBSTITUTE(B1154,"|",REPT(" ",100)),100))</f>
        <v>LintShavers</v>
      </c>
      <c r="E1154">
        <v>279</v>
      </c>
      <c r="F1154">
        <v>599</v>
      </c>
      <c r="G1154" s="1">
        <v>0.53</v>
      </c>
      <c r="H1154">
        <v>3.5</v>
      </c>
      <c r="I1154" s="4">
        <v>1367</v>
      </c>
      <c r="J1154" t="s">
        <v>2615</v>
      </c>
      <c r="K1154" t="str">
        <f t="shared" ref="K1154:K1217" si="148">LEFT(J1154,14)</f>
        <v>R2T39I2ZEKM9PL</v>
      </c>
      <c r="L1154" s="8">
        <f t="shared" ref="L1154:L1217" si="149">F1154*I1154</f>
        <v>818833</v>
      </c>
      <c r="M1154" t="str">
        <f t="shared" ref="M1154:M1217" si="150">IF(F1154&lt;=199, "Very Low",IF(F1154&lt;=499, "Low",IF(F1154&lt;=1999, "Lower-Mid", IF(F1154&lt;=9999, "Mid",IF(F1154&lt;=19999, "Upper-Mid",IF(F1154&lt;=49999, "High", IF(F1154&lt;=99999, "Premium", IF(F1154&gt;1000000, "Luxury"))))))))</f>
        <v>Lower-Mid</v>
      </c>
      <c r="N1154" s="15" t="str">
        <f t="shared" ref="N1154:N1217" si="151">IF(F1154&lt;=199, "&lt;£200",IF(F1154&lt;=499, "£200-£499",IF(F1154&lt;=1999, "£500-£1,999", IF(F1154&lt;=9999, "£2,000-£9,999",IF(F1154&lt;=19999, "£10,000-£19,999",IF(F1154&lt;=49999, "£20,000-£49,999", IF(F1154&lt;=99999, "£50,000-£99,999", IF(F1154&gt;1000000, "&gt;£1,000,000"))))))))</f>
        <v>£500-£1,999</v>
      </c>
      <c r="O1154" s="17">
        <f t="shared" ref="O1154:O1217" si="152">H1154 * LOG(I1154 + 1)</f>
        <v>10.976301340844341</v>
      </c>
      <c r="P1154" s="15" t="str">
        <f t="shared" si="145"/>
        <v>3.5-4.0</v>
      </c>
      <c r="Q1154" s="17"/>
      <c r="R1154" s="15"/>
      <c r="S1154" s="15"/>
      <c r="T1154" s="15"/>
    </row>
    <row r="1155" spans="1:20" x14ac:dyDescent="0.4">
      <c r="A1155" t="s">
        <v>75</v>
      </c>
      <c r="B1155" t="s">
        <v>9</v>
      </c>
      <c r="C1155" t="str">
        <f t="shared" si="146"/>
        <v>Computers &amp; Accessories</v>
      </c>
      <c r="D1155" t="str">
        <f t="shared" si="147"/>
        <v>USBCables</v>
      </c>
      <c r="E1155">
        <v>599</v>
      </c>
      <c r="F1155">
        <v>599</v>
      </c>
      <c r="G1155" s="1">
        <v>0</v>
      </c>
      <c r="H1155">
        <v>4.3</v>
      </c>
      <c r="I1155" s="4">
        <v>355</v>
      </c>
      <c r="J1155" t="s">
        <v>76</v>
      </c>
      <c r="K1155" t="str">
        <f t="shared" si="148"/>
        <v>R2Z9ENI1BK4EAB</v>
      </c>
      <c r="L1155" s="8">
        <f t="shared" si="149"/>
        <v>212645</v>
      </c>
      <c r="M1155" t="str">
        <f t="shared" si="150"/>
        <v>Lower-Mid</v>
      </c>
      <c r="N1155" s="15" t="str">
        <f t="shared" si="151"/>
        <v>£500-£1,999</v>
      </c>
      <c r="O1155" s="17">
        <f t="shared" si="152"/>
        <v>10.971234991283364</v>
      </c>
      <c r="P1155" s="15" t="str">
        <f t="shared" ref="P1155:P1218" si="153">IF(H1155&lt;=2, "&lt;=2.0",IF(H1155&lt;=2.4, "2.1-2.4",IF(H1155&lt;=3, "2.5-3.0", IF(H1155&lt;=3.4, "3.1-3.4",IF(H1155&lt;=4, "3.5-4.0",IF(H1155&lt;=4.4, "4.1-4.4", IF(H1155&lt;=5, "4.5-5.0")))))))</f>
        <v>4.1-4.4</v>
      </c>
      <c r="Q1155" s="17"/>
      <c r="R1155" s="15"/>
      <c r="S1155" s="15"/>
      <c r="T1155" s="15"/>
    </row>
    <row r="1156" spans="1:20" x14ac:dyDescent="0.4">
      <c r="A1156" t="s">
        <v>892</v>
      </c>
      <c r="B1156" t="s">
        <v>616</v>
      </c>
      <c r="C1156" t="str">
        <f t="shared" si="146"/>
        <v>Electronics</v>
      </c>
      <c r="D1156" t="str">
        <f t="shared" si="147"/>
        <v>SmartWatches</v>
      </c>
      <c r="E1156" s="2">
        <v>4999</v>
      </c>
      <c r="F1156" s="2">
        <v>6999</v>
      </c>
      <c r="G1156" s="1">
        <v>0.28999999999999998</v>
      </c>
      <c r="H1156">
        <v>3.8</v>
      </c>
      <c r="I1156" s="4">
        <v>758</v>
      </c>
      <c r="J1156" t="s">
        <v>893</v>
      </c>
      <c r="K1156" t="str">
        <f t="shared" si="148"/>
        <v>R2E39V9PQNSKB2</v>
      </c>
      <c r="L1156" s="8">
        <f t="shared" si="149"/>
        <v>5305242</v>
      </c>
      <c r="M1156" t="str">
        <f t="shared" si="150"/>
        <v>Mid</v>
      </c>
      <c r="N1156" s="15" t="str">
        <f t="shared" si="151"/>
        <v>£2,000-£9,999</v>
      </c>
      <c r="O1156" s="17">
        <f t="shared" si="152"/>
        <v>10.944918748402824</v>
      </c>
      <c r="P1156" s="15" t="str">
        <f t="shared" si="153"/>
        <v>3.5-4.0</v>
      </c>
      <c r="Q1156" s="17"/>
      <c r="R1156" s="15"/>
      <c r="S1156" s="15"/>
      <c r="T1156" s="15"/>
    </row>
    <row r="1157" spans="1:20" x14ac:dyDescent="0.4">
      <c r="A1157" t="s">
        <v>969</v>
      </c>
      <c r="B1157" t="s">
        <v>970</v>
      </c>
      <c r="C1157" t="str">
        <f t="shared" si="146"/>
        <v>Electronics</v>
      </c>
      <c r="D1157" t="str">
        <f t="shared" si="147"/>
        <v>PhoneCharms</v>
      </c>
      <c r="E1157">
        <v>99</v>
      </c>
      <c r="F1157">
        <v>999</v>
      </c>
      <c r="G1157" s="1">
        <v>0.9</v>
      </c>
      <c r="H1157">
        <v>4.4000000000000004</v>
      </c>
      <c r="I1157" s="4">
        <v>305</v>
      </c>
      <c r="J1157" t="s">
        <v>971</v>
      </c>
      <c r="K1157" t="str">
        <f t="shared" si="148"/>
        <v>R173QPQASTIM5E</v>
      </c>
      <c r="L1157" s="8">
        <f t="shared" si="149"/>
        <v>304695</v>
      </c>
      <c r="M1157" t="str">
        <f t="shared" si="150"/>
        <v>Lower-Mid</v>
      </c>
      <c r="N1157" s="15" t="str">
        <f t="shared" si="151"/>
        <v>£500-£1,999</v>
      </c>
      <c r="O1157" s="17">
        <f t="shared" si="152"/>
        <v>10.937174276518954</v>
      </c>
      <c r="P1157" s="15" t="str">
        <f t="shared" si="153"/>
        <v>4.1-4.4</v>
      </c>
      <c r="Q1157" s="17"/>
      <c r="R1157" s="15"/>
      <c r="S1157" s="15"/>
      <c r="T1157" s="15"/>
    </row>
    <row r="1158" spans="1:20" x14ac:dyDescent="0.4">
      <c r="A1158" t="s">
        <v>1875</v>
      </c>
      <c r="B1158" t="s">
        <v>1864</v>
      </c>
      <c r="C1158" t="str">
        <f t="shared" si="146"/>
        <v>Home &amp; Kitchen</v>
      </c>
      <c r="D1158" t="str">
        <f t="shared" si="147"/>
        <v>Kettle&amp;ToasterSets</v>
      </c>
      <c r="E1158">
        <v>549</v>
      </c>
      <c r="F1158" s="2">
        <v>1000</v>
      </c>
      <c r="G1158" s="1">
        <v>0.45</v>
      </c>
      <c r="H1158">
        <v>3.6</v>
      </c>
      <c r="I1158" s="4">
        <v>1074</v>
      </c>
      <c r="J1158" t="s">
        <v>1876</v>
      </c>
      <c r="K1158" t="str">
        <f t="shared" si="148"/>
        <v>R2QR5PM0ELMWD3</v>
      </c>
      <c r="L1158" s="8">
        <f t="shared" si="149"/>
        <v>1074000</v>
      </c>
      <c r="M1158" t="str">
        <f t="shared" si="150"/>
        <v>Lower-Mid</v>
      </c>
      <c r="N1158" s="15" t="str">
        <f t="shared" si="151"/>
        <v>£500-£1,999</v>
      </c>
      <c r="O1158" s="17">
        <f t="shared" si="152"/>
        <v>10.913070471305847</v>
      </c>
      <c r="P1158" s="15" t="str">
        <f t="shared" si="153"/>
        <v>3.5-4.0</v>
      </c>
      <c r="Q1158" s="17"/>
      <c r="R1158" s="15"/>
      <c r="S1158" s="15"/>
      <c r="T1158" s="15"/>
    </row>
    <row r="1159" spans="1:20" x14ac:dyDescent="0.4">
      <c r="A1159" t="s">
        <v>135</v>
      </c>
      <c r="B1159" t="s">
        <v>9</v>
      </c>
      <c r="C1159" t="str">
        <f t="shared" si="146"/>
        <v>Computers &amp; Accessories</v>
      </c>
      <c r="D1159" t="str">
        <f t="shared" si="147"/>
        <v>USBCables</v>
      </c>
      <c r="E1159">
        <v>263</v>
      </c>
      <c r="F1159">
        <v>699</v>
      </c>
      <c r="G1159" s="1">
        <v>0.62</v>
      </c>
      <c r="H1159">
        <v>4.0999999999999996</v>
      </c>
      <c r="I1159" s="4">
        <v>450</v>
      </c>
      <c r="J1159" t="s">
        <v>136</v>
      </c>
      <c r="K1159" t="str">
        <f t="shared" si="148"/>
        <v>R1LG3XV2XYCQQB</v>
      </c>
      <c r="L1159" s="8">
        <f t="shared" si="149"/>
        <v>314550</v>
      </c>
      <c r="M1159" t="str">
        <f t="shared" si="150"/>
        <v>Lower-Mid</v>
      </c>
      <c r="N1159" s="15" t="str">
        <f t="shared" si="151"/>
        <v>£500-£1,999</v>
      </c>
      <c r="O1159" s="17">
        <f t="shared" si="152"/>
        <v>10.882123821699636</v>
      </c>
      <c r="P1159" s="15" t="str">
        <f t="shared" si="153"/>
        <v>4.1-4.4</v>
      </c>
      <c r="Q1159" s="17"/>
      <c r="R1159" s="15"/>
      <c r="S1159" s="15"/>
      <c r="T1159" s="15"/>
    </row>
    <row r="1160" spans="1:20" x14ac:dyDescent="0.4">
      <c r="A1160" t="s">
        <v>283</v>
      </c>
      <c r="B1160" t="s">
        <v>9</v>
      </c>
      <c r="C1160" t="str">
        <f t="shared" si="146"/>
        <v>Computers &amp; Accessories</v>
      </c>
      <c r="D1160" t="str">
        <f t="shared" si="147"/>
        <v>USBCables</v>
      </c>
      <c r="E1160">
        <v>368</v>
      </c>
      <c r="F1160">
        <v>699</v>
      </c>
      <c r="G1160" s="1">
        <v>0.47</v>
      </c>
      <c r="H1160">
        <v>4.2</v>
      </c>
      <c r="I1160" s="4">
        <v>387</v>
      </c>
      <c r="J1160" t="s">
        <v>284</v>
      </c>
      <c r="K1160" t="str">
        <f t="shared" si="148"/>
        <v>R10G3GXLZIE38O</v>
      </c>
      <c r="L1160" s="8">
        <f t="shared" si="149"/>
        <v>270513</v>
      </c>
      <c r="M1160" t="str">
        <f t="shared" si="150"/>
        <v>Lower-Mid</v>
      </c>
      <c r="N1160" s="15" t="str">
        <f t="shared" si="151"/>
        <v>£500-£1,999</v>
      </c>
      <c r="O1160" s="17">
        <f t="shared" si="152"/>
        <v>10.873093247495671</v>
      </c>
      <c r="P1160" s="15" t="str">
        <f t="shared" si="153"/>
        <v>4.1-4.4</v>
      </c>
      <c r="Q1160" s="17"/>
      <c r="R1160" s="15"/>
      <c r="S1160" s="15"/>
      <c r="T1160" s="15"/>
    </row>
    <row r="1161" spans="1:20" x14ac:dyDescent="0.4">
      <c r="A1161" t="s">
        <v>2489</v>
      </c>
      <c r="B1161" t="s">
        <v>1819</v>
      </c>
      <c r="C1161" t="str">
        <f t="shared" si="146"/>
        <v>Home &amp; Kitchen</v>
      </c>
      <c r="D1161" t="str">
        <f t="shared" si="147"/>
        <v>LintShavers</v>
      </c>
      <c r="E1161">
        <v>999</v>
      </c>
      <c r="F1161" s="2">
        <v>1500</v>
      </c>
      <c r="G1161" s="1">
        <v>0.33</v>
      </c>
      <c r="H1161">
        <v>4.2</v>
      </c>
      <c r="I1161" s="4">
        <v>386</v>
      </c>
      <c r="J1161" t="s">
        <v>2490</v>
      </c>
      <c r="K1161" t="str">
        <f t="shared" si="148"/>
        <v>RVV3VEBYM65XS,</v>
      </c>
      <c r="L1161" s="8">
        <f t="shared" si="149"/>
        <v>579000</v>
      </c>
      <c r="M1161" t="str">
        <f t="shared" si="150"/>
        <v>Lower-Mid</v>
      </c>
      <c r="N1161" s="15" t="str">
        <f t="shared" si="151"/>
        <v>£500-£1,999</v>
      </c>
      <c r="O1161" s="17">
        <f t="shared" si="152"/>
        <v>10.868386053079428</v>
      </c>
      <c r="P1161" s="15" t="str">
        <f t="shared" si="153"/>
        <v>4.1-4.4</v>
      </c>
      <c r="Q1161" s="17"/>
      <c r="R1161" s="15"/>
      <c r="S1161" s="15"/>
      <c r="T1161" s="15"/>
    </row>
    <row r="1162" spans="1:20" x14ac:dyDescent="0.4">
      <c r="A1162" t="s">
        <v>2098</v>
      </c>
      <c r="B1162" t="s">
        <v>1854</v>
      </c>
      <c r="C1162" t="str">
        <f t="shared" si="146"/>
        <v>Home &amp; Kitchen</v>
      </c>
      <c r="D1162" t="str">
        <f t="shared" si="147"/>
        <v>InstantWaterHeaters</v>
      </c>
      <c r="E1162" s="2">
        <v>2399</v>
      </c>
      <c r="F1162" s="2">
        <v>4590</v>
      </c>
      <c r="G1162" s="1">
        <v>0.48</v>
      </c>
      <c r="H1162">
        <v>4.0999999999999996</v>
      </c>
      <c r="I1162" s="4">
        <v>444</v>
      </c>
      <c r="J1162" t="s">
        <v>2099</v>
      </c>
      <c r="K1162" t="str">
        <f t="shared" si="148"/>
        <v>R3DYK05V939SQQ</v>
      </c>
      <c r="L1162" s="8">
        <f t="shared" si="149"/>
        <v>2037960</v>
      </c>
      <c r="M1162" t="str">
        <f t="shared" si="150"/>
        <v>Mid</v>
      </c>
      <c r="N1162" s="15" t="str">
        <f t="shared" si="151"/>
        <v>£2,000-£9,999</v>
      </c>
      <c r="O1162" s="17">
        <f t="shared" si="152"/>
        <v>10.858276045021819</v>
      </c>
      <c r="P1162" s="15" t="str">
        <f t="shared" si="153"/>
        <v>4.1-4.4</v>
      </c>
      <c r="Q1162" s="17"/>
      <c r="R1162" s="15"/>
      <c r="S1162" s="15"/>
      <c r="T1162" s="15"/>
    </row>
    <row r="1163" spans="1:20" x14ac:dyDescent="0.4">
      <c r="A1163" t="s">
        <v>2161</v>
      </c>
      <c r="B1163" t="s">
        <v>1819</v>
      </c>
      <c r="C1163" t="str">
        <f t="shared" si="146"/>
        <v>Home &amp; Kitchen</v>
      </c>
      <c r="D1163" t="str">
        <f t="shared" si="147"/>
        <v>LintShavers</v>
      </c>
      <c r="E1163">
        <v>298</v>
      </c>
      <c r="F1163">
        <v>499</v>
      </c>
      <c r="G1163" s="1">
        <v>0.4</v>
      </c>
      <c r="H1163">
        <v>4.4000000000000004</v>
      </c>
      <c r="I1163" s="4">
        <v>290</v>
      </c>
      <c r="J1163" t="s">
        <v>2162</v>
      </c>
      <c r="K1163" t="str">
        <f t="shared" si="148"/>
        <v>R3CXWGXJIO3QD4</v>
      </c>
      <c r="L1163" s="8">
        <f t="shared" si="149"/>
        <v>144710</v>
      </c>
      <c r="M1163" t="str">
        <f t="shared" si="150"/>
        <v>Low</v>
      </c>
      <c r="N1163" s="15" t="str">
        <f t="shared" si="151"/>
        <v>£200-£499</v>
      </c>
      <c r="O1163" s="17">
        <f t="shared" si="152"/>
        <v>10.841129151537993</v>
      </c>
      <c r="P1163" s="15" t="str">
        <f t="shared" si="153"/>
        <v>4.1-4.4</v>
      </c>
      <c r="Q1163" s="17"/>
      <c r="R1163" s="15"/>
      <c r="S1163" s="15"/>
      <c r="T1163" s="15"/>
    </row>
    <row r="1164" spans="1:20" x14ac:dyDescent="0.4">
      <c r="A1164" t="s">
        <v>2523</v>
      </c>
      <c r="B1164" t="s">
        <v>1854</v>
      </c>
      <c r="C1164" t="str">
        <f t="shared" si="146"/>
        <v>Home &amp; Kitchen</v>
      </c>
      <c r="D1164" t="str">
        <f t="shared" si="147"/>
        <v>InstantWaterHeaters</v>
      </c>
      <c r="E1164" s="2">
        <v>2790</v>
      </c>
      <c r="F1164" s="2">
        <v>4890</v>
      </c>
      <c r="G1164" s="1">
        <v>0.43</v>
      </c>
      <c r="H1164">
        <v>3.9</v>
      </c>
      <c r="I1164" s="4">
        <v>588</v>
      </c>
      <c r="J1164" t="s">
        <v>2524</v>
      </c>
      <c r="K1164" t="str">
        <f t="shared" si="148"/>
        <v>R3MTH1DRIEXJ4M</v>
      </c>
      <c r="L1164" s="8">
        <f t="shared" si="149"/>
        <v>2875320</v>
      </c>
      <c r="M1164" t="str">
        <f t="shared" si="150"/>
        <v>Mid</v>
      </c>
      <c r="N1164" s="15" t="str">
        <f t="shared" si="151"/>
        <v>£2,000-£9,999</v>
      </c>
      <c r="O1164" s="17">
        <f t="shared" si="152"/>
        <v>10.803449649669696</v>
      </c>
      <c r="P1164" s="15" t="str">
        <f t="shared" si="153"/>
        <v>3.5-4.0</v>
      </c>
      <c r="Q1164" s="17"/>
      <c r="R1164" s="15"/>
      <c r="S1164" s="15"/>
      <c r="T1164" s="15"/>
    </row>
    <row r="1165" spans="1:20" x14ac:dyDescent="0.4">
      <c r="A1165" t="s">
        <v>894</v>
      </c>
      <c r="B1165" t="s">
        <v>616</v>
      </c>
      <c r="C1165" t="str">
        <f t="shared" si="146"/>
        <v>Electronics</v>
      </c>
      <c r="D1165" t="str">
        <f t="shared" si="147"/>
        <v>SmartWatches</v>
      </c>
      <c r="E1165" s="2">
        <v>2499</v>
      </c>
      <c r="F1165" s="2">
        <v>5999</v>
      </c>
      <c r="G1165" s="1">
        <v>0.57999999999999996</v>
      </c>
      <c r="H1165">
        <v>3.7</v>
      </c>
      <c r="I1165" s="4">
        <v>828</v>
      </c>
      <c r="J1165" t="s">
        <v>895</v>
      </c>
      <c r="K1165" t="str">
        <f t="shared" si="148"/>
        <v>RPGI8FD8L5XJ6,</v>
      </c>
      <c r="L1165" s="8">
        <f t="shared" si="149"/>
        <v>4967172</v>
      </c>
      <c r="M1165" t="str">
        <f t="shared" si="150"/>
        <v>Mid</v>
      </c>
      <c r="N1165" s="15" t="str">
        <f t="shared" si="151"/>
        <v>£2,000-£9,999</v>
      </c>
      <c r="O1165" s="17">
        <f t="shared" si="152"/>
        <v>10.798651763036013</v>
      </c>
      <c r="P1165" s="15" t="str">
        <f t="shared" si="153"/>
        <v>3.5-4.0</v>
      </c>
      <c r="Q1165" s="17"/>
      <c r="R1165" s="15"/>
      <c r="S1165" s="15"/>
      <c r="T1165" s="15"/>
    </row>
    <row r="1166" spans="1:20" x14ac:dyDescent="0.4">
      <c r="A1166" t="s">
        <v>2467</v>
      </c>
      <c r="B1166" t="s">
        <v>1911</v>
      </c>
      <c r="C1166" t="str">
        <f t="shared" si="146"/>
        <v>Home &amp; Kitchen</v>
      </c>
      <c r="D1166" t="str">
        <f t="shared" si="147"/>
        <v>HandheldVacuums</v>
      </c>
      <c r="E1166" s="2">
        <v>1799</v>
      </c>
      <c r="F1166" s="2">
        <v>3295</v>
      </c>
      <c r="G1166" s="1">
        <v>0.45</v>
      </c>
      <c r="H1166">
        <v>3.8</v>
      </c>
      <c r="I1166" s="4">
        <v>687</v>
      </c>
      <c r="J1166" t="s">
        <v>2468</v>
      </c>
      <c r="K1166" t="str">
        <f t="shared" si="148"/>
        <v>RHK81ZNE4PTND,</v>
      </c>
      <c r="L1166" s="8">
        <f t="shared" si="149"/>
        <v>2263665</v>
      </c>
      <c r="M1166" t="str">
        <f t="shared" si="150"/>
        <v>Mid</v>
      </c>
      <c r="N1166" s="15" t="str">
        <f t="shared" si="151"/>
        <v>£2,000-£9,999</v>
      </c>
      <c r="O1166" s="17">
        <f t="shared" si="152"/>
        <v>10.782836065294942</v>
      </c>
      <c r="P1166" s="15" t="str">
        <f t="shared" si="153"/>
        <v>3.5-4.0</v>
      </c>
      <c r="Q1166" s="17"/>
      <c r="R1166" s="15"/>
      <c r="S1166" s="15"/>
      <c r="T1166" s="15"/>
    </row>
    <row r="1167" spans="1:20" x14ac:dyDescent="0.4">
      <c r="A1167" t="s">
        <v>181</v>
      </c>
      <c r="B1167" t="s">
        <v>9</v>
      </c>
      <c r="C1167" t="str">
        <f t="shared" si="146"/>
        <v>Computers &amp; Accessories</v>
      </c>
      <c r="D1167" t="str">
        <f t="shared" si="147"/>
        <v>USBCables</v>
      </c>
      <c r="E1167">
        <v>199</v>
      </c>
      <c r="F1167">
        <v>999</v>
      </c>
      <c r="G1167" s="1">
        <v>0.8</v>
      </c>
      <c r="H1167">
        <v>4.0999999999999996</v>
      </c>
      <c r="I1167" s="4">
        <v>425</v>
      </c>
      <c r="J1167" t="s">
        <v>182</v>
      </c>
      <c r="K1167" t="str">
        <f t="shared" si="148"/>
        <v>R3ET6IRJTU70BS</v>
      </c>
      <c r="L1167" s="8">
        <f t="shared" si="149"/>
        <v>424575</v>
      </c>
      <c r="M1167" t="str">
        <f t="shared" si="150"/>
        <v>Lower-Mid</v>
      </c>
      <c r="N1167" s="15" t="str">
        <f t="shared" si="151"/>
        <v>£500-£1,999</v>
      </c>
      <c r="O1167" s="17">
        <f t="shared" si="152"/>
        <v>10.780579356321146</v>
      </c>
      <c r="P1167" s="15" t="str">
        <f t="shared" si="153"/>
        <v>4.1-4.4</v>
      </c>
      <c r="Q1167" s="17"/>
      <c r="R1167" s="15"/>
      <c r="S1167" s="15"/>
      <c r="T1167" s="15"/>
    </row>
    <row r="1168" spans="1:20" x14ac:dyDescent="0.4">
      <c r="A1168" t="s">
        <v>2167</v>
      </c>
      <c r="B1168" t="s">
        <v>1822</v>
      </c>
      <c r="C1168" t="str">
        <f t="shared" si="146"/>
        <v>Home &amp; Kitchen</v>
      </c>
      <c r="D1168" t="str">
        <f t="shared" si="147"/>
        <v>DigitalKitchenScales</v>
      </c>
      <c r="E1168">
        <v>599</v>
      </c>
      <c r="F1168" s="2">
        <v>2799</v>
      </c>
      <c r="G1168" s="1">
        <v>0.79</v>
      </c>
      <c r="H1168">
        <v>3.9</v>
      </c>
      <c r="I1168" s="4">
        <v>578</v>
      </c>
      <c r="J1168" t="s">
        <v>2168</v>
      </c>
      <c r="K1168" t="str">
        <f t="shared" si="148"/>
        <v>R4B8YJ4015C8C,</v>
      </c>
      <c r="L1168" s="8">
        <f t="shared" si="149"/>
        <v>1617822</v>
      </c>
      <c r="M1168" t="str">
        <f t="shared" si="150"/>
        <v>Mid</v>
      </c>
      <c r="N1168" s="15" t="str">
        <f t="shared" si="151"/>
        <v>£2,000-£9,999</v>
      </c>
      <c r="O1168" s="17">
        <f t="shared" si="152"/>
        <v>10.774446398537</v>
      </c>
      <c r="P1168" s="15" t="str">
        <f t="shared" si="153"/>
        <v>3.5-4.0</v>
      </c>
      <c r="Q1168" s="17"/>
      <c r="R1168" s="15"/>
      <c r="S1168" s="15"/>
      <c r="T1168" s="15"/>
    </row>
    <row r="1169" spans="1:20" x14ac:dyDescent="0.4">
      <c r="A1169" t="s">
        <v>1527</v>
      </c>
      <c r="B1169" t="s">
        <v>1528</v>
      </c>
      <c r="C1169" t="str">
        <f t="shared" si="146"/>
        <v>Computers &amp; Accessories</v>
      </c>
      <c r="D1169" t="str">
        <f t="shared" si="147"/>
        <v>InternalHardDrives</v>
      </c>
      <c r="E1169">
        <v>199</v>
      </c>
      <c r="F1169">
        <v>999</v>
      </c>
      <c r="G1169" s="1">
        <v>0.8</v>
      </c>
      <c r="H1169">
        <v>4.2</v>
      </c>
      <c r="I1169" s="4">
        <v>362</v>
      </c>
      <c r="J1169" t="s">
        <v>1529</v>
      </c>
      <c r="K1169" t="str">
        <f t="shared" si="148"/>
        <v>R1WLBATEAWUA8W</v>
      </c>
      <c r="L1169" s="8">
        <f t="shared" si="149"/>
        <v>361638</v>
      </c>
      <c r="M1169" t="str">
        <f t="shared" si="150"/>
        <v>Lower-Mid</v>
      </c>
      <c r="N1169" s="15" t="str">
        <f t="shared" si="151"/>
        <v>£500-£1,999</v>
      </c>
      <c r="O1169" s="17">
        <f t="shared" si="152"/>
        <v>10.751607825151673</v>
      </c>
      <c r="P1169" s="15" t="str">
        <f t="shared" si="153"/>
        <v>4.1-4.4</v>
      </c>
      <c r="Q1169" s="17"/>
      <c r="R1169" s="15"/>
      <c r="S1169" s="15"/>
      <c r="T1169" s="15"/>
    </row>
    <row r="1170" spans="1:20" x14ac:dyDescent="0.4">
      <c r="A1170" t="s">
        <v>954</v>
      </c>
      <c r="B1170" t="s">
        <v>616</v>
      </c>
      <c r="C1170" t="str">
        <f t="shared" si="146"/>
        <v>Electronics</v>
      </c>
      <c r="D1170" t="str">
        <f t="shared" si="147"/>
        <v>SmartWatches</v>
      </c>
      <c r="E1170">
        <v>499</v>
      </c>
      <c r="F1170" s="2">
        <v>1899</v>
      </c>
      <c r="G1170" s="1">
        <v>0.74</v>
      </c>
      <c r="H1170">
        <v>4.0999999999999996</v>
      </c>
      <c r="I1170" s="4">
        <v>412</v>
      </c>
      <c r="J1170" t="s">
        <v>955</v>
      </c>
      <c r="K1170" t="str">
        <f t="shared" si="148"/>
        <v>R31BGTIUFLQNT5</v>
      </c>
      <c r="L1170" s="8">
        <f t="shared" si="149"/>
        <v>782388</v>
      </c>
      <c r="M1170" t="str">
        <f t="shared" si="150"/>
        <v>Lower-Mid</v>
      </c>
      <c r="N1170" s="15" t="str">
        <f t="shared" si="151"/>
        <v>£500-£1,999</v>
      </c>
      <c r="O1170" s="17">
        <f t="shared" si="152"/>
        <v>10.725395211791243</v>
      </c>
      <c r="P1170" s="15" t="str">
        <f t="shared" si="153"/>
        <v>4.1-4.4</v>
      </c>
      <c r="Q1170" s="17"/>
      <c r="R1170" s="15"/>
      <c r="S1170" s="15"/>
      <c r="T1170" s="15"/>
    </row>
    <row r="1171" spans="1:20" x14ac:dyDescent="0.4">
      <c r="A1171" t="s">
        <v>419</v>
      </c>
      <c r="B1171" t="s">
        <v>102</v>
      </c>
      <c r="C1171" t="str">
        <f t="shared" si="146"/>
        <v>Electronics</v>
      </c>
      <c r="D1171" t="str">
        <f t="shared" si="147"/>
        <v>RemoteControls</v>
      </c>
      <c r="E1171">
        <v>209</v>
      </c>
      <c r="F1171">
        <v>499</v>
      </c>
      <c r="G1171" s="1">
        <v>0.57999999999999996</v>
      </c>
      <c r="H1171">
        <v>4</v>
      </c>
      <c r="I1171" s="4">
        <v>479</v>
      </c>
      <c r="J1171" t="s">
        <v>420</v>
      </c>
      <c r="K1171" t="str">
        <f t="shared" si="148"/>
        <v>R2U46UVD4IRLY7</v>
      </c>
      <c r="L1171" s="8">
        <f t="shared" si="149"/>
        <v>239021</v>
      </c>
      <c r="M1171" t="str">
        <f t="shared" si="150"/>
        <v>Low</v>
      </c>
      <c r="N1171" s="15" t="str">
        <f t="shared" si="151"/>
        <v>£200-£499</v>
      </c>
      <c r="O1171" s="17">
        <f t="shared" si="152"/>
        <v>10.724964949502349</v>
      </c>
      <c r="P1171" s="15" t="str">
        <f t="shared" si="153"/>
        <v>3.5-4.0</v>
      </c>
      <c r="Q1171" s="17"/>
      <c r="R1171" s="15"/>
      <c r="S1171" s="15"/>
      <c r="T1171" s="15"/>
    </row>
    <row r="1172" spans="1:20" x14ac:dyDescent="0.4">
      <c r="A1172" t="s">
        <v>2003</v>
      </c>
      <c r="B1172" t="s">
        <v>2004</v>
      </c>
      <c r="C1172" t="str">
        <f t="shared" si="146"/>
        <v>Home &amp; Kitchen</v>
      </c>
      <c r="D1172" t="str">
        <f t="shared" si="147"/>
        <v>HalogenHeaters</v>
      </c>
      <c r="E1172" s="2">
        <v>1409</v>
      </c>
      <c r="F1172" s="2">
        <v>1639</v>
      </c>
      <c r="G1172" s="1">
        <v>0.14000000000000001</v>
      </c>
      <c r="H1172">
        <v>3.7</v>
      </c>
      <c r="I1172" s="4">
        <v>787</v>
      </c>
      <c r="J1172" t="s">
        <v>2005</v>
      </c>
      <c r="K1172" t="str">
        <f t="shared" si="148"/>
        <v>R46KBLJ4XGT53,</v>
      </c>
      <c r="L1172" s="8">
        <f t="shared" si="149"/>
        <v>1289893</v>
      </c>
      <c r="M1172" t="str">
        <f t="shared" si="150"/>
        <v>Lower-Mid</v>
      </c>
      <c r="N1172" s="15" t="str">
        <f t="shared" si="151"/>
        <v>£500-£1,999</v>
      </c>
      <c r="O1172" s="17">
        <f t="shared" si="152"/>
        <v>10.717147004711356</v>
      </c>
      <c r="P1172" s="15" t="str">
        <f t="shared" si="153"/>
        <v>3.5-4.0</v>
      </c>
      <c r="Q1172" s="17"/>
      <c r="R1172" s="15"/>
      <c r="S1172" s="15"/>
      <c r="T1172" s="15"/>
    </row>
    <row r="1173" spans="1:20" x14ac:dyDescent="0.4">
      <c r="A1173" t="s">
        <v>1287</v>
      </c>
      <c r="B1173" t="s">
        <v>1021</v>
      </c>
      <c r="C1173" t="str">
        <f t="shared" si="146"/>
        <v>Computers &amp; Accessories</v>
      </c>
      <c r="D1173" t="str">
        <f t="shared" si="147"/>
        <v>GraphicTablets</v>
      </c>
      <c r="E1173">
        <v>289</v>
      </c>
      <c r="F1173">
        <v>999</v>
      </c>
      <c r="G1173" s="1">
        <v>0.71</v>
      </c>
      <c r="H1173">
        <v>4.0999999999999996</v>
      </c>
      <c r="I1173" s="4">
        <v>401</v>
      </c>
      <c r="J1173" t="s">
        <v>1288</v>
      </c>
      <c r="K1173" t="str">
        <f t="shared" si="148"/>
        <v>R37B1CGX8LWLNS</v>
      </c>
      <c r="L1173" s="8">
        <f t="shared" si="149"/>
        <v>400599</v>
      </c>
      <c r="M1173" t="str">
        <f t="shared" si="150"/>
        <v>Lower-Mid</v>
      </c>
      <c r="N1173" s="15" t="str">
        <f t="shared" si="151"/>
        <v>£500-£1,999</v>
      </c>
      <c r="O1173" s="17">
        <f t="shared" si="152"/>
        <v>10.677326817646325</v>
      </c>
      <c r="P1173" s="15" t="str">
        <f t="shared" si="153"/>
        <v>4.1-4.4</v>
      </c>
      <c r="Q1173" s="17"/>
      <c r="R1173" s="15"/>
      <c r="S1173" s="15"/>
      <c r="T1173" s="15"/>
    </row>
    <row r="1174" spans="1:20" x14ac:dyDescent="0.4">
      <c r="A1174" t="s">
        <v>224</v>
      </c>
      <c r="B1174" t="s">
        <v>9</v>
      </c>
      <c r="C1174" t="str">
        <f t="shared" si="146"/>
        <v>Computers &amp; Accessories</v>
      </c>
      <c r="D1174" t="str">
        <f t="shared" si="147"/>
        <v>USBCables</v>
      </c>
      <c r="E1174">
        <v>347</v>
      </c>
      <c r="F1174">
        <v>999</v>
      </c>
      <c r="G1174" s="1">
        <v>0.65</v>
      </c>
      <c r="H1174">
        <v>3.5</v>
      </c>
      <c r="I1174" s="4">
        <v>1121</v>
      </c>
      <c r="J1174" t="s">
        <v>225</v>
      </c>
      <c r="K1174" t="str">
        <f t="shared" si="148"/>
        <v>R1B1J4358749FT</v>
      </c>
      <c r="L1174" s="8">
        <f t="shared" si="149"/>
        <v>1119879</v>
      </c>
      <c r="M1174" t="str">
        <f t="shared" si="150"/>
        <v>Lower-Mid</v>
      </c>
      <c r="N1174" s="15" t="str">
        <f t="shared" si="151"/>
        <v>£500-£1,999</v>
      </c>
      <c r="O1174" s="17">
        <f t="shared" si="152"/>
        <v>10.674974999220499</v>
      </c>
      <c r="P1174" s="15" t="str">
        <f t="shared" si="153"/>
        <v>3.5-4.0</v>
      </c>
      <c r="Q1174" s="17"/>
      <c r="R1174" s="15"/>
      <c r="S1174" s="15"/>
      <c r="T1174" s="15"/>
    </row>
    <row r="1175" spans="1:20" x14ac:dyDescent="0.4">
      <c r="A1175" t="s">
        <v>607</v>
      </c>
      <c r="B1175" t="s">
        <v>415</v>
      </c>
      <c r="C1175" t="str">
        <f t="shared" si="146"/>
        <v>Electronics</v>
      </c>
      <c r="D1175" t="str">
        <f t="shared" si="147"/>
        <v>SatelliteReceivers</v>
      </c>
      <c r="E1175" s="2">
        <v>1299</v>
      </c>
      <c r="F1175" s="2">
        <v>2499</v>
      </c>
      <c r="G1175" s="1">
        <v>0.48</v>
      </c>
      <c r="H1175">
        <v>4.3</v>
      </c>
      <c r="I1175" s="4">
        <v>301</v>
      </c>
      <c r="J1175" t="s">
        <v>608</v>
      </c>
      <c r="K1175" t="str">
        <f t="shared" si="148"/>
        <v>R1SLOPXHKI14S6</v>
      </c>
      <c r="L1175" s="8">
        <f t="shared" si="149"/>
        <v>752199</v>
      </c>
      <c r="M1175" t="str">
        <f t="shared" si="150"/>
        <v>Mid</v>
      </c>
      <c r="N1175" s="15" t="str">
        <f t="shared" si="151"/>
        <v>£2,000-£9,999</v>
      </c>
      <c r="O1175" s="17">
        <f t="shared" si="152"/>
        <v>10.664029854715746</v>
      </c>
      <c r="P1175" s="15" t="str">
        <f t="shared" si="153"/>
        <v>4.1-4.4</v>
      </c>
      <c r="Q1175" s="17"/>
      <c r="R1175" s="15"/>
      <c r="S1175" s="15"/>
      <c r="T1175" s="15"/>
    </row>
    <row r="1176" spans="1:20" x14ac:dyDescent="0.4">
      <c r="A1176" t="s">
        <v>157</v>
      </c>
      <c r="B1176" t="s">
        <v>42</v>
      </c>
      <c r="C1176" t="str">
        <f t="shared" si="146"/>
        <v>Electronics</v>
      </c>
      <c r="D1176" t="str">
        <f t="shared" si="147"/>
        <v>SmartTelevisions</v>
      </c>
      <c r="E1176" s="2">
        <v>10901</v>
      </c>
      <c r="F1176" s="2">
        <v>30990</v>
      </c>
      <c r="G1176" s="1">
        <v>0.65</v>
      </c>
      <c r="H1176">
        <v>4.0999999999999996</v>
      </c>
      <c r="I1176" s="4">
        <v>398</v>
      </c>
      <c r="J1176" t="s">
        <v>158</v>
      </c>
      <c r="K1176" t="str">
        <f t="shared" si="148"/>
        <v>R95AYORS91NWX,</v>
      </c>
      <c r="L1176" s="8">
        <f t="shared" si="149"/>
        <v>12334020</v>
      </c>
      <c r="M1176" t="str">
        <f t="shared" si="150"/>
        <v>High</v>
      </c>
      <c r="N1176" s="15" t="str">
        <f t="shared" si="151"/>
        <v>£20,000-£49,999</v>
      </c>
      <c r="O1176" s="17">
        <f t="shared" si="152"/>
        <v>10.663988872315667</v>
      </c>
      <c r="P1176" s="15" t="str">
        <f t="shared" si="153"/>
        <v>4.1-4.4</v>
      </c>
      <c r="Q1176" s="17"/>
      <c r="R1176" s="15"/>
      <c r="S1176" s="15"/>
      <c r="T1176" s="15"/>
    </row>
    <row r="1177" spans="1:20" x14ac:dyDescent="0.4">
      <c r="A1177" t="s">
        <v>159</v>
      </c>
      <c r="B1177" t="s">
        <v>9</v>
      </c>
      <c r="C1177" t="str">
        <f t="shared" si="146"/>
        <v>Computers &amp; Accessories</v>
      </c>
      <c r="D1177" t="str">
        <f t="shared" si="147"/>
        <v>USBCables</v>
      </c>
      <c r="E1177">
        <v>209</v>
      </c>
      <c r="F1177">
        <v>499</v>
      </c>
      <c r="G1177" s="1">
        <v>0.57999999999999996</v>
      </c>
      <c r="H1177">
        <v>3.9</v>
      </c>
      <c r="I1177" s="4">
        <v>536</v>
      </c>
      <c r="J1177" t="s">
        <v>160</v>
      </c>
      <c r="K1177" t="str">
        <f t="shared" si="148"/>
        <v>R2LX1M52C4KNJA</v>
      </c>
      <c r="L1177" s="8">
        <f t="shared" si="149"/>
        <v>267464</v>
      </c>
      <c r="M1177" t="str">
        <f t="shared" si="150"/>
        <v>Low</v>
      </c>
      <c r="N1177" s="15" t="str">
        <f t="shared" si="151"/>
        <v>£200-£499</v>
      </c>
      <c r="O1177" s="17">
        <f t="shared" si="152"/>
        <v>10.646899714228265</v>
      </c>
      <c r="P1177" s="15" t="str">
        <f t="shared" si="153"/>
        <v>3.5-4.0</v>
      </c>
      <c r="Q1177" s="17"/>
      <c r="R1177" s="15"/>
      <c r="S1177" s="15"/>
      <c r="T1177" s="15"/>
    </row>
    <row r="1178" spans="1:20" x14ac:dyDescent="0.4">
      <c r="A1178" t="s">
        <v>517</v>
      </c>
      <c r="B1178" t="s">
        <v>9</v>
      </c>
      <c r="C1178" t="str">
        <f t="shared" si="146"/>
        <v>Computers &amp; Accessories</v>
      </c>
      <c r="D1178" t="str">
        <f t="shared" si="147"/>
        <v>USBCables</v>
      </c>
      <c r="E1178">
        <v>417.44</v>
      </c>
      <c r="F1178">
        <v>670</v>
      </c>
      <c r="G1178" s="1">
        <v>0.38</v>
      </c>
      <c r="H1178">
        <v>3.9</v>
      </c>
      <c r="I1178" s="4">
        <v>523</v>
      </c>
      <c r="J1178" t="s">
        <v>518</v>
      </c>
      <c r="K1178" t="str">
        <f t="shared" si="148"/>
        <v>R3OI9NIP86EJMK</v>
      </c>
      <c r="L1178" s="8">
        <f t="shared" si="149"/>
        <v>350410</v>
      </c>
      <c r="M1178" t="str">
        <f t="shared" si="150"/>
        <v>Lower-Mid</v>
      </c>
      <c r="N1178" s="15" t="str">
        <f t="shared" si="151"/>
        <v>£500-£1,999</v>
      </c>
      <c r="O1178" s="17">
        <f t="shared" si="152"/>
        <v>10.605392019236533</v>
      </c>
      <c r="P1178" s="15" t="str">
        <f t="shared" si="153"/>
        <v>3.5-4.0</v>
      </c>
      <c r="Q1178" s="17"/>
      <c r="R1178" s="15"/>
      <c r="S1178" s="15"/>
      <c r="T1178" s="15"/>
    </row>
    <row r="1179" spans="1:20" x14ac:dyDescent="0.4">
      <c r="A1179" t="s">
        <v>485</v>
      </c>
      <c r="B1179" t="s">
        <v>486</v>
      </c>
      <c r="C1179" t="str">
        <f t="shared" si="146"/>
        <v>Electronics</v>
      </c>
      <c r="D1179" t="str">
        <f t="shared" si="147"/>
        <v>StreamingClients</v>
      </c>
      <c r="E1179" s="2">
        <v>4699</v>
      </c>
      <c r="F1179" s="2">
        <v>4699</v>
      </c>
      <c r="G1179" s="1">
        <v>0</v>
      </c>
      <c r="H1179">
        <v>4.5</v>
      </c>
      <c r="I1179" s="4">
        <v>224</v>
      </c>
      <c r="J1179" t="s">
        <v>487</v>
      </c>
      <c r="K1179" t="str">
        <f t="shared" si="148"/>
        <v>R1PBLR66RA2JLZ</v>
      </c>
      <c r="L1179" s="8">
        <f t="shared" si="149"/>
        <v>1052576</v>
      </c>
      <c r="M1179" t="str">
        <f t="shared" si="150"/>
        <v>Mid</v>
      </c>
      <c r="N1179" s="15" t="str">
        <f t="shared" si="151"/>
        <v>£2,000-£9,999</v>
      </c>
      <c r="O1179" s="17">
        <f t="shared" si="152"/>
        <v>10.584821331501132</v>
      </c>
      <c r="P1179" s="15" t="str">
        <f t="shared" si="153"/>
        <v>4.5-5.0</v>
      </c>
      <c r="Q1179" s="17"/>
      <c r="R1179" s="15"/>
      <c r="S1179" s="15"/>
      <c r="T1179" s="15"/>
    </row>
    <row r="1180" spans="1:20" x14ac:dyDescent="0.4">
      <c r="A1180" t="s">
        <v>513</v>
      </c>
      <c r="B1180" t="s">
        <v>102</v>
      </c>
      <c r="C1180" t="str">
        <f t="shared" si="146"/>
        <v>Electronics</v>
      </c>
      <c r="D1180" t="str">
        <f t="shared" si="147"/>
        <v>RemoteControls</v>
      </c>
      <c r="E1180">
        <v>299</v>
      </c>
      <c r="F1180">
        <v>599</v>
      </c>
      <c r="G1180" s="1">
        <v>0.5</v>
      </c>
      <c r="H1180">
        <v>3.7</v>
      </c>
      <c r="I1180" s="4">
        <v>708</v>
      </c>
      <c r="J1180" t="s">
        <v>514</v>
      </c>
      <c r="K1180" t="str">
        <f t="shared" si="148"/>
        <v>R3UKHBPPXQOJ7Q</v>
      </c>
      <c r="L1180" s="8">
        <f t="shared" si="149"/>
        <v>424092</v>
      </c>
      <c r="M1180" t="str">
        <f t="shared" si="150"/>
        <v>Lower-Mid</v>
      </c>
      <c r="N1180" s="15" t="str">
        <f t="shared" si="151"/>
        <v>£500-£1,999</v>
      </c>
      <c r="O1180" s="17">
        <f t="shared" si="152"/>
        <v>10.547391070177348</v>
      </c>
      <c r="P1180" s="15" t="str">
        <f t="shared" si="153"/>
        <v>3.5-4.0</v>
      </c>
      <c r="Q1180" s="17"/>
      <c r="R1180" s="15"/>
      <c r="S1180" s="15"/>
      <c r="T1180" s="15"/>
    </row>
    <row r="1181" spans="1:20" x14ac:dyDescent="0.4">
      <c r="A1181" t="s">
        <v>1630</v>
      </c>
      <c r="B1181" t="s">
        <v>1631</v>
      </c>
      <c r="C1181" t="str">
        <f t="shared" si="146"/>
        <v>Electronics</v>
      </c>
      <c r="D1181" t="str">
        <f t="shared" si="147"/>
        <v>Earpads</v>
      </c>
      <c r="E1181">
        <v>99</v>
      </c>
      <c r="F1181">
        <v>999</v>
      </c>
      <c r="G1181" s="1">
        <v>0.9</v>
      </c>
      <c r="H1181">
        <v>3.8</v>
      </c>
      <c r="I1181" s="4">
        <v>594</v>
      </c>
      <c r="J1181" t="s">
        <v>1632</v>
      </c>
      <c r="K1181" t="str">
        <f t="shared" si="148"/>
        <v>R2NZAVDD3V0QHH</v>
      </c>
      <c r="L1181" s="8">
        <f t="shared" si="149"/>
        <v>593406</v>
      </c>
      <c r="M1181" t="str">
        <f t="shared" si="150"/>
        <v>Lower-Mid</v>
      </c>
      <c r="N1181" s="15" t="str">
        <f t="shared" si="151"/>
        <v>£500-£1,999</v>
      </c>
      <c r="O1181" s="17">
        <f t="shared" si="152"/>
        <v>10.543164469768488</v>
      </c>
      <c r="P1181" s="15" t="str">
        <f t="shared" si="153"/>
        <v>3.5-4.0</v>
      </c>
      <c r="Q1181" s="17"/>
      <c r="R1181" s="15"/>
      <c r="S1181" s="15"/>
      <c r="T1181" s="15"/>
    </row>
    <row r="1182" spans="1:20" x14ac:dyDescent="0.4">
      <c r="A1182" t="s">
        <v>2317</v>
      </c>
      <c r="B1182" t="s">
        <v>2190</v>
      </c>
      <c r="C1182" t="str">
        <f t="shared" si="146"/>
        <v>Home &amp; Kitchen</v>
      </c>
      <c r="D1182" t="str">
        <f t="shared" si="147"/>
        <v>Sewing&amp;EmbroideryMachines</v>
      </c>
      <c r="E1182">
        <v>721</v>
      </c>
      <c r="F1182" s="2">
        <v>1499</v>
      </c>
      <c r="G1182" s="1">
        <v>0.52</v>
      </c>
      <c r="H1182">
        <v>3.1</v>
      </c>
      <c r="I1182" s="4">
        <v>2449</v>
      </c>
      <c r="J1182" t="s">
        <v>2318</v>
      </c>
      <c r="K1182" t="str">
        <f t="shared" si="148"/>
        <v>RYO77QIQ3J77O,</v>
      </c>
      <c r="L1182" s="8">
        <f t="shared" si="149"/>
        <v>3671051</v>
      </c>
      <c r="M1182" t="str">
        <f t="shared" si="150"/>
        <v>Lower-Mid</v>
      </c>
      <c r="N1182" s="15" t="str">
        <f t="shared" si="151"/>
        <v>£500-£1,999</v>
      </c>
      <c r="O1182" s="17">
        <f t="shared" si="152"/>
        <v>10.506414861530052</v>
      </c>
      <c r="P1182" s="15" t="str">
        <f t="shared" si="153"/>
        <v>3.1-3.4</v>
      </c>
      <c r="Q1182" s="17"/>
      <c r="R1182" s="15"/>
      <c r="S1182" s="15"/>
      <c r="T1182" s="15"/>
    </row>
    <row r="1183" spans="1:20" x14ac:dyDescent="0.4">
      <c r="A1183" t="s">
        <v>1519</v>
      </c>
      <c r="B1183" t="s">
        <v>644</v>
      </c>
      <c r="C1183" t="str">
        <f t="shared" si="146"/>
        <v>Electronics</v>
      </c>
      <c r="D1183" t="str">
        <f t="shared" si="147"/>
        <v>In-Ear</v>
      </c>
      <c r="E1183" s="2">
        <v>1599</v>
      </c>
      <c r="F1183" s="2">
        <v>3490</v>
      </c>
      <c r="G1183" s="1">
        <v>0.54</v>
      </c>
      <c r="H1183">
        <v>3.7</v>
      </c>
      <c r="I1183" s="4">
        <v>676</v>
      </c>
      <c r="J1183" t="s">
        <v>1520</v>
      </c>
      <c r="K1183" t="str">
        <f t="shared" si="148"/>
        <v>R3HH89QPKPPH0N</v>
      </c>
      <c r="L1183" s="8">
        <f t="shared" si="149"/>
        <v>2359240</v>
      </c>
      <c r="M1183" t="str">
        <f t="shared" si="150"/>
        <v>Mid</v>
      </c>
      <c r="N1183" s="15" t="str">
        <f t="shared" si="151"/>
        <v>£2,000-£9,999</v>
      </c>
      <c r="O1183" s="17">
        <f t="shared" si="152"/>
        <v>10.473178074135035</v>
      </c>
      <c r="P1183" s="15" t="str">
        <f t="shared" si="153"/>
        <v>3.5-4.0</v>
      </c>
      <c r="Q1183" s="17"/>
      <c r="R1183" s="15"/>
      <c r="S1183" s="15"/>
      <c r="T1183" s="15"/>
    </row>
    <row r="1184" spans="1:20" x14ac:dyDescent="0.4">
      <c r="A1184" t="s">
        <v>1486</v>
      </c>
      <c r="B1184" t="s">
        <v>1021</v>
      </c>
      <c r="C1184" t="str">
        <f t="shared" si="146"/>
        <v>Computers &amp; Accessories</v>
      </c>
      <c r="D1184" t="str">
        <f t="shared" si="147"/>
        <v>GraphicTablets</v>
      </c>
      <c r="E1184">
        <v>469</v>
      </c>
      <c r="F1184" s="2">
        <v>1499</v>
      </c>
      <c r="G1184" s="1">
        <v>0.69</v>
      </c>
      <c r="H1184">
        <v>4.0999999999999996</v>
      </c>
      <c r="I1184" s="4">
        <v>352</v>
      </c>
      <c r="J1184" t="s">
        <v>1487</v>
      </c>
      <c r="K1184" t="str">
        <f t="shared" si="148"/>
        <v>R2IVS0EXZ8BPG6</v>
      </c>
      <c r="L1184" s="8">
        <f t="shared" si="149"/>
        <v>527648</v>
      </c>
      <c r="M1184" t="str">
        <f t="shared" si="150"/>
        <v>Lower-Mid</v>
      </c>
      <c r="N1184" s="15" t="str">
        <f t="shared" si="151"/>
        <v>£500-£1,999</v>
      </c>
      <c r="O1184" s="17">
        <f t="shared" si="152"/>
        <v>10.445876292090071</v>
      </c>
      <c r="P1184" s="15" t="str">
        <f t="shared" si="153"/>
        <v>4.1-4.4</v>
      </c>
      <c r="Q1184" s="17"/>
      <c r="R1184" s="15"/>
      <c r="S1184" s="15"/>
      <c r="T1184" s="15"/>
    </row>
    <row r="1185" spans="1:20" x14ac:dyDescent="0.4">
      <c r="A1185" t="s">
        <v>2264</v>
      </c>
      <c r="B1185" t="s">
        <v>1911</v>
      </c>
      <c r="C1185" t="str">
        <f t="shared" si="146"/>
        <v>Home &amp; Kitchen</v>
      </c>
      <c r="D1185" t="str">
        <f t="shared" si="147"/>
        <v>HandheldVacuums</v>
      </c>
      <c r="E1185" s="2">
        <v>1547</v>
      </c>
      <c r="F1185" s="2">
        <v>2890</v>
      </c>
      <c r="G1185" s="1">
        <v>0.46</v>
      </c>
      <c r="H1185">
        <v>3.9</v>
      </c>
      <c r="I1185" s="4">
        <v>463</v>
      </c>
      <c r="J1185" t="s">
        <v>2265</v>
      </c>
      <c r="K1185" t="str">
        <f t="shared" si="148"/>
        <v>R2DY63XZUWM7SE</v>
      </c>
      <c r="L1185" s="8">
        <f t="shared" si="149"/>
        <v>1338070</v>
      </c>
      <c r="M1185" t="str">
        <f t="shared" si="150"/>
        <v>Mid</v>
      </c>
      <c r="N1185" s="15" t="str">
        <f t="shared" si="151"/>
        <v>£2,000-£9,999</v>
      </c>
      <c r="O1185" s="17">
        <f t="shared" si="152"/>
        <v>10.399420124164035</v>
      </c>
      <c r="P1185" s="15" t="str">
        <f t="shared" si="153"/>
        <v>3.5-4.0</v>
      </c>
      <c r="Q1185" s="17"/>
      <c r="R1185" s="15"/>
      <c r="S1185" s="15"/>
      <c r="T1185" s="15"/>
    </row>
    <row r="1186" spans="1:20" x14ac:dyDescent="0.4">
      <c r="A1186" t="s">
        <v>2689</v>
      </c>
      <c r="B1186" t="s">
        <v>1895</v>
      </c>
      <c r="C1186" t="str">
        <f t="shared" si="146"/>
        <v>Home &amp; Kitchen</v>
      </c>
      <c r="D1186" t="str">
        <f t="shared" si="147"/>
        <v>SteamIrons</v>
      </c>
      <c r="E1186" s="2">
        <v>1799</v>
      </c>
      <c r="F1186" s="2">
        <v>2599</v>
      </c>
      <c r="G1186" s="1">
        <v>0.31</v>
      </c>
      <c r="H1186">
        <v>3.6</v>
      </c>
      <c r="I1186" s="4">
        <v>771</v>
      </c>
      <c r="J1186" t="s">
        <v>2690</v>
      </c>
      <c r="K1186" t="str">
        <f t="shared" si="148"/>
        <v>R3VVDILPFTB4N,</v>
      </c>
      <c r="L1186" s="8">
        <f t="shared" si="149"/>
        <v>2003829</v>
      </c>
      <c r="M1186" t="str">
        <f t="shared" si="150"/>
        <v>Mid</v>
      </c>
      <c r="N1186" s="15" t="str">
        <f t="shared" si="151"/>
        <v>£2,000-£9,999</v>
      </c>
      <c r="O1186" s="17">
        <f t="shared" si="152"/>
        <v>10.395422281208649</v>
      </c>
      <c r="P1186" s="15" t="str">
        <f t="shared" si="153"/>
        <v>3.5-4.0</v>
      </c>
      <c r="Q1186" s="17"/>
      <c r="R1186" s="15"/>
      <c r="S1186" s="15"/>
      <c r="T1186" s="15"/>
    </row>
    <row r="1187" spans="1:20" x14ac:dyDescent="0.4">
      <c r="A1187" t="s">
        <v>2443</v>
      </c>
      <c r="B1187" t="s">
        <v>1854</v>
      </c>
      <c r="C1187" t="str">
        <f t="shared" si="146"/>
        <v>Home &amp; Kitchen</v>
      </c>
      <c r="D1187" t="str">
        <f t="shared" si="147"/>
        <v>InstantWaterHeaters</v>
      </c>
      <c r="E1187" s="2">
        <v>1049</v>
      </c>
      <c r="F1187" s="2">
        <v>2499</v>
      </c>
      <c r="G1187" s="1">
        <v>0.57999999999999996</v>
      </c>
      <c r="H1187">
        <v>3.7</v>
      </c>
      <c r="I1187" s="4">
        <v>638</v>
      </c>
      <c r="J1187" t="s">
        <v>2444</v>
      </c>
      <c r="K1187" t="str">
        <f t="shared" si="148"/>
        <v>RWIX4QGK0HB47,</v>
      </c>
      <c r="L1187" s="8">
        <f t="shared" si="149"/>
        <v>1594362</v>
      </c>
      <c r="M1187" t="str">
        <f t="shared" si="150"/>
        <v>Mid</v>
      </c>
      <c r="N1187" s="15" t="str">
        <f t="shared" si="151"/>
        <v>£2,000-£9,999</v>
      </c>
      <c r="O1187" s="17">
        <f t="shared" si="152"/>
        <v>10.380353175186082</v>
      </c>
      <c r="P1187" s="15" t="str">
        <f t="shared" si="153"/>
        <v>3.5-4.0</v>
      </c>
      <c r="Q1187" s="17"/>
      <c r="R1187" s="15"/>
      <c r="S1187" s="15"/>
      <c r="T1187" s="15"/>
    </row>
    <row r="1188" spans="1:20" x14ac:dyDescent="0.4">
      <c r="A1188" t="s">
        <v>588</v>
      </c>
      <c r="B1188" t="s">
        <v>102</v>
      </c>
      <c r="C1188" t="str">
        <f t="shared" si="146"/>
        <v>Electronics</v>
      </c>
      <c r="D1188" t="str">
        <f t="shared" si="147"/>
        <v>RemoteControls</v>
      </c>
      <c r="E1188">
        <v>199</v>
      </c>
      <c r="F1188">
        <v>499</v>
      </c>
      <c r="G1188" s="1">
        <v>0.6</v>
      </c>
      <c r="H1188">
        <v>3.8</v>
      </c>
      <c r="I1188" s="4">
        <v>538</v>
      </c>
      <c r="J1188" t="s">
        <v>589</v>
      </c>
      <c r="K1188" t="str">
        <f t="shared" si="148"/>
        <v>RSAWD2O7MGQHQ,</v>
      </c>
      <c r="L1188" s="8">
        <f t="shared" si="149"/>
        <v>268462</v>
      </c>
      <c r="M1188" t="str">
        <f t="shared" si="150"/>
        <v>Low</v>
      </c>
      <c r="N1188" s="15" t="str">
        <f t="shared" si="151"/>
        <v>£200-£499</v>
      </c>
      <c r="O1188" s="17">
        <f t="shared" si="152"/>
        <v>10.380037307709607</v>
      </c>
      <c r="P1188" s="15" t="str">
        <f t="shared" si="153"/>
        <v>3.5-4.0</v>
      </c>
      <c r="Q1188" s="17"/>
      <c r="R1188" s="15"/>
      <c r="S1188" s="15"/>
      <c r="T1188" s="15"/>
    </row>
    <row r="1189" spans="1:20" x14ac:dyDescent="0.4">
      <c r="A1189" t="s">
        <v>2461</v>
      </c>
      <c r="B1189" t="s">
        <v>1924</v>
      </c>
      <c r="C1189" t="str">
        <f t="shared" si="146"/>
        <v>Home &amp; Kitchen</v>
      </c>
      <c r="D1189" t="str">
        <f t="shared" si="147"/>
        <v>EggBoilers</v>
      </c>
      <c r="E1189">
        <v>419</v>
      </c>
      <c r="F1189">
        <v>999</v>
      </c>
      <c r="G1189" s="1">
        <v>0.57999999999999996</v>
      </c>
      <c r="H1189">
        <v>4.4000000000000004</v>
      </c>
      <c r="I1189" s="4">
        <v>227</v>
      </c>
      <c r="J1189" t="s">
        <v>2462</v>
      </c>
      <c r="K1189" t="str">
        <f t="shared" si="148"/>
        <v>R3LK3T3R4O8FU7</v>
      </c>
      <c r="L1189" s="8">
        <f t="shared" si="149"/>
        <v>226773</v>
      </c>
      <c r="M1189" t="str">
        <f t="shared" si="150"/>
        <v>Lower-Mid</v>
      </c>
      <c r="N1189" s="15" t="str">
        <f t="shared" si="151"/>
        <v>£500-£1,999</v>
      </c>
      <c r="O1189" s="17">
        <f t="shared" si="152"/>
        <v>10.374913326801998</v>
      </c>
      <c r="P1189" s="15" t="str">
        <f t="shared" si="153"/>
        <v>4.1-4.4</v>
      </c>
      <c r="Q1189" s="17"/>
      <c r="R1189" s="15"/>
      <c r="S1189" s="15"/>
      <c r="T1189" s="15"/>
    </row>
    <row r="1190" spans="1:20" x14ac:dyDescent="0.4">
      <c r="A1190" t="s">
        <v>1404</v>
      </c>
      <c r="B1190" t="s">
        <v>936</v>
      </c>
      <c r="C1190" t="str">
        <f t="shared" si="146"/>
        <v>Computers &amp; Accessories</v>
      </c>
      <c r="D1190" t="str">
        <f t="shared" si="147"/>
        <v>CameraPrivacyCovers</v>
      </c>
      <c r="E1190">
        <v>69</v>
      </c>
      <c r="F1190">
        <v>299</v>
      </c>
      <c r="G1190" s="1">
        <v>0.77</v>
      </c>
      <c r="H1190">
        <v>4.3</v>
      </c>
      <c r="I1190" s="4">
        <v>255</v>
      </c>
      <c r="J1190" t="s">
        <v>1405</v>
      </c>
      <c r="K1190" t="str">
        <f t="shared" si="148"/>
        <v>R73A6T8MRDZIC,</v>
      </c>
      <c r="L1190" s="8">
        <f t="shared" si="149"/>
        <v>76245</v>
      </c>
      <c r="M1190" t="str">
        <f t="shared" si="150"/>
        <v>Low</v>
      </c>
      <c r="N1190" s="15" t="str">
        <f t="shared" si="151"/>
        <v>£200-£499</v>
      </c>
      <c r="O1190" s="17">
        <f t="shared" si="152"/>
        <v>10.355431850840953</v>
      </c>
      <c r="P1190" s="15" t="str">
        <f t="shared" si="153"/>
        <v>4.1-4.4</v>
      </c>
      <c r="Q1190" s="17"/>
      <c r="R1190" s="15"/>
      <c r="S1190" s="15"/>
      <c r="T1190" s="15"/>
    </row>
    <row r="1191" spans="1:20" x14ac:dyDescent="0.4">
      <c r="A1191" t="s">
        <v>328</v>
      </c>
      <c r="B1191" t="s">
        <v>26</v>
      </c>
      <c r="C1191" t="str">
        <f t="shared" si="146"/>
        <v>Computers &amp; Accessories</v>
      </c>
      <c r="D1191" t="str">
        <f t="shared" si="147"/>
        <v>WirelessUSBAdapters</v>
      </c>
      <c r="E1191">
        <v>199</v>
      </c>
      <c r="F1191">
        <v>499</v>
      </c>
      <c r="G1191" s="1">
        <v>0.6</v>
      </c>
      <c r="H1191">
        <v>3.7</v>
      </c>
      <c r="I1191" s="4">
        <v>612</v>
      </c>
      <c r="J1191" t="s">
        <v>329</v>
      </c>
      <c r="K1191" t="str">
        <f t="shared" si="148"/>
        <v>R3U57AW0L6O5C6</v>
      </c>
      <c r="L1191" s="8">
        <f t="shared" si="149"/>
        <v>305388</v>
      </c>
      <c r="M1191" t="str">
        <f t="shared" si="150"/>
        <v>Low</v>
      </c>
      <c r="N1191" s="15" t="str">
        <f t="shared" si="151"/>
        <v>£200-£499</v>
      </c>
      <c r="O1191" s="17">
        <f t="shared" si="152"/>
        <v>10.313603755718136</v>
      </c>
      <c r="P1191" s="15" t="str">
        <f t="shared" si="153"/>
        <v>3.5-4.0</v>
      </c>
      <c r="Q1191" s="17"/>
      <c r="R1191" s="15"/>
      <c r="S1191" s="15"/>
      <c r="T1191" s="15"/>
    </row>
    <row r="1192" spans="1:20" x14ac:dyDescent="0.4">
      <c r="A1192" t="s">
        <v>244</v>
      </c>
      <c r="B1192" t="s">
        <v>102</v>
      </c>
      <c r="C1192" t="str">
        <f t="shared" si="146"/>
        <v>Electronics</v>
      </c>
      <c r="D1192" t="str">
        <f t="shared" si="147"/>
        <v>RemoteControls</v>
      </c>
      <c r="E1192">
        <v>349</v>
      </c>
      <c r="F1192">
        <v>599</v>
      </c>
      <c r="G1192" s="1">
        <v>0.42</v>
      </c>
      <c r="H1192">
        <v>4.2</v>
      </c>
      <c r="I1192" s="4">
        <v>284</v>
      </c>
      <c r="J1192" t="s">
        <v>245</v>
      </c>
      <c r="K1192" t="str">
        <f t="shared" si="148"/>
        <v>R13ILSZ9UIVWZM</v>
      </c>
      <c r="L1192" s="8">
        <f t="shared" si="149"/>
        <v>170116</v>
      </c>
      <c r="M1192" t="str">
        <f t="shared" si="150"/>
        <v>Lower-Mid</v>
      </c>
      <c r="N1192" s="15" t="str">
        <f t="shared" si="151"/>
        <v>£500-£1,999</v>
      </c>
      <c r="O1192" s="17">
        <f t="shared" si="152"/>
        <v>10.310348412035744</v>
      </c>
      <c r="P1192" s="15" t="str">
        <f t="shared" si="153"/>
        <v>4.1-4.4</v>
      </c>
      <c r="Q1192" s="17"/>
      <c r="R1192" s="15"/>
      <c r="S1192" s="15"/>
      <c r="T1192" s="15"/>
    </row>
    <row r="1193" spans="1:20" x14ac:dyDescent="0.4">
      <c r="A1193" t="s">
        <v>646</v>
      </c>
      <c r="B1193" t="s">
        <v>626</v>
      </c>
      <c r="C1193" t="str">
        <f t="shared" si="146"/>
        <v>Electronics</v>
      </c>
      <c r="D1193" t="str">
        <f t="shared" si="147"/>
        <v>Smartphones</v>
      </c>
      <c r="E1193" s="2">
        <v>9499</v>
      </c>
      <c r="F1193" s="2">
        <v>11999</v>
      </c>
      <c r="G1193" s="1">
        <v>0.21</v>
      </c>
      <c r="H1193">
        <v>4.2</v>
      </c>
      <c r="I1193" s="4">
        <v>284</v>
      </c>
      <c r="J1193" t="s">
        <v>647</v>
      </c>
      <c r="K1193" t="str">
        <f t="shared" si="148"/>
        <v>R2RDC6R09NZ0TZ</v>
      </c>
      <c r="L1193" s="8">
        <f t="shared" si="149"/>
        <v>3407716</v>
      </c>
      <c r="M1193" t="str">
        <f t="shared" si="150"/>
        <v>Upper-Mid</v>
      </c>
      <c r="N1193" s="15" t="str">
        <f t="shared" si="151"/>
        <v>£10,000-£19,999</v>
      </c>
      <c r="O1193" s="17">
        <f t="shared" si="152"/>
        <v>10.310348412035744</v>
      </c>
      <c r="P1193" s="15" t="str">
        <f t="shared" si="153"/>
        <v>4.1-4.4</v>
      </c>
      <c r="Q1193" s="17"/>
      <c r="R1193" s="15"/>
      <c r="S1193" s="15"/>
      <c r="T1193" s="15"/>
    </row>
    <row r="1194" spans="1:20" x14ac:dyDescent="0.4">
      <c r="A1194" t="s">
        <v>658</v>
      </c>
      <c r="B1194" t="s">
        <v>626</v>
      </c>
      <c r="C1194" t="str">
        <f t="shared" si="146"/>
        <v>Electronics</v>
      </c>
      <c r="D1194" t="str">
        <f t="shared" si="147"/>
        <v>Smartphones</v>
      </c>
      <c r="E1194" s="2">
        <v>9499</v>
      </c>
      <c r="F1194" s="2">
        <v>11999</v>
      </c>
      <c r="G1194" s="1">
        <v>0.21</v>
      </c>
      <c r="H1194">
        <v>4.2</v>
      </c>
      <c r="I1194" s="4">
        <v>284</v>
      </c>
      <c r="J1194" t="s">
        <v>647</v>
      </c>
      <c r="K1194" t="str">
        <f t="shared" si="148"/>
        <v>R2RDC6R09NZ0TZ</v>
      </c>
      <c r="L1194" s="8">
        <f t="shared" si="149"/>
        <v>3407716</v>
      </c>
      <c r="M1194" t="str">
        <f t="shared" si="150"/>
        <v>Upper-Mid</v>
      </c>
      <c r="N1194" s="15" t="str">
        <f t="shared" si="151"/>
        <v>£10,000-£19,999</v>
      </c>
      <c r="O1194" s="17">
        <f t="shared" si="152"/>
        <v>10.310348412035744</v>
      </c>
      <c r="P1194" s="15" t="str">
        <f t="shared" si="153"/>
        <v>4.1-4.4</v>
      </c>
      <c r="Q1194" s="17"/>
      <c r="R1194" s="15"/>
      <c r="S1194" s="15"/>
      <c r="T1194" s="15"/>
    </row>
    <row r="1195" spans="1:20" x14ac:dyDescent="0.4">
      <c r="A1195" t="s">
        <v>828</v>
      </c>
      <c r="B1195" t="s">
        <v>626</v>
      </c>
      <c r="C1195" t="str">
        <f t="shared" si="146"/>
        <v>Electronics</v>
      </c>
      <c r="D1195" t="str">
        <f t="shared" si="147"/>
        <v>Smartphones</v>
      </c>
      <c r="E1195" s="2">
        <v>10499</v>
      </c>
      <c r="F1195" s="2">
        <v>13499</v>
      </c>
      <c r="G1195" s="1">
        <v>0.22</v>
      </c>
      <c r="H1195">
        <v>4.2</v>
      </c>
      <c r="I1195" s="4">
        <v>284</v>
      </c>
      <c r="J1195" t="s">
        <v>647</v>
      </c>
      <c r="K1195" t="str">
        <f t="shared" si="148"/>
        <v>R2RDC6R09NZ0TZ</v>
      </c>
      <c r="L1195" s="8">
        <f t="shared" si="149"/>
        <v>3833716</v>
      </c>
      <c r="M1195" t="str">
        <f t="shared" si="150"/>
        <v>Upper-Mid</v>
      </c>
      <c r="N1195" s="15" t="str">
        <f t="shared" si="151"/>
        <v>£10,000-£19,999</v>
      </c>
      <c r="O1195" s="17">
        <f t="shared" si="152"/>
        <v>10.310348412035744</v>
      </c>
      <c r="P1195" s="15" t="str">
        <f t="shared" si="153"/>
        <v>4.1-4.4</v>
      </c>
      <c r="Q1195" s="17"/>
      <c r="R1195" s="15"/>
      <c r="S1195" s="15"/>
      <c r="T1195" s="15"/>
    </row>
    <row r="1196" spans="1:20" x14ac:dyDescent="0.4">
      <c r="A1196" t="s">
        <v>2556</v>
      </c>
      <c r="B1196" t="s">
        <v>1864</v>
      </c>
      <c r="C1196" t="str">
        <f t="shared" si="146"/>
        <v>Home &amp; Kitchen</v>
      </c>
      <c r="D1196" t="str">
        <f t="shared" si="147"/>
        <v>Kettle&amp;ToasterSets</v>
      </c>
      <c r="E1196">
        <v>479</v>
      </c>
      <c r="F1196" s="2">
        <v>1999</v>
      </c>
      <c r="G1196" s="1">
        <v>0.76</v>
      </c>
      <c r="H1196">
        <v>3.4</v>
      </c>
      <c r="I1196" s="4">
        <v>1066</v>
      </c>
      <c r="J1196" t="s">
        <v>2557</v>
      </c>
      <c r="K1196" t="str">
        <f t="shared" si="148"/>
        <v>RR0XZNLNGQQUU,</v>
      </c>
      <c r="L1196" s="8">
        <f t="shared" si="149"/>
        <v>2130934</v>
      </c>
      <c r="M1196" t="str">
        <f t="shared" si="150"/>
        <v>Lower-Mid</v>
      </c>
      <c r="N1196" s="15" t="str">
        <f t="shared" si="151"/>
        <v>£500-£1,999</v>
      </c>
      <c r="O1196" s="17">
        <f t="shared" si="152"/>
        <v>10.295759026043196</v>
      </c>
      <c r="P1196" s="15" t="str">
        <f t="shared" si="153"/>
        <v>3.1-3.4</v>
      </c>
      <c r="Q1196" s="17"/>
      <c r="R1196" s="15"/>
      <c r="S1196" s="15"/>
      <c r="T1196" s="15"/>
    </row>
    <row r="1197" spans="1:20" x14ac:dyDescent="0.4">
      <c r="A1197" t="s">
        <v>2228</v>
      </c>
      <c r="B1197" t="s">
        <v>1816</v>
      </c>
      <c r="C1197" t="str">
        <f t="shared" si="146"/>
        <v>Home &amp; Kitchen</v>
      </c>
      <c r="D1197" t="str">
        <f t="shared" si="147"/>
        <v>FanHeaters</v>
      </c>
      <c r="E1197" s="2">
        <v>12499</v>
      </c>
      <c r="F1197" s="2">
        <v>19825</v>
      </c>
      <c r="G1197" s="1">
        <v>0.37</v>
      </c>
      <c r="H1197">
        <v>4.0999999999999996</v>
      </c>
      <c r="I1197" s="4">
        <v>322</v>
      </c>
      <c r="J1197" t="s">
        <v>2229</v>
      </c>
      <c r="K1197" t="str">
        <f t="shared" si="148"/>
        <v>R27CJ1292FG4JG</v>
      </c>
      <c r="L1197" s="8">
        <f t="shared" si="149"/>
        <v>6383650</v>
      </c>
      <c r="M1197" t="str">
        <f t="shared" si="150"/>
        <v>Upper-Mid</v>
      </c>
      <c r="N1197" s="15" t="str">
        <f t="shared" si="151"/>
        <v>£10,000-£19,999</v>
      </c>
      <c r="O1197" s="17">
        <f t="shared" si="152"/>
        <v>10.287730341557522</v>
      </c>
      <c r="P1197" s="15" t="str">
        <f t="shared" si="153"/>
        <v>4.1-4.4</v>
      </c>
      <c r="Q1197" s="17"/>
      <c r="R1197" s="15"/>
      <c r="S1197" s="15"/>
      <c r="T1197" s="15"/>
    </row>
    <row r="1198" spans="1:20" x14ac:dyDescent="0.4">
      <c r="A1198" t="s">
        <v>1669</v>
      </c>
      <c r="B1198" t="s">
        <v>1073</v>
      </c>
      <c r="C1198" t="str">
        <f t="shared" si="146"/>
        <v>Computers &amp; Accessories</v>
      </c>
      <c r="D1198" t="str">
        <f t="shared" si="147"/>
        <v>Keyboard&amp;MouseSets</v>
      </c>
      <c r="E1198" s="2">
        <v>1409</v>
      </c>
      <c r="F1198" s="2">
        <v>2199</v>
      </c>
      <c r="G1198" s="1">
        <v>0.36</v>
      </c>
      <c r="H1198">
        <v>3.9</v>
      </c>
      <c r="I1198" s="4">
        <v>427</v>
      </c>
      <c r="J1198" t="s">
        <v>1670</v>
      </c>
      <c r="K1198" t="str">
        <f t="shared" si="148"/>
        <v>R2RDB07DGL4GM9</v>
      </c>
      <c r="L1198" s="8">
        <f t="shared" si="149"/>
        <v>938973</v>
      </c>
      <c r="M1198" t="str">
        <f t="shared" si="150"/>
        <v>Mid</v>
      </c>
      <c r="N1198" s="15" t="str">
        <f t="shared" si="151"/>
        <v>£2,000-£9,999</v>
      </c>
      <c r="O1198" s="17">
        <f t="shared" si="152"/>
        <v>10.262630699151371</v>
      </c>
      <c r="P1198" s="15" t="str">
        <f t="shared" si="153"/>
        <v>3.5-4.0</v>
      </c>
      <c r="Q1198" s="17"/>
      <c r="R1198" s="15"/>
      <c r="S1198" s="15"/>
      <c r="T1198" s="15"/>
    </row>
    <row r="1199" spans="1:20" x14ac:dyDescent="0.4">
      <c r="A1199" t="s">
        <v>114</v>
      </c>
      <c r="B1199" t="s">
        <v>9</v>
      </c>
      <c r="C1199" t="str">
        <f t="shared" si="146"/>
        <v>Computers &amp; Accessories</v>
      </c>
      <c r="D1199" t="str">
        <f t="shared" si="147"/>
        <v>USBCables</v>
      </c>
      <c r="E1199">
        <v>199</v>
      </c>
      <c r="F1199">
        <v>349</v>
      </c>
      <c r="G1199" s="1">
        <v>0.43</v>
      </c>
      <c r="H1199">
        <v>4.0999999999999996</v>
      </c>
      <c r="I1199" s="4">
        <v>314</v>
      </c>
      <c r="J1199" t="s">
        <v>115</v>
      </c>
      <c r="K1199" t="str">
        <f t="shared" si="148"/>
        <v>RQAF3Q7KCEGHP,</v>
      </c>
      <c r="L1199" s="8">
        <f t="shared" si="149"/>
        <v>109586</v>
      </c>
      <c r="M1199" t="str">
        <f t="shared" si="150"/>
        <v>Low</v>
      </c>
      <c r="N1199" s="15" t="str">
        <f t="shared" si="151"/>
        <v>£200-£499</v>
      </c>
      <c r="O1199" s="17">
        <f t="shared" si="152"/>
        <v>10.24307327053736</v>
      </c>
      <c r="P1199" s="15" t="str">
        <f t="shared" si="153"/>
        <v>4.1-4.4</v>
      </c>
      <c r="Q1199" s="17"/>
      <c r="R1199" s="15"/>
      <c r="S1199" s="15"/>
      <c r="T1199" s="15"/>
    </row>
    <row r="1200" spans="1:20" x14ac:dyDescent="0.4">
      <c r="A1200" t="s">
        <v>890</v>
      </c>
      <c r="B1200" t="s">
        <v>616</v>
      </c>
      <c r="C1200" t="str">
        <f t="shared" si="146"/>
        <v>Electronics</v>
      </c>
      <c r="D1200" t="str">
        <f t="shared" si="147"/>
        <v>SmartWatches</v>
      </c>
      <c r="E1200" s="2">
        <v>1999</v>
      </c>
      <c r="F1200" s="2">
        <v>8499</v>
      </c>
      <c r="G1200" s="1">
        <v>0.76</v>
      </c>
      <c r="H1200">
        <v>4.3</v>
      </c>
      <c r="I1200" s="4">
        <v>240</v>
      </c>
      <c r="J1200" t="s">
        <v>891</v>
      </c>
      <c r="K1200" t="str">
        <f t="shared" si="148"/>
        <v>R3673WOUZQ8VY4</v>
      </c>
      <c r="L1200" s="8">
        <f t="shared" si="149"/>
        <v>2039760</v>
      </c>
      <c r="M1200" t="str">
        <f t="shared" si="150"/>
        <v>Mid</v>
      </c>
      <c r="N1200" s="15" t="str">
        <f t="shared" si="151"/>
        <v>£2,000-£9,999</v>
      </c>
      <c r="O1200" s="17">
        <f t="shared" si="152"/>
        <v>10.242673283071934</v>
      </c>
      <c r="P1200" s="15" t="str">
        <f t="shared" si="153"/>
        <v>4.1-4.4</v>
      </c>
      <c r="Q1200" s="17"/>
      <c r="R1200" s="15"/>
      <c r="S1200" s="15"/>
      <c r="T1200" s="15"/>
    </row>
    <row r="1201" spans="1:20" x14ac:dyDescent="0.4">
      <c r="A1201" t="s">
        <v>2385</v>
      </c>
      <c r="B1201" t="s">
        <v>1882</v>
      </c>
      <c r="C1201" t="str">
        <f t="shared" si="146"/>
        <v>Home &amp; Kitchen</v>
      </c>
      <c r="D1201" t="str">
        <f t="shared" si="147"/>
        <v>ImmersionRods</v>
      </c>
      <c r="E1201" s="2">
        <v>1499</v>
      </c>
      <c r="F1201" s="2">
        <v>3500</v>
      </c>
      <c r="G1201" s="1">
        <v>0.56999999999999995</v>
      </c>
      <c r="H1201">
        <v>4.0999999999999996</v>
      </c>
      <c r="I1201" s="4">
        <v>303</v>
      </c>
      <c r="J1201" t="s">
        <v>2386</v>
      </c>
      <c r="K1201" t="str">
        <f t="shared" si="148"/>
        <v>R2PDTLV982BZ70</v>
      </c>
      <c r="L1201" s="8">
        <f t="shared" si="149"/>
        <v>1060500</v>
      </c>
      <c r="M1201" t="str">
        <f t="shared" si="150"/>
        <v>Mid</v>
      </c>
      <c r="N1201" s="15" t="str">
        <f t="shared" si="151"/>
        <v>£2,000-£9,999</v>
      </c>
      <c r="O1201" s="17">
        <f t="shared" si="152"/>
        <v>10.17978169279589</v>
      </c>
      <c r="P1201" s="15" t="str">
        <f t="shared" si="153"/>
        <v>4.1-4.4</v>
      </c>
      <c r="Q1201" s="17"/>
      <c r="R1201" s="15"/>
      <c r="S1201" s="15"/>
      <c r="T1201" s="15"/>
    </row>
    <row r="1202" spans="1:20" x14ac:dyDescent="0.4">
      <c r="A1202" t="s">
        <v>2672</v>
      </c>
      <c r="B1202" t="s">
        <v>1819</v>
      </c>
      <c r="C1202" t="str">
        <f t="shared" si="146"/>
        <v>Home &amp; Kitchen</v>
      </c>
      <c r="D1202" t="str">
        <f t="shared" si="147"/>
        <v>LintShavers</v>
      </c>
      <c r="E1202">
        <v>445</v>
      </c>
      <c r="F1202">
        <v>999</v>
      </c>
      <c r="G1202" s="1">
        <v>0.55000000000000004</v>
      </c>
      <c r="H1202">
        <v>4.3</v>
      </c>
      <c r="I1202" s="4">
        <v>229</v>
      </c>
      <c r="J1202" t="s">
        <v>2673</v>
      </c>
      <c r="K1202" t="str">
        <f t="shared" si="148"/>
        <v>R26RPJGPU2YT4M</v>
      </c>
      <c r="L1202" s="8">
        <f t="shared" si="149"/>
        <v>228771</v>
      </c>
      <c r="M1202" t="str">
        <f t="shared" si="150"/>
        <v>Lower-Mid</v>
      </c>
      <c r="N1202" s="15" t="str">
        <f t="shared" si="151"/>
        <v>£500-£1,999</v>
      </c>
      <c r="O1202" s="17">
        <f t="shared" si="152"/>
        <v>10.15542969487565</v>
      </c>
      <c r="P1202" s="15" t="str">
        <f t="shared" si="153"/>
        <v>4.1-4.4</v>
      </c>
      <c r="Q1202" s="17"/>
      <c r="R1202" s="15"/>
      <c r="S1202" s="15"/>
      <c r="T1202" s="15"/>
    </row>
    <row r="1203" spans="1:20" x14ac:dyDescent="0.4">
      <c r="A1203" t="s">
        <v>314</v>
      </c>
      <c r="B1203" t="s">
        <v>102</v>
      </c>
      <c r="C1203" t="str">
        <f t="shared" si="146"/>
        <v>Electronics</v>
      </c>
      <c r="D1203" t="str">
        <f t="shared" si="147"/>
        <v>RemoteControls</v>
      </c>
      <c r="E1203">
        <v>339</v>
      </c>
      <c r="F1203" s="2">
        <v>1999</v>
      </c>
      <c r="G1203" s="1">
        <v>0.83</v>
      </c>
      <c r="H1203">
        <v>4</v>
      </c>
      <c r="I1203" s="4">
        <v>343</v>
      </c>
      <c r="J1203" t="s">
        <v>315</v>
      </c>
      <c r="K1203" t="str">
        <f t="shared" si="148"/>
        <v>RHS375RK0RRAQ,</v>
      </c>
      <c r="L1203" s="8">
        <f t="shared" si="149"/>
        <v>685657</v>
      </c>
      <c r="M1203" t="str">
        <f t="shared" si="150"/>
        <v>Lower-Mid</v>
      </c>
      <c r="N1203" s="15" t="str">
        <f t="shared" si="151"/>
        <v>£500-£1,999</v>
      </c>
      <c r="O1203" s="17">
        <f t="shared" si="152"/>
        <v>10.14623377028612</v>
      </c>
      <c r="P1203" s="15" t="str">
        <f t="shared" si="153"/>
        <v>3.5-4.0</v>
      </c>
      <c r="Q1203" s="17"/>
      <c r="R1203" s="15"/>
      <c r="S1203" s="15"/>
      <c r="T1203" s="15"/>
    </row>
    <row r="1204" spans="1:20" x14ac:dyDescent="0.4">
      <c r="A1204" t="s">
        <v>2639</v>
      </c>
      <c r="B1204" t="s">
        <v>2001</v>
      </c>
      <c r="C1204" t="str">
        <f t="shared" si="146"/>
        <v>Home &amp; Kitchen</v>
      </c>
      <c r="D1204" t="str">
        <f t="shared" si="147"/>
        <v>PressureWashers,Steam&amp;WindowCleaners</v>
      </c>
      <c r="E1204" s="2">
        <v>4899</v>
      </c>
      <c r="F1204" s="2">
        <v>8999</v>
      </c>
      <c r="G1204" s="1">
        <v>0.46</v>
      </c>
      <c r="H1204">
        <v>4.0999999999999996</v>
      </c>
      <c r="I1204" s="4">
        <v>297</v>
      </c>
      <c r="J1204" t="s">
        <v>2640</v>
      </c>
      <c r="K1204" t="str">
        <f t="shared" si="148"/>
        <v>R1LEGNMFUU1PIG</v>
      </c>
      <c r="L1204" s="8">
        <f t="shared" si="149"/>
        <v>2672703</v>
      </c>
      <c r="M1204" t="str">
        <f t="shared" si="150"/>
        <v>Mid</v>
      </c>
      <c r="N1204" s="15" t="str">
        <f t="shared" si="151"/>
        <v>£2,000-£9,999</v>
      </c>
      <c r="O1204" s="17">
        <f t="shared" si="152"/>
        <v>10.144286682712647</v>
      </c>
      <c r="P1204" s="15" t="str">
        <f t="shared" si="153"/>
        <v>4.1-4.4</v>
      </c>
      <c r="Q1204" s="17"/>
      <c r="R1204" s="15"/>
      <c r="S1204" s="15"/>
      <c r="T1204" s="15"/>
    </row>
    <row r="1205" spans="1:20" x14ac:dyDescent="0.4">
      <c r="A1205" t="s">
        <v>2596</v>
      </c>
      <c r="B1205" t="s">
        <v>2070</v>
      </c>
      <c r="C1205" t="str">
        <f t="shared" si="146"/>
        <v>Home &amp; Kitchen</v>
      </c>
      <c r="D1205" t="str">
        <f t="shared" si="147"/>
        <v>Rice&amp;PastaCookers</v>
      </c>
      <c r="E1205" s="2">
        <v>3685</v>
      </c>
      <c r="F1205" s="2">
        <v>5495</v>
      </c>
      <c r="G1205" s="1">
        <v>0.33</v>
      </c>
      <c r="H1205">
        <v>4.0999999999999996</v>
      </c>
      <c r="I1205" s="4">
        <v>290</v>
      </c>
      <c r="J1205" t="s">
        <v>2597</v>
      </c>
      <c r="K1205" t="str">
        <f t="shared" si="148"/>
        <v>R1FV12XCLPA07M</v>
      </c>
      <c r="L1205" s="8">
        <f t="shared" si="149"/>
        <v>1593550</v>
      </c>
      <c r="M1205" t="str">
        <f t="shared" si="150"/>
        <v>Mid</v>
      </c>
      <c r="N1205" s="15" t="str">
        <f t="shared" si="151"/>
        <v>£2,000-£9,999</v>
      </c>
      <c r="O1205" s="17">
        <f t="shared" si="152"/>
        <v>10.10196125484222</v>
      </c>
      <c r="P1205" s="15" t="str">
        <f t="shared" si="153"/>
        <v>4.1-4.4</v>
      </c>
      <c r="Q1205" s="17"/>
      <c r="R1205" s="15"/>
      <c r="S1205" s="15"/>
      <c r="T1205" s="15"/>
    </row>
    <row r="1206" spans="1:20" x14ac:dyDescent="0.4">
      <c r="A1206" t="s">
        <v>2425</v>
      </c>
      <c r="B1206" t="s">
        <v>1892</v>
      </c>
      <c r="C1206" t="str">
        <f t="shared" si="146"/>
        <v>Home &amp; Kitchen</v>
      </c>
      <c r="D1206" t="str">
        <f t="shared" si="147"/>
        <v>LaundryBaskets</v>
      </c>
      <c r="E1206">
        <v>395</v>
      </c>
      <c r="F1206">
        <v>499</v>
      </c>
      <c r="G1206" s="1">
        <v>0.21</v>
      </c>
      <c r="H1206">
        <v>4</v>
      </c>
      <c r="I1206" s="4">
        <v>330</v>
      </c>
      <c r="J1206" t="s">
        <v>2426</v>
      </c>
      <c r="K1206" t="str">
        <f t="shared" si="148"/>
        <v>R1STWXMMXCIH5R</v>
      </c>
      <c r="L1206" s="8">
        <f t="shared" si="149"/>
        <v>164670</v>
      </c>
      <c r="M1206" t="str">
        <f t="shared" si="150"/>
        <v>Low</v>
      </c>
      <c r="N1206" s="15" t="str">
        <f t="shared" si="151"/>
        <v>£200-£499</v>
      </c>
      <c r="O1206" s="17">
        <f t="shared" si="152"/>
        <v>10.079311975102875</v>
      </c>
      <c r="P1206" s="15" t="str">
        <f t="shared" si="153"/>
        <v>3.5-4.0</v>
      </c>
      <c r="Q1206" s="17"/>
      <c r="R1206" s="15"/>
      <c r="S1206" s="15"/>
      <c r="T1206" s="15"/>
    </row>
    <row r="1207" spans="1:20" x14ac:dyDescent="0.4">
      <c r="A1207" t="s">
        <v>2373</v>
      </c>
      <c r="B1207" t="s">
        <v>1958</v>
      </c>
      <c r="C1207" t="str">
        <f t="shared" si="146"/>
        <v>Home &amp; Kitchen</v>
      </c>
      <c r="D1207" t="str">
        <f t="shared" si="147"/>
        <v>MiniFoodProcessors&amp;Choppers</v>
      </c>
      <c r="E1207" s="2">
        <v>1349</v>
      </c>
      <c r="F1207" s="2">
        <v>2999</v>
      </c>
      <c r="G1207" s="1">
        <v>0.55000000000000004</v>
      </c>
      <c r="H1207">
        <v>3.8</v>
      </c>
      <c r="I1207" s="4">
        <v>441</v>
      </c>
      <c r="J1207" t="s">
        <v>2374</v>
      </c>
      <c r="K1207" t="str">
        <f t="shared" si="148"/>
        <v>R131UUX5RGGPM6</v>
      </c>
      <c r="L1207" s="8">
        <f t="shared" si="149"/>
        <v>1322559</v>
      </c>
      <c r="M1207" t="str">
        <f t="shared" si="150"/>
        <v>Mid</v>
      </c>
      <c r="N1207" s="15" t="str">
        <f t="shared" si="151"/>
        <v>£2,000-£9,999</v>
      </c>
      <c r="O1207" s="17">
        <f t="shared" si="152"/>
        <v>10.052604623526548</v>
      </c>
      <c r="P1207" s="15" t="str">
        <f t="shared" si="153"/>
        <v>3.5-4.0</v>
      </c>
      <c r="Q1207" s="17"/>
      <c r="R1207" s="15"/>
      <c r="S1207" s="15"/>
      <c r="T1207" s="15"/>
    </row>
    <row r="1208" spans="1:20" x14ac:dyDescent="0.4">
      <c r="A1208" t="s">
        <v>2325</v>
      </c>
      <c r="B1208" t="s">
        <v>1931</v>
      </c>
      <c r="C1208" t="str">
        <f t="shared" si="146"/>
        <v>Home &amp; Kitchen</v>
      </c>
      <c r="D1208" t="str">
        <f t="shared" si="147"/>
        <v>SandwichMakers</v>
      </c>
      <c r="E1208" s="2">
        <v>2079</v>
      </c>
      <c r="F1208" s="2">
        <v>3099</v>
      </c>
      <c r="G1208" s="1">
        <v>0.33</v>
      </c>
      <c r="H1208">
        <v>4.0999999999999996</v>
      </c>
      <c r="I1208" s="4">
        <v>282</v>
      </c>
      <c r="J1208" t="s">
        <v>2326</v>
      </c>
      <c r="K1208" t="str">
        <f t="shared" si="148"/>
        <v>R21NO0SUPFUAO5</v>
      </c>
      <c r="L1208" s="8">
        <f t="shared" si="149"/>
        <v>873918</v>
      </c>
      <c r="M1208" t="str">
        <f t="shared" si="150"/>
        <v>Mid</v>
      </c>
      <c r="N1208" s="15" t="str">
        <f t="shared" si="151"/>
        <v>£2,000-£9,999</v>
      </c>
      <c r="O1208" s="17">
        <f t="shared" si="152"/>
        <v>10.052324385649589</v>
      </c>
      <c r="P1208" s="15" t="str">
        <f t="shared" si="153"/>
        <v>4.1-4.4</v>
      </c>
      <c r="Q1208" s="17"/>
      <c r="R1208" s="15"/>
      <c r="S1208" s="15"/>
      <c r="T1208" s="15"/>
    </row>
    <row r="1209" spans="1:20" x14ac:dyDescent="0.4">
      <c r="A1209" t="s">
        <v>165</v>
      </c>
      <c r="B1209" t="s">
        <v>42</v>
      </c>
      <c r="C1209" t="str">
        <f t="shared" si="146"/>
        <v>Electronics</v>
      </c>
      <c r="D1209" t="str">
        <f t="shared" si="147"/>
        <v>SmartTelevisions</v>
      </c>
      <c r="E1209" s="2">
        <v>7299</v>
      </c>
      <c r="F1209" s="2">
        <v>19125</v>
      </c>
      <c r="G1209" s="1">
        <v>0.62</v>
      </c>
      <c r="H1209">
        <v>3.4</v>
      </c>
      <c r="I1209" s="4">
        <v>902</v>
      </c>
      <c r="J1209" t="s">
        <v>166</v>
      </c>
      <c r="K1209" t="str">
        <f t="shared" si="148"/>
        <v>R3MHRRK05RD01A</v>
      </c>
      <c r="L1209" s="8">
        <f t="shared" si="149"/>
        <v>17250750</v>
      </c>
      <c r="M1209" t="str">
        <f t="shared" si="150"/>
        <v>Upper-Mid</v>
      </c>
      <c r="N1209" s="15" t="str">
        <f t="shared" si="151"/>
        <v>£10,000-£19,999</v>
      </c>
      <c r="O1209" s="17">
        <f t="shared" si="152"/>
        <v>10.04933835106592</v>
      </c>
      <c r="P1209" s="15" t="str">
        <f t="shared" si="153"/>
        <v>3.1-3.4</v>
      </c>
      <c r="Q1209" s="17"/>
      <c r="R1209" s="15"/>
      <c r="S1209" s="15"/>
      <c r="T1209" s="15"/>
    </row>
    <row r="1210" spans="1:20" x14ac:dyDescent="0.4">
      <c r="A1210" t="s">
        <v>1798</v>
      </c>
      <c r="B1210" t="s">
        <v>1799</v>
      </c>
      <c r="C1210" t="str">
        <f t="shared" si="146"/>
        <v>Computers &amp; Accessories</v>
      </c>
      <c r="D1210" t="str">
        <f t="shared" si="147"/>
        <v>TraditionalLaptops</v>
      </c>
      <c r="E1210" s="2">
        <v>37247</v>
      </c>
      <c r="F1210" s="2">
        <v>59890</v>
      </c>
      <c r="G1210" s="1">
        <v>0.38</v>
      </c>
      <c r="H1210">
        <v>4</v>
      </c>
      <c r="I1210" s="4">
        <v>323</v>
      </c>
      <c r="J1210" t="s">
        <v>1800</v>
      </c>
      <c r="K1210" t="str">
        <f t="shared" si="148"/>
        <v>R2WGS6Q7F9F4Y5</v>
      </c>
      <c r="L1210" s="8">
        <f t="shared" si="149"/>
        <v>19344470</v>
      </c>
      <c r="M1210" t="str">
        <f t="shared" si="150"/>
        <v>Premium</v>
      </c>
      <c r="N1210" s="15" t="str">
        <f t="shared" si="151"/>
        <v>£50,000-£99,999</v>
      </c>
      <c r="O1210" s="17">
        <f t="shared" si="152"/>
        <v>10.042180040826448</v>
      </c>
      <c r="P1210" s="15" t="str">
        <f t="shared" si="153"/>
        <v>3.5-4.0</v>
      </c>
      <c r="Q1210" s="17"/>
      <c r="R1210" s="15"/>
      <c r="S1210" s="15"/>
      <c r="T1210" s="15"/>
    </row>
    <row r="1211" spans="1:20" x14ac:dyDescent="0.4">
      <c r="A1211" t="s">
        <v>1371</v>
      </c>
      <c r="B1211" t="s">
        <v>1233</v>
      </c>
      <c r="C1211" t="str">
        <f t="shared" si="146"/>
        <v>Computers &amp; Accessories</v>
      </c>
      <c r="D1211" t="str">
        <f t="shared" si="147"/>
        <v>Lamps</v>
      </c>
      <c r="E1211">
        <v>89</v>
      </c>
      <c r="F1211">
        <v>99</v>
      </c>
      <c r="G1211" s="1">
        <v>0.1</v>
      </c>
      <c r="H1211">
        <v>4.2</v>
      </c>
      <c r="I1211" s="4">
        <v>241</v>
      </c>
      <c r="J1211" t="s">
        <v>1372</v>
      </c>
      <c r="K1211" t="str">
        <f t="shared" si="148"/>
        <v>R1YVU5NMCJDX8M</v>
      </c>
      <c r="L1211" s="8">
        <f t="shared" si="149"/>
        <v>23859</v>
      </c>
      <c r="M1211" t="str">
        <f t="shared" si="150"/>
        <v>Very Low</v>
      </c>
      <c r="N1211" s="15" t="str">
        <f t="shared" si="151"/>
        <v>&lt;£200</v>
      </c>
      <c r="O1211" s="17">
        <f t="shared" si="152"/>
        <v>10.012024537117812</v>
      </c>
      <c r="P1211" s="15" t="str">
        <f t="shared" si="153"/>
        <v>4.1-4.4</v>
      </c>
      <c r="Q1211" s="17"/>
      <c r="R1211" s="15"/>
      <c r="S1211" s="15"/>
      <c r="T1211" s="15"/>
    </row>
    <row r="1212" spans="1:20" x14ac:dyDescent="0.4">
      <c r="A1212" t="s">
        <v>2453</v>
      </c>
      <c r="B1212" t="s">
        <v>1931</v>
      </c>
      <c r="C1212" t="str">
        <f t="shared" si="146"/>
        <v>Home &amp; Kitchen</v>
      </c>
      <c r="D1212" t="str">
        <f t="shared" si="147"/>
        <v>SandwichMakers</v>
      </c>
      <c r="E1212">
        <v>299</v>
      </c>
      <c r="F1212">
        <v>595</v>
      </c>
      <c r="G1212" s="1">
        <v>0.5</v>
      </c>
      <c r="H1212">
        <v>4</v>
      </c>
      <c r="I1212" s="4">
        <v>314</v>
      </c>
      <c r="J1212" t="s">
        <v>2454</v>
      </c>
      <c r="K1212" t="str">
        <f t="shared" si="148"/>
        <v>R2P5LLM3NUTV98</v>
      </c>
      <c r="L1212" s="8">
        <f t="shared" si="149"/>
        <v>186830</v>
      </c>
      <c r="M1212" t="str">
        <f t="shared" si="150"/>
        <v>Lower-Mid</v>
      </c>
      <c r="N1212" s="15" t="str">
        <f t="shared" si="151"/>
        <v>£500-£1,999</v>
      </c>
      <c r="O1212" s="17">
        <f t="shared" si="152"/>
        <v>9.9932422151584017</v>
      </c>
      <c r="P1212" s="15" t="str">
        <f t="shared" si="153"/>
        <v>3.5-4.0</v>
      </c>
      <c r="Q1212" s="17"/>
      <c r="R1212" s="15"/>
      <c r="S1212" s="15"/>
      <c r="T1212" s="15"/>
    </row>
    <row r="1213" spans="1:20" x14ac:dyDescent="0.4">
      <c r="A1213" t="s">
        <v>408</v>
      </c>
      <c r="B1213" t="s">
        <v>102</v>
      </c>
      <c r="C1213" t="str">
        <f t="shared" si="146"/>
        <v>Electronics</v>
      </c>
      <c r="D1213" t="str">
        <f t="shared" si="147"/>
        <v>RemoteControls</v>
      </c>
      <c r="E1213">
        <v>299</v>
      </c>
      <c r="F1213">
        <v>899</v>
      </c>
      <c r="G1213" s="1">
        <v>0.67</v>
      </c>
      <c r="H1213">
        <v>3.8</v>
      </c>
      <c r="I1213" s="4">
        <v>425</v>
      </c>
      <c r="J1213" t="s">
        <v>409</v>
      </c>
      <c r="K1213" t="str">
        <f t="shared" si="148"/>
        <v>R1SGO9WPFCHYNN</v>
      </c>
      <c r="L1213" s="8">
        <f t="shared" si="149"/>
        <v>382075</v>
      </c>
      <c r="M1213" t="str">
        <f t="shared" si="150"/>
        <v>Lower-Mid</v>
      </c>
      <c r="N1213" s="15" t="str">
        <f t="shared" si="151"/>
        <v>£500-£1,999</v>
      </c>
      <c r="O1213" s="17">
        <f t="shared" si="152"/>
        <v>9.9917564765903304</v>
      </c>
      <c r="P1213" s="15" t="str">
        <f t="shared" si="153"/>
        <v>3.5-4.0</v>
      </c>
      <c r="Q1213" s="17"/>
      <c r="R1213" s="15"/>
      <c r="S1213" s="15"/>
      <c r="T1213" s="15"/>
    </row>
    <row r="1214" spans="1:20" x14ac:dyDescent="0.4">
      <c r="A1214" t="s">
        <v>222</v>
      </c>
      <c r="B1214" t="s">
        <v>102</v>
      </c>
      <c r="C1214" t="str">
        <f t="shared" si="146"/>
        <v>Electronics</v>
      </c>
      <c r="D1214" t="str">
        <f t="shared" si="147"/>
        <v>RemoteControls</v>
      </c>
      <c r="E1214" s="2">
        <v>1299</v>
      </c>
      <c r="F1214" s="2">
        <v>1999</v>
      </c>
      <c r="G1214" s="1">
        <v>0.35</v>
      </c>
      <c r="H1214">
        <v>3.6</v>
      </c>
      <c r="I1214" s="4">
        <v>590</v>
      </c>
      <c r="J1214" t="s">
        <v>223</v>
      </c>
      <c r="K1214" t="str">
        <f t="shared" si="148"/>
        <v>R2OMPDR9UR512Z</v>
      </c>
      <c r="L1214" s="8">
        <f t="shared" si="149"/>
        <v>1179410</v>
      </c>
      <c r="M1214" t="str">
        <f t="shared" si="150"/>
        <v>Lower-Mid</v>
      </c>
      <c r="N1214" s="15" t="str">
        <f t="shared" si="151"/>
        <v>£500-£1,999</v>
      </c>
      <c r="O1214" s="17">
        <f t="shared" si="152"/>
        <v>9.9777149311725193</v>
      </c>
      <c r="P1214" s="15" t="str">
        <f t="shared" si="153"/>
        <v>3.5-4.0</v>
      </c>
      <c r="Q1214" s="17"/>
      <c r="R1214" s="15"/>
      <c r="S1214" s="15"/>
      <c r="T1214" s="15"/>
    </row>
    <row r="1215" spans="1:20" x14ac:dyDescent="0.4">
      <c r="A1215" t="s">
        <v>65</v>
      </c>
      <c r="B1215" t="s">
        <v>9</v>
      </c>
      <c r="C1215" t="str">
        <f t="shared" si="146"/>
        <v>Computers &amp; Accessories</v>
      </c>
      <c r="D1215" t="str">
        <f t="shared" si="147"/>
        <v>USBCables</v>
      </c>
      <c r="E1215">
        <v>970</v>
      </c>
      <c r="F1215" s="2">
        <v>1999</v>
      </c>
      <c r="G1215" s="1">
        <v>0.51</v>
      </c>
      <c r="H1215">
        <v>4.4000000000000004</v>
      </c>
      <c r="I1215" s="4">
        <v>184</v>
      </c>
      <c r="J1215" t="s">
        <v>66</v>
      </c>
      <c r="K1215" t="str">
        <f t="shared" si="148"/>
        <v>R1Y30KU04V3QF4</v>
      </c>
      <c r="L1215" s="8">
        <f t="shared" si="149"/>
        <v>367816</v>
      </c>
      <c r="M1215" t="str">
        <f t="shared" si="150"/>
        <v>Lower-Mid</v>
      </c>
      <c r="N1215" s="15" t="str">
        <f t="shared" si="151"/>
        <v>£500-£1,999</v>
      </c>
      <c r="O1215" s="17">
        <f t="shared" si="152"/>
        <v>9.9755556049732608</v>
      </c>
      <c r="P1215" s="15" t="str">
        <f t="shared" si="153"/>
        <v>4.1-4.4</v>
      </c>
      <c r="Q1215" s="17"/>
      <c r="R1215" s="15"/>
      <c r="S1215" s="15"/>
      <c r="T1215" s="15"/>
    </row>
    <row r="1216" spans="1:20" x14ac:dyDescent="0.4">
      <c r="A1216" t="s">
        <v>355</v>
      </c>
      <c r="B1216" t="s">
        <v>102</v>
      </c>
      <c r="C1216" t="str">
        <f t="shared" si="146"/>
        <v>Electronics</v>
      </c>
      <c r="D1216" t="str">
        <f t="shared" si="147"/>
        <v>RemoteControls</v>
      </c>
      <c r="E1216">
        <v>299</v>
      </c>
      <c r="F1216" s="2">
        <v>1199</v>
      </c>
      <c r="G1216" s="1">
        <v>0.75</v>
      </c>
      <c r="H1216">
        <v>3.7</v>
      </c>
      <c r="I1216" s="4">
        <v>490</v>
      </c>
      <c r="J1216" t="s">
        <v>356</v>
      </c>
      <c r="K1216" t="str">
        <f t="shared" si="148"/>
        <v>R3C1N7WDNPKXMU</v>
      </c>
      <c r="L1216" s="8">
        <f t="shared" si="149"/>
        <v>587510</v>
      </c>
      <c r="M1216" t="str">
        <f t="shared" si="150"/>
        <v>Lower-Mid</v>
      </c>
      <c r="N1216" s="15" t="str">
        <f t="shared" si="151"/>
        <v>£500-£1,999</v>
      </c>
      <c r="O1216" s="17">
        <f t="shared" si="152"/>
        <v>9.957001520854984</v>
      </c>
      <c r="P1216" s="15" t="str">
        <f t="shared" si="153"/>
        <v>3.5-4.0</v>
      </c>
      <c r="Q1216" s="17"/>
      <c r="R1216" s="15"/>
      <c r="S1216" s="15"/>
      <c r="T1216" s="15"/>
    </row>
    <row r="1217" spans="1:20" x14ac:dyDescent="0.4">
      <c r="A1217" t="s">
        <v>405</v>
      </c>
      <c r="B1217" t="s">
        <v>9</v>
      </c>
      <c r="C1217" t="str">
        <f t="shared" si="146"/>
        <v>Computers &amp; Accessories</v>
      </c>
      <c r="D1217" t="str">
        <f t="shared" si="147"/>
        <v>USBCables</v>
      </c>
      <c r="E1217">
        <v>848.99</v>
      </c>
      <c r="F1217" s="2">
        <v>1490</v>
      </c>
      <c r="G1217" s="1">
        <v>0.43</v>
      </c>
      <c r="H1217">
        <v>3.9</v>
      </c>
      <c r="I1217" s="4">
        <v>356</v>
      </c>
      <c r="J1217" t="s">
        <v>406</v>
      </c>
      <c r="K1217" t="str">
        <f t="shared" si="148"/>
        <v>R2BSJW1NHF0ZF2</v>
      </c>
      <c r="L1217" s="8">
        <f t="shared" si="149"/>
        <v>530440</v>
      </c>
      <c r="M1217" t="str">
        <f t="shared" si="150"/>
        <v>Lower-Mid</v>
      </c>
      <c r="N1217" s="15" t="str">
        <f t="shared" si="151"/>
        <v>£500-£1,999</v>
      </c>
      <c r="O1217" s="17">
        <f t="shared" si="152"/>
        <v>9.9554060428375539</v>
      </c>
      <c r="P1217" s="15" t="str">
        <f t="shared" si="153"/>
        <v>3.5-4.0</v>
      </c>
      <c r="Q1217" s="17"/>
      <c r="R1217" s="15"/>
      <c r="S1217" s="15"/>
      <c r="T1217" s="15"/>
    </row>
    <row r="1218" spans="1:20" x14ac:dyDescent="0.4">
      <c r="A1218" t="s">
        <v>576</v>
      </c>
      <c r="B1218" t="s">
        <v>9</v>
      </c>
      <c r="C1218" t="str">
        <f t="shared" ref="C1218:C1281" si="154">SUBSTITUTE(LEFT(B1218,FIND("|",B1218)-1), "&amp;", " &amp; ")</f>
        <v>Computers &amp; Accessories</v>
      </c>
      <c r="D1218" t="str">
        <f t="shared" ref="D1218:D1281" si="155">TRIM(RIGHT(SUBSTITUTE(B1218,"|",REPT(" ",100)),100))</f>
        <v>USBCables</v>
      </c>
      <c r="E1218">
        <v>129</v>
      </c>
      <c r="F1218">
        <v>599</v>
      </c>
      <c r="G1218" s="1">
        <v>0.78</v>
      </c>
      <c r="H1218">
        <v>4.0999999999999996</v>
      </c>
      <c r="I1218" s="4">
        <v>265</v>
      </c>
      <c r="J1218" t="s">
        <v>577</v>
      </c>
      <c r="K1218" t="str">
        <f t="shared" ref="K1218:K1281" si="156">LEFT(J1218,14)</f>
        <v>R2P1ZOKUIQWNZH</v>
      </c>
      <c r="L1218" s="8">
        <f t="shared" ref="L1218:L1281" si="157">F1218*I1218</f>
        <v>158735</v>
      </c>
      <c r="M1218" t="str">
        <f t="shared" ref="M1218:M1281" si="158">IF(F1218&lt;=199, "Very Low",IF(F1218&lt;=499, "Low",IF(F1218&lt;=1999, "Lower-Mid", IF(F1218&lt;=9999, "Mid",IF(F1218&lt;=19999, "Upper-Mid",IF(F1218&lt;=49999, "High", IF(F1218&lt;=99999, "Premium", IF(F1218&gt;1000000, "Luxury"))))))))</f>
        <v>Lower-Mid</v>
      </c>
      <c r="N1218" s="15" t="str">
        <f t="shared" ref="N1218:N1281" si="159">IF(F1218&lt;=199, "&lt;£200",IF(F1218&lt;=499, "£200-£499",IF(F1218&lt;=1999, "£500-£1,999", IF(F1218&lt;=9999, "£2,000-£9,999",IF(F1218&lt;=19999, "£10,000-£19,999",IF(F1218&lt;=49999, "£20,000-£49,999", IF(F1218&lt;=99999, "£50,000-£99,999", IF(F1218&gt;1000000, "&gt;£1,000,000"))))))))</f>
        <v>£500-£1,999</v>
      </c>
      <c r="O1218" s="17">
        <f t="shared" ref="O1218:O1281" si="160">H1218 * LOG(I1218 + 1)</f>
        <v>9.9420147101873741</v>
      </c>
      <c r="P1218" s="15" t="str">
        <f t="shared" si="153"/>
        <v>4.1-4.4</v>
      </c>
      <c r="Q1218" s="17"/>
      <c r="R1218" s="15"/>
      <c r="S1218" s="15"/>
      <c r="T1218" s="15"/>
    </row>
    <row r="1219" spans="1:20" x14ac:dyDescent="0.4">
      <c r="A1219" t="s">
        <v>1025</v>
      </c>
      <c r="B1219" t="s">
        <v>1026</v>
      </c>
      <c r="C1219" t="str">
        <f t="shared" si="154"/>
        <v>Computers &amp; Accessories</v>
      </c>
      <c r="D1219" t="str">
        <f t="shared" si="155"/>
        <v>Lapdesks</v>
      </c>
      <c r="E1219">
        <v>263</v>
      </c>
      <c r="F1219">
        <v>699</v>
      </c>
      <c r="G1219" s="1">
        <v>0.62</v>
      </c>
      <c r="H1219">
        <v>3.5</v>
      </c>
      <c r="I1219" s="4">
        <v>690</v>
      </c>
      <c r="J1219" t="s">
        <v>1027</v>
      </c>
      <c r="K1219" t="str">
        <f t="shared" si="156"/>
        <v>R2TD3N245ZRZKA</v>
      </c>
      <c r="L1219" s="8">
        <f t="shared" si="157"/>
        <v>482310</v>
      </c>
      <c r="M1219" t="str">
        <f t="shared" si="158"/>
        <v>Lower-Mid</v>
      </c>
      <c r="N1219" s="15" t="str">
        <f t="shared" si="159"/>
        <v>£500-£1,999</v>
      </c>
      <c r="O1219" s="17">
        <f t="shared" si="160"/>
        <v>9.9381731658096939</v>
      </c>
      <c r="P1219" s="15" t="str">
        <f t="shared" ref="P1219:P1282" si="161">IF(H1219&lt;=2, "&lt;=2.0",IF(H1219&lt;=2.4, "2.1-2.4",IF(H1219&lt;=3, "2.5-3.0", IF(H1219&lt;=3.4, "3.1-3.4",IF(H1219&lt;=4, "3.5-4.0",IF(H1219&lt;=4.4, "4.1-4.4", IF(H1219&lt;=5, "4.5-5.0")))))))</f>
        <v>3.5-4.0</v>
      </c>
      <c r="Q1219" s="17"/>
      <c r="R1219" s="15"/>
      <c r="S1219" s="15"/>
      <c r="T1219" s="15"/>
    </row>
    <row r="1220" spans="1:20" x14ac:dyDescent="0.4">
      <c r="A1220" t="s">
        <v>348</v>
      </c>
      <c r="B1220" t="s">
        <v>42</v>
      </c>
      <c r="C1220" t="str">
        <f t="shared" si="154"/>
        <v>Electronics</v>
      </c>
      <c r="D1220" t="str">
        <f t="shared" si="155"/>
        <v>SmartTelevisions</v>
      </c>
      <c r="E1220" s="2">
        <v>8990</v>
      </c>
      <c r="F1220" s="2">
        <v>18990</v>
      </c>
      <c r="G1220" s="1">
        <v>0.53</v>
      </c>
      <c r="H1220">
        <v>3.9</v>
      </c>
      <c r="I1220" s="4">
        <v>350</v>
      </c>
      <c r="J1220" t="s">
        <v>349</v>
      </c>
      <c r="K1220" t="str">
        <f t="shared" si="156"/>
        <v>RXZP61J92DA6M,</v>
      </c>
      <c r="L1220" s="8">
        <f t="shared" si="157"/>
        <v>6646500</v>
      </c>
      <c r="M1220" t="str">
        <f t="shared" si="158"/>
        <v>Upper-Mid</v>
      </c>
      <c r="N1220" s="15" t="str">
        <f t="shared" si="159"/>
        <v>£10,000-£19,999</v>
      </c>
      <c r="O1220" s="17">
        <f t="shared" si="160"/>
        <v>9.926697754216713</v>
      </c>
      <c r="P1220" s="15" t="str">
        <f t="shared" si="161"/>
        <v>3.5-4.0</v>
      </c>
      <c r="Q1220" s="17"/>
      <c r="R1220" s="15"/>
      <c r="S1220" s="15"/>
      <c r="T1220" s="15"/>
    </row>
    <row r="1221" spans="1:20" x14ac:dyDescent="0.4">
      <c r="A1221" t="s">
        <v>1879</v>
      </c>
      <c r="B1221" t="s">
        <v>1819</v>
      </c>
      <c r="C1221" t="str">
        <f t="shared" si="154"/>
        <v>Home &amp; Kitchen</v>
      </c>
      <c r="D1221" t="str">
        <f t="shared" si="155"/>
        <v>LintShavers</v>
      </c>
      <c r="E1221">
        <v>398</v>
      </c>
      <c r="F1221" s="2">
        <v>1999</v>
      </c>
      <c r="G1221" s="1">
        <v>0.8</v>
      </c>
      <c r="H1221">
        <v>4.0999999999999996</v>
      </c>
      <c r="I1221" s="4">
        <v>257</v>
      </c>
      <c r="J1221" t="s">
        <v>1880</v>
      </c>
      <c r="K1221" t="str">
        <f t="shared" si="156"/>
        <v>R27SHBAT3K3F1R</v>
      </c>
      <c r="L1221" s="8">
        <f t="shared" si="157"/>
        <v>513743</v>
      </c>
      <c r="M1221" t="str">
        <f t="shared" si="158"/>
        <v>Lower-Mid</v>
      </c>
      <c r="N1221" s="15" t="str">
        <f t="shared" si="159"/>
        <v>£500-£1,999</v>
      </c>
      <c r="O1221" s="17">
        <f t="shared" si="160"/>
        <v>9.8876407944492417</v>
      </c>
      <c r="P1221" s="15" t="str">
        <f t="shared" si="161"/>
        <v>4.1-4.4</v>
      </c>
      <c r="Q1221" s="17"/>
      <c r="R1221" s="15"/>
      <c r="S1221" s="15"/>
      <c r="T1221" s="15"/>
    </row>
    <row r="1222" spans="1:20" x14ac:dyDescent="0.4">
      <c r="A1222" t="s">
        <v>2445</v>
      </c>
      <c r="B1222" t="s">
        <v>2343</v>
      </c>
      <c r="C1222" t="str">
        <f t="shared" si="154"/>
        <v>Home &amp; Kitchen</v>
      </c>
      <c r="D1222" t="str">
        <f t="shared" si="155"/>
        <v>TableFans</v>
      </c>
      <c r="E1222" s="2">
        <v>2399</v>
      </c>
      <c r="F1222" s="2">
        <v>4200</v>
      </c>
      <c r="G1222" s="1">
        <v>0.43</v>
      </c>
      <c r="H1222">
        <v>3.8</v>
      </c>
      <c r="I1222" s="4">
        <v>397</v>
      </c>
      <c r="J1222" t="s">
        <v>2446</v>
      </c>
      <c r="K1222" t="str">
        <f t="shared" si="156"/>
        <v>R1B00RU3SHI9Q9</v>
      </c>
      <c r="L1222" s="8">
        <f t="shared" si="157"/>
        <v>1667400</v>
      </c>
      <c r="M1222" t="str">
        <f t="shared" si="158"/>
        <v>Mid</v>
      </c>
      <c r="N1222" s="15" t="str">
        <f t="shared" si="159"/>
        <v>£2,000-£9,999</v>
      </c>
      <c r="O1222" s="17">
        <f t="shared" si="160"/>
        <v>9.879555673880013</v>
      </c>
      <c r="P1222" s="15" t="str">
        <f t="shared" si="161"/>
        <v>3.5-4.0</v>
      </c>
      <c r="Q1222" s="17"/>
      <c r="R1222" s="15"/>
      <c r="S1222" s="15"/>
      <c r="T1222" s="15"/>
    </row>
    <row r="1223" spans="1:20" x14ac:dyDescent="0.4">
      <c r="A1223" t="s">
        <v>983</v>
      </c>
      <c r="B1223" t="s">
        <v>616</v>
      </c>
      <c r="C1223" t="str">
        <f t="shared" si="154"/>
        <v>Electronics</v>
      </c>
      <c r="D1223" t="str">
        <f t="shared" si="155"/>
        <v>SmartWatches</v>
      </c>
      <c r="E1223">
        <v>265</v>
      </c>
      <c r="F1223">
        <v>999</v>
      </c>
      <c r="G1223" s="1">
        <v>0.73</v>
      </c>
      <c r="H1223">
        <v>3.7</v>
      </c>
      <c r="I1223" s="4">
        <v>465</v>
      </c>
      <c r="J1223" t="s">
        <v>984</v>
      </c>
      <c r="K1223" t="str">
        <f t="shared" si="156"/>
        <v>R1A8VRVLZEPPCO</v>
      </c>
      <c r="L1223" s="8">
        <f t="shared" si="157"/>
        <v>464535</v>
      </c>
      <c r="M1223" t="str">
        <f t="shared" si="158"/>
        <v>Lower-Mid</v>
      </c>
      <c r="N1223" s="15" t="str">
        <f t="shared" si="159"/>
        <v>£500-£1,999</v>
      </c>
      <c r="O1223" s="17">
        <f t="shared" si="160"/>
        <v>9.8730278917530008</v>
      </c>
      <c r="P1223" s="15" t="str">
        <f t="shared" si="161"/>
        <v>3.5-4.0</v>
      </c>
      <c r="Q1223" s="17"/>
      <c r="R1223" s="15"/>
      <c r="S1223" s="15"/>
      <c r="T1223" s="15"/>
    </row>
    <row r="1224" spans="1:20" x14ac:dyDescent="0.4">
      <c r="A1224" t="s">
        <v>2750</v>
      </c>
      <c r="B1224" t="s">
        <v>1813</v>
      </c>
      <c r="C1224" t="str">
        <f t="shared" si="154"/>
        <v>Home &amp; Kitchen</v>
      </c>
      <c r="D1224" t="str">
        <f t="shared" si="155"/>
        <v>ElectricHeaters</v>
      </c>
      <c r="E1224">
        <v>949</v>
      </c>
      <c r="F1224" s="2">
        <v>2299</v>
      </c>
      <c r="G1224" s="1">
        <v>0.59</v>
      </c>
      <c r="H1224">
        <v>3.6</v>
      </c>
      <c r="I1224" s="4">
        <v>550</v>
      </c>
      <c r="J1224" t="s">
        <v>2751</v>
      </c>
      <c r="K1224" t="str">
        <f t="shared" si="156"/>
        <v>R363CESXF8MX1J</v>
      </c>
      <c r="L1224" s="8">
        <f t="shared" si="157"/>
        <v>1264450</v>
      </c>
      <c r="M1224" t="str">
        <f t="shared" si="158"/>
        <v>Mid</v>
      </c>
      <c r="N1224" s="15" t="str">
        <f t="shared" si="159"/>
        <v>£2,000-£9,999</v>
      </c>
      <c r="O1224" s="17">
        <f t="shared" si="160"/>
        <v>9.8681457558664256</v>
      </c>
      <c r="P1224" s="15" t="str">
        <f t="shared" si="161"/>
        <v>3.5-4.0</v>
      </c>
      <c r="Q1224" s="17"/>
      <c r="R1224" s="15"/>
      <c r="S1224" s="15"/>
      <c r="T1224" s="15"/>
    </row>
    <row r="1225" spans="1:20" x14ac:dyDescent="0.4">
      <c r="A1225" t="s">
        <v>2447</v>
      </c>
      <c r="B1225" t="s">
        <v>1911</v>
      </c>
      <c r="C1225" t="str">
        <f t="shared" si="154"/>
        <v>Home &amp; Kitchen</v>
      </c>
      <c r="D1225" t="str">
        <f t="shared" si="155"/>
        <v>HandheldVacuums</v>
      </c>
      <c r="E1225" s="2">
        <v>2286</v>
      </c>
      <c r="F1225" s="2">
        <v>4495</v>
      </c>
      <c r="G1225" s="1">
        <v>0.49</v>
      </c>
      <c r="H1225">
        <v>3.9</v>
      </c>
      <c r="I1225" s="4">
        <v>326</v>
      </c>
      <c r="J1225" t="s">
        <v>2448</v>
      </c>
      <c r="K1225" t="str">
        <f t="shared" si="156"/>
        <v>RN9FDFWKUWE27,</v>
      </c>
      <c r="L1225" s="8">
        <f t="shared" si="157"/>
        <v>1465370</v>
      </c>
      <c r="M1225" t="str">
        <f t="shared" si="158"/>
        <v>Mid</v>
      </c>
      <c r="N1225" s="15" t="str">
        <f t="shared" si="159"/>
        <v>£2,000-£9,999</v>
      </c>
      <c r="O1225" s="17">
        <f t="shared" si="160"/>
        <v>9.8067362353751157</v>
      </c>
      <c r="P1225" s="15" t="str">
        <f t="shared" si="161"/>
        <v>3.5-4.0</v>
      </c>
      <c r="Q1225" s="17"/>
      <c r="R1225" s="15"/>
      <c r="S1225" s="15"/>
      <c r="T1225" s="15"/>
    </row>
    <row r="1226" spans="1:20" x14ac:dyDescent="0.4">
      <c r="A1226" t="s">
        <v>144</v>
      </c>
      <c r="B1226" t="s">
        <v>9</v>
      </c>
      <c r="C1226" t="str">
        <f t="shared" si="154"/>
        <v>Computers &amp; Accessories</v>
      </c>
      <c r="D1226" t="str">
        <f t="shared" si="155"/>
        <v>USBCables</v>
      </c>
      <c r="E1226">
        <v>349</v>
      </c>
      <c r="F1226">
        <v>899</v>
      </c>
      <c r="G1226" s="1">
        <v>0.61</v>
      </c>
      <c r="H1226">
        <v>4.5</v>
      </c>
      <c r="I1226" s="4">
        <v>149</v>
      </c>
      <c r="J1226" t="s">
        <v>145</v>
      </c>
      <c r="K1226" t="str">
        <f t="shared" si="156"/>
        <v>RDFETF8YFDP96,</v>
      </c>
      <c r="L1226" s="8">
        <f t="shared" si="157"/>
        <v>133951</v>
      </c>
      <c r="M1226" t="str">
        <f t="shared" si="158"/>
        <v>Lower-Mid</v>
      </c>
      <c r="N1226" s="15" t="str">
        <f t="shared" si="159"/>
        <v>£500-£1,999</v>
      </c>
      <c r="O1226" s="17">
        <f t="shared" si="160"/>
        <v>9.7924106657505661</v>
      </c>
      <c r="P1226" s="15" t="str">
        <f t="shared" si="161"/>
        <v>4.5-5.0</v>
      </c>
      <c r="Q1226" s="17"/>
      <c r="R1226" s="15"/>
      <c r="S1226" s="15"/>
      <c r="T1226" s="15"/>
    </row>
    <row r="1227" spans="1:20" x14ac:dyDescent="0.4">
      <c r="A1227" t="s">
        <v>2069</v>
      </c>
      <c r="B1227" t="s">
        <v>2070</v>
      </c>
      <c r="C1227" t="str">
        <f t="shared" si="154"/>
        <v>Home &amp; Kitchen</v>
      </c>
      <c r="D1227" t="str">
        <f t="shared" si="155"/>
        <v>Rice&amp;PastaCookers</v>
      </c>
      <c r="E1227" s="2">
        <v>1599</v>
      </c>
      <c r="F1227" s="2">
        <v>2900</v>
      </c>
      <c r="G1227" s="1">
        <v>0.45</v>
      </c>
      <c r="H1227">
        <v>3.7</v>
      </c>
      <c r="I1227" s="4">
        <v>441</v>
      </c>
      <c r="J1227" t="s">
        <v>2071</v>
      </c>
      <c r="K1227" t="str">
        <f t="shared" si="156"/>
        <v>RVJJVCMWN8Y41,</v>
      </c>
      <c r="L1227" s="8">
        <f t="shared" si="157"/>
        <v>1278900</v>
      </c>
      <c r="M1227" t="str">
        <f t="shared" si="158"/>
        <v>Mid</v>
      </c>
      <c r="N1227" s="15" t="str">
        <f t="shared" si="159"/>
        <v>£2,000-£9,999</v>
      </c>
      <c r="O1227" s="17">
        <f t="shared" si="160"/>
        <v>9.7880623965916396</v>
      </c>
      <c r="P1227" s="15" t="str">
        <f t="shared" si="161"/>
        <v>3.5-4.0</v>
      </c>
      <c r="Q1227" s="17"/>
      <c r="R1227" s="15"/>
      <c r="S1227" s="15"/>
      <c r="T1227" s="15"/>
    </row>
    <row r="1228" spans="1:20" x14ac:dyDescent="0.4">
      <c r="A1228" t="s">
        <v>573</v>
      </c>
      <c r="B1228" t="s">
        <v>574</v>
      </c>
      <c r="C1228" t="str">
        <f t="shared" si="154"/>
        <v>Electronics</v>
      </c>
      <c r="D1228" t="str">
        <f t="shared" si="155"/>
        <v>3DGlasses</v>
      </c>
      <c r="E1228" s="2">
        <v>2699</v>
      </c>
      <c r="F1228" s="2">
        <v>3500</v>
      </c>
      <c r="G1228" s="1">
        <v>0.23</v>
      </c>
      <c r="H1228">
        <v>3.5</v>
      </c>
      <c r="I1228" s="4">
        <v>621</v>
      </c>
      <c r="J1228" t="s">
        <v>575</v>
      </c>
      <c r="K1228" t="str">
        <f t="shared" si="156"/>
        <v>R2RS5DJTMPR9KH</v>
      </c>
      <c r="L1228" s="8">
        <f t="shared" si="157"/>
        <v>2173500</v>
      </c>
      <c r="M1228" t="str">
        <f t="shared" si="158"/>
        <v>Mid</v>
      </c>
      <c r="N1228" s="15" t="str">
        <f t="shared" si="159"/>
        <v>£2,000-£9,999</v>
      </c>
      <c r="O1228" s="17">
        <f t="shared" si="160"/>
        <v>9.7782663464178654</v>
      </c>
      <c r="P1228" s="15" t="str">
        <f t="shared" si="161"/>
        <v>3.5-4.0</v>
      </c>
      <c r="Q1228" s="17"/>
      <c r="R1228" s="15"/>
      <c r="S1228" s="15"/>
      <c r="T1228" s="15"/>
    </row>
    <row r="1229" spans="1:20" x14ac:dyDescent="0.4">
      <c r="A1229" t="s">
        <v>2381</v>
      </c>
      <c r="B1229" t="s">
        <v>1816</v>
      </c>
      <c r="C1229" t="str">
        <f t="shared" si="154"/>
        <v>Home &amp; Kitchen</v>
      </c>
      <c r="D1229" t="str">
        <f t="shared" si="155"/>
        <v>FanHeaters</v>
      </c>
      <c r="E1229" s="2">
        <v>1069</v>
      </c>
      <c r="F1229" s="2">
        <v>1699</v>
      </c>
      <c r="G1229" s="1">
        <v>0.37</v>
      </c>
      <c r="H1229">
        <v>3.9</v>
      </c>
      <c r="I1229" s="4">
        <v>313</v>
      </c>
      <c r="J1229" t="s">
        <v>2382</v>
      </c>
      <c r="K1229" t="str">
        <f t="shared" si="156"/>
        <v>R2H4C76KXFUF5N</v>
      </c>
      <c r="L1229" s="8">
        <f t="shared" si="157"/>
        <v>531787</v>
      </c>
      <c r="M1229" t="str">
        <f t="shared" si="158"/>
        <v>Lower-Mid</v>
      </c>
      <c r="N1229" s="15" t="str">
        <f t="shared" si="159"/>
        <v>£500-£1,999</v>
      </c>
      <c r="O1229" s="17">
        <f t="shared" si="160"/>
        <v>9.7380256274855377</v>
      </c>
      <c r="P1229" s="15" t="str">
        <f t="shared" si="161"/>
        <v>3.5-4.0</v>
      </c>
      <c r="Q1229" s="17"/>
      <c r="R1229" s="15"/>
      <c r="S1229" s="15"/>
      <c r="T1229" s="15"/>
    </row>
    <row r="1230" spans="1:20" x14ac:dyDescent="0.4">
      <c r="A1230" t="s">
        <v>1070</v>
      </c>
      <c r="B1230" t="s">
        <v>644</v>
      </c>
      <c r="C1230" t="str">
        <f t="shared" si="154"/>
        <v>Electronics</v>
      </c>
      <c r="D1230" t="str">
        <f t="shared" si="155"/>
        <v>In-Ear</v>
      </c>
      <c r="E1230">
        <v>399</v>
      </c>
      <c r="F1230" s="2">
        <v>1290</v>
      </c>
      <c r="G1230" s="1">
        <v>0.69</v>
      </c>
      <c r="H1230">
        <v>4.2</v>
      </c>
      <c r="I1230" s="4">
        <v>206</v>
      </c>
      <c r="J1230" t="s">
        <v>1071</v>
      </c>
      <c r="K1230" t="str">
        <f t="shared" si="156"/>
        <v>RUVNSVGR3C0ZK,</v>
      </c>
      <c r="L1230" s="8">
        <f t="shared" si="157"/>
        <v>265740</v>
      </c>
      <c r="M1230" t="str">
        <f t="shared" si="158"/>
        <v>Lower-Mid</v>
      </c>
      <c r="N1230" s="15" t="str">
        <f t="shared" si="159"/>
        <v>£500-£1,999</v>
      </c>
      <c r="O1230" s="17">
        <f t="shared" si="160"/>
        <v>9.727075450919056</v>
      </c>
      <c r="P1230" s="15" t="str">
        <f t="shared" si="161"/>
        <v>4.1-4.4</v>
      </c>
      <c r="Q1230" s="17"/>
      <c r="R1230" s="15"/>
      <c r="S1230" s="15"/>
      <c r="T1230" s="15"/>
    </row>
    <row r="1231" spans="1:20" x14ac:dyDescent="0.4">
      <c r="A1231" t="s">
        <v>1803</v>
      </c>
      <c r="B1231" t="s">
        <v>1309</v>
      </c>
      <c r="C1231" t="str">
        <f t="shared" si="154"/>
        <v>Electronics</v>
      </c>
      <c r="D1231" t="str">
        <f t="shared" si="155"/>
        <v>OutdoorSpeakers</v>
      </c>
      <c r="E1231">
        <v>799</v>
      </c>
      <c r="F1231" s="2">
        <v>1999</v>
      </c>
      <c r="G1231" s="1">
        <v>0.6</v>
      </c>
      <c r="H1231">
        <v>3.7</v>
      </c>
      <c r="I1231" s="4">
        <v>418</v>
      </c>
      <c r="J1231" t="s">
        <v>1804</v>
      </c>
      <c r="K1231" t="str">
        <f t="shared" si="156"/>
        <v>R1PUDD2V2KQP06</v>
      </c>
      <c r="L1231" s="8">
        <f t="shared" si="157"/>
        <v>835582</v>
      </c>
      <c r="M1231" t="str">
        <f t="shared" si="158"/>
        <v>Lower-Mid</v>
      </c>
      <c r="N1231" s="15" t="str">
        <f t="shared" si="159"/>
        <v>£500-£1,999</v>
      </c>
      <c r="O1231" s="17">
        <f t="shared" si="160"/>
        <v>9.7021918849752922</v>
      </c>
      <c r="P1231" s="15" t="str">
        <f t="shared" si="161"/>
        <v>3.5-4.0</v>
      </c>
      <c r="Q1231" s="17"/>
      <c r="R1231" s="15"/>
      <c r="S1231" s="15"/>
      <c r="T1231" s="15"/>
    </row>
    <row r="1232" spans="1:20" x14ac:dyDescent="0.4">
      <c r="A1232" t="s">
        <v>101</v>
      </c>
      <c r="B1232" t="s">
        <v>102</v>
      </c>
      <c r="C1232" t="str">
        <f t="shared" si="154"/>
        <v>Electronics</v>
      </c>
      <c r="D1232" t="str">
        <f t="shared" si="155"/>
        <v>RemoteControls</v>
      </c>
      <c r="E1232">
        <v>399</v>
      </c>
      <c r="F1232">
        <v>999</v>
      </c>
      <c r="G1232" s="1">
        <v>0.6</v>
      </c>
      <c r="H1232">
        <v>3.6</v>
      </c>
      <c r="I1232" s="4">
        <v>493</v>
      </c>
      <c r="J1232" t="s">
        <v>103</v>
      </c>
      <c r="K1232" t="str">
        <f t="shared" si="156"/>
        <v>RVEWH0LAEO3NH,</v>
      </c>
      <c r="L1232" s="8">
        <f t="shared" si="157"/>
        <v>492507</v>
      </c>
      <c r="M1232" t="str">
        <f t="shared" si="158"/>
        <v>Lower-Mid</v>
      </c>
      <c r="N1232" s="15" t="str">
        <f t="shared" si="159"/>
        <v>£500-£1,999</v>
      </c>
      <c r="O1232" s="17">
        <f t="shared" si="160"/>
        <v>9.6974170161251294</v>
      </c>
      <c r="P1232" s="15" t="str">
        <f t="shared" si="161"/>
        <v>3.5-4.0</v>
      </c>
      <c r="Q1232" s="17"/>
      <c r="R1232" s="15"/>
      <c r="S1232" s="15"/>
      <c r="T1232" s="15"/>
    </row>
    <row r="1233" spans="1:20" x14ac:dyDescent="0.4">
      <c r="A1233" t="s">
        <v>2035</v>
      </c>
      <c r="B1233" t="s">
        <v>1819</v>
      </c>
      <c r="C1233" t="str">
        <f t="shared" si="154"/>
        <v>Home &amp; Kitchen</v>
      </c>
      <c r="D1233" t="str">
        <f t="shared" si="155"/>
        <v>LintShavers</v>
      </c>
      <c r="E1233">
        <v>319</v>
      </c>
      <c r="F1233">
        <v>749</v>
      </c>
      <c r="G1233" s="1">
        <v>0.56999999999999995</v>
      </c>
      <c r="H1233">
        <v>4.5999999999999996</v>
      </c>
      <c r="I1233" s="4">
        <v>124</v>
      </c>
      <c r="J1233" t="s">
        <v>2036</v>
      </c>
      <c r="K1233" t="str">
        <f t="shared" si="156"/>
        <v>R1XULCDQK9G8I7</v>
      </c>
      <c r="L1233" s="8">
        <f t="shared" si="157"/>
        <v>92876</v>
      </c>
      <c r="M1233" t="str">
        <f t="shared" si="158"/>
        <v>Lower-Mid</v>
      </c>
      <c r="N1233" s="15" t="str">
        <f t="shared" si="159"/>
        <v>£500-£1,999</v>
      </c>
      <c r="O1233" s="17">
        <f t="shared" si="160"/>
        <v>9.6457860598370573</v>
      </c>
      <c r="P1233" s="15" t="str">
        <f t="shared" si="161"/>
        <v>4.5-5.0</v>
      </c>
      <c r="Q1233" s="17"/>
      <c r="R1233" s="15"/>
      <c r="S1233" s="15"/>
      <c r="T1233" s="15"/>
    </row>
    <row r="1234" spans="1:20" x14ac:dyDescent="0.4">
      <c r="A1234" t="s">
        <v>2397</v>
      </c>
      <c r="B1234" t="s">
        <v>2154</v>
      </c>
      <c r="C1234" t="str">
        <f t="shared" si="154"/>
        <v>Home &amp; Kitchen</v>
      </c>
      <c r="D1234" t="str">
        <f t="shared" si="155"/>
        <v>WaterFilters&amp;Purifiers</v>
      </c>
      <c r="E1234" s="2">
        <v>4999</v>
      </c>
      <c r="F1234" s="2">
        <v>24999</v>
      </c>
      <c r="G1234" s="1">
        <v>0.8</v>
      </c>
      <c r="H1234">
        <v>4.5999999999999996</v>
      </c>
      <c r="I1234" s="4">
        <v>124</v>
      </c>
      <c r="J1234" t="s">
        <v>2398</v>
      </c>
      <c r="K1234" t="str">
        <f t="shared" si="156"/>
        <v>R410I44U1ORFS,</v>
      </c>
      <c r="L1234" s="8">
        <f t="shared" si="157"/>
        <v>3099876</v>
      </c>
      <c r="M1234" t="str">
        <f t="shared" si="158"/>
        <v>High</v>
      </c>
      <c r="N1234" s="15" t="str">
        <f t="shared" si="159"/>
        <v>£20,000-£49,999</v>
      </c>
      <c r="O1234" s="17">
        <f t="shared" si="160"/>
        <v>9.6457860598370573</v>
      </c>
      <c r="P1234" s="15" t="str">
        <f t="shared" si="161"/>
        <v>4.5-5.0</v>
      </c>
      <c r="Q1234" s="17"/>
      <c r="R1234" s="15"/>
      <c r="S1234" s="15"/>
      <c r="T1234" s="15"/>
    </row>
    <row r="1235" spans="1:20" x14ac:dyDescent="0.4">
      <c r="A1235" t="s">
        <v>2355</v>
      </c>
      <c r="B1235" t="s">
        <v>1892</v>
      </c>
      <c r="C1235" t="str">
        <f t="shared" si="154"/>
        <v>Home &amp; Kitchen</v>
      </c>
      <c r="D1235" t="str">
        <f t="shared" si="155"/>
        <v>LaundryBaskets</v>
      </c>
      <c r="E1235">
        <v>351</v>
      </c>
      <c r="F1235">
        <v>899</v>
      </c>
      <c r="G1235" s="1">
        <v>0.61</v>
      </c>
      <c r="H1235">
        <v>3.9</v>
      </c>
      <c r="I1235" s="4">
        <v>296</v>
      </c>
      <c r="J1235" t="s">
        <v>2356</v>
      </c>
      <c r="K1235" t="str">
        <f t="shared" si="156"/>
        <v>R2OA6WLUYP9I0P</v>
      </c>
      <c r="L1235" s="8">
        <f t="shared" si="157"/>
        <v>266104</v>
      </c>
      <c r="M1235" t="str">
        <f t="shared" si="158"/>
        <v>Lower-Mid</v>
      </c>
      <c r="N1235" s="15" t="str">
        <f t="shared" si="159"/>
        <v>£500-£1,999</v>
      </c>
      <c r="O1235" s="17">
        <f t="shared" si="160"/>
        <v>9.6437501523371285</v>
      </c>
      <c r="P1235" s="15" t="str">
        <f t="shared" si="161"/>
        <v>3.5-4.0</v>
      </c>
      <c r="Q1235" s="17"/>
      <c r="R1235" s="15"/>
      <c r="S1235" s="15"/>
      <c r="T1235" s="15"/>
    </row>
    <row r="1236" spans="1:20" x14ac:dyDescent="0.4">
      <c r="A1236" t="s">
        <v>459</v>
      </c>
      <c r="B1236" t="s">
        <v>9</v>
      </c>
      <c r="C1236" t="str">
        <f t="shared" si="154"/>
        <v>Computers &amp; Accessories</v>
      </c>
      <c r="D1236" t="str">
        <f t="shared" si="155"/>
        <v>USBCables</v>
      </c>
      <c r="E1236">
        <v>129</v>
      </c>
      <c r="F1236" s="2">
        <v>1000</v>
      </c>
      <c r="G1236" s="1">
        <v>0.87</v>
      </c>
      <c r="H1236">
        <v>3.9</v>
      </c>
      <c r="I1236" s="4">
        <v>295</v>
      </c>
      <c r="J1236" t="s">
        <v>460</v>
      </c>
      <c r="K1236" t="str">
        <f t="shared" si="156"/>
        <v>R1TBHUMR0RV7AZ</v>
      </c>
      <c r="L1236" s="8">
        <f t="shared" si="157"/>
        <v>295000</v>
      </c>
      <c r="M1236" t="str">
        <f t="shared" si="158"/>
        <v>Lower-Mid</v>
      </c>
      <c r="N1236" s="15" t="str">
        <f t="shared" si="159"/>
        <v>£500-£1,999</v>
      </c>
      <c r="O1236" s="17">
        <f t="shared" si="160"/>
        <v>9.63803767312986</v>
      </c>
      <c r="P1236" s="15" t="str">
        <f t="shared" si="161"/>
        <v>3.5-4.0</v>
      </c>
      <c r="Q1236" s="17"/>
      <c r="R1236" s="15"/>
      <c r="S1236" s="15"/>
      <c r="T1236" s="15"/>
    </row>
    <row r="1237" spans="1:20" x14ac:dyDescent="0.4">
      <c r="A1237" t="s">
        <v>2738</v>
      </c>
      <c r="B1237" t="s">
        <v>1845</v>
      </c>
      <c r="C1237" t="str">
        <f t="shared" si="154"/>
        <v>Home &amp; Kitchen</v>
      </c>
      <c r="D1237" t="str">
        <f t="shared" si="155"/>
        <v>HandBlenders</v>
      </c>
      <c r="E1237">
        <v>426</v>
      </c>
      <c r="F1237">
        <v>999</v>
      </c>
      <c r="G1237" s="1">
        <v>0.56999999999999995</v>
      </c>
      <c r="H1237">
        <v>4.0999999999999996</v>
      </c>
      <c r="I1237" s="4">
        <v>222</v>
      </c>
      <c r="J1237" t="s">
        <v>2739</v>
      </c>
      <c r="K1237" t="str">
        <f t="shared" si="156"/>
        <v>R18ND09BJJWOI1</v>
      </c>
      <c r="L1237" s="8">
        <f t="shared" si="157"/>
        <v>221778</v>
      </c>
      <c r="M1237" t="str">
        <f t="shared" si="158"/>
        <v>Lower-Mid</v>
      </c>
      <c r="N1237" s="15" t="str">
        <f t="shared" si="159"/>
        <v>£500-£1,999</v>
      </c>
      <c r="O1237" s="17">
        <f t="shared" si="160"/>
        <v>9.6280499384974583</v>
      </c>
      <c r="P1237" s="15" t="str">
        <f t="shared" si="161"/>
        <v>4.1-4.4</v>
      </c>
      <c r="Q1237" s="17"/>
      <c r="R1237" s="15"/>
      <c r="S1237" s="15"/>
      <c r="T1237" s="15"/>
    </row>
    <row r="1238" spans="1:20" x14ac:dyDescent="0.4">
      <c r="A1238" t="s">
        <v>2758</v>
      </c>
      <c r="B1238" t="s">
        <v>2022</v>
      </c>
      <c r="C1238" t="str">
        <f t="shared" si="154"/>
        <v>Home &amp; Kitchen</v>
      </c>
      <c r="D1238" t="str">
        <f t="shared" si="155"/>
        <v>HeatConvectors</v>
      </c>
      <c r="E1238" s="2">
        <v>2219</v>
      </c>
      <c r="F1238" s="2">
        <v>3080</v>
      </c>
      <c r="G1238" s="1">
        <v>0.28000000000000003</v>
      </c>
      <c r="H1238">
        <v>3.6</v>
      </c>
      <c r="I1238" s="4">
        <v>468</v>
      </c>
      <c r="J1238" t="s">
        <v>2759</v>
      </c>
      <c r="K1238" t="str">
        <f t="shared" si="156"/>
        <v>R1TLRJVW4STY5I</v>
      </c>
      <c r="L1238" s="8">
        <f t="shared" si="157"/>
        <v>1441440</v>
      </c>
      <c r="M1238" t="str">
        <f t="shared" si="158"/>
        <v>Mid</v>
      </c>
      <c r="N1238" s="15" t="str">
        <f t="shared" si="159"/>
        <v>£2,000-£9,999</v>
      </c>
      <c r="O1238" s="17">
        <f t="shared" si="160"/>
        <v>9.6162222337743</v>
      </c>
      <c r="P1238" s="15" t="str">
        <f t="shared" si="161"/>
        <v>3.5-4.0</v>
      </c>
      <c r="Q1238" s="17"/>
      <c r="R1238" s="15"/>
      <c r="S1238" s="15"/>
      <c r="T1238" s="15"/>
    </row>
    <row r="1239" spans="1:20" x14ac:dyDescent="0.4">
      <c r="A1239" t="s">
        <v>2643</v>
      </c>
      <c r="B1239" t="s">
        <v>2367</v>
      </c>
      <c r="C1239" t="str">
        <f t="shared" si="154"/>
        <v>Home &amp; Kitchen</v>
      </c>
      <c r="D1239" t="str">
        <f t="shared" si="155"/>
        <v>Humidifiers</v>
      </c>
      <c r="E1239" s="2">
        <v>3290</v>
      </c>
      <c r="F1239" s="2">
        <v>5799</v>
      </c>
      <c r="G1239" s="1">
        <v>0.43</v>
      </c>
      <c r="H1239">
        <v>4.3</v>
      </c>
      <c r="I1239" s="4">
        <v>168</v>
      </c>
      <c r="J1239" t="s">
        <v>2644</v>
      </c>
      <c r="K1239" t="str">
        <f t="shared" si="156"/>
        <v>R31MJTM38BI4DT</v>
      </c>
      <c r="L1239" s="8">
        <f t="shared" si="157"/>
        <v>974232</v>
      </c>
      <c r="M1239" t="str">
        <f t="shared" si="158"/>
        <v>Mid</v>
      </c>
      <c r="N1239" s="15" t="str">
        <f t="shared" si="159"/>
        <v>£2,000-£9,999</v>
      </c>
      <c r="O1239" s="17">
        <f t="shared" si="160"/>
        <v>9.5799128298387952</v>
      </c>
      <c r="P1239" s="15" t="str">
        <f t="shared" si="161"/>
        <v>4.1-4.4</v>
      </c>
      <c r="Q1239" s="17"/>
      <c r="R1239" s="15"/>
      <c r="S1239" s="15"/>
      <c r="T1239" s="15"/>
    </row>
    <row r="1240" spans="1:20" x14ac:dyDescent="0.4">
      <c r="A1240" t="s">
        <v>2730</v>
      </c>
      <c r="B1240" t="s">
        <v>2358</v>
      </c>
      <c r="C1240" t="str">
        <f t="shared" si="154"/>
        <v>Home &amp; Kitchen</v>
      </c>
      <c r="D1240" t="str">
        <f t="shared" si="155"/>
        <v>MilkFrothers</v>
      </c>
      <c r="E1240">
        <v>229</v>
      </c>
      <c r="F1240">
        <v>399</v>
      </c>
      <c r="G1240" s="1">
        <v>0.43</v>
      </c>
      <c r="H1240">
        <v>3.6</v>
      </c>
      <c r="I1240" s="4">
        <v>451</v>
      </c>
      <c r="J1240" t="s">
        <v>2731</v>
      </c>
      <c r="K1240" t="str">
        <f t="shared" si="156"/>
        <v>R1K0ML8QPZZSH7</v>
      </c>
      <c r="L1240" s="8">
        <f t="shared" si="157"/>
        <v>179949</v>
      </c>
      <c r="M1240" t="str">
        <f t="shared" si="158"/>
        <v>Low</v>
      </c>
      <c r="N1240" s="15" t="str">
        <f t="shared" si="159"/>
        <v>£200-£499</v>
      </c>
      <c r="O1240" s="17">
        <f t="shared" si="160"/>
        <v>9.5584983653209754</v>
      </c>
      <c r="P1240" s="15" t="str">
        <f t="shared" si="161"/>
        <v>3.5-4.0</v>
      </c>
      <c r="Q1240" s="17"/>
      <c r="R1240" s="15"/>
      <c r="S1240" s="15"/>
      <c r="T1240" s="15"/>
    </row>
    <row r="1241" spans="1:20" x14ac:dyDescent="0.4">
      <c r="A1241" t="s">
        <v>2618</v>
      </c>
      <c r="B1241" t="s">
        <v>2203</v>
      </c>
      <c r="C1241" t="str">
        <f t="shared" si="154"/>
        <v>Home &amp; Kitchen</v>
      </c>
      <c r="D1241" t="str">
        <f t="shared" si="155"/>
        <v>SprayBottles</v>
      </c>
      <c r="E1241">
        <v>85</v>
      </c>
      <c r="F1241">
        <v>199</v>
      </c>
      <c r="G1241" s="1">
        <v>0.56999999999999995</v>
      </c>
      <c r="H1241">
        <v>4.0999999999999996</v>
      </c>
      <c r="I1241" s="4">
        <v>212</v>
      </c>
      <c r="J1241" t="s">
        <v>2619</v>
      </c>
      <c r="K1241" t="str">
        <f t="shared" si="156"/>
        <v>RI4YLH4V4IERV,</v>
      </c>
      <c r="L1241" s="8">
        <f t="shared" si="157"/>
        <v>42188</v>
      </c>
      <c r="M1241" t="str">
        <f t="shared" si="158"/>
        <v>Very Low</v>
      </c>
      <c r="N1241" s="15" t="str">
        <f t="shared" si="159"/>
        <v>&lt;£200</v>
      </c>
      <c r="O1241" s="17">
        <f t="shared" si="160"/>
        <v>9.5463563740988242</v>
      </c>
      <c r="P1241" s="15" t="str">
        <f t="shared" si="161"/>
        <v>4.1-4.4</v>
      </c>
      <c r="Q1241" s="17"/>
      <c r="R1241" s="15"/>
      <c r="S1241" s="15"/>
      <c r="T1241" s="15"/>
    </row>
    <row r="1242" spans="1:20" x14ac:dyDescent="0.4">
      <c r="A1242" t="s">
        <v>441</v>
      </c>
      <c r="B1242" t="s">
        <v>9</v>
      </c>
      <c r="C1242" t="str">
        <f t="shared" si="154"/>
        <v>Computers &amp; Accessories</v>
      </c>
      <c r="D1242" t="str">
        <f t="shared" si="155"/>
        <v>USBCables</v>
      </c>
      <c r="E1242">
        <v>449</v>
      </c>
      <c r="F1242" s="2">
        <v>1099</v>
      </c>
      <c r="G1242" s="1">
        <v>0.59</v>
      </c>
      <c r="H1242">
        <v>4</v>
      </c>
      <c r="I1242" s="4">
        <v>242</v>
      </c>
      <c r="J1242" t="s">
        <v>442</v>
      </c>
      <c r="K1242" t="str">
        <f t="shared" si="156"/>
        <v>RWKQG2WMXYN20,</v>
      </c>
      <c r="L1242" s="8">
        <f t="shared" si="157"/>
        <v>265958</v>
      </c>
      <c r="M1242" t="str">
        <f t="shared" si="158"/>
        <v>Lower-Mid</v>
      </c>
      <c r="N1242" s="15" t="str">
        <f t="shared" si="159"/>
        <v>£500-£1,999</v>
      </c>
      <c r="O1242" s="17">
        <f t="shared" si="160"/>
        <v>9.5424250943932485</v>
      </c>
      <c r="P1242" s="15" t="str">
        <f t="shared" si="161"/>
        <v>3.5-4.0</v>
      </c>
      <c r="Q1242" s="17"/>
      <c r="R1242" s="15"/>
      <c r="S1242" s="15"/>
      <c r="T1242" s="15"/>
    </row>
    <row r="1243" spans="1:20" x14ac:dyDescent="0.4">
      <c r="A1243" t="s">
        <v>285</v>
      </c>
      <c r="B1243" t="s">
        <v>42</v>
      </c>
      <c r="C1243" t="str">
        <f t="shared" si="154"/>
        <v>Electronics</v>
      </c>
      <c r="D1243" t="str">
        <f t="shared" si="155"/>
        <v>SmartTelevisions</v>
      </c>
      <c r="E1243" s="2">
        <v>29990</v>
      </c>
      <c r="F1243" s="2">
        <v>65000</v>
      </c>
      <c r="G1243" s="1">
        <v>0.54</v>
      </c>
      <c r="H1243">
        <v>4.0999999999999996</v>
      </c>
      <c r="I1243" s="4">
        <v>211</v>
      </c>
      <c r="J1243" t="s">
        <v>286</v>
      </c>
      <c r="K1243" t="str">
        <f t="shared" si="156"/>
        <v>RG3VFGY4HM38X,</v>
      </c>
      <c r="L1243" s="8">
        <f t="shared" si="157"/>
        <v>13715000</v>
      </c>
      <c r="M1243" t="str">
        <f t="shared" si="158"/>
        <v>Premium</v>
      </c>
      <c r="N1243" s="15" t="str">
        <f t="shared" si="159"/>
        <v>£50,000-£99,999</v>
      </c>
      <c r="O1243" s="17">
        <f t="shared" si="160"/>
        <v>9.5379770298078785</v>
      </c>
      <c r="P1243" s="15" t="str">
        <f t="shared" si="161"/>
        <v>4.1-4.4</v>
      </c>
      <c r="Q1243" s="17"/>
      <c r="R1243" s="15"/>
      <c r="S1243" s="15"/>
      <c r="T1243" s="15"/>
    </row>
    <row r="1244" spans="1:20" x14ac:dyDescent="0.4">
      <c r="A1244" t="s">
        <v>146</v>
      </c>
      <c r="B1244" t="s">
        <v>9</v>
      </c>
      <c r="C1244" t="str">
        <f t="shared" si="154"/>
        <v>Computers &amp; Accessories</v>
      </c>
      <c r="D1244" t="str">
        <f t="shared" si="155"/>
        <v>USBCables</v>
      </c>
      <c r="E1244">
        <v>349</v>
      </c>
      <c r="F1244">
        <v>599</v>
      </c>
      <c r="G1244" s="1">
        <v>0.42</v>
      </c>
      <c r="H1244">
        <v>4.0999999999999996</v>
      </c>
      <c r="I1244" s="4">
        <v>210</v>
      </c>
      <c r="J1244" t="s">
        <v>147</v>
      </c>
      <c r="K1244" t="str">
        <f t="shared" si="156"/>
        <v>R27HJ954EMEOQK</v>
      </c>
      <c r="L1244" s="8">
        <f t="shared" si="157"/>
        <v>125790</v>
      </c>
      <c r="M1244" t="str">
        <f t="shared" si="158"/>
        <v>Lower-Mid</v>
      </c>
      <c r="N1244" s="15" t="str">
        <f t="shared" si="159"/>
        <v>£500-£1,999</v>
      </c>
      <c r="O1244" s="17">
        <f t="shared" si="160"/>
        <v>9.5295580667205382</v>
      </c>
      <c r="P1244" s="15" t="str">
        <f t="shared" si="161"/>
        <v>4.1-4.4</v>
      </c>
      <c r="Q1244" s="17"/>
      <c r="R1244" s="15"/>
      <c r="S1244" s="15"/>
      <c r="T1244" s="15"/>
    </row>
    <row r="1245" spans="1:20" x14ac:dyDescent="0.4">
      <c r="A1245" t="s">
        <v>989</v>
      </c>
      <c r="B1245" t="s">
        <v>626</v>
      </c>
      <c r="C1245" t="str">
        <f t="shared" si="154"/>
        <v>Electronics</v>
      </c>
      <c r="D1245" t="str">
        <f t="shared" si="155"/>
        <v>Smartphones</v>
      </c>
      <c r="E1245" s="2">
        <v>8499</v>
      </c>
      <c r="F1245" s="2">
        <v>11999</v>
      </c>
      <c r="G1245" s="1">
        <v>0.28999999999999998</v>
      </c>
      <c r="H1245">
        <v>3.9</v>
      </c>
      <c r="I1245" s="4">
        <v>276</v>
      </c>
      <c r="J1245" t="s">
        <v>990</v>
      </c>
      <c r="K1245" t="str">
        <f t="shared" si="156"/>
        <v>R2FHGVLNMCEDS3</v>
      </c>
      <c r="L1245" s="8">
        <f t="shared" si="157"/>
        <v>3311724</v>
      </c>
      <c r="M1245" t="str">
        <f t="shared" si="158"/>
        <v>Upper-Mid</v>
      </c>
      <c r="N1245" s="15" t="str">
        <f t="shared" si="159"/>
        <v>£10,000-£19,999</v>
      </c>
      <c r="O1245" s="17">
        <f t="shared" si="160"/>
        <v>9.5256710993513494</v>
      </c>
      <c r="P1245" s="15" t="str">
        <f t="shared" si="161"/>
        <v>3.5-4.0</v>
      </c>
      <c r="Q1245" s="17"/>
      <c r="R1245" s="15"/>
      <c r="S1245" s="15"/>
      <c r="T1245" s="15"/>
    </row>
    <row r="1246" spans="1:20" x14ac:dyDescent="0.4">
      <c r="A1246" t="s">
        <v>2033</v>
      </c>
      <c r="B1246" t="s">
        <v>1813</v>
      </c>
      <c r="C1246" t="str">
        <f t="shared" si="154"/>
        <v>Home &amp; Kitchen</v>
      </c>
      <c r="D1246" t="str">
        <f t="shared" si="155"/>
        <v>ElectricHeaters</v>
      </c>
      <c r="E1246" s="2">
        <v>1959</v>
      </c>
      <c r="F1246" s="2">
        <v>2400</v>
      </c>
      <c r="G1246" s="1">
        <v>0.18</v>
      </c>
      <c r="H1246">
        <v>4</v>
      </c>
      <c r="I1246" s="4">
        <v>237</v>
      </c>
      <c r="J1246" t="s">
        <v>2034</v>
      </c>
      <c r="K1246" t="str">
        <f t="shared" si="156"/>
        <v>R7X2SNIY1SC15,</v>
      </c>
      <c r="L1246" s="8">
        <f t="shared" si="157"/>
        <v>568800</v>
      </c>
      <c r="M1246" t="str">
        <f t="shared" si="158"/>
        <v>Mid</v>
      </c>
      <c r="N1246" s="15" t="str">
        <f t="shared" si="159"/>
        <v>£2,000-£9,999</v>
      </c>
      <c r="O1246" s="17">
        <f t="shared" si="160"/>
        <v>9.5063078282260474</v>
      </c>
      <c r="P1246" s="15" t="str">
        <f t="shared" si="161"/>
        <v>3.5-4.0</v>
      </c>
      <c r="Q1246" s="17"/>
      <c r="R1246" s="15"/>
      <c r="S1246" s="15"/>
      <c r="T1246" s="15"/>
    </row>
    <row r="1247" spans="1:20" x14ac:dyDescent="0.4">
      <c r="A1247" t="s">
        <v>335</v>
      </c>
      <c r="B1247" t="s">
        <v>102</v>
      </c>
      <c r="C1247" t="str">
        <f t="shared" si="154"/>
        <v>Electronics</v>
      </c>
      <c r="D1247" t="str">
        <f t="shared" si="155"/>
        <v>RemoteControls</v>
      </c>
      <c r="E1247">
        <v>205</v>
      </c>
      <c r="F1247">
        <v>499</v>
      </c>
      <c r="G1247" s="1">
        <v>0.59</v>
      </c>
      <c r="H1247">
        <v>3.8</v>
      </c>
      <c r="I1247" s="4">
        <v>313</v>
      </c>
      <c r="J1247" t="s">
        <v>336</v>
      </c>
      <c r="K1247" t="str">
        <f t="shared" si="156"/>
        <v>R2KTG5VU8MVNEC</v>
      </c>
      <c r="L1247" s="8">
        <f t="shared" si="157"/>
        <v>156187</v>
      </c>
      <c r="M1247" t="str">
        <f t="shared" si="158"/>
        <v>Low</v>
      </c>
      <c r="N1247" s="15" t="str">
        <f t="shared" si="159"/>
        <v>£200-£499</v>
      </c>
      <c r="O1247" s="17">
        <f t="shared" si="160"/>
        <v>9.4883326626782161</v>
      </c>
      <c r="P1247" s="15" t="str">
        <f t="shared" si="161"/>
        <v>3.5-4.0</v>
      </c>
      <c r="Q1247" s="17"/>
      <c r="R1247" s="15"/>
      <c r="S1247" s="15"/>
      <c r="T1247" s="15"/>
    </row>
    <row r="1248" spans="1:20" x14ac:dyDescent="0.4">
      <c r="A1248" t="s">
        <v>174</v>
      </c>
      <c r="B1248" t="s">
        <v>9</v>
      </c>
      <c r="C1248" t="str">
        <f t="shared" si="154"/>
        <v>Computers &amp; Accessories</v>
      </c>
      <c r="D1248" t="str">
        <f t="shared" si="155"/>
        <v>USBCables</v>
      </c>
      <c r="E1248">
        <v>199</v>
      </c>
      <c r="F1248">
        <v>999</v>
      </c>
      <c r="G1248" s="1">
        <v>0.8</v>
      </c>
      <c r="H1248">
        <v>4.5</v>
      </c>
      <c r="I1248" s="4">
        <v>127</v>
      </c>
      <c r="J1248" t="s">
        <v>175</v>
      </c>
      <c r="K1248" t="str">
        <f t="shared" si="156"/>
        <v>R14ZOPYFHOYYRQ</v>
      </c>
      <c r="L1248" s="8">
        <f t="shared" si="157"/>
        <v>126873</v>
      </c>
      <c r="M1248" t="str">
        <f t="shared" si="158"/>
        <v>Lower-Mid</v>
      </c>
      <c r="N1248" s="15" t="str">
        <f t="shared" si="159"/>
        <v>£500-£1,999</v>
      </c>
      <c r="O1248" s="17">
        <f t="shared" si="160"/>
        <v>9.4824448634154077</v>
      </c>
      <c r="P1248" s="15" t="str">
        <f t="shared" si="161"/>
        <v>4.5-5.0</v>
      </c>
      <c r="Q1248" s="17"/>
      <c r="R1248" s="15"/>
      <c r="S1248" s="15"/>
      <c r="T1248" s="15"/>
    </row>
    <row r="1249" spans="1:20" x14ac:dyDescent="0.4">
      <c r="A1249" t="s">
        <v>2048</v>
      </c>
      <c r="B1249" t="s">
        <v>1864</v>
      </c>
      <c r="C1249" t="str">
        <f t="shared" si="154"/>
        <v>Home &amp; Kitchen</v>
      </c>
      <c r="D1249" t="str">
        <f t="shared" si="155"/>
        <v>Kettle&amp;ToasterSets</v>
      </c>
      <c r="E1249" s="2">
        <v>1299</v>
      </c>
      <c r="F1249" s="2">
        <v>1999</v>
      </c>
      <c r="G1249" s="1">
        <v>0.35</v>
      </c>
      <c r="H1249">
        <v>3.8</v>
      </c>
      <c r="I1249" s="4">
        <v>311</v>
      </c>
      <c r="J1249" t="s">
        <v>2049</v>
      </c>
      <c r="K1249" t="str">
        <f t="shared" si="156"/>
        <v>R1C4CJG4YFPOQZ</v>
      </c>
      <c r="L1249" s="8">
        <f t="shared" si="157"/>
        <v>621689</v>
      </c>
      <c r="M1249" t="str">
        <f t="shared" si="158"/>
        <v>Lower-Mid</v>
      </c>
      <c r="N1249" s="15" t="str">
        <f t="shared" si="159"/>
        <v>£500-£1,999</v>
      </c>
      <c r="O1249" s="17">
        <f t="shared" si="160"/>
        <v>9.4777874572700824</v>
      </c>
      <c r="P1249" s="15" t="str">
        <f t="shared" si="161"/>
        <v>3.5-4.0</v>
      </c>
      <c r="Q1249" s="17"/>
      <c r="R1249" s="15"/>
      <c r="S1249" s="15"/>
      <c r="T1249" s="15"/>
    </row>
    <row r="1250" spans="1:20" x14ac:dyDescent="0.4">
      <c r="A1250" t="s">
        <v>2371</v>
      </c>
      <c r="B1250" t="s">
        <v>1813</v>
      </c>
      <c r="C1250" t="str">
        <f t="shared" si="154"/>
        <v>Home &amp; Kitchen</v>
      </c>
      <c r="D1250" t="str">
        <f t="shared" si="155"/>
        <v>ElectricHeaters</v>
      </c>
      <c r="E1250" s="2">
        <v>1235</v>
      </c>
      <c r="F1250" s="2">
        <v>1499</v>
      </c>
      <c r="G1250" s="1">
        <v>0.18</v>
      </c>
      <c r="H1250">
        <v>4.0999999999999996</v>
      </c>
      <c r="I1250" s="4">
        <v>203</v>
      </c>
      <c r="J1250" t="s">
        <v>2372</v>
      </c>
      <c r="K1250" t="str">
        <f t="shared" si="156"/>
        <v>R380FB13JOT72K</v>
      </c>
      <c r="L1250" s="8">
        <f t="shared" si="157"/>
        <v>304297</v>
      </c>
      <c r="M1250" t="str">
        <f t="shared" si="158"/>
        <v>Lower-Mid</v>
      </c>
      <c r="N1250" s="15" t="str">
        <f t="shared" si="159"/>
        <v>£500-£1,999</v>
      </c>
      <c r="O1250" s="17">
        <f t="shared" si="160"/>
        <v>9.4694836864461838</v>
      </c>
      <c r="P1250" s="15" t="str">
        <f t="shared" si="161"/>
        <v>4.1-4.4</v>
      </c>
      <c r="Q1250" s="17"/>
      <c r="R1250" s="15"/>
      <c r="S1250" s="15"/>
      <c r="T1250" s="15"/>
    </row>
    <row r="1251" spans="1:20" x14ac:dyDescent="0.4">
      <c r="A1251" t="s">
        <v>2146</v>
      </c>
      <c r="B1251" t="s">
        <v>1810</v>
      </c>
      <c r="C1251" t="str">
        <f t="shared" si="154"/>
        <v>Home &amp; Kitchen</v>
      </c>
      <c r="D1251" t="str">
        <f t="shared" si="155"/>
        <v>ElectricKettles</v>
      </c>
      <c r="E1251">
        <v>999</v>
      </c>
      <c r="F1251" s="2">
        <v>1950</v>
      </c>
      <c r="G1251" s="1">
        <v>0.49</v>
      </c>
      <c r="H1251">
        <v>3.8</v>
      </c>
      <c r="I1251" s="4">
        <v>305</v>
      </c>
      <c r="J1251" t="s">
        <v>2147</v>
      </c>
      <c r="K1251" t="str">
        <f t="shared" si="156"/>
        <v>R18T6LNT4V3WIK</v>
      </c>
      <c r="L1251" s="8">
        <f t="shared" si="157"/>
        <v>594750</v>
      </c>
      <c r="M1251" t="str">
        <f t="shared" si="158"/>
        <v>Lower-Mid</v>
      </c>
      <c r="N1251" s="15" t="str">
        <f t="shared" si="159"/>
        <v>£500-£1,999</v>
      </c>
      <c r="O1251" s="17">
        <f t="shared" si="160"/>
        <v>9.4457414206300037</v>
      </c>
      <c r="P1251" s="15" t="str">
        <f t="shared" si="161"/>
        <v>3.5-4.0</v>
      </c>
      <c r="Q1251" s="17"/>
      <c r="R1251" s="15"/>
      <c r="S1251" s="15"/>
      <c r="T1251" s="15"/>
    </row>
    <row r="1252" spans="1:20" x14ac:dyDescent="0.4">
      <c r="A1252" t="s">
        <v>2608</v>
      </c>
      <c r="B1252" t="s">
        <v>1911</v>
      </c>
      <c r="C1252" t="str">
        <f t="shared" si="154"/>
        <v>Home &amp; Kitchen</v>
      </c>
      <c r="D1252" t="str">
        <f t="shared" si="155"/>
        <v>HandheldVacuums</v>
      </c>
      <c r="E1252" s="2">
        <v>2669</v>
      </c>
      <c r="F1252" s="2">
        <v>3199</v>
      </c>
      <c r="G1252" s="1">
        <v>0.17</v>
      </c>
      <c r="H1252">
        <v>3.9</v>
      </c>
      <c r="I1252" s="4">
        <v>260</v>
      </c>
      <c r="J1252" t="s">
        <v>2609</v>
      </c>
      <c r="K1252" t="str">
        <f t="shared" si="156"/>
        <v>RV24IG0ESY0QQ,</v>
      </c>
      <c r="L1252" s="8">
        <f t="shared" si="157"/>
        <v>831740</v>
      </c>
      <c r="M1252" t="str">
        <f t="shared" si="158"/>
        <v>Mid</v>
      </c>
      <c r="N1252" s="15" t="str">
        <f t="shared" si="159"/>
        <v>£2,000-£9,999</v>
      </c>
      <c r="O1252" s="17">
        <f t="shared" si="160"/>
        <v>9.4248979786192955</v>
      </c>
      <c r="P1252" s="15" t="str">
        <f t="shared" si="161"/>
        <v>3.5-4.0</v>
      </c>
      <c r="Q1252" s="17"/>
      <c r="R1252" s="15"/>
      <c r="S1252" s="15"/>
      <c r="T1252" s="15"/>
    </row>
    <row r="1253" spans="1:20" x14ac:dyDescent="0.4">
      <c r="A1253" t="s">
        <v>300</v>
      </c>
      <c r="B1253" t="s">
        <v>102</v>
      </c>
      <c r="C1253" t="str">
        <f t="shared" si="154"/>
        <v>Electronics</v>
      </c>
      <c r="D1253" t="str">
        <f t="shared" si="155"/>
        <v>RemoteControls</v>
      </c>
      <c r="E1253">
        <v>399</v>
      </c>
      <c r="F1253">
        <v>899</v>
      </c>
      <c r="G1253" s="1">
        <v>0.56000000000000005</v>
      </c>
      <c r="H1253">
        <v>3.9</v>
      </c>
      <c r="I1253" s="4">
        <v>254</v>
      </c>
      <c r="J1253" t="s">
        <v>301</v>
      </c>
      <c r="K1253" t="str">
        <f t="shared" si="156"/>
        <v>RX043807PIUYL,</v>
      </c>
      <c r="L1253" s="8">
        <f t="shared" si="157"/>
        <v>228346</v>
      </c>
      <c r="M1253" t="str">
        <f t="shared" si="158"/>
        <v>Lower-Mid</v>
      </c>
      <c r="N1253" s="15" t="str">
        <f t="shared" si="159"/>
        <v>£500-£1,999</v>
      </c>
      <c r="O1253" s="17">
        <f t="shared" si="160"/>
        <v>9.3855067036924247</v>
      </c>
      <c r="P1253" s="15" t="str">
        <f t="shared" si="161"/>
        <v>3.5-4.0</v>
      </c>
      <c r="Q1253" s="17"/>
      <c r="R1253" s="15"/>
      <c r="S1253" s="15"/>
      <c r="T1253" s="15"/>
    </row>
    <row r="1254" spans="1:20" x14ac:dyDescent="0.4">
      <c r="A1254" t="s">
        <v>2411</v>
      </c>
      <c r="B1254" t="s">
        <v>2001</v>
      </c>
      <c r="C1254" t="str">
        <f t="shared" si="154"/>
        <v>Home &amp; Kitchen</v>
      </c>
      <c r="D1254" t="str">
        <f t="shared" si="155"/>
        <v>PressureWashers,Steam&amp;WindowCleaners</v>
      </c>
      <c r="E1254" s="2">
        <v>5999</v>
      </c>
      <c r="F1254" s="2">
        <v>9999</v>
      </c>
      <c r="G1254" s="1">
        <v>0.4</v>
      </c>
      <c r="H1254">
        <v>4.2</v>
      </c>
      <c r="I1254" s="4">
        <v>170</v>
      </c>
      <c r="J1254" t="s">
        <v>2412</v>
      </c>
      <c r="K1254" t="str">
        <f t="shared" si="156"/>
        <v>RWSKUEMV0AS0P,</v>
      </c>
      <c r="L1254" s="8">
        <f t="shared" si="157"/>
        <v>1699830</v>
      </c>
      <c r="M1254" t="str">
        <f t="shared" si="158"/>
        <v>Mid</v>
      </c>
      <c r="N1254" s="15" t="str">
        <f t="shared" si="159"/>
        <v>£2,000-£9,999</v>
      </c>
      <c r="O1254" s="17">
        <f t="shared" si="160"/>
        <v>9.3785836636470457</v>
      </c>
      <c r="P1254" s="15" t="str">
        <f t="shared" si="161"/>
        <v>4.1-4.4</v>
      </c>
      <c r="Q1254" s="17"/>
      <c r="R1254" s="15"/>
      <c r="S1254" s="15"/>
      <c r="T1254" s="15"/>
    </row>
    <row r="1255" spans="1:20" x14ac:dyDescent="0.4">
      <c r="A1255" t="s">
        <v>2663</v>
      </c>
      <c r="B1255" t="s">
        <v>1892</v>
      </c>
      <c r="C1255" t="str">
        <f t="shared" si="154"/>
        <v>Home &amp; Kitchen</v>
      </c>
      <c r="D1255" t="str">
        <f t="shared" si="155"/>
        <v>LaundryBaskets</v>
      </c>
      <c r="E1255">
        <v>390</v>
      </c>
      <c r="F1255">
        <v>799</v>
      </c>
      <c r="G1255" s="1">
        <v>0.51</v>
      </c>
      <c r="H1255">
        <v>3.8</v>
      </c>
      <c r="I1255" s="4">
        <v>287</v>
      </c>
      <c r="J1255" t="s">
        <v>2664</v>
      </c>
      <c r="K1255" t="str">
        <f t="shared" si="156"/>
        <v>R3V8S0ESHRPDBO</v>
      </c>
      <c r="L1255" s="8">
        <f t="shared" si="157"/>
        <v>229313</v>
      </c>
      <c r="M1255" t="str">
        <f t="shared" si="158"/>
        <v>Lower-Mid</v>
      </c>
      <c r="N1255" s="15" t="str">
        <f t="shared" si="159"/>
        <v>£500-£1,999</v>
      </c>
      <c r="O1255" s="17">
        <f t="shared" si="160"/>
        <v>9.3456914534850775</v>
      </c>
      <c r="P1255" s="15" t="str">
        <f t="shared" si="161"/>
        <v>3.5-4.0</v>
      </c>
      <c r="Q1255" s="17"/>
      <c r="R1255" s="15"/>
      <c r="S1255" s="15"/>
      <c r="T1255" s="15"/>
    </row>
    <row r="1256" spans="1:20" x14ac:dyDescent="0.4">
      <c r="A1256" t="s">
        <v>434</v>
      </c>
      <c r="B1256" t="s">
        <v>102</v>
      </c>
      <c r="C1256" t="str">
        <f t="shared" si="154"/>
        <v>Electronics</v>
      </c>
      <c r="D1256" t="str">
        <f t="shared" si="155"/>
        <v>RemoteControls</v>
      </c>
      <c r="E1256">
        <v>299</v>
      </c>
      <c r="F1256" s="2">
        <v>1199</v>
      </c>
      <c r="G1256" s="1">
        <v>0.75</v>
      </c>
      <c r="H1256">
        <v>3.5</v>
      </c>
      <c r="I1256" s="4">
        <v>466</v>
      </c>
      <c r="J1256" t="s">
        <v>435</v>
      </c>
      <c r="K1256" t="str">
        <f t="shared" si="156"/>
        <v>RDCJBFGUBZWFJ,</v>
      </c>
      <c r="L1256" s="8">
        <f t="shared" si="157"/>
        <v>558734</v>
      </c>
      <c r="M1256" t="str">
        <f t="shared" si="158"/>
        <v>Lower-Mid</v>
      </c>
      <c r="N1256" s="15" t="str">
        <f t="shared" si="159"/>
        <v>£500-£1,999</v>
      </c>
      <c r="O1256" s="17">
        <f t="shared" si="160"/>
        <v>9.3426090819813936</v>
      </c>
      <c r="P1256" s="15" t="str">
        <f t="shared" si="161"/>
        <v>3.5-4.0</v>
      </c>
      <c r="Q1256" s="17"/>
      <c r="R1256" s="15"/>
      <c r="S1256" s="15"/>
      <c r="T1256" s="15"/>
    </row>
    <row r="1257" spans="1:20" x14ac:dyDescent="0.4">
      <c r="A1257" t="s">
        <v>496</v>
      </c>
      <c r="B1257" t="s">
        <v>497</v>
      </c>
      <c r="C1257" t="str">
        <f t="shared" si="154"/>
        <v>Electronics</v>
      </c>
      <c r="D1257" t="str">
        <f t="shared" si="155"/>
        <v>TowerSpeakers</v>
      </c>
      <c r="E1257" s="2">
        <v>2299</v>
      </c>
      <c r="F1257" s="2">
        <v>3999</v>
      </c>
      <c r="G1257" s="1">
        <v>0.43</v>
      </c>
      <c r="H1257">
        <v>3.8</v>
      </c>
      <c r="I1257" s="4">
        <v>282</v>
      </c>
      <c r="J1257" t="s">
        <v>498</v>
      </c>
      <c r="K1257" t="str">
        <f t="shared" si="156"/>
        <v>R1IFSFNW29TL7R</v>
      </c>
      <c r="L1257" s="8">
        <f t="shared" si="157"/>
        <v>1127718</v>
      </c>
      <c r="M1257" t="str">
        <f t="shared" si="158"/>
        <v>Mid</v>
      </c>
      <c r="N1257" s="15" t="str">
        <f t="shared" si="159"/>
        <v>£2,000-£9,999</v>
      </c>
      <c r="O1257" s="17">
        <f t="shared" si="160"/>
        <v>9.3167884549923023</v>
      </c>
      <c r="P1257" s="15" t="str">
        <f t="shared" si="161"/>
        <v>3.5-4.0</v>
      </c>
      <c r="Q1257" s="17"/>
      <c r="R1257" s="15"/>
      <c r="S1257" s="15"/>
      <c r="T1257" s="15"/>
    </row>
    <row r="1258" spans="1:20" x14ac:dyDescent="0.4">
      <c r="A1258" t="s">
        <v>2124</v>
      </c>
      <c r="B1258" t="s">
        <v>1816</v>
      </c>
      <c r="C1258" t="str">
        <f t="shared" si="154"/>
        <v>Home &amp; Kitchen</v>
      </c>
      <c r="D1258" t="str">
        <f t="shared" si="155"/>
        <v>FanHeaters</v>
      </c>
      <c r="E1258">
        <v>899</v>
      </c>
      <c r="F1258" s="2">
        <v>1990</v>
      </c>
      <c r="G1258" s="1">
        <v>0.55000000000000004</v>
      </c>
      <c r="H1258">
        <v>4.0999999999999996</v>
      </c>
      <c r="I1258" s="4">
        <v>185</v>
      </c>
      <c r="J1258" t="s">
        <v>2125</v>
      </c>
      <c r="K1258" t="str">
        <f t="shared" si="156"/>
        <v>RSV9TZFCZGNJM,</v>
      </c>
      <c r="L1258" s="8">
        <f t="shared" si="157"/>
        <v>368150</v>
      </c>
      <c r="M1258" t="str">
        <f t="shared" si="158"/>
        <v>Lower-Mid</v>
      </c>
      <c r="N1258" s="15" t="str">
        <f t="shared" si="159"/>
        <v>£500-£1,999</v>
      </c>
      <c r="O1258" s="17">
        <f t="shared" si="160"/>
        <v>9.3050030712934575</v>
      </c>
      <c r="P1258" s="15" t="str">
        <f t="shared" si="161"/>
        <v>4.1-4.4</v>
      </c>
      <c r="Q1258" s="17"/>
      <c r="R1258" s="15"/>
      <c r="S1258" s="15"/>
      <c r="T1258" s="15"/>
    </row>
    <row r="1259" spans="1:20" x14ac:dyDescent="0.4">
      <c r="A1259" t="s">
        <v>556</v>
      </c>
      <c r="B1259" t="s">
        <v>26</v>
      </c>
      <c r="C1259" t="str">
        <f t="shared" si="154"/>
        <v>Computers &amp; Accessories</v>
      </c>
      <c r="D1259" t="str">
        <f t="shared" si="155"/>
        <v>WirelessUSBAdapters</v>
      </c>
      <c r="E1259">
        <v>218</v>
      </c>
      <c r="F1259">
        <v>999</v>
      </c>
      <c r="G1259" s="1">
        <v>0.78</v>
      </c>
      <c r="H1259">
        <v>4.2</v>
      </c>
      <c r="I1259" s="4">
        <v>163</v>
      </c>
      <c r="J1259" t="s">
        <v>557</v>
      </c>
      <c r="K1259" t="str">
        <f t="shared" si="156"/>
        <v>R34OST6S1F8457</v>
      </c>
      <c r="L1259" s="8">
        <f t="shared" si="157"/>
        <v>162837</v>
      </c>
      <c r="M1259" t="str">
        <f t="shared" si="158"/>
        <v>Lower-Mid</v>
      </c>
      <c r="N1259" s="15" t="str">
        <f t="shared" si="159"/>
        <v>£500-£1,999</v>
      </c>
      <c r="O1259" s="17">
        <f t="shared" si="160"/>
        <v>9.3023441618003311</v>
      </c>
      <c r="P1259" s="15" t="str">
        <f t="shared" si="161"/>
        <v>4.1-4.4</v>
      </c>
      <c r="Q1259" s="17"/>
      <c r="R1259" s="15"/>
      <c r="S1259" s="15"/>
      <c r="T1259" s="15"/>
    </row>
    <row r="1260" spans="1:20" x14ac:dyDescent="0.4">
      <c r="A1260" t="s">
        <v>2677</v>
      </c>
      <c r="B1260" t="s">
        <v>1836</v>
      </c>
      <c r="C1260" t="str">
        <f t="shared" si="154"/>
        <v>Home &amp; Kitchen</v>
      </c>
      <c r="D1260" t="str">
        <f t="shared" si="155"/>
        <v>InductionCooktop</v>
      </c>
      <c r="E1260" s="2">
        <v>1601</v>
      </c>
      <c r="F1260" s="2">
        <v>3890</v>
      </c>
      <c r="G1260" s="1">
        <v>0.59</v>
      </c>
      <c r="H1260">
        <v>4.2</v>
      </c>
      <c r="I1260" s="4">
        <v>156</v>
      </c>
      <c r="J1260" t="s">
        <v>2678</v>
      </c>
      <c r="K1260" t="str">
        <f t="shared" si="156"/>
        <v>R3UZ9QELD4SGH9</v>
      </c>
      <c r="L1260" s="8">
        <f t="shared" si="157"/>
        <v>606840</v>
      </c>
      <c r="M1260" t="str">
        <f t="shared" si="158"/>
        <v>Mid</v>
      </c>
      <c r="N1260" s="15" t="str">
        <f t="shared" si="159"/>
        <v>£2,000-£9,999</v>
      </c>
      <c r="O1260" s="17">
        <f t="shared" si="160"/>
        <v>9.2227785401187816</v>
      </c>
      <c r="P1260" s="15" t="str">
        <f t="shared" si="161"/>
        <v>4.1-4.4</v>
      </c>
      <c r="Q1260" s="17"/>
      <c r="R1260" s="15"/>
      <c r="S1260" s="15"/>
      <c r="T1260" s="15"/>
    </row>
    <row r="1261" spans="1:20" x14ac:dyDescent="0.4">
      <c r="A1261" t="s">
        <v>2240</v>
      </c>
      <c r="B1261" t="s">
        <v>1848</v>
      </c>
      <c r="C1261" t="str">
        <f t="shared" si="154"/>
        <v>Home &amp; Kitchen</v>
      </c>
      <c r="D1261" t="str">
        <f t="shared" si="155"/>
        <v>DryIrons</v>
      </c>
      <c r="E1261" s="2">
        <v>1049</v>
      </c>
      <c r="F1261" s="2">
        <v>1950</v>
      </c>
      <c r="G1261" s="1">
        <v>0.46</v>
      </c>
      <c r="H1261">
        <v>3.8</v>
      </c>
      <c r="I1261" s="4">
        <v>250</v>
      </c>
      <c r="J1261" t="s">
        <v>2241</v>
      </c>
      <c r="K1261" t="str">
        <f t="shared" si="156"/>
        <v>R2HFE6XNQS0UP8</v>
      </c>
      <c r="L1261" s="8">
        <f t="shared" si="157"/>
        <v>487500</v>
      </c>
      <c r="M1261" t="str">
        <f t="shared" si="158"/>
        <v>Lower-Mid</v>
      </c>
      <c r="N1261" s="15" t="str">
        <f t="shared" si="159"/>
        <v>£500-£1,999</v>
      </c>
      <c r="O1261" s="17">
        <f t="shared" si="160"/>
        <v>9.1187601416279431</v>
      </c>
      <c r="P1261" s="15" t="str">
        <f t="shared" si="161"/>
        <v>3.5-4.0</v>
      </c>
      <c r="Q1261" s="17"/>
      <c r="R1261" s="15"/>
      <c r="S1261" s="15"/>
      <c r="T1261" s="15"/>
    </row>
    <row r="1262" spans="1:20" x14ac:dyDescent="0.4">
      <c r="A1262" t="s">
        <v>385</v>
      </c>
      <c r="B1262" t="s">
        <v>102</v>
      </c>
      <c r="C1262" t="str">
        <f t="shared" si="154"/>
        <v>Electronics</v>
      </c>
      <c r="D1262" t="str">
        <f t="shared" si="155"/>
        <v>RemoteControls</v>
      </c>
      <c r="E1262">
        <v>204</v>
      </c>
      <c r="F1262">
        <v>599</v>
      </c>
      <c r="G1262" s="1">
        <v>0.66</v>
      </c>
      <c r="H1262">
        <v>3.6</v>
      </c>
      <c r="I1262" s="4">
        <v>339</v>
      </c>
      <c r="J1262" t="s">
        <v>386</v>
      </c>
      <c r="K1262" t="str">
        <f t="shared" si="156"/>
        <v>R23VU14H85GINN</v>
      </c>
      <c r="L1262" s="8">
        <f t="shared" si="157"/>
        <v>203061</v>
      </c>
      <c r="M1262" t="str">
        <f t="shared" si="158"/>
        <v>Lower-Mid</v>
      </c>
      <c r="N1262" s="15" t="str">
        <f t="shared" si="159"/>
        <v>£500-£1,999</v>
      </c>
      <c r="O1262" s="17">
        <f t="shared" si="160"/>
        <v>9.1133241013521182</v>
      </c>
      <c r="P1262" s="15" t="str">
        <f t="shared" si="161"/>
        <v>3.5-4.0</v>
      </c>
      <c r="Q1262" s="17"/>
      <c r="R1262" s="15"/>
      <c r="S1262" s="15"/>
      <c r="T1262" s="15"/>
    </row>
    <row r="1263" spans="1:20" x14ac:dyDescent="0.4">
      <c r="A1263" t="s">
        <v>333</v>
      </c>
      <c r="B1263" t="s">
        <v>102</v>
      </c>
      <c r="C1263" t="str">
        <f t="shared" si="154"/>
        <v>Electronics</v>
      </c>
      <c r="D1263" t="str">
        <f t="shared" si="155"/>
        <v>RemoteControls</v>
      </c>
      <c r="E1263">
        <v>799</v>
      </c>
      <c r="F1263" s="2">
        <v>1999</v>
      </c>
      <c r="G1263" s="1">
        <v>0.6</v>
      </c>
      <c r="H1263">
        <v>3.3</v>
      </c>
      <c r="I1263" s="4">
        <v>576</v>
      </c>
      <c r="J1263" t="s">
        <v>334</v>
      </c>
      <c r="K1263" t="str">
        <f t="shared" si="156"/>
        <v>R19HSC60H637CV</v>
      </c>
      <c r="L1263" s="8">
        <f t="shared" si="157"/>
        <v>1151424</v>
      </c>
      <c r="M1263" t="str">
        <f t="shared" si="158"/>
        <v>Lower-Mid</v>
      </c>
      <c r="N1263" s="15" t="str">
        <f t="shared" si="159"/>
        <v>£500-£1,999</v>
      </c>
      <c r="O1263" s="17">
        <f t="shared" si="160"/>
        <v>9.1118801834139127</v>
      </c>
      <c r="P1263" s="15" t="str">
        <f t="shared" si="161"/>
        <v>3.1-3.4</v>
      </c>
      <c r="Q1263" s="17"/>
      <c r="R1263" s="15"/>
      <c r="S1263" s="15"/>
      <c r="T1263" s="15"/>
    </row>
    <row r="1264" spans="1:20" x14ac:dyDescent="0.4">
      <c r="A1264" t="s">
        <v>545</v>
      </c>
      <c r="B1264" t="s">
        <v>102</v>
      </c>
      <c r="C1264" t="str">
        <f t="shared" si="154"/>
        <v>Electronics</v>
      </c>
      <c r="D1264" t="str">
        <f t="shared" si="155"/>
        <v>RemoteControls</v>
      </c>
      <c r="E1264">
        <v>349</v>
      </c>
      <c r="F1264">
        <v>699</v>
      </c>
      <c r="G1264" s="1">
        <v>0.5</v>
      </c>
      <c r="H1264">
        <v>3.9</v>
      </c>
      <c r="I1264" s="4">
        <v>214</v>
      </c>
      <c r="J1264" t="s">
        <v>546</v>
      </c>
      <c r="K1264" t="str">
        <f t="shared" si="156"/>
        <v>R1T3FLH3DTF6HS</v>
      </c>
      <c r="L1264" s="8">
        <f t="shared" si="157"/>
        <v>149586</v>
      </c>
      <c r="M1264" t="str">
        <f t="shared" si="158"/>
        <v>Lower-Mid</v>
      </c>
      <c r="N1264" s="15" t="str">
        <f t="shared" si="159"/>
        <v>£500-£1,999</v>
      </c>
      <c r="O1264" s="17">
        <f t="shared" si="160"/>
        <v>9.0965099936708604</v>
      </c>
      <c r="P1264" s="15" t="str">
        <f t="shared" si="161"/>
        <v>3.5-4.0</v>
      </c>
      <c r="Q1264" s="17"/>
      <c r="R1264" s="15"/>
      <c r="S1264" s="15"/>
      <c r="T1264" s="15"/>
    </row>
    <row r="1265" spans="1:20" x14ac:dyDescent="0.4">
      <c r="A1265" t="s">
        <v>547</v>
      </c>
      <c r="B1265" t="s">
        <v>140</v>
      </c>
      <c r="C1265" t="str">
        <f t="shared" si="154"/>
        <v>Electronics</v>
      </c>
      <c r="D1265" t="str">
        <f t="shared" si="155"/>
        <v>TVWall&amp;CeilingMounts</v>
      </c>
      <c r="E1265" s="2">
        <v>1850</v>
      </c>
      <c r="F1265" s="2">
        <v>4500</v>
      </c>
      <c r="G1265" s="1">
        <v>0.59</v>
      </c>
      <c r="H1265">
        <v>4</v>
      </c>
      <c r="I1265" s="4">
        <v>184</v>
      </c>
      <c r="J1265" t="s">
        <v>548</v>
      </c>
      <c r="K1265" t="str">
        <f t="shared" si="156"/>
        <v>R34S7CW9IYNOUR</v>
      </c>
      <c r="L1265" s="8">
        <f t="shared" si="157"/>
        <v>828000</v>
      </c>
      <c r="M1265" t="str">
        <f t="shared" si="158"/>
        <v>Mid</v>
      </c>
      <c r="N1265" s="15" t="str">
        <f t="shared" si="159"/>
        <v>£2,000-£9,999</v>
      </c>
      <c r="O1265" s="17">
        <f t="shared" si="160"/>
        <v>9.0686869136120549</v>
      </c>
      <c r="P1265" s="15" t="str">
        <f t="shared" si="161"/>
        <v>3.5-4.0</v>
      </c>
      <c r="Q1265" s="17"/>
      <c r="R1265" s="15"/>
      <c r="S1265" s="15"/>
      <c r="T1265" s="15"/>
    </row>
    <row r="1266" spans="1:20" x14ac:dyDescent="0.4">
      <c r="A1266" t="s">
        <v>580</v>
      </c>
      <c r="B1266" t="s">
        <v>102</v>
      </c>
      <c r="C1266" t="str">
        <f t="shared" si="154"/>
        <v>Electronics</v>
      </c>
      <c r="D1266" t="str">
        <f t="shared" si="155"/>
        <v>RemoteControls</v>
      </c>
      <c r="E1266">
        <v>246</v>
      </c>
      <c r="F1266">
        <v>600</v>
      </c>
      <c r="G1266" s="1">
        <v>0.59</v>
      </c>
      <c r="H1266">
        <v>4.2</v>
      </c>
      <c r="I1266" s="4">
        <v>143</v>
      </c>
      <c r="J1266" t="s">
        <v>581</v>
      </c>
      <c r="K1266" t="str">
        <f t="shared" si="156"/>
        <v>R3JYRL1ACWZKKY</v>
      </c>
      <c r="L1266" s="8">
        <f t="shared" si="157"/>
        <v>85800</v>
      </c>
      <c r="M1266" t="str">
        <f t="shared" si="158"/>
        <v>Lower-Mid</v>
      </c>
      <c r="N1266" s="15" t="str">
        <f t="shared" si="159"/>
        <v>£500-£1,999</v>
      </c>
      <c r="O1266" s="17">
        <f t="shared" si="160"/>
        <v>9.0651224668000498</v>
      </c>
      <c r="P1266" s="15" t="str">
        <f t="shared" si="161"/>
        <v>4.1-4.4</v>
      </c>
      <c r="Q1266" s="17"/>
      <c r="R1266" s="15"/>
      <c r="S1266" s="15"/>
      <c r="T1266" s="15"/>
    </row>
    <row r="1267" spans="1:20" x14ac:dyDescent="0.4">
      <c r="A1267" t="s">
        <v>2331</v>
      </c>
      <c r="B1267" t="s">
        <v>1854</v>
      </c>
      <c r="C1267" t="str">
        <f t="shared" si="154"/>
        <v>Home &amp; Kitchen</v>
      </c>
      <c r="D1267" t="str">
        <f t="shared" si="155"/>
        <v>InstantWaterHeaters</v>
      </c>
      <c r="E1267" s="2">
        <v>1049</v>
      </c>
      <c r="F1267" s="2">
        <v>2499</v>
      </c>
      <c r="G1267" s="1">
        <v>0.57999999999999996</v>
      </c>
      <c r="H1267">
        <v>3.6</v>
      </c>
      <c r="I1267" s="4">
        <v>328</v>
      </c>
      <c r="J1267" t="s">
        <v>2332</v>
      </c>
      <c r="K1267" t="str">
        <f t="shared" si="156"/>
        <v>R1EHLWVCNS1GYC</v>
      </c>
      <c r="L1267" s="8">
        <f t="shared" si="157"/>
        <v>819672</v>
      </c>
      <c r="M1267" t="str">
        <f t="shared" si="158"/>
        <v>Mid</v>
      </c>
      <c r="N1267" s="15" t="str">
        <f t="shared" si="159"/>
        <v>£2,000-£9,999</v>
      </c>
      <c r="O1267" s="17">
        <f t="shared" si="160"/>
        <v>9.0619052326199085</v>
      </c>
      <c r="P1267" s="15" t="str">
        <f t="shared" si="161"/>
        <v>3.5-4.0</v>
      </c>
      <c r="Q1267" s="17"/>
      <c r="R1267" s="15"/>
      <c r="S1267" s="15"/>
      <c r="T1267" s="15"/>
    </row>
    <row r="1268" spans="1:20" x14ac:dyDescent="0.4">
      <c r="A1268" t="s">
        <v>463</v>
      </c>
      <c r="B1268" t="s">
        <v>102</v>
      </c>
      <c r="C1268" t="str">
        <f t="shared" si="154"/>
        <v>Electronics</v>
      </c>
      <c r="D1268" t="str">
        <f t="shared" si="155"/>
        <v>RemoteControls</v>
      </c>
      <c r="E1268">
        <v>349</v>
      </c>
      <c r="F1268">
        <v>799</v>
      </c>
      <c r="G1268" s="1">
        <v>0.56000000000000005</v>
      </c>
      <c r="H1268">
        <v>3.6</v>
      </c>
      <c r="I1268" s="4">
        <v>323</v>
      </c>
      <c r="J1268" t="s">
        <v>464</v>
      </c>
      <c r="K1268" t="str">
        <f t="shared" si="156"/>
        <v>R3FAPESPH3491Y</v>
      </c>
      <c r="L1268" s="8">
        <f t="shared" si="157"/>
        <v>258077</v>
      </c>
      <c r="M1268" t="str">
        <f t="shared" si="158"/>
        <v>Lower-Mid</v>
      </c>
      <c r="N1268" s="15" t="str">
        <f t="shared" si="159"/>
        <v>£500-£1,999</v>
      </c>
      <c r="O1268" s="17">
        <f t="shared" si="160"/>
        <v>9.0379620367438029</v>
      </c>
      <c r="P1268" s="15" t="str">
        <f t="shared" si="161"/>
        <v>3.5-4.0</v>
      </c>
      <c r="Q1268" s="17"/>
      <c r="R1268" s="15"/>
      <c r="S1268" s="15"/>
      <c r="T1268" s="15"/>
    </row>
    <row r="1269" spans="1:20" x14ac:dyDescent="0.4">
      <c r="A1269" t="s">
        <v>2719</v>
      </c>
      <c r="B1269" t="s">
        <v>2051</v>
      </c>
      <c r="C1269" t="str">
        <f t="shared" si="154"/>
        <v>Home &amp; Kitchen</v>
      </c>
      <c r="D1269" t="str">
        <f t="shared" si="155"/>
        <v>DripCoffeeMachines</v>
      </c>
      <c r="E1269" s="2">
        <v>2999</v>
      </c>
      <c r="F1269" s="2">
        <v>3595</v>
      </c>
      <c r="G1269" s="1">
        <v>0.17</v>
      </c>
      <c r="H1269">
        <v>4</v>
      </c>
      <c r="I1269" s="4">
        <v>178</v>
      </c>
      <c r="J1269" t="s">
        <v>2720</v>
      </c>
      <c r="K1269" t="str">
        <f t="shared" si="156"/>
        <v>R1DRVWDPCVUHMK</v>
      </c>
      <c r="L1269" s="8">
        <f t="shared" si="157"/>
        <v>639910</v>
      </c>
      <c r="M1269" t="str">
        <f t="shared" si="158"/>
        <v>Mid</v>
      </c>
      <c r="N1269" s="15" t="str">
        <f t="shared" si="159"/>
        <v>£2,000-£9,999</v>
      </c>
      <c r="O1269" s="17">
        <f t="shared" si="160"/>
        <v>9.0114121239195732</v>
      </c>
      <c r="P1269" s="15" t="str">
        <f t="shared" si="161"/>
        <v>3.5-4.0</v>
      </c>
      <c r="Q1269" s="17"/>
      <c r="R1269" s="15"/>
      <c r="S1269" s="15"/>
      <c r="T1269" s="15"/>
    </row>
    <row r="1270" spans="1:20" x14ac:dyDescent="0.4">
      <c r="A1270" t="s">
        <v>584</v>
      </c>
      <c r="B1270" t="s">
        <v>102</v>
      </c>
      <c r="C1270" t="str">
        <f t="shared" si="154"/>
        <v>Electronics</v>
      </c>
      <c r="D1270" t="str">
        <f t="shared" si="155"/>
        <v>RemoteControls</v>
      </c>
      <c r="E1270">
        <v>247</v>
      </c>
      <c r="F1270">
        <v>399</v>
      </c>
      <c r="G1270" s="1">
        <v>0.38</v>
      </c>
      <c r="H1270">
        <v>3.9</v>
      </c>
      <c r="I1270" s="4">
        <v>200</v>
      </c>
      <c r="J1270" t="s">
        <v>585</v>
      </c>
      <c r="K1270" t="str">
        <f t="shared" si="156"/>
        <v>R2KMA1FW2QZLZX</v>
      </c>
      <c r="L1270" s="8">
        <f t="shared" si="157"/>
        <v>79800</v>
      </c>
      <c r="M1270" t="str">
        <f t="shared" si="158"/>
        <v>Low</v>
      </c>
      <c r="N1270" s="15" t="str">
        <f t="shared" si="159"/>
        <v>£200-£499</v>
      </c>
      <c r="O1270" s="17">
        <f t="shared" si="160"/>
        <v>8.982464623939908</v>
      </c>
      <c r="P1270" s="15" t="str">
        <f t="shared" si="161"/>
        <v>3.5-4.0</v>
      </c>
      <c r="Q1270" s="17"/>
      <c r="R1270" s="15"/>
      <c r="S1270" s="15"/>
      <c r="T1270" s="15"/>
    </row>
    <row r="1271" spans="1:20" x14ac:dyDescent="0.4">
      <c r="A1271" t="s">
        <v>819</v>
      </c>
      <c r="B1271" t="s">
        <v>616</v>
      </c>
      <c r="C1271" t="str">
        <f t="shared" si="154"/>
        <v>Electronics</v>
      </c>
      <c r="D1271" t="str">
        <f t="shared" si="155"/>
        <v>SmartWatches</v>
      </c>
      <c r="E1271" s="2">
        <v>2999</v>
      </c>
      <c r="F1271" s="2">
        <v>7990</v>
      </c>
      <c r="G1271" s="1">
        <v>0.62</v>
      </c>
      <c r="H1271">
        <v>4.0999999999999996</v>
      </c>
      <c r="I1271" s="4">
        <v>154</v>
      </c>
      <c r="J1271" t="s">
        <v>820</v>
      </c>
      <c r="K1271" t="str">
        <f t="shared" si="156"/>
        <v>R2IIY08QX4SR46</v>
      </c>
      <c r="L1271" s="8">
        <f t="shared" si="157"/>
        <v>1230460</v>
      </c>
      <c r="M1271" t="str">
        <f t="shared" si="158"/>
        <v>Mid</v>
      </c>
      <c r="N1271" s="15" t="str">
        <f t="shared" si="159"/>
        <v>£2,000-£9,999</v>
      </c>
      <c r="O1271" s="17">
        <f t="shared" si="160"/>
        <v>8.9803599624981931</v>
      </c>
      <c r="P1271" s="15" t="str">
        <f t="shared" si="161"/>
        <v>4.1-4.4</v>
      </c>
      <c r="Q1271" s="17"/>
      <c r="R1271" s="15"/>
      <c r="S1271" s="15"/>
      <c r="T1271" s="15"/>
    </row>
    <row r="1272" spans="1:20" x14ac:dyDescent="0.4">
      <c r="A1272" t="s">
        <v>908</v>
      </c>
      <c r="B1272" t="s">
        <v>616</v>
      </c>
      <c r="C1272" t="str">
        <f t="shared" si="154"/>
        <v>Electronics</v>
      </c>
      <c r="D1272" t="str">
        <f t="shared" si="155"/>
        <v>SmartWatches</v>
      </c>
      <c r="E1272" s="2">
        <v>2499</v>
      </c>
      <c r="F1272" s="2">
        <v>7990</v>
      </c>
      <c r="G1272" s="1">
        <v>0.69</v>
      </c>
      <c r="H1272">
        <v>4.0999999999999996</v>
      </c>
      <c r="I1272" s="4">
        <v>154</v>
      </c>
      <c r="J1272" t="s">
        <v>820</v>
      </c>
      <c r="K1272" t="str">
        <f t="shared" si="156"/>
        <v>R2IIY08QX4SR46</v>
      </c>
      <c r="L1272" s="8">
        <f t="shared" si="157"/>
        <v>1230460</v>
      </c>
      <c r="M1272" t="str">
        <f t="shared" si="158"/>
        <v>Mid</v>
      </c>
      <c r="N1272" s="15" t="str">
        <f t="shared" si="159"/>
        <v>£2,000-£9,999</v>
      </c>
      <c r="O1272" s="17">
        <f t="shared" si="160"/>
        <v>8.9803599624981931</v>
      </c>
      <c r="P1272" s="15" t="str">
        <f t="shared" si="161"/>
        <v>4.1-4.4</v>
      </c>
      <c r="Q1272" s="17"/>
      <c r="R1272" s="15"/>
      <c r="S1272" s="15"/>
      <c r="T1272" s="15"/>
    </row>
    <row r="1273" spans="1:20" x14ac:dyDescent="0.4">
      <c r="A1273" t="s">
        <v>1888</v>
      </c>
      <c r="B1273" t="s">
        <v>1889</v>
      </c>
      <c r="C1273" t="str">
        <f t="shared" si="154"/>
        <v>Home &amp; Kitchen</v>
      </c>
      <c r="D1273" t="str">
        <f t="shared" si="155"/>
        <v>AirFryers</v>
      </c>
      <c r="E1273" s="2">
        <v>3599</v>
      </c>
      <c r="F1273" s="2">
        <v>7950</v>
      </c>
      <c r="G1273" s="1">
        <v>0.55000000000000004</v>
      </c>
      <c r="H1273">
        <v>4.2</v>
      </c>
      <c r="I1273" s="4">
        <v>136</v>
      </c>
      <c r="J1273" t="s">
        <v>1890</v>
      </c>
      <c r="K1273" t="str">
        <f t="shared" si="156"/>
        <v>R12B5CYZJNMJ8U</v>
      </c>
      <c r="L1273" s="8">
        <f t="shared" si="157"/>
        <v>1081200</v>
      </c>
      <c r="M1273" t="str">
        <f t="shared" si="158"/>
        <v>Mid</v>
      </c>
      <c r="N1273" s="15" t="str">
        <f t="shared" si="159"/>
        <v>£2,000-£9,999</v>
      </c>
      <c r="O1273" s="17">
        <f t="shared" si="160"/>
        <v>8.9742263820569086</v>
      </c>
      <c r="P1273" s="15" t="str">
        <f t="shared" si="161"/>
        <v>4.1-4.4</v>
      </c>
      <c r="Q1273" s="17"/>
      <c r="R1273" s="15"/>
      <c r="S1273" s="15"/>
      <c r="T1273" s="15"/>
    </row>
    <row r="1274" spans="1:20" x14ac:dyDescent="0.4">
      <c r="A1274" t="s">
        <v>439</v>
      </c>
      <c r="B1274" t="s">
        <v>102</v>
      </c>
      <c r="C1274" t="str">
        <f t="shared" si="154"/>
        <v>Electronics</v>
      </c>
      <c r="D1274" t="str">
        <f t="shared" si="155"/>
        <v>RemoteControls</v>
      </c>
      <c r="E1274">
        <v>399</v>
      </c>
      <c r="F1274">
        <v>899</v>
      </c>
      <c r="G1274" s="1">
        <v>0.56000000000000005</v>
      </c>
      <c r="H1274">
        <v>3.4</v>
      </c>
      <c r="I1274" s="4">
        <v>431</v>
      </c>
      <c r="J1274" t="s">
        <v>440</v>
      </c>
      <c r="K1274" t="str">
        <f t="shared" si="156"/>
        <v>R16NWYD2LYHNFJ</v>
      </c>
      <c r="L1274" s="8">
        <f t="shared" si="157"/>
        <v>387469</v>
      </c>
      <c r="M1274" t="str">
        <f t="shared" si="158"/>
        <v>Lower-Mid</v>
      </c>
      <c r="N1274" s="15" t="str">
        <f t="shared" si="159"/>
        <v>£500-£1,999</v>
      </c>
      <c r="O1274" s="17">
        <f t="shared" si="160"/>
        <v>8.9606447391707</v>
      </c>
      <c r="P1274" s="15" t="str">
        <f t="shared" si="161"/>
        <v>3.1-3.4</v>
      </c>
      <c r="Q1274" s="17"/>
      <c r="R1274" s="15"/>
      <c r="S1274" s="15"/>
      <c r="T1274" s="15"/>
    </row>
    <row r="1275" spans="1:20" x14ac:dyDescent="0.4">
      <c r="A1275" t="s">
        <v>590</v>
      </c>
      <c r="B1275" t="s">
        <v>33</v>
      </c>
      <c r="C1275" t="str">
        <f t="shared" si="154"/>
        <v>Electronics</v>
      </c>
      <c r="D1275" t="str">
        <f t="shared" si="155"/>
        <v>HDMICables</v>
      </c>
      <c r="E1275">
        <v>299</v>
      </c>
      <c r="F1275">
        <v>599</v>
      </c>
      <c r="G1275" s="1">
        <v>0.5</v>
      </c>
      <c r="H1275">
        <v>4</v>
      </c>
      <c r="I1275" s="4">
        <v>171</v>
      </c>
      <c r="J1275" t="s">
        <v>591</v>
      </c>
      <c r="K1275" t="str">
        <f t="shared" si="156"/>
        <v>RGV3TPWIES7KM,</v>
      </c>
      <c r="L1275" s="8">
        <f t="shared" si="157"/>
        <v>102429</v>
      </c>
      <c r="M1275" t="str">
        <f t="shared" si="158"/>
        <v>Lower-Mid</v>
      </c>
      <c r="N1275" s="15" t="str">
        <f t="shared" si="159"/>
        <v>£500-£1,999</v>
      </c>
      <c r="O1275" s="17">
        <f t="shared" si="160"/>
        <v>8.9421137876301948</v>
      </c>
      <c r="P1275" s="15" t="str">
        <f t="shared" si="161"/>
        <v>3.5-4.0</v>
      </c>
      <c r="Q1275" s="17"/>
      <c r="R1275" s="15"/>
      <c r="S1275" s="15"/>
      <c r="T1275" s="15"/>
    </row>
    <row r="1276" spans="1:20" x14ac:dyDescent="0.4">
      <c r="A1276" t="s">
        <v>2515</v>
      </c>
      <c r="B1276" t="s">
        <v>1851</v>
      </c>
      <c r="C1276" t="str">
        <f t="shared" si="154"/>
        <v>Home &amp; Kitchen</v>
      </c>
      <c r="D1276" t="str">
        <f t="shared" si="155"/>
        <v>MixerGrinders</v>
      </c>
      <c r="E1276" s="2">
        <v>2033</v>
      </c>
      <c r="F1276" s="2">
        <v>4295</v>
      </c>
      <c r="G1276" s="1">
        <v>0.53</v>
      </c>
      <c r="H1276">
        <v>3.4</v>
      </c>
      <c r="I1276" s="4">
        <v>422</v>
      </c>
      <c r="J1276" t="s">
        <v>2516</v>
      </c>
      <c r="K1276" t="str">
        <f t="shared" si="156"/>
        <v>R1HFQQWKU1B7T9</v>
      </c>
      <c r="L1276" s="8">
        <f t="shared" si="157"/>
        <v>1812490</v>
      </c>
      <c r="M1276" t="str">
        <f t="shared" si="158"/>
        <v>Mid</v>
      </c>
      <c r="N1276" s="15" t="str">
        <f t="shared" si="159"/>
        <v>£2,000-£9,999</v>
      </c>
      <c r="O1276" s="17">
        <f t="shared" si="160"/>
        <v>8.9295572490751436</v>
      </c>
      <c r="P1276" s="15" t="str">
        <f t="shared" si="161"/>
        <v>3.1-3.4</v>
      </c>
      <c r="Q1276" s="17"/>
      <c r="R1276" s="15"/>
      <c r="S1276" s="15"/>
      <c r="T1276" s="15"/>
    </row>
    <row r="1277" spans="1:20" x14ac:dyDescent="0.4">
      <c r="A1277" t="s">
        <v>1935</v>
      </c>
      <c r="B1277" t="s">
        <v>1816</v>
      </c>
      <c r="C1277" t="str">
        <f t="shared" si="154"/>
        <v>Home &amp; Kitchen</v>
      </c>
      <c r="D1277" t="str">
        <f t="shared" si="155"/>
        <v>FanHeaters</v>
      </c>
      <c r="E1277">
        <v>899</v>
      </c>
      <c r="F1277" s="2">
        <v>2000</v>
      </c>
      <c r="G1277" s="1">
        <v>0.55000000000000004</v>
      </c>
      <c r="H1277">
        <v>3.6</v>
      </c>
      <c r="I1277" s="4">
        <v>291</v>
      </c>
      <c r="J1277" t="s">
        <v>1936</v>
      </c>
      <c r="K1277" t="str">
        <f t="shared" si="156"/>
        <v>R2GKWK7SWXRZHR</v>
      </c>
      <c r="L1277" s="8">
        <f t="shared" si="157"/>
        <v>582000</v>
      </c>
      <c r="M1277" t="str">
        <f t="shared" si="158"/>
        <v>Mid</v>
      </c>
      <c r="N1277" s="15" t="str">
        <f t="shared" si="159"/>
        <v>£2,000-£9,999</v>
      </c>
      <c r="O1277" s="17">
        <f t="shared" si="160"/>
        <v>8.8753782652143069</v>
      </c>
      <c r="P1277" s="15" t="str">
        <f t="shared" si="161"/>
        <v>3.5-4.0</v>
      </c>
      <c r="Q1277" s="17"/>
      <c r="R1277" s="15"/>
      <c r="S1277" s="15"/>
      <c r="T1277" s="15"/>
    </row>
    <row r="1278" spans="1:20" x14ac:dyDescent="0.4">
      <c r="A1278" t="s">
        <v>2543</v>
      </c>
      <c r="B1278" t="s">
        <v>2004</v>
      </c>
      <c r="C1278" t="str">
        <f t="shared" si="154"/>
        <v>Home &amp; Kitchen</v>
      </c>
      <c r="D1278" t="str">
        <f t="shared" si="155"/>
        <v>HalogenHeaters</v>
      </c>
      <c r="E1278" s="2">
        <v>2199</v>
      </c>
      <c r="F1278" s="2">
        <v>3999</v>
      </c>
      <c r="G1278" s="1">
        <v>0.45</v>
      </c>
      <c r="H1278">
        <v>3.5</v>
      </c>
      <c r="I1278" s="4">
        <v>340</v>
      </c>
      <c r="J1278" t="s">
        <v>2544</v>
      </c>
      <c r="K1278" t="str">
        <f t="shared" si="156"/>
        <v>R1DID47Y3SOM8N</v>
      </c>
      <c r="L1278" s="8">
        <f t="shared" si="157"/>
        <v>1359660</v>
      </c>
      <c r="M1278" t="str">
        <f t="shared" si="158"/>
        <v>Mid</v>
      </c>
      <c r="N1278" s="15" t="str">
        <f t="shared" si="159"/>
        <v>£2,000-£9,999</v>
      </c>
      <c r="O1278" s="17">
        <f t="shared" si="160"/>
        <v>8.8646403264737419</v>
      </c>
      <c r="P1278" s="15" t="str">
        <f t="shared" si="161"/>
        <v>3.5-4.0</v>
      </c>
      <c r="Q1278" s="17"/>
      <c r="R1278" s="15"/>
      <c r="S1278" s="15"/>
      <c r="T1278" s="15"/>
    </row>
    <row r="1279" spans="1:20" x14ac:dyDescent="0.4">
      <c r="A1279" t="s">
        <v>417</v>
      </c>
      <c r="B1279" t="s">
        <v>102</v>
      </c>
      <c r="C1279" t="str">
        <f t="shared" si="154"/>
        <v>Electronics</v>
      </c>
      <c r="D1279" t="str">
        <f t="shared" si="155"/>
        <v>RemoteControls</v>
      </c>
      <c r="E1279">
        <v>213</v>
      </c>
      <c r="F1279">
        <v>499</v>
      </c>
      <c r="G1279" s="1">
        <v>0.56999999999999995</v>
      </c>
      <c r="H1279">
        <v>3.7</v>
      </c>
      <c r="I1279" s="4">
        <v>246</v>
      </c>
      <c r="J1279" t="s">
        <v>418</v>
      </c>
      <c r="K1279" t="str">
        <f t="shared" si="156"/>
        <v>R344C7U6JUIR8M</v>
      </c>
      <c r="L1279" s="8">
        <f t="shared" si="157"/>
        <v>122754</v>
      </c>
      <c r="M1279" t="str">
        <f t="shared" si="158"/>
        <v>Low</v>
      </c>
      <c r="N1279" s="15" t="str">
        <f t="shared" si="159"/>
        <v>£200-£499</v>
      </c>
      <c r="O1279" s="17">
        <f t="shared" si="160"/>
        <v>8.8529787270607638</v>
      </c>
      <c r="P1279" s="15" t="str">
        <f t="shared" si="161"/>
        <v>3.5-4.0</v>
      </c>
      <c r="Q1279" s="17"/>
      <c r="R1279" s="15"/>
      <c r="S1279" s="15"/>
      <c r="T1279" s="15"/>
    </row>
    <row r="1280" spans="1:20" x14ac:dyDescent="0.4">
      <c r="A1280" t="s">
        <v>2030</v>
      </c>
      <c r="B1280" t="s">
        <v>2031</v>
      </c>
      <c r="C1280" t="str">
        <f t="shared" si="154"/>
        <v>Home &amp; Kitchen</v>
      </c>
      <c r="D1280" t="str">
        <f t="shared" si="155"/>
        <v>ElectricGrinders</v>
      </c>
      <c r="E1280">
        <v>244</v>
      </c>
      <c r="F1280">
        <v>499</v>
      </c>
      <c r="G1280" s="1">
        <v>0.51</v>
      </c>
      <c r="H1280">
        <v>3.3</v>
      </c>
      <c r="I1280" s="4">
        <v>478</v>
      </c>
      <c r="J1280" t="s">
        <v>2032</v>
      </c>
      <c r="K1280" t="str">
        <f t="shared" si="156"/>
        <v>R31M7C08CPXCB3</v>
      </c>
      <c r="L1280" s="8">
        <f t="shared" si="157"/>
        <v>238522</v>
      </c>
      <c r="M1280" t="str">
        <f t="shared" si="158"/>
        <v>Low</v>
      </c>
      <c r="N1280" s="15" t="str">
        <f t="shared" si="159"/>
        <v>£200-£499</v>
      </c>
      <c r="O1280" s="17">
        <f t="shared" si="160"/>
        <v>8.8451071942680581</v>
      </c>
      <c r="P1280" s="15" t="str">
        <f t="shared" si="161"/>
        <v>3.1-3.4</v>
      </c>
      <c r="Q1280" s="17"/>
      <c r="R1280" s="15"/>
      <c r="S1280" s="15"/>
      <c r="T1280" s="15"/>
    </row>
    <row r="1281" spans="1:20" x14ac:dyDescent="0.4">
      <c r="A1281" t="s">
        <v>527</v>
      </c>
      <c r="B1281" t="s">
        <v>9</v>
      </c>
      <c r="C1281" t="str">
        <f t="shared" si="154"/>
        <v>Computers &amp; Accessories</v>
      </c>
      <c r="D1281" t="str">
        <f t="shared" si="155"/>
        <v>USBCables</v>
      </c>
      <c r="E1281">
        <v>249</v>
      </c>
      <c r="F1281">
        <v>999</v>
      </c>
      <c r="G1281" s="1">
        <v>0.75</v>
      </c>
      <c r="H1281">
        <v>4.3</v>
      </c>
      <c r="I1281" s="4">
        <v>112</v>
      </c>
      <c r="J1281" t="s">
        <v>528</v>
      </c>
      <c r="K1281" t="str">
        <f t="shared" si="156"/>
        <v>RDLKA670FVMKY,</v>
      </c>
      <c r="L1281" s="8">
        <f t="shared" si="157"/>
        <v>111888</v>
      </c>
      <c r="M1281" t="str">
        <f t="shared" si="158"/>
        <v>Lower-Mid</v>
      </c>
      <c r="N1281" s="15" t="str">
        <f t="shared" si="159"/>
        <v>£500-£1,999</v>
      </c>
      <c r="O1281" s="17">
        <f t="shared" si="160"/>
        <v>8.8282373069787035</v>
      </c>
      <c r="P1281" s="15" t="str">
        <f t="shared" si="161"/>
        <v>4.1-4.4</v>
      </c>
      <c r="Q1281" s="17"/>
      <c r="R1281" s="15"/>
      <c r="S1281" s="15"/>
      <c r="T1281" s="15"/>
    </row>
    <row r="1282" spans="1:20" x14ac:dyDescent="0.4">
      <c r="A1282" t="s">
        <v>2244</v>
      </c>
      <c r="B1282" t="s">
        <v>1819</v>
      </c>
      <c r="C1282" t="str">
        <f t="shared" ref="C1282:C1345" si="162">SUBSTITUTE(LEFT(B1282,FIND("|",B1282)-1), "&amp;", " &amp; ")</f>
        <v>Home &amp; Kitchen</v>
      </c>
      <c r="D1282" t="str">
        <f t="shared" ref="D1282:D1345" si="163">TRIM(RIGHT(SUBSTITUTE(B1282,"|",REPT(" ",100)),100))</f>
        <v>LintShavers</v>
      </c>
      <c r="E1282">
        <v>499</v>
      </c>
      <c r="F1282">
        <v>999</v>
      </c>
      <c r="G1282" s="1">
        <v>0.5</v>
      </c>
      <c r="H1282">
        <v>4.5999999999999996</v>
      </c>
      <c r="I1282" s="4">
        <v>79</v>
      </c>
      <c r="J1282" t="s">
        <v>2245</v>
      </c>
      <c r="K1282" t="str">
        <f t="shared" ref="K1282:K1345" si="164">LEFT(J1282,14)</f>
        <v>R2QT3QBL25HBTG</v>
      </c>
      <c r="L1282" s="8">
        <f t="shared" ref="L1282:L1345" si="165">F1282*I1282</f>
        <v>78921</v>
      </c>
      <c r="M1282" t="str">
        <f t="shared" ref="M1282:M1345" si="166">IF(F1282&lt;=199, "Very Low",IF(F1282&lt;=499, "Low",IF(F1282&lt;=1999, "Lower-Mid", IF(F1282&lt;=9999, "Mid",IF(F1282&lt;=19999, "Upper-Mid",IF(F1282&lt;=49999, "High", IF(F1282&lt;=99999, "Premium", IF(F1282&gt;1000000, "Luxury"))))))))</f>
        <v>Lower-Mid</v>
      </c>
      <c r="N1282" s="15" t="str">
        <f t="shared" ref="N1282:N1345" si="167">IF(F1282&lt;=199, "&lt;£200",IF(F1282&lt;=499, "£200-£499",IF(F1282&lt;=1999, "£500-£1,999", IF(F1282&lt;=9999, "£2,000-£9,999",IF(F1282&lt;=19999, "£10,000-£19,999",IF(F1282&lt;=49999, "£20,000-£49,999", IF(F1282&lt;=99999, "£50,000-£99,999", IF(F1282&gt;1000000, "&gt;£1,000,000"))))))))</f>
        <v>£500-£1,999</v>
      </c>
      <c r="O1282" s="17">
        <f t="shared" ref="O1282:O1345" si="168">H1282 * LOG(I1282 + 1)</f>
        <v>8.7542139401629395</v>
      </c>
      <c r="P1282" s="15" t="str">
        <f t="shared" si="161"/>
        <v>4.5-5.0</v>
      </c>
      <c r="Q1282" s="17"/>
      <c r="R1282" s="15"/>
      <c r="S1282" s="15"/>
      <c r="T1282" s="15"/>
    </row>
    <row r="1283" spans="1:20" x14ac:dyDescent="0.4">
      <c r="A1283" t="s">
        <v>582</v>
      </c>
      <c r="B1283" t="s">
        <v>9</v>
      </c>
      <c r="C1283" t="str">
        <f t="shared" si="162"/>
        <v>Computers &amp; Accessories</v>
      </c>
      <c r="D1283" t="str">
        <f t="shared" si="163"/>
        <v>USBCables</v>
      </c>
      <c r="E1283">
        <v>299</v>
      </c>
      <c r="F1283">
        <v>799</v>
      </c>
      <c r="G1283" s="1">
        <v>0.63</v>
      </c>
      <c r="H1283">
        <v>4</v>
      </c>
      <c r="I1283" s="4">
        <v>151</v>
      </c>
      <c r="J1283" t="s">
        <v>583</v>
      </c>
      <c r="K1283" t="str">
        <f t="shared" si="164"/>
        <v>RHUH1KUO9N3LB,</v>
      </c>
      <c r="L1283" s="8">
        <f t="shared" si="165"/>
        <v>120649</v>
      </c>
      <c r="M1283" t="str">
        <f t="shared" si="166"/>
        <v>Lower-Mid</v>
      </c>
      <c r="N1283" s="15" t="str">
        <f t="shared" si="167"/>
        <v>£500-£1,999</v>
      </c>
      <c r="O1283" s="17">
        <f t="shared" si="168"/>
        <v>8.7273743517790905</v>
      </c>
      <c r="P1283" s="15" t="str">
        <f t="shared" ref="P1283:P1346" si="169">IF(H1283&lt;=2, "&lt;=2.0",IF(H1283&lt;=2.4, "2.1-2.4",IF(H1283&lt;=3, "2.5-3.0", IF(H1283&lt;=3.4, "3.1-3.4",IF(H1283&lt;=4, "3.5-4.0",IF(H1283&lt;=4.4, "4.1-4.4", IF(H1283&lt;=5, "4.5-5.0")))))))</f>
        <v>3.5-4.0</v>
      </c>
      <c r="Q1283" s="17"/>
      <c r="R1283" s="15"/>
      <c r="S1283" s="15"/>
      <c r="T1283" s="15"/>
    </row>
    <row r="1284" spans="1:20" x14ac:dyDescent="0.4">
      <c r="A1284" t="s">
        <v>454</v>
      </c>
      <c r="B1284" t="s">
        <v>102</v>
      </c>
      <c r="C1284" t="str">
        <f t="shared" si="162"/>
        <v>Electronics</v>
      </c>
      <c r="D1284" t="str">
        <f t="shared" si="163"/>
        <v>RemoteControls</v>
      </c>
      <c r="E1284">
        <v>349</v>
      </c>
      <c r="F1284" s="2">
        <v>1999</v>
      </c>
      <c r="G1284" s="1">
        <v>0.83</v>
      </c>
      <c r="H1284">
        <v>3.8</v>
      </c>
      <c r="I1284" s="4">
        <v>197</v>
      </c>
      <c r="J1284" t="s">
        <v>455</v>
      </c>
      <c r="K1284" t="str">
        <f t="shared" si="164"/>
        <v>R2LH0W21RI2HB3</v>
      </c>
      <c r="L1284" s="8">
        <f t="shared" si="165"/>
        <v>393803</v>
      </c>
      <c r="M1284" t="str">
        <f t="shared" si="166"/>
        <v>Lower-Mid</v>
      </c>
      <c r="N1284" s="15" t="str">
        <f t="shared" si="167"/>
        <v>£500-£1,999</v>
      </c>
      <c r="O1284" s="17">
        <f t="shared" si="168"/>
        <v>8.7273277229938166</v>
      </c>
      <c r="P1284" s="15" t="str">
        <f t="shared" si="169"/>
        <v>3.5-4.0</v>
      </c>
      <c r="Q1284" s="17"/>
      <c r="R1284" s="15"/>
      <c r="S1284" s="15"/>
      <c r="T1284" s="15"/>
    </row>
    <row r="1285" spans="1:20" x14ac:dyDescent="0.4">
      <c r="A1285" t="s">
        <v>564</v>
      </c>
      <c r="B1285" t="s">
        <v>140</v>
      </c>
      <c r="C1285" t="str">
        <f t="shared" si="162"/>
        <v>Electronics</v>
      </c>
      <c r="D1285" t="str">
        <f t="shared" si="163"/>
        <v>TVWall&amp;CeilingMounts</v>
      </c>
      <c r="E1285">
        <v>893</v>
      </c>
      <c r="F1285" s="2">
        <v>1052</v>
      </c>
      <c r="G1285" s="1">
        <v>0.15</v>
      </c>
      <c r="H1285">
        <v>4.3</v>
      </c>
      <c r="I1285" s="4">
        <v>106</v>
      </c>
      <c r="J1285" t="s">
        <v>565</v>
      </c>
      <c r="K1285" t="str">
        <f t="shared" si="164"/>
        <v>R122PZXYO9V78,</v>
      </c>
      <c r="L1285" s="8">
        <f t="shared" si="165"/>
        <v>111512</v>
      </c>
      <c r="M1285" t="str">
        <f t="shared" si="166"/>
        <v>Lower-Mid</v>
      </c>
      <c r="N1285" s="15" t="str">
        <f t="shared" si="167"/>
        <v>£500-£1,999</v>
      </c>
      <c r="O1285" s="17">
        <f t="shared" si="168"/>
        <v>8.7263502440464009</v>
      </c>
      <c r="P1285" s="15" t="str">
        <f t="shared" si="169"/>
        <v>4.1-4.4</v>
      </c>
      <c r="Q1285" s="17"/>
      <c r="R1285" s="15"/>
      <c r="S1285" s="15"/>
      <c r="T1285" s="15"/>
    </row>
    <row r="1286" spans="1:20" x14ac:dyDescent="0.4">
      <c r="A1286" t="s">
        <v>2740</v>
      </c>
      <c r="B1286" t="s">
        <v>1816</v>
      </c>
      <c r="C1286" t="str">
        <f t="shared" si="162"/>
        <v>Home &amp; Kitchen</v>
      </c>
      <c r="D1286" t="str">
        <f t="shared" si="163"/>
        <v>FanHeaters</v>
      </c>
      <c r="E1286" s="2">
        <v>2320</v>
      </c>
      <c r="F1286" s="2">
        <v>3290</v>
      </c>
      <c r="G1286" s="1">
        <v>0.28999999999999998</v>
      </c>
      <c r="H1286">
        <v>3.8</v>
      </c>
      <c r="I1286" s="4">
        <v>195</v>
      </c>
      <c r="J1286" t="s">
        <v>2741</v>
      </c>
      <c r="K1286" t="str">
        <f t="shared" si="164"/>
        <v>RYWL8U25UKVRN,</v>
      </c>
      <c r="L1286" s="8">
        <f t="shared" si="165"/>
        <v>641550</v>
      </c>
      <c r="M1286" t="str">
        <f t="shared" si="166"/>
        <v>Mid</v>
      </c>
      <c r="N1286" s="15" t="str">
        <f t="shared" si="167"/>
        <v>£2,000-£9,999</v>
      </c>
      <c r="O1286" s="17">
        <f t="shared" si="168"/>
        <v>8.7105730711546077</v>
      </c>
      <c r="P1286" s="15" t="str">
        <f t="shared" si="169"/>
        <v>3.5-4.0</v>
      </c>
      <c r="Q1286" s="17"/>
      <c r="R1286" s="15"/>
      <c r="S1286" s="15"/>
      <c r="T1286" s="15"/>
    </row>
    <row r="1287" spans="1:20" x14ac:dyDescent="0.4">
      <c r="A1287" t="s">
        <v>2503</v>
      </c>
      <c r="B1287" t="s">
        <v>1816</v>
      </c>
      <c r="C1287" t="str">
        <f t="shared" si="162"/>
        <v>Home &amp; Kitchen</v>
      </c>
      <c r="D1287" t="str">
        <f t="shared" si="163"/>
        <v>FanHeaters</v>
      </c>
      <c r="E1287">
        <v>979</v>
      </c>
      <c r="F1287" s="2">
        <v>1999</v>
      </c>
      <c r="G1287" s="1">
        <v>0.51</v>
      </c>
      <c r="H1287">
        <v>3.9</v>
      </c>
      <c r="I1287" s="4">
        <v>157</v>
      </c>
      <c r="J1287" t="s">
        <v>2504</v>
      </c>
      <c r="K1287" t="str">
        <f t="shared" si="164"/>
        <v>R3EH3U82O1X3NA</v>
      </c>
      <c r="L1287" s="8">
        <f t="shared" si="165"/>
        <v>313843</v>
      </c>
      <c r="M1287" t="str">
        <f t="shared" si="166"/>
        <v>Lower-Mid</v>
      </c>
      <c r="N1287" s="15" t="str">
        <f t="shared" si="167"/>
        <v>£500-£1,999</v>
      </c>
      <c r="O1287" s="17">
        <f t="shared" si="168"/>
        <v>8.5747626391222482</v>
      </c>
      <c r="P1287" s="15" t="str">
        <f t="shared" si="169"/>
        <v>3.5-4.0</v>
      </c>
      <c r="Q1287" s="17"/>
      <c r="R1287" s="15"/>
      <c r="S1287" s="15"/>
      <c r="T1287" s="15"/>
    </row>
    <row r="1288" spans="1:20" x14ac:dyDescent="0.4">
      <c r="A1288" t="s">
        <v>2421</v>
      </c>
      <c r="B1288" t="s">
        <v>2154</v>
      </c>
      <c r="C1288" t="str">
        <f t="shared" si="162"/>
        <v>Home &amp; Kitchen</v>
      </c>
      <c r="D1288" t="str">
        <f t="shared" si="163"/>
        <v>WaterFilters&amp;Purifiers</v>
      </c>
      <c r="E1288" s="2">
        <v>8499</v>
      </c>
      <c r="F1288" s="2">
        <v>16490</v>
      </c>
      <c r="G1288" s="1">
        <v>0.48</v>
      </c>
      <c r="H1288">
        <v>4.3</v>
      </c>
      <c r="I1288" s="4">
        <v>97</v>
      </c>
      <c r="J1288" t="s">
        <v>2422</v>
      </c>
      <c r="K1288" t="str">
        <f t="shared" si="164"/>
        <v>R2ZPWCXL5SRL4K</v>
      </c>
      <c r="L1288" s="8">
        <f t="shared" si="165"/>
        <v>1599530</v>
      </c>
      <c r="M1288" t="str">
        <f t="shared" si="166"/>
        <v>Upper-Mid</v>
      </c>
      <c r="N1288" s="15" t="str">
        <f t="shared" si="167"/>
        <v>£10,000-£19,999</v>
      </c>
      <c r="O1288" s="17">
        <f t="shared" si="168"/>
        <v>8.5622721254777279</v>
      </c>
      <c r="P1288" s="15" t="str">
        <f t="shared" si="169"/>
        <v>4.1-4.4</v>
      </c>
      <c r="Q1288" s="17"/>
      <c r="R1288" s="15"/>
      <c r="S1288" s="15"/>
      <c r="T1288" s="15"/>
    </row>
    <row r="1289" spans="1:20" x14ac:dyDescent="0.4">
      <c r="A1289" t="s">
        <v>956</v>
      </c>
      <c r="B1289" t="s">
        <v>616</v>
      </c>
      <c r="C1289" t="str">
        <f t="shared" si="162"/>
        <v>Electronics</v>
      </c>
      <c r="D1289" t="str">
        <f t="shared" si="163"/>
        <v>SmartWatches</v>
      </c>
      <c r="E1289">
        <v>899</v>
      </c>
      <c r="F1289" s="2">
        <v>3499</v>
      </c>
      <c r="G1289" s="1">
        <v>0.74</v>
      </c>
      <c r="H1289">
        <v>3</v>
      </c>
      <c r="I1289" s="4">
        <v>681</v>
      </c>
      <c r="J1289" t="s">
        <v>957</v>
      </c>
      <c r="K1289" t="str">
        <f t="shared" si="164"/>
        <v>RGEDIZCX7LB34,</v>
      </c>
      <c r="L1289" s="8">
        <f t="shared" si="165"/>
        <v>2382819</v>
      </c>
      <c r="M1289" t="str">
        <f t="shared" si="166"/>
        <v>Mid</v>
      </c>
      <c r="N1289" s="15" t="str">
        <f t="shared" si="167"/>
        <v>£2,000-£9,999</v>
      </c>
      <c r="O1289" s="17">
        <f t="shared" si="168"/>
        <v>8.5013531239694373</v>
      </c>
      <c r="P1289" s="15" t="str">
        <f t="shared" si="169"/>
        <v>2.5-3.0</v>
      </c>
      <c r="Q1289" s="17"/>
      <c r="R1289" s="15"/>
      <c r="S1289" s="15"/>
      <c r="T1289" s="15"/>
    </row>
    <row r="1290" spans="1:20" x14ac:dyDescent="0.4">
      <c r="A1290" t="s">
        <v>2383</v>
      </c>
      <c r="B1290" t="s">
        <v>1816</v>
      </c>
      <c r="C1290" t="str">
        <f t="shared" si="162"/>
        <v>Home &amp; Kitchen</v>
      </c>
      <c r="D1290" t="str">
        <f t="shared" si="163"/>
        <v>FanHeaters</v>
      </c>
      <c r="E1290" s="2">
        <v>1349</v>
      </c>
      <c r="F1290" s="2">
        <v>2495</v>
      </c>
      <c r="G1290" s="1">
        <v>0.46</v>
      </c>
      <c r="H1290">
        <v>3.8</v>
      </c>
      <c r="I1290" s="4">
        <v>166</v>
      </c>
      <c r="J1290" t="s">
        <v>2384</v>
      </c>
      <c r="K1290" t="str">
        <f t="shared" si="164"/>
        <v>R1QHY0304RCZS6</v>
      </c>
      <c r="L1290" s="8">
        <f t="shared" si="165"/>
        <v>414170</v>
      </c>
      <c r="M1290" t="str">
        <f t="shared" si="166"/>
        <v>Mid</v>
      </c>
      <c r="N1290" s="15" t="str">
        <f t="shared" si="167"/>
        <v>£2,000-£9,999</v>
      </c>
      <c r="O1290" s="17">
        <f t="shared" si="168"/>
        <v>8.4463225903608166</v>
      </c>
      <c r="P1290" s="15" t="str">
        <f t="shared" si="169"/>
        <v>3.5-4.0</v>
      </c>
      <c r="Q1290" s="17"/>
      <c r="R1290" s="15"/>
      <c r="S1290" s="15"/>
      <c r="T1290" s="15"/>
    </row>
    <row r="1291" spans="1:20" x14ac:dyDescent="0.4">
      <c r="A1291" t="s">
        <v>2545</v>
      </c>
      <c r="B1291" t="s">
        <v>1816</v>
      </c>
      <c r="C1291" t="str">
        <f t="shared" si="162"/>
        <v>Home &amp; Kitchen</v>
      </c>
      <c r="D1291" t="str">
        <f t="shared" si="163"/>
        <v>FanHeaters</v>
      </c>
      <c r="E1291" s="2">
        <v>6850</v>
      </c>
      <c r="F1291" s="2">
        <v>11990</v>
      </c>
      <c r="G1291" s="1">
        <v>0.43</v>
      </c>
      <c r="H1291">
        <v>3.9</v>
      </c>
      <c r="I1291" s="4">
        <v>144</v>
      </c>
      <c r="J1291" t="s">
        <v>2546</v>
      </c>
      <c r="K1291" t="str">
        <f t="shared" si="164"/>
        <v>ROG35PUVPRISM,</v>
      </c>
      <c r="L1291" s="8">
        <f t="shared" si="165"/>
        <v>1726560</v>
      </c>
      <c r="M1291" t="str">
        <f t="shared" si="166"/>
        <v>Upper-Mid</v>
      </c>
      <c r="N1291" s="15" t="str">
        <f t="shared" si="167"/>
        <v>£10,000-£19,999</v>
      </c>
      <c r="O1291" s="17">
        <f t="shared" si="168"/>
        <v>8.4293352087164024</v>
      </c>
      <c r="P1291" s="15" t="str">
        <f t="shared" si="169"/>
        <v>3.5-4.0</v>
      </c>
      <c r="Q1291" s="17"/>
      <c r="R1291" s="15"/>
      <c r="S1291" s="15"/>
      <c r="T1291" s="15"/>
    </row>
    <row r="1292" spans="1:20" x14ac:dyDescent="0.4">
      <c r="A1292" t="s">
        <v>465</v>
      </c>
      <c r="B1292" t="s">
        <v>102</v>
      </c>
      <c r="C1292" t="str">
        <f t="shared" si="162"/>
        <v>Electronics</v>
      </c>
      <c r="D1292" t="str">
        <f t="shared" si="163"/>
        <v>RemoteControls</v>
      </c>
      <c r="E1292">
        <v>499</v>
      </c>
      <c r="F1292">
        <v>899</v>
      </c>
      <c r="G1292" s="1">
        <v>0.44</v>
      </c>
      <c r="H1292">
        <v>3.7</v>
      </c>
      <c r="I1292" s="4">
        <v>185</v>
      </c>
      <c r="J1292" t="s">
        <v>466</v>
      </c>
      <c r="K1292" t="str">
        <f t="shared" si="164"/>
        <v>RW9LHUMO78TE2,</v>
      </c>
      <c r="L1292" s="8">
        <f t="shared" si="165"/>
        <v>166315</v>
      </c>
      <c r="M1292" t="str">
        <f t="shared" si="166"/>
        <v>Lower-Mid</v>
      </c>
      <c r="N1292" s="15" t="str">
        <f t="shared" si="167"/>
        <v>£500-£1,999</v>
      </c>
      <c r="O1292" s="17">
        <f t="shared" si="168"/>
        <v>8.3971978936062914</v>
      </c>
      <c r="P1292" s="15" t="str">
        <f t="shared" si="169"/>
        <v>3.5-4.0</v>
      </c>
      <c r="Q1292" s="17"/>
      <c r="R1292" s="15"/>
      <c r="S1292" s="15"/>
      <c r="T1292" s="15"/>
    </row>
    <row r="1293" spans="1:20" x14ac:dyDescent="0.4">
      <c r="A1293" t="s">
        <v>2724</v>
      </c>
      <c r="B1293" t="s">
        <v>2367</v>
      </c>
      <c r="C1293" t="str">
        <f t="shared" si="162"/>
        <v>Home &amp; Kitchen</v>
      </c>
      <c r="D1293" t="str">
        <f t="shared" si="163"/>
        <v>Humidifiers</v>
      </c>
      <c r="E1293">
        <v>499</v>
      </c>
      <c r="F1293">
        <v>799</v>
      </c>
      <c r="G1293" s="1">
        <v>0.38</v>
      </c>
      <c r="H1293">
        <v>3.6</v>
      </c>
      <c r="I1293" s="4">
        <v>212</v>
      </c>
      <c r="J1293" t="s">
        <v>2725</v>
      </c>
      <c r="K1293" t="str">
        <f t="shared" si="164"/>
        <v>RP44N8NRPVZ64,</v>
      </c>
      <c r="L1293" s="8">
        <f t="shared" si="165"/>
        <v>169388</v>
      </c>
      <c r="M1293" t="str">
        <f t="shared" si="166"/>
        <v>Lower-Mid</v>
      </c>
      <c r="N1293" s="15" t="str">
        <f t="shared" si="167"/>
        <v>£500-£1,999</v>
      </c>
      <c r="O1293" s="17">
        <f t="shared" si="168"/>
        <v>8.3821665723794556</v>
      </c>
      <c r="P1293" s="15" t="str">
        <f t="shared" si="169"/>
        <v>3.5-4.0</v>
      </c>
      <c r="Q1293" s="17"/>
      <c r="R1293" s="15"/>
      <c r="S1293" s="15"/>
      <c r="T1293" s="15"/>
    </row>
    <row r="1294" spans="1:20" x14ac:dyDescent="0.4">
      <c r="A1294" t="s">
        <v>2451</v>
      </c>
      <c r="B1294" t="s">
        <v>1978</v>
      </c>
      <c r="C1294" t="str">
        <f t="shared" si="162"/>
        <v>Home &amp; Kitchen</v>
      </c>
      <c r="D1294" t="str">
        <f t="shared" si="163"/>
        <v>VacuumSealers</v>
      </c>
      <c r="E1294">
        <v>429</v>
      </c>
      <c r="F1294">
        <v>999</v>
      </c>
      <c r="G1294" s="1">
        <v>0.56999999999999995</v>
      </c>
      <c r="H1294">
        <v>3</v>
      </c>
      <c r="I1294" s="4">
        <v>617</v>
      </c>
      <c r="J1294" t="s">
        <v>2452</v>
      </c>
      <c r="K1294" t="str">
        <f t="shared" si="164"/>
        <v>R24VRMVVKTZXZU</v>
      </c>
      <c r="L1294" s="8">
        <f t="shared" si="165"/>
        <v>616383</v>
      </c>
      <c r="M1294" t="str">
        <f t="shared" si="166"/>
        <v>Lower-Mid</v>
      </c>
      <c r="N1294" s="15" t="str">
        <f t="shared" si="167"/>
        <v>£500-£1,999</v>
      </c>
      <c r="O1294" s="17">
        <f t="shared" si="168"/>
        <v>8.3729654252664467</v>
      </c>
      <c r="P1294" s="15" t="str">
        <f t="shared" si="169"/>
        <v>2.5-3.0</v>
      </c>
      <c r="Q1294" s="17"/>
      <c r="R1294" s="15"/>
      <c r="S1294" s="15"/>
      <c r="T1294" s="15"/>
    </row>
    <row r="1295" spans="1:20" x14ac:dyDescent="0.4">
      <c r="A1295" t="s">
        <v>558</v>
      </c>
      <c r="B1295" t="s">
        <v>9</v>
      </c>
      <c r="C1295" t="str">
        <f t="shared" si="162"/>
        <v>Computers &amp; Accessories</v>
      </c>
      <c r="D1295" t="str">
        <f t="shared" si="163"/>
        <v>USBCables</v>
      </c>
      <c r="E1295">
        <v>199</v>
      </c>
      <c r="F1295">
        <v>999</v>
      </c>
      <c r="G1295" s="1">
        <v>0.8</v>
      </c>
      <c r="H1295">
        <v>4.3</v>
      </c>
      <c r="I1295" s="4">
        <v>87</v>
      </c>
      <c r="J1295" t="s">
        <v>559</v>
      </c>
      <c r="K1295" t="str">
        <f t="shared" si="164"/>
        <v>R111DGF0O8W1N8</v>
      </c>
      <c r="L1295" s="8">
        <f t="shared" si="165"/>
        <v>86913</v>
      </c>
      <c r="M1295" t="str">
        <f t="shared" si="166"/>
        <v>Lower-Mid</v>
      </c>
      <c r="N1295" s="15" t="str">
        <f t="shared" si="167"/>
        <v>£500-£1,999</v>
      </c>
      <c r="O1295" s="17">
        <f t="shared" si="168"/>
        <v>8.3612754902457258</v>
      </c>
      <c r="P1295" s="15" t="str">
        <f t="shared" si="169"/>
        <v>4.1-4.4</v>
      </c>
      <c r="Q1295" s="17"/>
      <c r="R1295" s="15"/>
      <c r="S1295" s="15"/>
      <c r="T1295" s="15"/>
    </row>
    <row r="1296" spans="1:20" x14ac:dyDescent="0.4">
      <c r="A1296" t="s">
        <v>1928</v>
      </c>
      <c r="B1296" t="s">
        <v>1864</v>
      </c>
      <c r="C1296" t="str">
        <f t="shared" si="162"/>
        <v>Home &amp; Kitchen</v>
      </c>
      <c r="D1296" t="str">
        <f t="shared" si="163"/>
        <v>Kettle&amp;ToasterSets</v>
      </c>
      <c r="E1296">
        <v>749</v>
      </c>
      <c r="F1296" s="2">
        <v>1299</v>
      </c>
      <c r="G1296" s="1">
        <v>0.42</v>
      </c>
      <c r="H1296">
        <v>4</v>
      </c>
      <c r="I1296" s="4">
        <v>119</v>
      </c>
      <c r="J1296" t="s">
        <v>1929</v>
      </c>
      <c r="K1296" t="str">
        <f t="shared" si="164"/>
        <v>R13JNSWNKVVI9T</v>
      </c>
      <c r="L1296" s="8">
        <f t="shared" si="165"/>
        <v>154581</v>
      </c>
      <c r="M1296" t="str">
        <f t="shared" si="166"/>
        <v>Lower-Mid</v>
      </c>
      <c r="N1296" s="15" t="str">
        <f t="shared" si="167"/>
        <v>£500-£1,999</v>
      </c>
      <c r="O1296" s="17">
        <f t="shared" si="168"/>
        <v>8.3167249841904987</v>
      </c>
      <c r="P1296" s="15" t="str">
        <f t="shared" si="169"/>
        <v>3.5-4.0</v>
      </c>
      <c r="Q1296" s="17"/>
      <c r="R1296" s="15"/>
      <c r="S1296" s="15"/>
      <c r="T1296" s="15"/>
    </row>
    <row r="1297" spans="1:20" x14ac:dyDescent="0.4">
      <c r="A1297" t="s">
        <v>731</v>
      </c>
      <c r="B1297" t="s">
        <v>616</v>
      </c>
      <c r="C1297" t="str">
        <f t="shared" si="162"/>
        <v>Electronics</v>
      </c>
      <c r="D1297" t="str">
        <f t="shared" si="163"/>
        <v>SmartWatches</v>
      </c>
      <c r="E1297" s="2">
        <v>3999</v>
      </c>
      <c r="F1297" s="2">
        <v>9999</v>
      </c>
      <c r="G1297" s="1">
        <v>0.6</v>
      </c>
      <c r="H1297">
        <v>4.4000000000000004</v>
      </c>
      <c r="I1297" s="4">
        <v>73</v>
      </c>
      <c r="J1297" t="s">
        <v>732</v>
      </c>
      <c r="K1297" t="str">
        <f t="shared" si="164"/>
        <v>R3LPK5GH31P4HW</v>
      </c>
      <c r="L1297" s="8">
        <f t="shared" si="165"/>
        <v>729927</v>
      </c>
      <c r="M1297" t="str">
        <f t="shared" si="166"/>
        <v>Mid</v>
      </c>
      <c r="N1297" s="15" t="str">
        <f t="shared" si="167"/>
        <v>£2,000-£9,999</v>
      </c>
      <c r="O1297" s="17">
        <f t="shared" si="168"/>
        <v>8.2246195668162958</v>
      </c>
      <c r="P1297" s="15" t="str">
        <f t="shared" si="169"/>
        <v>4.1-4.4</v>
      </c>
      <c r="Q1297" s="17"/>
      <c r="R1297" s="15"/>
      <c r="S1297" s="15"/>
      <c r="T1297" s="15"/>
    </row>
    <row r="1298" spans="1:20" x14ac:dyDescent="0.4">
      <c r="A1298" t="s">
        <v>2538</v>
      </c>
      <c r="B1298" t="s">
        <v>1836</v>
      </c>
      <c r="C1298" t="str">
        <f t="shared" si="162"/>
        <v>Home &amp; Kitchen</v>
      </c>
      <c r="D1298" t="str">
        <f t="shared" si="163"/>
        <v>InductionCooktop</v>
      </c>
      <c r="E1298">
        <v>697</v>
      </c>
      <c r="F1298" s="2">
        <v>1499</v>
      </c>
      <c r="G1298" s="1">
        <v>0.54</v>
      </c>
      <c r="H1298">
        <v>3.8</v>
      </c>
      <c r="I1298" s="4">
        <v>144</v>
      </c>
      <c r="J1298" t="s">
        <v>2539</v>
      </c>
      <c r="K1298" t="str">
        <f t="shared" si="164"/>
        <v>R8P1LH1QES7X5,</v>
      </c>
      <c r="L1298" s="8">
        <f t="shared" si="165"/>
        <v>215856</v>
      </c>
      <c r="M1298" t="str">
        <f t="shared" si="166"/>
        <v>Lower-Mid</v>
      </c>
      <c r="N1298" s="15" t="str">
        <f t="shared" si="167"/>
        <v>£500-£1,999</v>
      </c>
      <c r="O1298" s="17">
        <f t="shared" si="168"/>
        <v>8.2131984084929037</v>
      </c>
      <c r="P1298" s="15" t="str">
        <f t="shared" si="169"/>
        <v>3.5-4.0</v>
      </c>
      <c r="Q1298" s="17"/>
      <c r="R1298" s="15"/>
      <c r="S1298" s="15"/>
      <c r="T1298" s="15"/>
    </row>
    <row r="1299" spans="1:20" x14ac:dyDescent="0.4">
      <c r="A1299" t="s">
        <v>2266</v>
      </c>
      <c r="B1299" t="s">
        <v>1845</v>
      </c>
      <c r="C1299" t="str">
        <f t="shared" si="162"/>
        <v>Home &amp; Kitchen</v>
      </c>
      <c r="D1299" t="str">
        <f t="shared" si="163"/>
        <v>HandBlenders</v>
      </c>
      <c r="E1299">
        <v>499</v>
      </c>
      <c r="F1299" s="2">
        <v>1299</v>
      </c>
      <c r="G1299" s="1">
        <v>0.62</v>
      </c>
      <c r="H1299">
        <v>4.7</v>
      </c>
      <c r="I1299" s="4">
        <v>54</v>
      </c>
      <c r="J1299" t="s">
        <v>2267</v>
      </c>
      <c r="K1299" t="str">
        <f t="shared" si="164"/>
        <v>R1M11VMLH6I3TN</v>
      </c>
      <c r="L1299" s="8">
        <f t="shared" si="165"/>
        <v>70146</v>
      </c>
      <c r="M1299" t="str">
        <f t="shared" si="166"/>
        <v>Lower-Mid</v>
      </c>
      <c r="N1299" s="15" t="str">
        <f t="shared" si="167"/>
        <v>£500-£1,999</v>
      </c>
      <c r="O1299" s="17">
        <f t="shared" si="168"/>
        <v>8.1797046406229459</v>
      </c>
      <c r="P1299" s="15" t="str">
        <f t="shared" si="169"/>
        <v>4.5-5.0</v>
      </c>
      <c r="Q1299" s="17"/>
      <c r="R1299" s="15"/>
      <c r="S1299" s="15"/>
      <c r="T1299" s="15"/>
    </row>
    <row r="1300" spans="1:20" x14ac:dyDescent="0.4">
      <c r="A1300" t="s">
        <v>2276</v>
      </c>
      <c r="B1300" t="s">
        <v>1854</v>
      </c>
      <c r="C1300" t="str">
        <f t="shared" si="162"/>
        <v>Home &amp; Kitchen</v>
      </c>
      <c r="D1300" t="str">
        <f t="shared" si="163"/>
        <v>InstantWaterHeaters</v>
      </c>
      <c r="E1300">
        <v>999</v>
      </c>
      <c r="F1300" s="2">
        <v>2600</v>
      </c>
      <c r="G1300" s="1">
        <v>0.62</v>
      </c>
      <c r="H1300">
        <v>3.4</v>
      </c>
      <c r="I1300" s="4">
        <v>252</v>
      </c>
      <c r="J1300" t="s">
        <v>2277</v>
      </c>
      <c r="K1300" t="str">
        <f t="shared" si="164"/>
        <v>RCFFXI7HE5S1O,</v>
      </c>
      <c r="L1300" s="8">
        <f t="shared" si="165"/>
        <v>655200</v>
      </c>
      <c r="M1300" t="str">
        <f t="shared" si="166"/>
        <v>Mid</v>
      </c>
      <c r="N1300" s="15" t="str">
        <f t="shared" si="167"/>
        <v>£2,000-£9,999</v>
      </c>
      <c r="O1300" s="17">
        <f t="shared" si="168"/>
        <v>8.1706097719977802</v>
      </c>
      <c r="P1300" s="15" t="str">
        <f t="shared" si="169"/>
        <v>3.1-3.4</v>
      </c>
      <c r="Q1300" s="17"/>
      <c r="R1300" s="15"/>
      <c r="S1300" s="15"/>
      <c r="T1300" s="15"/>
    </row>
    <row r="1301" spans="1:20" x14ac:dyDescent="0.4">
      <c r="A1301" t="s">
        <v>2351</v>
      </c>
      <c r="B1301" t="s">
        <v>1822</v>
      </c>
      <c r="C1301" t="str">
        <f t="shared" si="162"/>
        <v>Home &amp; Kitchen</v>
      </c>
      <c r="D1301" t="str">
        <f t="shared" si="163"/>
        <v>DigitalKitchenScales</v>
      </c>
      <c r="E1301">
        <v>799</v>
      </c>
      <c r="F1301" s="2">
        <v>2999</v>
      </c>
      <c r="G1301" s="1">
        <v>0.73</v>
      </c>
      <c r="H1301">
        <v>4.5</v>
      </c>
      <c r="I1301" s="4">
        <v>63</v>
      </c>
      <c r="J1301" t="s">
        <v>2352</v>
      </c>
      <c r="K1301" t="str">
        <f t="shared" si="164"/>
        <v>RV3NO42W0C95H,</v>
      </c>
      <c r="L1301" s="8">
        <f t="shared" si="165"/>
        <v>188937</v>
      </c>
      <c r="M1301" t="str">
        <f t="shared" si="166"/>
        <v>Mid</v>
      </c>
      <c r="N1301" s="15" t="str">
        <f t="shared" si="167"/>
        <v>£2,000-£9,999</v>
      </c>
      <c r="O1301" s="17">
        <f t="shared" si="168"/>
        <v>8.1278098829274921</v>
      </c>
      <c r="P1301" s="15" t="str">
        <f t="shared" si="169"/>
        <v>4.5-5.0</v>
      </c>
      <c r="Q1301" s="17"/>
      <c r="R1301" s="15"/>
      <c r="S1301" s="15"/>
      <c r="T1301" s="15"/>
    </row>
    <row r="1302" spans="1:20" x14ac:dyDescent="0.4">
      <c r="A1302" t="s">
        <v>489</v>
      </c>
      <c r="B1302" t="s">
        <v>9</v>
      </c>
      <c r="C1302" t="str">
        <f t="shared" si="162"/>
        <v>Computers &amp; Accessories</v>
      </c>
      <c r="D1302" t="str">
        <f t="shared" si="163"/>
        <v>USBCables</v>
      </c>
      <c r="E1302">
        <v>199</v>
      </c>
      <c r="F1302">
        <v>999</v>
      </c>
      <c r="G1302" s="1">
        <v>0.8</v>
      </c>
      <c r="H1302">
        <v>4.2</v>
      </c>
      <c r="I1302" s="4">
        <v>85</v>
      </c>
      <c r="J1302" t="s">
        <v>490</v>
      </c>
      <c r="K1302" t="str">
        <f t="shared" si="164"/>
        <v>R3ELQTJOXZNXTV</v>
      </c>
      <c r="L1302" s="8">
        <f t="shared" si="165"/>
        <v>84915</v>
      </c>
      <c r="M1302" t="str">
        <f t="shared" si="166"/>
        <v>Lower-Mid</v>
      </c>
      <c r="N1302" s="15" t="str">
        <f t="shared" si="167"/>
        <v>£500-£1,999</v>
      </c>
      <c r="O1302" s="17">
        <f t="shared" si="168"/>
        <v>8.1248934952229845</v>
      </c>
      <c r="P1302" s="15" t="str">
        <f t="shared" si="169"/>
        <v>4.1-4.4</v>
      </c>
      <c r="Q1302" s="17"/>
      <c r="R1302" s="15"/>
      <c r="S1302" s="15"/>
      <c r="T1302" s="15"/>
    </row>
    <row r="1303" spans="1:20" x14ac:dyDescent="0.4">
      <c r="A1303" t="s">
        <v>605</v>
      </c>
      <c r="B1303" t="s">
        <v>102</v>
      </c>
      <c r="C1303" t="str">
        <f t="shared" si="162"/>
        <v>Electronics</v>
      </c>
      <c r="D1303" t="str">
        <f t="shared" si="163"/>
        <v>RemoteControls</v>
      </c>
      <c r="E1303">
        <v>197</v>
      </c>
      <c r="F1303">
        <v>499</v>
      </c>
      <c r="G1303" s="1">
        <v>0.61</v>
      </c>
      <c r="H1303">
        <v>3.8</v>
      </c>
      <c r="I1303" s="4">
        <v>136</v>
      </c>
      <c r="J1303" t="s">
        <v>606</v>
      </c>
      <c r="K1303" t="str">
        <f t="shared" si="164"/>
        <v>R2ZBBYSOYN3KBL</v>
      </c>
      <c r="L1303" s="8">
        <f t="shared" si="165"/>
        <v>67864</v>
      </c>
      <c r="M1303" t="str">
        <f t="shared" si="166"/>
        <v>Low</v>
      </c>
      <c r="N1303" s="15" t="str">
        <f t="shared" si="167"/>
        <v>£200-£499</v>
      </c>
      <c r="O1303" s="17">
        <f t="shared" si="168"/>
        <v>8.1195381551943449</v>
      </c>
      <c r="P1303" s="15" t="str">
        <f t="shared" si="169"/>
        <v>3.5-4.0</v>
      </c>
      <c r="Q1303" s="17"/>
      <c r="R1303" s="15"/>
      <c r="S1303" s="15"/>
      <c r="T1303" s="15"/>
    </row>
    <row r="1304" spans="1:20" x14ac:dyDescent="0.4">
      <c r="A1304" t="s">
        <v>2685</v>
      </c>
      <c r="B1304" t="s">
        <v>1851</v>
      </c>
      <c r="C1304" t="str">
        <f t="shared" si="162"/>
        <v>Home &amp; Kitchen</v>
      </c>
      <c r="D1304" t="str">
        <f t="shared" si="163"/>
        <v>MixerGrinders</v>
      </c>
      <c r="E1304" s="2">
        <v>1199</v>
      </c>
      <c r="F1304" s="2">
        <v>2990</v>
      </c>
      <c r="G1304" s="1">
        <v>0.6</v>
      </c>
      <c r="H1304">
        <v>3.8</v>
      </c>
      <c r="I1304" s="4">
        <v>133</v>
      </c>
      <c r="J1304" t="s">
        <v>2686</v>
      </c>
      <c r="K1304" t="str">
        <f t="shared" si="164"/>
        <v>R9G633VF65R7,R</v>
      </c>
      <c r="L1304" s="8">
        <f t="shared" si="165"/>
        <v>397670</v>
      </c>
      <c r="M1304" t="str">
        <f t="shared" si="166"/>
        <v>Mid</v>
      </c>
      <c r="N1304" s="15" t="str">
        <f t="shared" si="167"/>
        <v>£2,000-£9,999</v>
      </c>
      <c r="O1304" s="17">
        <f t="shared" si="168"/>
        <v>8.0829982337862685</v>
      </c>
      <c r="P1304" s="15" t="str">
        <f t="shared" si="169"/>
        <v>3.5-4.0</v>
      </c>
      <c r="Q1304" s="17"/>
      <c r="R1304" s="15"/>
      <c r="S1304" s="15"/>
      <c r="T1304" s="15"/>
    </row>
    <row r="1305" spans="1:20" x14ac:dyDescent="0.4">
      <c r="A1305" t="s">
        <v>227</v>
      </c>
      <c r="B1305" t="s">
        <v>9</v>
      </c>
      <c r="C1305" t="str">
        <f t="shared" si="162"/>
        <v>Computers &amp; Accessories</v>
      </c>
      <c r="D1305" t="str">
        <f t="shared" si="163"/>
        <v>USBCables</v>
      </c>
      <c r="E1305">
        <v>228</v>
      </c>
      <c r="F1305">
        <v>899</v>
      </c>
      <c r="G1305" s="1">
        <v>0.75</v>
      </c>
      <c r="H1305">
        <v>3.8</v>
      </c>
      <c r="I1305" s="4">
        <v>132</v>
      </c>
      <c r="J1305" t="s">
        <v>228</v>
      </c>
      <c r="K1305" t="str">
        <f t="shared" si="164"/>
        <v>R15R4BV0MI9SH1</v>
      </c>
      <c r="L1305" s="8">
        <f t="shared" si="165"/>
        <v>118668</v>
      </c>
      <c r="M1305" t="str">
        <f t="shared" si="166"/>
        <v>Lower-Mid</v>
      </c>
      <c r="N1305" s="15" t="str">
        <f t="shared" si="167"/>
        <v>£500-£1,999</v>
      </c>
      <c r="O1305" s="17">
        <f t="shared" si="168"/>
        <v>8.0706362356749253</v>
      </c>
      <c r="P1305" s="15" t="str">
        <f t="shared" si="169"/>
        <v>3.5-4.0</v>
      </c>
      <c r="Q1305" s="17"/>
      <c r="R1305" s="15"/>
      <c r="S1305" s="15"/>
      <c r="T1305" s="15"/>
    </row>
    <row r="1306" spans="1:20" x14ac:dyDescent="0.4">
      <c r="A1306" t="s">
        <v>1658</v>
      </c>
      <c r="B1306" t="s">
        <v>1077</v>
      </c>
      <c r="C1306" t="str">
        <f t="shared" si="162"/>
        <v>Computers &amp; Accessories</v>
      </c>
      <c r="D1306" t="str">
        <f t="shared" si="163"/>
        <v>ExternalHardDisks</v>
      </c>
      <c r="E1306">
        <v>499</v>
      </c>
      <c r="F1306">
        <v>775</v>
      </c>
      <c r="G1306" s="1">
        <v>0.36</v>
      </c>
      <c r="H1306">
        <v>4.3</v>
      </c>
      <c r="I1306" s="4">
        <v>74</v>
      </c>
      <c r="J1306" t="s">
        <v>1659</v>
      </c>
      <c r="K1306" t="str">
        <f t="shared" si="164"/>
        <v>R1NVL27P8VGTP1</v>
      </c>
      <c r="L1306" s="8">
        <f t="shared" si="165"/>
        <v>57350</v>
      </c>
      <c r="M1306" t="str">
        <f t="shared" si="166"/>
        <v>Lower-Mid</v>
      </c>
      <c r="N1306" s="15" t="str">
        <f t="shared" si="167"/>
        <v>£500-£1,999</v>
      </c>
      <c r="O1306" s="17">
        <f t="shared" si="168"/>
        <v>8.0627634325843101</v>
      </c>
      <c r="P1306" s="15" t="str">
        <f t="shared" si="169"/>
        <v>4.1-4.4</v>
      </c>
      <c r="Q1306" s="17"/>
      <c r="R1306" s="15"/>
      <c r="S1306" s="15"/>
      <c r="T1306" s="15"/>
    </row>
    <row r="1307" spans="1:20" x14ac:dyDescent="0.4">
      <c r="A1307" t="s">
        <v>389</v>
      </c>
      <c r="B1307" t="s">
        <v>102</v>
      </c>
      <c r="C1307" t="str">
        <f t="shared" si="162"/>
        <v>Electronics</v>
      </c>
      <c r="D1307" t="str">
        <f t="shared" si="163"/>
        <v>RemoteControls</v>
      </c>
      <c r="E1307">
        <v>235</v>
      </c>
      <c r="F1307">
        <v>599</v>
      </c>
      <c r="G1307" s="1">
        <v>0.61</v>
      </c>
      <c r="H1307">
        <v>3.5</v>
      </c>
      <c r="I1307" s="4">
        <v>197</v>
      </c>
      <c r="J1307" t="s">
        <v>390</v>
      </c>
      <c r="K1307" t="str">
        <f t="shared" si="164"/>
        <v>R1NJ3CZKH3NT4T</v>
      </c>
      <c r="L1307" s="8">
        <f t="shared" si="165"/>
        <v>118003</v>
      </c>
      <c r="M1307" t="str">
        <f t="shared" si="166"/>
        <v>Lower-Mid</v>
      </c>
      <c r="N1307" s="15" t="str">
        <f t="shared" si="167"/>
        <v>£500-£1,999</v>
      </c>
      <c r="O1307" s="17">
        <f t="shared" si="168"/>
        <v>8.0383281659153578</v>
      </c>
      <c r="P1307" s="15" t="str">
        <f t="shared" si="169"/>
        <v>3.5-4.0</v>
      </c>
      <c r="Q1307" s="17"/>
      <c r="R1307" s="15"/>
      <c r="S1307" s="15"/>
      <c r="T1307" s="15"/>
    </row>
    <row r="1308" spans="1:20" x14ac:dyDescent="0.4">
      <c r="A1308" t="s">
        <v>2517</v>
      </c>
      <c r="B1308" t="s">
        <v>1813</v>
      </c>
      <c r="C1308" t="str">
        <f t="shared" si="162"/>
        <v>Home &amp; Kitchen</v>
      </c>
      <c r="D1308" t="str">
        <f t="shared" si="163"/>
        <v>ElectricHeaters</v>
      </c>
      <c r="E1308" s="2">
        <v>9495</v>
      </c>
      <c r="F1308" s="2">
        <v>18990</v>
      </c>
      <c r="G1308" s="1">
        <v>0.5</v>
      </c>
      <c r="H1308">
        <v>4.2</v>
      </c>
      <c r="I1308" s="4">
        <v>79</v>
      </c>
      <c r="J1308" t="s">
        <v>2518</v>
      </c>
      <c r="K1308" t="str">
        <f t="shared" si="164"/>
        <v>R3E3VUOM7IQWIG</v>
      </c>
      <c r="L1308" s="8">
        <f t="shared" si="165"/>
        <v>1500210</v>
      </c>
      <c r="M1308" t="str">
        <f t="shared" si="166"/>
        <v>Upper-Mid</v>
      </c>
      <c r="N1308" s="15" t="str">
        <f t="shared" si="167"/>
        <v>£10,000-£19,999</v>
      </c>
      <c r="O1308" s="17">
        <f t="shared" si="168"/>
        <v>7.9929779453661629</v>
      </c>
      <c r="P1308" s="15" t="str">
        <f t="shared" si="169"/>
        <v>4.1-4.4</v>
      </c>
      <c r="Q1308" s="17"/>
      <c r="R1308" s="15"/>
      <c r="S1308" s="15"/>
      <c r="T1308" s="15"/>
    </row>
    <row r="1309" spans="1:20" x14ac:dyDescent="0.4">
      <c r="A1309" t="s">
        <v>948</v>
      </c>
      <c r="B1309" t="s">
        <v>626</v>
      </c>
      <c r="C1309" t="str">
        <f t="shared" si="162"/>
        <v>Electronics</v>
      </c>
      <c r="D1309" t="str">
        <f t="shared" si="163"/>
        <v>Smartphones</v>
      </c>
      <c r="E1309" s="2">
        <v>7998</v>
      </c>
      <c r="F1309" s="2">
        <v>11999</v>
      </c>
      <c r="G1309" s="1">
        <v>0.33</v>
      </c>
      <c r="H1309">
        <v>3.8</v>
      </c>
      <c r="I1309" s="4">
        <v>125</v>
      </c>
      <c r="J1309" t="s">
        <v>949</v>
      </c>
      <c r="K1309" t="str">
        <f t="shared" si="164"/>
        <v>RQRTXJPYHHSFL,</v>
      </c>
      <c r="L1309" s="8">
        <f t="shared" si="165"/>
        <v>1499875</v>
      </c>
      <c r="M1309" t="str">
        <f t="shared" si="166"/>
        <v>Upper-Mid</v>
      </c>
      <c r="N1309" s="15" t="str">
        <f t="shared" si="167"/>
        <v>£10,000-£19,999</v>
      </c>
      <c r="O1309" s="17">
        <f t="shared" si="168"/>
        <v>7.9814080714467384</v>
      </c>
      <c r="P1309" s="15" t="str">
        <f t="shared" si="169"/>
        <v>3.5-4.0</v>
      </c>
      <c r="Q1309" s="17"/>
      <c r="R1309" s="15"/>
      <c r="S1309" s="15"/>
      <c r="T1309" s="15"/>
    </row>
    <row r="1310" spans="1:20" x14ac:dyDescent="0.4">
      <c r="A1310" t="s">
        <v>2134</v>
      </c>
      <c r="B1310" t="s">
        <v>1978</v>
      </c>
      <c r="C1310" t="str">
        <f t="shared" si="162"/>
        <v>Home &amp; Kitchen</v>
      </c>
      <c r="D1310" t="str">
        <f t="shared" si="163"/>
        <v>VacuumSealers</v>
      </c>
      <c r="E1310">
        <v>79</v>
      </c>
      <c r="F1310">
        <v>79</v>
      </c>
      <c r="G1310" s="1">
        <v>0</v>
      </c>
      <c r="H1310">
        <v>4</v>
      </c>
      <c r="I1310" s="4">
        <v>97</v>
      </c>
      <c r="J1310" t="s">
        <v>2135</v>
      </c>
      <c r="K1310" t="str">
        <f t="shared" si="164"/>
        <v>R2YLDT44YPDA2G</v>
      </c>
      <c r="L1310" s="8">
        <f t="shared" si="165"/>
        <v>7663</v>
      </c>
      <c r="M1310" t="str">
        <f t="shared" si="166"/>
        <v>Very Low</v>
      </c>
      <c r="N1310" s="15" t="str">
        <f t="shared" si="167"/>
        <v>&lt;£200</v>
      </c>
      <c r="O1310" s="17">
        <f t="shared" si="168"/>
        <v>7.9649043027699795</v>
      </c>
      <c r="P1310" s="15" t="str">
        <f t="shared" si="169"/>
        <v>3.5-4.0</v>
      </c>
      <c r="Q1310" s="17"/>
      <c r="R1310" s="15"/>
      <c r="S1310" s="15"/>
      <c r="T1310" s="15"/>
    </row>
    <row r="1311" spans="1:20" x14ac:dyDescent="0.4">
      <c r="A1311" t="s">
        <v>2485</v>
      </c>
      <c r="B1311" t="s">
        <v>1845</v>
      </c>
      <c r="C1311" t="str">
        <f t="shared" si="162"/>
        <v>Home &amp; Kitchen</v>
      </c>
      <c r="D1311" t="str">
        <f t="shared" si="163"/>
        <v>HandBlenders</v>
      </c>
      <c r="E1311">
        <v>799</v>
      </c>
      <c r="F1311" s="2">
        <v>1699</v>
      </c>
      <c r="G1311" s="1">
        <v>0.53</v>
      </c>
      <c r="H1311">
        <v>4</v>
      </c>
      <c r="I1311" s="4">
        <v>97</v>
      </c>
      <c r="J1311" t="s">
        <v>2486</v>
      </c>
      <c r="K1311" t="str">
        <f t="shared" si="164"/>
        <v>R31WQ6LSRGW2ZR</v>
      </c>
      <c r="L1311" s="8">
        <f t="shared" si="165"/>
        <v>164803</v>
      </c>
      <c r="M1311" t="str">
        <f t="shared" si="166"/>
        <v>Lower-Mid</v>
      </c>
      <c r="N1311" s="15" t="str">
        <f t="shared" si="167"/>
        <v>£500-£1,999</v>
      </c>
      <c r="O1311" s="17">
        <f t="shared" si="168"/>
        <v>7.9649043027699795</v>
      </c>
      <c r="P1311" s="15" t="str">
        <f t="shared" si="169"/>
        <v>3.5-4.0</v>
      </c>
      <c r="Q1311" s="17"/>
      <c r="R1311" s="15"/>
      <c r="S1311" s="15"/>
      <c r="T1311" s="15"/>
    </row>
    <row r="1312" spans="1:20" x14ac:dyDescent="0.4">
      <c r="A1312" t="s">
        <v>1947</v>
      </c>
      <c r="B1312" t="s">
        <v>1813</v>
      </c>
      <c r="C1312" t="str">
        <f t="shared" si="162"/>
        <v>Home &amp; Kitchen</v>
      </c>
      <c r="D1312" t="str">
        <f t="shared" si="163"/>
        <v>ElectricHeaters</v>
      </c>
      <c r="E1312">
        <v>799</v>
      </c>
      <c r="F1312" s="2">
        <v>1989</v>
      </c>
      <c r="G1312" s="1">
        <v>0.6</v>
      </c>
      <c r="H1312">
        <v>4.3</v>
      </c>
      <c r="I1312" s="4">
        <v>70</v>
      </c>
      <c r="J1312" t="s">
        <v>1948</v>
      </c>
      <c r="K1312" t="str">
        <f t="shared" si="164"/>
        <v>RZO6XGE3P1DX,R</v>
      </c>
      <c r="L1312" s="8">
        <f t="shared" si="165"/>
        <v>139230</v>
      </c>
      <c r="M1312" t="str">
        <f t="shared" si="166"/>
        <v>Lower-Mid</v>
      </c>
      <c r="N1312" s="15" t="str">
        <f t="shared" si="167"/>
        <v>£500-£1,999</v>
      </c>
      <c r="O1312" s="17">
        <f t="shared" si="168"/>
        <v>7.9604108994920235</v>
      </c>
      <c r="P1312" s="15" t="str">
        <f t="shared" si="169"/>
        <v>4.1-4.4</v>
      </c>
      <c r="Q1312" s="17"/>
      <c r="R1312" s="15"/>
      <c r="S1312" s="15"/>
      <c r="T1312" s="15"/>
    </row>
    <row r="1313" spans="1:20" x14ac:dyDescent="0.4">
      <c r="A1313" t="s">
        <v>2357</v>
      </c>
      <c r="B1313" t="s">
        <v>2358</v>
      </c>
      <c r="C1313" t="str">
        <f t="shared" si="162"/>
        <v>Home &amp; Kitchen</v>
      </c>
      <c r="D1313" t="str">
        <f t="shared" si="163"/>
        <v>MilkFrothers</v>
      </c>
      <c r="E1313">
        <v>229</v>
      </c>
      <c r="F1313">
        <v>499</v>
      </c>
      <c r="G1313" s="1">
        <v>0.54</v>
      </c>
      <c r="H1313">
        <v>3.5</v>
      </c>
      <c r="I1313" s="4">
        <v>185</v>
      </c>
      <c r="J1313" t="s">
        <v>2359</v>
      </c>
      <c r="K1313" t="str">
        <f t="shared" si="164"/>
        <v>R2DHVCKWVHZBDL</v>
      </c>
      <c r="L1313" s="8">
        <f t="shared" si="165"/>
        <v>92315</v>
      </c>
      <c r="M1313" t="str">
        <f t="shared" si="166"/>
        <v>Low</v>
      </c>
      <c r="N1313" s="15" t="str">
        <f t="shared" si="167"/>
        <v>£200-£499</v>
      </c>
      <c r="O1313" s="17">
        <f t="shared" si="168"/>
        <v>7.9432953047627075</v>
      </c>
      <c r="P1313" s="15" t="str">
        <f t="shared" si="169"/>
        <v>3.5-4.0</v>
      </c>
      <c r="Q1313" s="17"/>
      <c r="R1313" s="15"/>
      <c r="S1313" s="15"/>
      <c r="T1313" s="15"/>
    </row>
    <row r="1314" spans="1:20" x14ac:dyDescent="0.4">
      <c r="A1314" t="s">
        <v>933</v>
      </c>
      <c r="B1314" t="s">
        <v>666</v>
      </c>
      <c r="C1314" t="str">
        <f t="shared" si="162"/>
        <v>Electronics</v>
      </c>
      <c r="D1314" t="str">
        <f t="shared" si="163"/>
        <v>WallChargers</v>
      </c>
      <c r="E1314">
        <v>799</v>
      </c>
      <c r="F1314" s="2">
        <v>3990</v>
      </c>
      <c r="G1314" s="1">
        <v>0.8</v>
      </c>
      <c r="H1314">
        <v>3.8</v>
      </c>
      <c r="I1314" s="4">
        <v>119</v>
      </c>
      <c r="J1314" t="s">
        <v>934</v>
      </c>
      <c r="K1314" t="str">
        <f t="shared" si="164"/>
        <v>R3VBC6VU8OT0QP</v>
      </c>
      <c r="L1314" s="8">
        <f t="shared" si="165"/>
        <v>474810</v>
      </c>
      <c r="M1314" t="str">
        <f t="shared" si="166"/>
        <v>Mid</v>
      </c>
      <c r="N1314" s="15" t="str">
        <f t="shared" si="167"/>
        <v>£2,000-£9,999</v>
      </c>
      <c r="O1314" s="17">
        <f t="shared" si="168"/>
        <v>7.9008887349809731</v>
      </c>
      <c r="P1314" s="15" t="str">
        <f t="shared" si="169"/>
        <v>3.5-4.0</v>
      </c>
      <c r="Q1314" s="17"/>
      <c r="R1314" s="15"/>
      <c r="S1314" s="15"/>
      <c r="T1314" s="15"/>
    </row>
    <row r="1315" spans="1:20" x14ac:dyDescent="0.4">
      <c r="A1315" t="s">
        <v>1495</v>
      </c>
      <c r="B1315" t="s">
        <v>1026</v>
      </c>
      <c r="C1315" t="str">
        <f t="shared" si="162"/>
        <v>Computers &amp; Accessories</v>
      </c>
      <c r="D1315" t="str">
        <f t="shared" si="163"/>
        <v>Lapdesks</v>
      </c>
      <c r="E1315">
        <v>269</v>
      </c>
      <c r="F1315">
        <v>699</v>
      </c>
      <c r="G1315" s="1">
        <v>0.62</v>
      </c>
      <c r="H1315">
        <v>4</v>
      </c>
      <c r="I1315" s="4">
        <v>93</v>
      </c>
      <c r="J1315" t="s">
        <v>1496</v>
      </c>
      <c r="K1315" t="str">
        <f t="shared" si="164"/>
        <v>R3VZ6Z283J13QS</v>
      </c>
      <c r="L1315" s="8">
        <f t="shared" si="165"/>
        <v>65007</v>
      </c>
      <c r="M1315" t="str">
        <f t="shared" si="166"/>
        <v>Lower-Mid</v>
      </c>
      <c r="N1315" s="15" t="str">
        <f t="shared" si="167"/>
        <v>£500-£1,999</v>
      </c>
      <c r="O1315" s="17">
        <f t="shared" si="168"/>
        <v>7.8925114143987942</v>
      </c>
      <c r="P1315" s="15" t="str">
        <f t="shared" si="169"/>
        <v>3.5-4.0</v>
      </c>
      <c r="Q1315" s="17"/>
      <c r="R1315" s="15"/>
      <c r="S1315" s="15"/>
      <c r="T1315" s="15"/>
    </row>
    <row r="1316" spans="1:20" x14ac:dyDescent="0.4">
      <c r="A1316" t="s">
        <v>269</v>
      </c>
      <c r="B1316" t="s">
        <v>102</v>
      </c>
      <c r="C1316" t="str">
        <f t="shared" si="162"/>
        <v>Electronics</v>
      </c>
      <c r="D1316" t="str">
        <f t="shared" si="163"/>
        <v>RemoteControls</v>
      </c>
      <c r="E1316">
        <v>655</v>
      </c>
      <c r="F1316" s="2">
        <v>1099</v>
      </c>
      <c r="G1316" s="1">
        <v>0.4</v>
      </c>
      <c r="H1316">
        <v>3.2</v>
      </c>
      <c r="I1316" s="4">
        <v>285</v>
      </c>
      <c r="J1316" t="s">
        <v>270</v>
      </c>
      <c r="K1316" t="str">
        <f t="shared" si="164"/>
        <v>RSFPLEMO7DSOR,</v>
      </c>
      <c r="L1316" s="8">
        <f t="shared" si="165"/>
        <v>313215</v>
      </c>
      <c r="M1316" t="str">
        <f t="shared" si="166"/>
        <v>Lower-Mid</v>
      </c>
      <c r="N1316" s="15" t="str">
        <f t="shared" si="167"/>
        <v>£500-£1,999</v>
      </c>
      <c r="O1316" s="17">
        <f t="shared" si="168"/>
        <v>7.8603713060129383</v>
      </c>
      <c r="P1316" s="15" t="str">
        <f t="shared" si="169"/>
        <v>3.1-3.4</v>
      </c>
      <c r="Q1316" s="17"/>
      <c r="R1316" s="15"/>
      <c r="S1316" s="15"/>
      <c r="T1316" s="15"/>
    </row>
    <row r="1317" spans="1:20" x14ac:dyDescent="0.4">
      <c r="A1317" t="s">
        <v>566</v>
      </c>
      <c r="B1317" t="s">
        <v>42</v>
      </c>
      <c r="C1317" t="str">
        <f t="shared" si="162"/>
        <v>Electronics</v>
      </c>
      <c r="D1317" t="str">
        <f t="shared" si="163"/>
        <v>SmartTelevisions</v>
      </c>
      <c r="E1317" s="2">
        <v>10990</v>
      </c>
      <c r="F1317" s="2">
        <v>19990</v>
      </c>
      <c r="G1317" s="1">
        <v>0.45</v>
      </c>
      <c r="H1317">
        <v>3.7</v>
      </c>
      <c r="I1317" s="4">
        <v>129</v>
      </c>
      <c r="J1317" t="s">
        <v>567</v>
      </c>
      <c r="K1317" t="str">
        <f t="shared" si="164"/>
        <v>RBVWNT5DJQ11U,</v>
      </c>
      <c r="L1317" s="8">
        <f t="shared" si="165"/>
        <v>2578710</v>
      </c>
      <c r="M1317" t="str">
        <f t="shared" si="166"/>
        <v>Upper-Mid</v>
      </c>
      <c r="N1317" s="15" t="str">
        <f t="shared" si="167"/>
        <v>£10,000-£19,999</v>
      </c>
      <c r="O1317" s="17">
        <f t="shared" si="168"/>
        <v>7.8215904035352972</v>
      </c>
      <c r="P1317" s="15" t="str">
        <f t="shared" si="169"/>
        <v>3.5-4.0</v>
      </c>
      <c r="Q1317" s="17"/>
      <c r="R1317" s="15"/>
      <c r="S1317" s="15"/>
      <c r="T1317" s="15"/>
    </row>
    <row r="1318" spans="1:20" x14ac:dyDescent="0.4">
      <c r="A1318" t="s">
        <v>586</v>
      </c>
      <c r="B1318" t="s">
        <v>102</v>
      </c>
      <c r="C1318" t="str">
        <f t="shared" si="162"/>
        <v>Electronics</v>
      </c>
      <c r="D1318" t="str">
        <f t="shared" si="163"/>
        <v>RemoteControls</v>
      </c>
      <c r="E1318" s="2">
        <v>1369</v>
      </c>
      <c r="F1318" s="2">
        <v>2999</v>
      </c>
      <c r="G1318" s="1">
        <v>0.54</v>
      </c>
      <c r="H1318">
        <v>3.3</v>
      </c>
      <c r="I1318" s="4">
        <v>227</v>
      </c>
      <c r="J1318" t="s">
        <v>587</v>
      </c>
      <c r="K1318" t="str">
        <f t="shared" si="164"/>
        <v>R2D1HX7B0ZNR2Y</v>
      </c>
      <c r="L1318" s="8">
        <f t="shared" si="165"/>
        <v>680773</v>
      </c>
      <c r="M1318" t="str">
        <f t="shared" si="166"/>
        <v>Mid</v>
      </c>
      <c r="N1318" s="15" t="str">
        <f t="shared" si="167"/>
        <v>£2,000-£9,999</v>
      </c>
      <c r="O1318" s="17">
        <f t="shared" si="168"/>
        <v>7.7811849951014977</v>
      </c>
      <c r="P1318" s="15" t="str">
        <f t="shared" si="169"/>
        <v>3.1-3.4</v>
      </c>
      <c r="Q1318" s="17"/>
      <c r="R1318" s="15"/>
      <c r="S1318" s="15"/>
      <c r="T1318" s="15"/>
    </row>
    <row r="1319" spans="1:20" x14ac:dyDescent="0.4">
      <c r="A1319" t="s">
        <v>396</v>
      </c>
      <c r="B1319" t="s">
        <v>112</v>
      </c>
      <c r="C1319" t="str">
        <f t="shared" si="162"/>
        <v>Electronics</v>
      </c>
      <c r="D1319" t="str">
        <f t="shared" si="163"/>
        <v>StandardTelevisions</v>
      </c>
      <c r="E1319" s="2">
        <v>6999</v>
      </c>
      <c r="F1319" s="2">
        <v>16990</v>
      </c>
      <c r="G1319" s="1">
        <v>0.59</v>
      </c>
      <c r="H1319">
        <v>3.8</v>
      </c>
      <c r="I1319" s="4">
        <v>110</v>
      </c>
      <c r="J1319" t="s">
        <v>397</v>
      </c>
      <c r="K1319" t="str">
        <f t="shared" si="164"/>
        <v>R1CENZ33411CCP</v>
      </c>
      <c r="L1319" s="8">
        <f t="shared" si="165"/>
        <v>1868900</v>
      </c>
      <c r="M1319" t="str">
        <f t="shared" si="166"/>
        <v>Upper-Mid</v>
      </c>
      <c r="N1319" s="15" t="str">
        <f t="shared" si="167"/>
        <v>£10,000-£19,999</v>
      </c>
      <c r="O1319" s="17">
        <f t="shared" si="168"/>
        <v>7.7722273193892981</v>
      </c>
      <c r="P1319" s="15" t="str">
        <f t="shared" si="169"/>
        <v>3.5-4.0</v>
      </c>
      <c r="Q1319" s="17"/>
      <c r="R1319" s="15"/>
      <c r="S1319" s="15"/>
      <c r="T1319" s="15"/>
    </row>
    <row r="1320" spans="1:20" x14ac:dyDescent="0.4">
      <c r="A1320" t="s">
        <v>379</v>
      </c>
      <c r="B1320" t="s">
        <v>42</v>
      </c>
      <c r="C1320" t="str">
        <f t="shared" si="162"/>
        <v>Electronics</v>
      </c>
      <c r="D1320" t="str">
        <f t="shared" si="163"/>
        <v>SmartTelevisions</v>
      </c>
      <c r="E1320" s="2">
        <v>11990</v>
      </c>
      <c r="F1320" s="2">
        <v>31990</v>
      </c>
      <c r="G1320" s="1">
        <v>0.63</v>
      </c>
      <c r="H1320">
        <v>4.2</v>
      </c>
      <c r="I1320" s="4">
        <v>64</v>
      </c>
      <c r="J1320" t="s">
        <v>380</v>
      </c>
      <c r="K1320" t="str">
        <f t="shared" si="164"/>
        <v>R32DF3HCO27053</v>
      </c>
      <c r="L1320" s="8">
        <f t="shared" si="165"/>
        <v>2047360</v>
      </c>
      <c r="M1320" t="str">
        <f t="shared" si="166"/>
        <v>High</v>
      </c>
      <c r="N1320" s="15" t="str">
        <f t="shared" si="167"/>
        <v>£20,000-£49,999</v>
      </c>
      <c r="O1320" s="17">
        <f t="shared" si="168"/>
        <v>7.614236097899993</v>
      </c>
      <c r="P1320" s="15" t="str">
        <f t="shared" si="169"/>
        <v>4.1-4.4</v>
      </c>
      <c r="Q1320" s="17"/>
      <c r="R1320" s="15"/>
      <c r="S1320" s="15"/>
      <c r="T1320" s="15"/>
    </row>
    <row r="1321" spans="1:20" x14ac:dyDescent="0.4">
      <c r="A1321" t="s">
        <v>2019</v>
      </c>
      <c r="B1321" t="s">
        <v>1813</v>
      </c>
      <c r="C1321" t="str">
        <f t="shared" si="162"/>
        <v>Home &amp; Kitchen</v>
      </c>
      <c r="D1321" t="str">
        <f t="shared" si="163"/>
        <v>ElectricHeaters</v>
      </c>
      <c r="E1321" s="2">
        <v>1498</v>
      </c>
      <c r="F1321" s="2">
        <v>2300</v>
      </c>
      <c r="G1321" s="1">
        <v>0.35</v>
      </c>
      <c r="H1321">
        <v>3.8</v>
      </c>
      <c r="I1321" s="4">
        <v>95</v>
      </c>
      <c r="J1321" t="s">
        <v>2020</v>
      </c>
      <c r="K1321" t="str">
        <f t="shared" si="164"/>
        <v>R3CDTV5JOEQJB6</v>
      </c>
      <c r="L1321" s="8">
        <f t="shared" si="165"/>
        <v>218500</v>
      </c>
      <c r="M1321" t="str">
        <f t="shared" si="166"/>
        <v>Mid</v>
      </c>
      <c r="N1321" s="15" t="str">
        <f t="shared" si="167"/>
        <v>£2,000-£9,999</v>
      </c>
      <c r="O1321" s="17">
        <f t="shared" si="168"/>
        <v>7.5326306855503598</v>
      </c>
      <c r="P1321" s="15" t="str">
        <f t="shared" si="169"/>
        <v>3.5-4.0</v>
      </c>
      <c r="Q1321" s="17"/>
      <c r="R1321" s="15"/>
      <c r="S1321" s="15"/>
      <c r="T1321" s="15"/>
    </row>
    <row r="1322" spans="1:20" x14ac:dyDescent="0.4">
      <c r="A1322" t="s">
        <v>1736</v>
      </c>
      <c r="B1322" t="s">
        <v>1026</v>
      </c>
      <c r="C1322" t="str">
        <f t="shared" si="162"/>
        <v>Computers &amp; Accessories</v>
      </c>
      <c r="D1322" t="str">
        <f t="shared" si="163"/>
        <v>Lapdesks</v>
      </c>
      <c r="E1322">
        <v>398</v>
      </c>
      <c r="F1322" s="2">
        <v>1949</v>
      </c>
      <c r="G1322" s="1">
        <v>0.8</v>
      </c>
      <c r="H1322">
        <v>4</v>
      </c>
      <c r="I1322" s="4">
        <v>75</v>
      </c>
      <c r="J1322" t="s">
        <v>1737</v>
      </c>
      <c r="K1322" t="str">
        <f t="shared" si="164"/>
        <v>RLHRP9RFNLBWY,</v>
      </c>
      <c r="L1322" s="8">
        <f t="shared" si="165"/>
        <v>146175</v>
      </c>
      <c r="M1322" t="str">
        <f t="shared" si="166"/>
        <v>Lower-Mid</v>
      </c>
      <c r="N1322" s="15" t="str">
        <f t="shared" si="167"/>
        <v>£500-£1,999</v>
      </c>
      <c r="O1322" s="17">
        <f t="shared" si="168"/>
        <v>7.5232543691231655</v>
      </c>
      <c r="P1322" s="15" t="str">
        <f t="shared" si="169"/>
        <v>3.5-4.0</v>
      </c>
      <c r="Q1322" s="17"/>
      <c r="R1322" s="15"/>
      <c r="S1322" s="15"/>
      <c r="T1322" s="15"/>
    </row>
    <row r="1323" spans="1:20" x14ac:dyDescent="0.4">
      <c r="A1323" t="s">
        <v>2624</v>
      </c>
      <c r="B1323" t="s">
        <v>1810</v>
      </c>
      <c r="C1323" t="str">
        <f t="shared" si="162"/>
        <v>Home &amp; Kitchen</v>
      </c>
      <c r="D1323" t="str">
        <f t="shared" si="163"/>
        <v>ElectricKettles</v>
      </c>
      <c r="E1323" s="2">
        <v>1260</v>
      </c>
      <c r="F1323" s="2">
        <v>2299</v>
      </c>
      <c r="G1323" s="1">
        <v>0.45</v>
      </c>
      <c r="H1323">
        <v>4.3</v>
      </c>
      <c r="I1323" s="4">
        <v>55</v>
      </c>
      <c r="J1323" t="s">
        <v>2625</v>
      </c>
      <c r="K1323" t="str">
        <f t="shared" si="164"/>
        <v>R2HY811H3E3G6S</v>
      </c>
      <c r="L1323" s="8">
        <f t="shared" si="165"/>
        <v>126445</v>
      </c>
      <c r="M1323" t="str">
        <f t="shared" si="166"/>
        <v>Mid</v>
      </c>
      <c r="N1323" s="15" t="str">
        <f t="shared" si="167"/>
        <v>£2,000-£9,999</v>
      </c>
      <c r="O1323" s="17">
        <f t="shared" si="168"/>
        <v>7.5172085161266615</v>
      </c>
      <c r="P1323" s="15" t="str">
        <f t="shared" si="169"/>
        <v>4.1-4.4</v>
      </c>
      <c r="Q1323" s="17"/>
      <c r="R1323" s="15"/>
      <c r="S1323" s="15"/>
      <c r="T1323" s="15"/>
    </row>
    <row r="1324" spans="1:20" x14ac:dyDescent="0.4">
      <c r="A1324" t="s">
        <v>2681</v>
      </c>
      <c r="B1324" t="s">
        <v>1819</v>
      </c>
      <c r="C1324" t="str">
        <f t="shared" si="162"/>
        <v>Home &amp; Kitchen</v>
      </c>
      <c r="D1324" t="str">
        <f t="shared" si="163"/>
        <v>LintShavers</v>
      </c>
      <c r="E1324">
        <v>369</v>
      </c>
      <c r="F1324">
        <v>599</v>
      </c>
      <c r="G1324" s="1">
        <v>0.38</v>
      </c>
      <c r="H1324">
        <v>3.9</v>
      </c>
      <c r="I1324" s="4">
        <v>82</v>
      </c>
      <c r="J1324" t="s">
        <v>2682</v>
      </c>
      <c r="K1324" t="str">
        <f t="shared" si="164"/>
        <v>R3OSR4OYTNNMCV</v>
      </c>
      <c r="L1324" s="8">
        <f t="shared" si="165"/>
        <v>49118</v>
      </c>
      <c r="M1324" t="str">
        <f t="shared" si="166"/>
        <v>Lower-Mid</v>
      </c>
      <c r="N1324" s="15" t="str">
        <f t="shared" si="167"/>
        <v>£500-£1,999</v>
      </c>
      <c r="O1324" s="17">
        <f t="shared" si="168"/>
        <v>7.4844045602666887</v>
      </c>
      <c r="P1324" s="15" t="str">
        <f t="shared" si="169"/>
        <v>3.5-4.0</v>
      </c>
      <c r="Q1324" s="17"/>
      <c r="R1324" s="15"/>
      <c r="S1324" s="15"/>
      <c r="T1324" s="15"/>
    </row>
    <row r="1325" spans="1:20" x14ac:dyDescent="0.4">
      <c r="A1325" t="s">
        <v>254</v>
      </c>
      <c r="B1325" t="s">
        <v>9</v>
      </c>
      <c r="C1325" t="str">
        <f t="shared" si="162"/>
        <v>Computers &amp; Accessories</v>
      </c>
      <c r="D1325" t="str">
        <f t="shared" si="163"/>
        <v>USBCables</v>
      </c>
      <c r="E1325">
        <v>179</v>
      </c>
      <c r="F1325">
        <v>299</v>
      </c>
      <c r="G1325" s="1">
        <v>0.4</v>
      </c>
      <c r="H1325">
        <v>3.9</v>
      </c>
      <c r="I1325" s="4">
        <v>81</v>
      </c>
      <c r="J1325" t="s">
        <v>255</v>
      </c>
      <c r="K1325" t="str">
        <f t="shared" si="164"/>
        <v>R3HWZS22FT40ZO</v>
      </c>
      <c r="L1325" s="8">
        <f t="shared" si="165"/>
        <v>24219</v>
      </c>
      <c r="M1325" t="str">
        <f t="shared" si="166"/>
        <v>Low</v>
      </c>
      <c r="N1325" s="15" t="str">
        <f t="shared" si="167"/>
        <v>£200-£499</v>
      </c>
      <c r="O1325" s="17">
        <f t="shared" si="168"/>
        <v>7.4638740242964952</v>
      </c>
      <c r="P1325" s="15" t="str">
        <f t="shared" si="169"/>
        <v>3.5-4.0</v>
      </c>
      <c r="Q1325" s="17"/>
      <c r="R1325" s="15"/>
      <c r="S1325" s="15"/>
      <c r="T1325" s="15"/>
    </row>
    <row r="1326" spans="1:20" x14ac:dyDescent="0.4">
      <c r="A1326" t="s">
        <v>2108</v>
      </c>
      <c r="B1326" t="s">
        <v>1819</v>
      </c>
      <c r="C1326" t="str">
        <f t="shared" si="162"/>
        <v>Home &amp; Kitchen</v>
      </c>
      <c r="D1326" t="str">
        <f t="shared" si="163"/>
        <v>LintShavers</v>
      </c>
      <c r="E1326">
        <v>179</v>
      </c>
      <c r="F1326">
        <v>799</v>
      </c>
      <c r="G1326" s="1">
        <v>0.78</v>
      </c>
      <c r="H1326">
        <v>3.5</v>
      </c>
      <c r="I1326" s="4">
        <v>132</v>
      </c>
      <c r="J1326" t="s">
        <v>2109</v>
      </c>
      <c r="K1326" t="str">
        <f t="shared" si="164"/>
        <v>R5Z3PXJSYP16A,</v>
      </c>
      <c r="L1326" s="8">
        <f t="shared" si="165"/>
        <v>105468</v>
      </c>
      <c r="M1326" t="str">
        <f t="shared" si="166"/>
        <v>Lower-Mid</v>
      </c>
      <c r="N1326" s="15" t="str">
        <f t="shared" si="167"/>
        <v>£500-£1,999</v>
      </c>
      <c r="O1326" s="17">
        <f t="shared" si="168"/>
        <v>7.4334807433848002</v>
      </c>
      <c r="P1326" s="15" t="str">
        <f t="shared" si="169"/>
        <v>3.5-4.0</v>
      </c>
      <c r="Q1326" s="17"/>
      <c r="R1326" s="15"/>
      <c r="S1326" s="15"/>
      <c r="T1326" s="15"/>
    </row>
    <row r="1327" spans="1:20" x14ac:dyDescent="0.4">
      <c r="A1327" t="s">
        <v>2401</v>
      </c>
      <c r="B1327" t="s">
        <v>1816</v>
      </c>
      <c r="C1327" t="str">
        <f t="shared" si="162"/>
        <v>Home &amp; Kitchen</v>
      </c>
      <c r="D1327" t="str">
        <f t="shared" si="163"/>
        <v>FanHeaters</v>
      </c>
      <c r="E1327" s="2">
        <v>2590</v>
      </c>
      <c r="F1327" s="2">
        <v>4200</v>
      </c>
      <c r="G1327" s="1">
        <v>0.38</v>
      </c>
      <c r="H1327">
        <v>4.0999999999999996</v>
      </c>
      <c r="I1327" s="4">
        <v>63</v>
      </c>
      <c r="J1327" t="s">
        <v>2402</v>
      </c>
      <c r="K1327" t="str">
        <f t="shared" si="164"/>
        <v>R1KQ8JLFP0TG78</v>
      </c>
      <c r="L1327" s="8">
        <f t="shared" si="165"/>
        <v>264600</v>
      </c>
      <c r="M1327" t="str">
        <f t="shared" si="166"/>
        <v>Mid</v>
      </c>
      <c r="N1327" s="15" t="str">
        <f t="shared" si="167"/>
        <v>£2,000-£9,999</v>
      </c>
      <c r="O1327" s="17">
        <f t="shared" si="168"/>
        <v>7.405337893333936</v>
      </c>
      <c r="P1327" s="15" t="str">
        <f t="shared" si="169"/>
        <v>4.1-4.4</v>
      </c>
      <c r="Q1327" s="17"/>
      <c r="R1327" s="15"/>
      <c r="S1327" s="15"/>
      <c r="T1327" s="15"/>
    </row>
    <row r="1328" spans="1:20" x14ac:dyDescent="0.4">
      <c r="A1328" t="s">
        <v>522</v>
      </c>
      <c r="B1328" t="s">
        <v>102</v>
      </c>
      <c r="C1328" t="str">
        <f t="shared" si="162"/>
        <v>Electronics</v>
      </c>
      <c r="D1328" t="str">
        <f t="shared" si="163"/>
        <v>RemoteControls</v>
      </c>
      <c r="E1328">
        <v>215</v>
      </c>
      <c r="F1328">
        <v>499</v>
      </c>
      <c r="G1328" s="1">
        <v>0.56999999999999995</v>
      </c>
      <c r="H1328">
        <v>3.5</v>
      </c>
      <c r="I1328" s="4">
        <v>121</v>
      </c>
      <c r="J1328" t="s">
        <v>523</v>
      </c>
      <c r="K1328" t="str">
        <f t="shared" si="164"/>
        <v>R1T3IMKX5I23BL</v>
      </c>
      <c r="L1328" s="8">
        <f t="shared" si="165"/>
        <v>60379</v>
      </c>
      <c r="M1328" t="str">
        <f t="shared" si="166"/>
        <v>Low</v>
      </c>
      <c r="N1328" s="15" t="str">
        <f t="shared" si="167"/>
        <v>£200-£499</v>
      </c>
      <c r="O1328" s="17">
        <f t="shared" si="168"/>
        <v>7.3022594073616194</v>
      </c>
      <c r="P1328" s="15" t="str">
        <f t="shared" si="169"/>
        <v>3.5-4.0</v>
      </c>
      <c r="Q1328" s="17"/>
      <c r="R1328" s="15"/>
      <c r="S1328" s="15"/>
      <c r="T1328" s="15"/>
    </row>
    <row r="1329" spans="1:20" x14ac:dyDescent="0.4">
      <c r="A1329" t="s">
        <v>916</v>
      </c>
      <c r="B1329" t="s">
        <v>735</v>
      </c>
      <c r="C1329" t="str">
        <f t="shared" si="162"/>
        <v>Electronics</v>
      </c>
      <c r="D1329" t="str">
        <f t="shared" si="163"/>
        <v>Stands</v>
      </c>
      <c r="E1329">
        <v>209</v>
      </c>
      <c r="F1329">
        <v>499</v>
      </c>
      <c r="G1329" s="1">
        <v>0.57999999999999996</v>
      </c>
      <c r="H1329">
        <v>3.6</v>
      </c>
      <c r="I1329" s="4">
        <v>104</v>
      </c>
      <c r="J1329" t="s">
        <v>917</v>
      </c>
      <c r="K1329" t="str">
        <f t="shared" si="164"/>
        <v>R3M6TF2LH1H23Q</v>
      </c>
      <c r="L1329" s="8">
        <f t="shared" si="165"/>
        <v>51896</v>
      </c>
      <c r="M1329" t="str">
        <f t="shared" si="166"/>
        <v>Low</v>
      </c>
      <c r="N1329" s="15" t="str">
        <f t="shared" si="167"/>
        <v>£200-£499</v>
      </c>
      <c r="O1329" s="17">
        <f t="shared" si="168"/>
        <v>7.2762814766517776</v>
      </c>
      <c r="P1329" s="15" t="str">
        <f t="shared" si="169"/>
        <v>3.5-4.0</v>
      </c>
      <c r="Q1329" s="17"/>
      <c r="R1329" s="15"/>
      <c r="S1329" s="15"/>
      <c r="T1329" s="15"/>
    </row>
    <row r="1330" spans="1:20" x14ac:dyDescent="0.4">
      <c r="A1330" t="s">
        <v>2645</v>
      </c>
      <c r="B1330" t="s">
        <v>1819</v>
      </c>
      <c r="C1330" t="str">
        <f t="shared" si="162"/>
        <v>Home &amp; Kitchen</v>
      </c>
      <c r="D1330" t="str">
        <f t="shared" si="163"/>
        <v>LintShavers</v>
      </c>
      <c r="E1330">
        <v>179</v>
      </c>
      <c r="F1330">
        <v>799</v>
      </c>
      <c r="G1330" s="1">
        <v>0.78</v>
      </c>
      <c r="H1330">
        <v>3.6</v>
      </c>
      <c r="I1330" s="4">
        <v>101</v>
      </c>
      <c r="J1330" t="s">
        <v>2646</v>
      </c>
      <c r="K1330" t="str">
        <f t="shared" si="164"/>
        <v>R2XFD3J4A5TGZF</v>
      </c>
      <c r="L1330" s="8">
        <f t="shared" si="165"/>
        <v>80699</v>
      </c>
      <c r="M1330" t="str">
        <f t="shared" si="166"/>
        <v>Lower-Mid</v>
      </c>
      <c r="N1330" s="15" t="str">
        <f t="shared" si="167"/>
        <v>£500-£1,999</v>
      </c>
      <c r="O1330" s="17">
        <f t="shared" si="168"/>
        <v>7.2309606183429036</v>
      </c>
      <c r="P1330" s="15" t="str">
        <f t="shared" si="169"/>
        <v>3.5-4.0</v>
      </c>
      <c r="Q1330" s="17"/>
      <c r="R1330" s="15"/>
      <c r="S1330" s="15"/>
      <c r="T1330" s="15"/>
    </row>
    <row r="1331" spans="1:20" x14ac:dyDescent="0.4">
      <c r="A1331" t="s">
        <v>950</v>
      </c>
      <c r="B1331" t="s">
        <v>616</v>
      </c>
      <c r="C1331" t="str">
        <f t="shared" si="162"/>
        <v>Electronics</v>
      </c>
      <c r="D1331" t="str">
        <f t="shared" si="163"/>
        <v>SmartWatches</v>
      </c>
      <c r="E1331">
        <v>249</v>
      </c>
      <c r="F1331">
        <v>999</v>
      </c>
      <c r="G1331" s="1">
        <v>0.75</v>
      </c>
      <c r="H1331">
        <v>4.5</v>
      </c>
      <c r="I1331" s="4">
        <v>38</v>
      </c>
      <c r="J1331" t="s">
        <v>951</v>
      </c>
      <c r="K1331" t="str">
        <f t="shared" si="164"/>
        <v>R1WVE2XLG4MKR0</v>
      </c>
      <c r="L1331" s="8">
        <f t="shared" si="165"/>
        <v>37962</v>
      </c>
      <c r="M1331" t="str">
        <f t="shared" si="166"/>
        <v>Lower-Mid</v>
      </c>
      <c r="N1331" s="15" t="str">
        <f t="shared" si="167"/>
        <v>£500-£1,999</v>
      </c>
      <c r="O1331" s="17">
        <f t="shared" si="168"/>
        <v>7.1597907316192462</v>
      </c>
      <c r="P1331" s="15" t="str">
        <f t="shared" si="169"/>
        <v>4.5-5.0</v>
      </c>
      <c r="Q1331" s="17"/>
      <c r="R1331" s="15"/>
      <c r="S1331" s="15"/>
      <c r="T1331" s="15"/>
    </row>
    <row r="1332" spans="1:20" x14ac:dyDescent="0.4">
      <c r="A1332" t="s">
        <v>2620</v>
      </c>
      <c r="B1332" t="s">
        <v>1904</v>
      </c>
      <c r="C1332" t="str">
        <f t="shared" si="162"/>
        <v>Home &amp; Kitchen</v>
      </c>
      <c r="D1332" t="str">
        <f t="shared" si="163"/>
        <v>JuicerMixerGrinders</v>
      </c>
      <c r="E1332">
        <v>499</v>
      </c>
      <c r="F1332" s="2">
        <v>1299</v>
      </c>
      <c r="G1332" s="1">
        <v>0.62</v>
      </c>
      <c r="H1332">
        <v>3.9</v>
      </c>
      <c r="I1332" s="4">
        <v>65</v>
      </c>
      <c r="J1332" t="s">
        <v>2621</v>
      </c>
      <c r="K1332" t="str">
        <f t="shared" si="164"/>
        <v>R1C2TSG7V4E6OO</v>
      </c>
      <c r="L1332" s="8">
        <f t="shared" si="165"/>
        <v>84435</v>
      </c>
      <c r="M1332" t="str">
        <f t="shared" si="166"/>
        <v>Lower-Mid</v>
      </c>
      <c r="N1332" s="15" t="str">
        <f t="shared" si="167"/>
        <v>£500-£1,999</v>
      </c>
      <c r="O1332" s="17">
        <f t="shared" si="168"/>
        <v>7.0962213486132883</v>
      </c>
      <c r="P1332" s="15" t="str">
        <f t="shared" si="169"/>
        <v>3.5-4.0</v>
      </c>
      <c r="Q1332" s="17"/>
      <c r="R1332" s="15"/>
      <c r="S1332" s="15"/>
      <c r="T1332" s="15"/>
    </row>
    <row r="1333" spans="1:20" x14ac:dyDescent="0.4">
      <c r="A1333" t="s">
        <v>2459</v>
      </c>
      <c r="B1333" t="s">
        <v>1848</v>
      </c>
      <c r="C1333" t="str">
        <f t="shared" si="162"/>
        <v>Home &amp; Kitchen</v>
      </c>
      <c r="D1333" t="str">
        <f t="shared" si="163"/>
        <v>DryIrons</v>
      </c>
      <c r="E1333">
        <v>660</v>
      </c>
      <c r="F1333" s="2">
        <v>1100</v>
      </c>
      <c r="G1333" s="1">
        <v>0.4</v>
      </c>
      <c r="H1333">
        <v>3.6</v>
      </c>
      <c r="I1333" s="4">
        <v>91</v>
      </c>
      <c r="J1333" t="s">
        <v>2460</v>
      </c>
      <c r="K1333" t="str">
        <f t="shared" si="164"/>
        <v>R2F0IBB2PGO45G</v>
      </c>
      <c r="L1333" s="8">
        <f t="shared" si="165"/>
        <v>100100</v>
      </c>
      <c r="M1333" t="str">
        <f t="shared" si="166"/>
        <v>Lower-Mid</v>
      </c>
      <c r="N1333" s="15" t="str">
        <f t="shared" si="167"/>
        <v>£500-£1,999</v>
      </c>
      <c r="O1333" s="17">
        <f t="shared" si="168"/>
        <v>7.0696361784439992</v>
      </c>
      <c r="P1333" s="15" t="str">
        <f t="shared" si="169"/>
        <v>3.5-4.0</v>
      </c>
      <c r="Q1333" s="17"/>
      <c r="R1333" s="15"/>
      <c r="S1333" s="15"/>
      <c r="T1333" s="15"/>
    </row>
    <row r="1334" spans="1:20" x14ac:dyDescent="0.4">
      <c r="A1334" t="s">
        <v>538</v>
      </c>
      <c r="B1334" t="s">
        <v>33</v>
      </c>
      <c r="C1334" t="str">
        <f t="shared" si="162"/>
        <v>Electronics</v>
      </c>
      <c r="D1334" t="str">
        <f t="shared" si="163"/>
        <v>HDMICables</v>
      </c>
      <c r="E1334">
        <v>599</v>
      </c>
      <c r="F1334" s="2">
        <v>1999</v>
      </c>
      <c r="G1334" s="1">
        <v>0.7</v>
      </c>
      <c r="H1334">
        <v>4.2</v>
      </c>
      <c r="I1334" s="4">
        <v>47</v>
      </c>
      <c r="J1334" t="s">
        <v>539</v>
      </c>
      <c r="K1334" t="str">
        <f t="shared" si="164"/>
        <v>R1S57TIOL6E20F</v>
      </c>
      <c r="L1334" s="8">
        <f t="shared" si="165"/>
        <v>93953</v>
      </c>
      <c r="M1334" t="str">
        <f t="shared" si="166"/>
        <v>Lower-Mid</v>
      </c>
      <c r="N1334" s="15" t="str">
        <f t="shared" si="167"/>
        <v>£500-£1,999</v>
      </c>
      <c r="O1334" s="17">
        <f t="shared" si="168"/>
        <v>7.0612131969774667</v>
      </c>
      <c r="P1334" s="15" t="str">
        <f t="shared" si="169"/>
        <v>4.1-4.4</v>
      </c>
      <c r="Q1334" s="17"/>
      <c r="R1334" s="15"/>
      <c r="S1334" s="15"/>
      <c r="T1334" s="15"/>
    </row>
    <row r="1335" spans="1:20" x14ac:dyDescent="0.4">
      <c r="A1335" t="s">
        <v>2212</v>
      </c>
      <c r="B1335" t="s">
        <v>1845</v>
      </c>
      <c r="C1335" t="str">
        <f t="shared" si="162"/>
        <v>Home &amp; Kitchen</v>
      </c>
      <c r="D1335" t="str">
        <f t="shared" si="163"/>
        <v>HandBlenders</v>
      </c>
      <c r="E1335">
        <v>279</v>
      </c>
      <c r="F1335">
        <v>499</v>
      </c>
      <c r="G1335" s="1">
        <v>0.44</v>
      </c>
      <c r="H1335">
        <v>4.8</v>
      </c>
      <c r="I1335" s="4">
        <v>28</v>
      </c>
      <c r="J1335" t="s">
        <v>2213</v>
      </c>
      <c r="K1335" t="str">
        <f t="shared" si="164"/>
        <v>R3907SDNN9VR5Y</v>
      </c>
      <c r="L1335" s="8">
        <f t="shared" si="165"/>
        <v>13972</v>
      </c>
      <c r="M1335" t="str">
        <f t="shared" si="166"/>
        <v>Low</v>
      </c>
      <c r="N1335" s="15" t="str">
        <f t="shared" si="167"/>
        <v>£200-£499</v>
      </c>
      <c r="O1335" s="17">
        <f t="shared" si="168"/>
        <v>7.0195103899149887</v>
      </c>
      <c r="P1335" s="15" t="str">
        <f t="shared" si="169"/>
        <v>4.5-5.0</v>
      </c>
      <c r="Q1335" s="17"/>
      <c r="R1335" s="15"/>
      <c r="S1335" s="15"/>
      <c r="T1335" s="15"/>
    </row>
    <row r="1336" spans="1:20" x14ac:dyDescent="0.4">
      <c r="A1336" t="s">
        <v>359</v>
      </c>
      <c r="B1336" t="s">
        <v>9</v>
      </c>
      <c r="C1336" t="str">
        <f t="shared" si="162"/>
        <v>Computers &amp; Accessories</v>
      </c>
      <c r="D1336" t="str">
        <f t="shared" si="163"/>
        <v>USBCables</v>
      </c>
      <c r="E1336">
        <v>139</v>
      </c>
      <c r="F1336">
        <v>549</v>
      </c>
      <c r="G1336" s="1">
        <v>0.75</v>
      </c>
      <c r="H1336">
        <v>3.9</v>
      </c>
      <c r="I1336" s="4">
        <v>61</v>
      </c>
      <c r="J1336" t="s">
        <v>360</v>
      </c>
      <c r="K1336" t="str">
        <f t="shared" si="164"/>
        <v>R2NO4JULWOQQ5N</v>
      </c>
      <c r="L1336" s="8">
        <f t="shared" si="165"/>
        <v>33489</v>
      </c>
      <c r="M1336" t="str">
        <f t="shared" si="166"/>
        <v>Lower-Mid</v>
      </c>
      <c r="N1336" s="15" t="str">
        <f t="shared" si="167"/>
        <v>£500-£1,999</v>
      </c>
      <c r="O1336" s="17">
        <f t="shared" si="168"/>
        <v>6.99032758904319</v>
      </c>
      <c r="P1336" s="15" t="str">
        <f t="shared" si="169"/>
        <v>3.5-4.0</v>
      </c>
      <c r="Q1336" s="17"/>
      <c r="R1336" s="15"/>
      <c r="S1336" s="15"/>
      <c r="T1336" s="15"/>
    </row>
    <row r="1337" spans="1:20" x14ac:dyDescent="0.4">
      <c r="A1337" t="s">
        <v>436</v>
      </c>
      <c r="B1337" t="s">
        <v>9</v>
      </c>
      <c r="C1337" t="str">
        <f t="shared" si="162"/>
        <v>Computers &amp; Accessories</v>
      </c>
      <c r="D1337" t="str">
        <f t="shared" si="163"/>
        <v>USBCables</v>
      </c>
      <c r="E1337">
        <v>128.31</v>
      </c>
      <c r="F1337">
        <v>549</v>
      </c>
      <c r="G1337" s="1">
        <v>0.77</v>
      </c>
      <c r="H1337">
        <v>3.9</v>
      </c>
      <c r="I1337" s="4">
        <v>61</v>
      </c>
      <c r="J1337" t="s">
        <v>360</v>
      </c>
      <c r="K1337" t="str">
        <f t="shared" si="164"/>
        <v>R2NO4JULWOQQ5N</v>
      </c>
      <c r="L1337" s="8">
        <f t="shared" si="165"/>
        <v>33489</v>
      </c>
      <c r="M1337" t="str">
        <f t="shared" si="166"/>
        <v>Lower-Mid</v>
      </c>
      <c r="N1337" s="15" t="str">
        <f t="shared" si="167"/>
        <v>£500-£1,999</v>
      </c>
      <c r="O1337" s="17">
        <f t="shared" si="168"/>
        <v>6.99032758904319</v>
      </c>
      <c r="P1337" s="15" t="str">
        <f t="shared" si="169"/>
        <v>3.5-4.0</v>
      </c>
      <c r="Q1337" s="17"/>
      <c r="R1337" s="15"/>
      <c r="S1337" s="15"/>
      <c r="T1337" s="15"/>
    </row>
    <row r="1338" spans="1:20" x14ac:dyDescent="0.4">
      <c r="A1338" t="s">
        <v>2280</v>
      </c>
      <c r="B1338" t="s">
        <v>1845</v>
      </c>
      <c r="C1338" t="str">
        <f t="shared" si="162"/>
        <v>Home &amp; Kitchen</v>
      </c>
      <c r="D1338" t="str">
        <f t="shared" si="163"/>
        <v>HandBlenders</v>
      </c>
      <c r="E1338">
        <v>210</v>
      </c>
      <c r="F1338">
        <v>699</v>
      </c>
      <c r="G1338" s="1">
        <v>0.7</v>
      </c>
      <c r="H1338">
        <v>3.7</v>
      </c>
      <c r="I1338" s="4">
        <v>74</v>
      </c>
      <c r="J1338" t="s">
        <v>2281</v>
      </c>
      <c r="K1338" t="str">
        <f t="shared" si="164"/>
        <v>R3V76M88BH6XO4</v>
      </c>
      <c r="L1338" s="8">
        <f t="shared" si="165"/>
        <v>51726</v>
      </c>
      <c r="M1338" t="str">
        <f t="shared" si="166"/>
        <v>Lower-Mid</v>
      </c>
      <c r="N1338" s="15" t="str">
        <f t="shared" si="167"/>
        <v>£500-£1,999</v>
      </c>
      <c r="O1338" s="17">
        <f t="shared" si="168"/>
        <v>6.9377266745492907</v>
      </c>
      <c r="P1338" s="15" t="str">
        <f t="shared" si="169"/>
        <v>3.5-4.0</v>
      </c>
      <c r="Q1338" s="17"/>
      <c r="R1338" s="15"/>
      <c r="S1338" s="15"/>
      <c r="T1338" s="15"/>
    </row>
    <row r="1339" spans="1:20" x14ac:dyDescent="0.4">
      <c r="A1339" t="s">
        <v>1353</v>
      </c>
      <c r="B1339" t="s">
        <v>1018</v>
      </c>
      <c r="C1339" t="str">
        <f t="shared" si="162"/>
        <v>Computers &amp; Accessories</v>
      </c>
      <c r="D1339" t="str">
        <f t="shared" si="163"/>
        <v>Mice</v>
      </c>
      <c r="E1339">
        <v>499</v>
      </c>
      <c r="F1339" s="2">
        <v>1000</v>
      </c>
      <c r="G1339" s="1">
        <v>0.5</v>
      </c>
      <c r="H1339">
        <v>5</v>
      </c>
      <c r="I1339" s="4">
        <v>23</v>
      </c>
      <c r="J1339" t="s">
        <v>1354</v>
      </c>
      <c r="K1339" t="str">
        <f t="shared" si="164"/>
        <v>R76XPXMKXLWKH,</v>
      </c>
      <c r="L1339" s="8">
        <f t="shared" si="165"/>
        <v>23000</v>
      </c>
      <c r="M1339" t="str">
        <f t="shared" si="166"/>
        <v>Lower-Mid</v>
      </c>
      <c r="N1339" s="15" t="str">
        <f t="shared" si="167"/>
        <v>£500-£1,999</v>
      </c>
      <c r="O1339" s="17">
        <f t="shared" si="168"/>
        <v>6.90105620855803</v>
      </c>
      <c r="P1339" s="15" t="str">
        <f t="shared" si="169"/>
        <v>4.5-5.0</v>
      </c>
      <c r="Q1339" s="17"/>
      <c r="R1339" s="15"/>
      <c r="S1339" s="15"/>
      <c r="T1339" s="15"/>
    </row>
    <row r="1340" spans="1:20" x14ac:dyDescent="0.4">
      <c r="A1340" t="s">
        <v>307</v>
      </c>
      <c r="B1340" t="s">
        <v>9</v>
      </c>
      <c r="C1340" t="str">
        <f t="shared" si="162"/>
        <v>Computers &amp; Accessories</v>
      </c>
      <c r="D1340" t="str">
        <f t="shared" si="163"/>
        <v>USBCables</v>
      </c>
      <c r="E1340">
        <v>149</v>
      </c>
      <c r="F1340">
        <v>399</v>
      </c>
      <c r="G1340" s="1">
        <v>0.63</v>
      </c>
      <c r="H1340">
        <v>3.9</v>
      </c>
      <c r="I1340" s="4">
        <v>57</v>
      </c>
      <c r="J1340" t="s">
        <v>308</v>
      </c>
      <c r="K1340" t="str">
        <f t="shared" si="164"/>
        <v>R1YMUWEBTRFUJL</v>
      </c>
      <c r="L1340" s="8">
        <f t="shared" si="165"/>
        <v>22743</v>
      </c>
      <c r="M1340" t="str">
        <f t="shared" si="166"/>
        <v>Low</v>
      </c>
      <c r="N1340" s="15" t="str">
        <f t="shared" si="167"/>
        <v>£200-£499</v>
      </c>
      <c r="O1340" s="17">
        <f t="shared" si="168"/>
        <v>6.8773691748954553</v>
      </c>
      <c r="P1340" s="15" t="str">
        <f t="shared" si="169"/>
        <v>3.5-4.0</v>
      </c>
      <c r="Q1340" s="17"/>
      <c r="R1340" s="15"/>
      <c r="S1340" s="15"/>
      <c r="T1340" s="15"/>
    </row>
    <row r="1341" spans="1:20" x14ac:dyDescent="0.4">
      <c r="A1341" t="s">
        <v>2734</v>
      </c>
      <c r="B1341" t="s">
        <v>2550</v>
      </c>
      <c r="C1341" t="str">
        <f t="shared" si="162"/>
        <v>Home &amp; Kitchen</v>
      </c>
      <c r="D1341" t="str">
        <f t="shared" si="163"/>
        <v>WaffleMakers&amp;Irons</v>
      </c>
      <c r="E1341">
        <v>899</v>
      </c>
      <c r="F1341" s="2">
        <v>1999</v>
      </c>
      <c r="G1341" s="1">
        <v>0.55000000000000004</v>
      </c>
      <c r="H1341">
        <v>4.2</v>
      </c>
      <c r="I1341" s="4">
        <v>39</v>
      </c>
      <c r="J1341" t="s">
        <v>2735</v>
      </c>
      <c r="K1341" t="str">
        <f t="shared" si="164"/>
        <v>R3333X2IOK8J6C</v>
      </c>
      <c r="L1341" s="8">
        <f t="shared" si="165"/>
        <v>77961</v>
      </c>
      <c r="M1341" t="str">
        <f t="shared" si="166"/>
        <v>Lower-Mid</v>
      </c>
      <c r="N1341" s="15" t="str">
        <f t="shared" si="167"/>
        <v>£500-£1,999</v>
      </c>
      <c r="O1341" s="17">
        <f t="shared" si="168"/>
        <v>6.728651963577442</v>
      </c>
      <c r="P1341" s="15" t="str">
        <f t="shared" si="169"/>
        <v>4.1-4.4</v>
      </c>
      <c r="Q1341" s="17"/>
      <c r="R1341" s="15"/>
      <c r="S1341" s="15"/>
      <c r="T1341" s="15"/>
    </row>
    <row r="1342" spans="1:20" x14ac:dyDescent="0.4">
      <c r="A1342" t="s">
        <v>2746</v>
      </c>
      <c r="B1342" t="s">
        <v>1958</v>
      </c>
      <c r="C1342" t="str">
        <f t="shared" si="162"/>
        <v>Home &amp; Kitchen</v>
      </c>
      <c r="D1342" t="str">
        <f t="shared" si="163"/>
        <v>MiniFoodProcessors&amp;Choppers</v>
      </c>
      <c r="E1342">
        <v>498</v>
      </c>
      <c r="F1342" s="2">
        <v>1200</v>
      </c>
      <c r="G1342" s="1">
        <v>0.59</v>
      </c>
      <c r="H1342">
        <v>3.2</v>
      </c>
      <c r="I1342" s="4">
        <v>113</v>
      </c>
      <c r="J1342" t="s">
        <v>2747</v>
      </c>
      <c r="K1342" t="str">
        <f t="shared" si="164"/>
        <v>R3N2A5DV7IPG6R</v>
      </c>
      <c r="L1342" s="8">
        <f t="shared" si="165"/>
        <v>135600</v>
      </c>
      <c r="M1342" t="str">
        <f t="shared" si="166"/>
        <v>Lower-Mid</v>
      </c>
      <c r="N1342" s="15" t="str">
        <f t="shared" si="167"/>
        <v>£500-£1,999</v>
      </c>
      <c r="O1342" s="17">
        <f t="shared" si="168"/>
        <v>6.5820955242767134</v>
      </c>
      <c r="P1342" s="15" t="str">
        <f t="shared" si="169"/>
        <v>3.1-3.4</v>
      </c>
      <c r="Q1342" s="17"/>
      <c r="R1342" s="15"/>
      <c r="S1342" s="15"/>
      <c r="T1342" s="15"/>
    </row>
    <row r="1343" spans="1:20" x14ac:dyDescent="0.4">
      <c r="A1343" t="s">
        <v>2196</v>
      </c>
      <c r="B1343" t="s">
        <v>1845</v>
      </c>
      <c r="C1343" t="str">
        <f t="shared" si="162"/>
        <v>Home &amp; Kitchen</v>
      </c>
      <c r="D1343" t="str">
        <f t="shared" si="163"/>
        <v>HandBlenders</v>
      </c>
      <c r="E1343">
        <v>259</v>
      </c>
      <c r="F1343">
        <v>999</v>
      </c>
      <c r="G1343" s="1">
        <v>0.74</v>
      </c>
      <c r="H1343">
        <v>4</v>
      </c>
      <c r="I1343" s="4">
        <v>43</v>
      </c>
      <c r="J1343" t="s">
        <v>2197</v>
      </c>
      <c r="K1343" t="str">
        <f t="shared" si="164"/>
        <v>R35KB9ZGJU69DM</v>
      </c>
      <c r="L1343" s="8">
        <f t="shared" si="165"/>
        <v>42957</v>
      </c>
      <c r="M1343" t="str">
        <f t="shared" si="166"/>
        <v>Lower-Mid</v>
      </c>
      <c r="N1343" s="15" t="str">
        <f t="shared" si="167"/>
        <v>£500-£1,999</v>
      </c>
      <c r="O1343" s="17">
        <f t="shared" si="168"/>
        <v>6.5738107059447497</v>
      </c>
      <c r="P1343" s="15" t="str">
        <f t="shared" si="169"/>
        <v>3.5-4.0</v>
      </c>
      <c r="Q1343" s="17"/>
      <c r="R1343" s="15"/>
      <c r="S1343" s="15"/>
      <c r="T1343" s="15"/>
    </row>
    <row r="1344" spans="1:20" x14ac:dyDescent="0.4">
      <c r="A1344" t="s">
        <v>510</v>
      </c>
      <c r="B1344" t="s">
        <v>9</v>
      </c>
      <c r="C1344" t="str">
        <f t="shared" si="162"/>
        <v>Computers &amp; Accessories</v>
      </c>
      <c r="D1344" t="str">
        <f t="shared" si="163"/>
        <v>USBCables</v>
      </c>
      <c r="E1344">
        <v>119</v>
      </c>
      <c r="F1344">
        <v>299</v>
      </c>
      <c r="G1344" s="1">
        <v>0.6</v>
      </c>
      <c r="H1344">
        <v>3.8</v>
      </c>
      <c r="I1344" s="4">
        <v>51</v>
      </c>
      <c r="J1344" t="s">
        <v>511</v>
      </c>
      <c r="K1344" t="str">
        <f t="shared" si="164"/>
        <v>RR7JLC3VD2TBS,</v>
      </c>
      <c r="L1344" s="8">
        <f t="shared" si="165"/>
        <v>15249</v>
      </c>
      <c r="M1344" t="str">
        <f t="shared" si="166"/>
        <v>Low</v>
      </c>
      <c r="N1344" s="15" t="str">
        <f t="shared" si="167"/>
        <v>£200-£499</v>
      </c>
      <c r="O1344" s="17">
        <f t="shared" si="168"/>
        <v>6.5208127058122365</v>
      </c>
      <c r="P1344" s="15" t="str">
        <f t="shared" si="169"/>
        <v>3.5-4.0</v>
      </c>
      <c r="Q1344" s="17"/>
      <c r="R1344" s="15"/>
      <c r="S1344" s="15"/>
      <c r="T1344" s="15"/>
    </row>
    <row r="1345" spans="1:20" x14ac:dyDescent="0.4">
      <c r="A1345" t="s">
        <v>2584</v>
      </c>
      <c r="B1345" t="s">
        <v>1854</v>
      </c>
      <c r="C1345" t="str">
        <f t="shared" si="162"/>
        <v>Home &amp; Kitchen</v>
      </c>
      <c r="D1345" t="str">
        <f t="shared" si="163"/>
        <v>InstantWaterHeaters</v>
      </c>
      <c r="E1345" s="2">
        <v>1449</v>
      </c>
      <c r="F1345" s="2">
        <v>4999</v>
      </c>
      <c r="G1345" s="1">
        <v>0.71</v>
      </c>
      <c r="H1345">
        <v>3.6</v>
      </c>
      <c r="I1345" s="4">
        <v>63</v>
      </c>
      <c r="J1345" t="s">
        <v>2585</v>
      </c>
      <c r="K1345" t="str">
        <f t="shared" si="164"/>
        <v>RPF6BQZ9ZGOD7,</v>
      </c>
      <c r="L1345" s="8">
        <f t="shared" si="165"/>
        <v>314937</v>
      </c>
      <c r="M1345" t="str">
        <f t="shared" si="166"/>
        <v>Mid</v>
      </c>
      <c r="N1345" s="15" t="str">
        <f t="shared" si="167"/>
        <v>£2,000-£9,999</v>
      </c>
      <c r="O1345" s="17">
        <f t="shared" si="168"/>
        <v>6.502247906341994</v>
      </c>
      <c r="P1345" s="15" t="str">
        <f t="shared" si="169"/>
        <v>3.5-4.0</v>
      </c>
      <c r="Q1345" s="17"/>
      <c r="R1345" s="15"/>
      <c r="S1345" s="15"/>
      <c r="T1345" s="15"/>
    </row>
    <row r="1346" spans="1:20" x14ac:dyDescent="0.4">
      <c r="A1346" t="s">
        <v>2175</v>
      </c>
      <c r="B1346" t="s">
        <v>1813</v>
      </c>
      <c r="C1346" t="str">
        <f t="shared" ref="C1346:C1390" si="170">SUBSTITUTE(LEFT(B1346,FIND("|",B1346)-1), "&amp;", " &amp; ")</f>
        <v>Home &amp; Kitchen</v>
      </c>
      <c r="D1346" t="str">
        <f t="shared" ref="D1346:D1390" si="171">TRIM(RIGHT(SUBSTITUTE(B1346,"|",REPT(" ",100)),100))</f>
        <v>ElectricHeaters</v>
      </c>
      <c r="E1346">
        <v>649</v>
      </c>
      <c r="F1346">
        <v>999</v>
      </c>
      <c r="G1346" s="1">
        <v>0.35</v>
      </c>
      <c r="H1346">
        <v>3.8</v>
      </c>
      <c r="I1346" s="4">
        <v>49</v>
      </c>
      <c r="J1346" t="s">
        <v>2176</v>
      </c>
      <c r="K1346" t="str">
        <f t="shared" ref="K1346:K1390" si="172">LEFT(J1346,14)</f>
        <v>R36V1YMVL43QN7</v>
      </c>
      <c r="L1346" s="8">
        <f t="shared" ref="L1346:L1390" si="173">F1346*I1346</f>
        <v>48951</v>
      </c>
      <c r="M1346" t="str">
        <f t="shared" ref="M1346:M1390" si="174">IF(F1346&lt;=199, "Very Low",IF(F1346&lt;=499, "Low",IF(F1346&lt;=1999, "Lower-Mid", IF(F1346&lt;=9999, "Mid",IF(F1346&lt;=19999, "Upper-Mid",IF(F1346&lt;=49999, "High", IF(F1346&lt;=99999, "Premium", IF(F1346&gt;1000000, "Luxury"))))))))</f>
        <v>Lower-Mid</v>
      </c>
      <c r="N1346" s="15" t="str">
        <f t="shared" ref="N1346:N1390" si="175">IF(F1346&lt;=199, "&lt;£200",IF(F1346&lt;=499, "£200-£499",IF(F1346&lt;=1999, "£500-£1,999", IF(F1346&lt;=9999, "£2,000-£9,999",IF(F1346&lt;=19999, "£10,000-£19,999",IF(F1346&lt;=49999, "£20,000-£49,999", IF(F1346&lt;=99999, "£50,000-£99,999", IF(F1346&gt;1000000, "&gt;£1,000,000"))))))))</f>
        <v>£500-£1,999</v>
      </c>
      <c r="O1346" s="17">
        <f t="shared" ref="O1346:O1390" si="176">H1346 * LOG(I1346 + 1)</f>
        <v>6.4560860164768705</v>
      </c>
      <c r="P1346" s="15" t="str">
        <f t="shared" si="169"/>
        <v>3.5-4.0</v>
      </c>
      <c r="Q1346" s="17"/>
      <c r="R1346" s="15"/>
      <c r="S1346" s="15"/>
      <c r="T1346" s="15"/>
    </row>
    <row r="1347" spans="1:20" x14ac:dyDescent="0.4">
      <c r="A1347" t="s">
        <v>2234</v>
      </c>
      <c r="B1347" t="s">
        <v>1904</v>
      </c>
      <c r="C1347" t="str">
        <f t="shared" si="170"/>
        <v>Home &amp; Kitchen</v>
      </c>
      <c r="D1347" t="str">
        <f t="shared" si="171"/>
        <v>JuicerMixerGrinders</v>
      </c>
      <c r="E1347">
        <v>499</v>
      </c>
      <c r="F1347" s="2">
        <v>2199</v>
      </c>
      <c r="G1347" s="1">
        <v>0.77</v>
      </c>
      <c r="H1347">
        <v>3.7</v>
      </c>
      <c r="I1347" s="4">
        <v>53</v>
      </c>
      <c r="J1347" t="s">
        <v>2235</v>
      </c>
      <c r="K1347" t="str">
        <f t="shared" si="172"/>
        <v>R188HVUJ3OC30R</v>
      </c>
      <c r="L1347" s="8">
        <f t="shared" si="173"/>
        <v>116547</v>
      </c>
      <c r="M1347" t="str">
        <f t="shared" si="174"/>
        <v>Mid</v>
      </c>
      <c r="N1347" s="15" t="str">
        <f t="shared" si="175"/>
        <v>£2,000-£9,999</v>
      </c>
      <c r="O1347" s="17">
        <f t="shared" si="176"/>
        <v>6.4098569113449839</v>
      </c>
      <c r="P1347" s="15" t="str">
        <f t="shared" ref="P1347:P1390" si="177">IF(H1347&lt;=2, "&lt;=2.0",IF(H1347&lt;=2.4, "2.1-2.4",IF(H1347&lt;=3, "2.5-3.0", IF(H1347&lt;=3.4, "3.1-3.4",IF(H1347&lt;=4, "3.5-4.0",IF(H1347&lt;=4.4, "4.1-4.4", IF(H1347&lt;=5, "4.5-5.0")))))))</f>
        <v>3.5-4.0</v>
      </c>
      <c r="Q1347" s="17"/>
      <c r="R1347" s="15"/>
      <c r="S1347" s="15"/>
      <c r="T1347" s="15"/>
    </row>
    <row r="1348" spans="1:20" x14ac:dyDescent="0.4">
      <c r="A1348" t="s">
        <v>2732</v>
      </c>
      <c r="B1348" t="s">
        <v>2056</v>
      </c>
      <c r="C1348" t="str">
        <f t="shared" si="170"/>
        <v>Home &amp; Kitchen</v>
      </c>
      <c r="D1348" t="str">
        <f t="shared" si="171"/>
        <v>WaterPurifierAccessories</v>
      </c>
      <c r="E1348">
        <v>199</v>
      </c>
      <c r="F1348">
        <v>699</v>
      </c>
      <c r="G1348" s="1">
        <v>0.72</v>
      </c>
      <c r="H1348">
        <v>2.9</v>
      </c>
      <c r="I1348" s="4">
        <v>159</v>
      </c>
      <c r="J1348" t="s">
        <v>2733</v>
      </c>
      <c r="K1348" t="str">
        <f t="shared" si="172"/>
        <v>R9GL8284FSYUG,</v>
      </c>
      <c r="L1348" s="8">
        <f t="shared" si="173"/>
        <v>111141</v>
      </c>
      <c r="M1348" t="str">
        <f t="shared" si="174"/>
        <v>Lower-Mid</v>
      </c>
      <c r="N1348" s="15" t="str">
        <f t="shared" si="175"/>
        <v>£500-£1,999</v>
      </c>
      <c r="O1348" s="17">
        <f t="shared" si="176"/>
        <v>6.3919479497021809</v>
      </c>
      <c r="P1348" s="15" t="str">
        <f t="shared" si="177"/>
        <v>2.5-3.0</v>
      </c>
      <c r="Q1348" s="17"/>
      <c r="R1348" s="15"/>
      <c r="S1348" s="15"/>
      <c r="T1348" s="15"/>
    </row>
    <row r="1349" spans="1:20" x14ac:dyDescent="0.4">
      <c r="A1349" t="s">
        <v>1966</v>
      </c>
      <c r="B1349" t="s">
        <v>1816</v>
      </c>
      <c r="C1349" t="str">
        <f t="shared" si="170"/>
        <v>Home &amp; Kitchen</v>
      </c>
      <c r="D1349" t="str">
        <f t="shared" si="171"/>
        <v>FanHeaters</v>
      </c>
      <c r="E1349" s="2">
        <v>1049</v>
      </c>
      <c r="F1349" s="2">
        <v>1699</v>
      </c>
      <c r="G1349" s="1">
        <v>0.38</v>
      </c>
      <c r="H1349">
        <v>3.1</v>
      </c>
      <c r="I1349" s="4">
        <v>111</v>
      </c>
      <c r="J1349" t="s">
        <v>1967</v>
      </c>
      <c r="K1349" t="str">
        <f t="shared" si="172"/>
        <v>R3VGVVQLQT97ML</v>
      </c>
      <c r="L1349" s="8">
        <f t="shared" si="173"/>
        <v>188589</v>
      </c>
      <c r="M1349" t="str">
        <f t="shared" si="174"/>
        <v>Lower-Mid</v>
      </c>
      <c r="N1349" s="15" t="str">
        <f t="shared" si="175"/>
        <v>£500-£1,999</v>
      </c>
      <c r="O1349" s="17">
        <f t="shared" si="176"/>
        <v>6.3525758702775628</v>
      </c>
      <c r="P1349" s="15" t="str">
        <f t="shared" si="177"/>
        <v>3.1-3.4</v>
      </c>
      <c r="Q1349" s="17"/>
      <c r="R1349" s="15"/>
      <c r="S1349" s="15"/>
      <c r="T1349" s="15"/>
    </row>
    <row r="1350" spans="1:20" x14ac:dyDescent="0.4">
      <c r="A1350" t="s">
        <v>2552</v>
      </c>
      <c r="B1350" t="s">
        <v>1816</v>
      </c>
      <c r="C1350" t="str">
        <f t="shared" si="170"/>
        <v>Home &amp; Kitchen</v>
      </c>
      <c r="D1350" t="str">
        <f t="shared" si="171"/>
        <v>FanHeaters</v>
      </c>
      <c r="E1350" s="2">
        <v>1090</v>
      </c>
      <c r="F1350" s="2">
        <v>2999</v>
      </c>
      <c r="G1350" s="1">
        <v>0.64</v>
      </c>
      <c r="H1350">
        <v>3.5</v>
      </c>
      <c r="I1350" s="4">
        <v>57</v>
      </c>
      <c r="J1350" t="s">
        <v>2553</v>
      </c>
      <c r="K1350" t="str">
        <f t="shared" si="172"/>
        <v>RNDYBQHMT47QL,</v>
      </c>
      <c r="L1350" s="8">
        <f t="shared" si="173"/>
        <v>170943</v>
      </c>
      <c r="M1350" t="str">
        <f t="shared" si="174"/>
        <v>Mid</v>
      </c>
      <c r="N1350" s="15" t="str">
        <f t="shared" si="175"/>
        <v>£2,000-£9,999</v>
      </c>
      <c r="O1350" s="17">
        <f t="shared" si="176"/>
        <v>6.1719979774702809</v>
      </c>
      <c r="P1350" s="15" t="str">
        <f t="shared" si="177"/>
        <v>3.5-4.0</v>
      </c>
      <c r="Q1350" s="17"/>
      <c r="R1350" s="15"/>
      <c r="S1350" s="15"/>
      <c r="T1350" s="15"/>
    </row>
    <row r="1351" spans="1:20" x14ac:dyDescent="0.4">
      <c r="A1351" t="s">
        <v>532</v>
      </c>
      <c r="B1351" t="s">
        <v>102</v>
      </c>
      <c r="C1351" t="str">
        <f t="shared" si="170"/>
        <v>Electronics</v>
      </c>
      <c r="D1351" t="str">
        <f t="shared" si="171"/>
        <v>RemoteControls</v>
      </c>
      <c r="E1351" s="2">
        <v>1289</v>
      </c>
      <c r="F1351" s="2">
        <v>2499</v>
      </c>
      <c r="G1351" s="1">
        <v>0.48</v>
      </c>
      <c r="H1351">
        <v>3.3</v>
      </c>
      <c r="I1351" s="4">
        <v>73</v>
      </c>
      <c r="J1351" t="s">
        <v>533</v>
      </c>
      <c r="K1351" t="str">
        <f t="shared" si="172"/>
        <v>R39CZQR3ZPJ0Q7</v>
      </c>
      <c r="L1351" s="8">
        <f t="shared" si="173"/>
        <v>182427</v>
      </c>
      <c r="M1351" t="str">
        <f t="shared" si="174"/>
        <v>Mid</v>
      </c>
      <c r="N1351" s="15" t="str">
        <f t="shared" si="175"/>
        <v>£2,000-£9,999</v>
      </c>
      <c r="O1351" s="17">
        <f t="shared" si="176"/>
        <v>6.1684646751122214</v>
      </c>
      <c r="P1351" s="15" t="str">
        <f t="shared" si="177"/>
        <v>3.1-3.4</v>
      </c>
      <c r="Q1351" s="17"/>
      <c r="R1351" s="15"/>
      <c r="S1351" s="15"/>
      <c r="T1351" s="15"/>
    </row>
    <row r="1352" spans="1:20" x14ac:dyDescent="0.4">
      <c r="A1352" t="s">
        <v>161</v>
      </c>
      <c r="B1352" t="s">
        <v>102</v>
      </c>
      <c r="C1352" t="str">
        <f t="shared" si="170"/>
        <v>Electronics</v>
      </c>
      <c r="D1352" t="str">
        <f t="shared" si="171"/>
        <v>RemoteControls</v>
      </c>
      <c r="E1352" s="2">
        <v>1434</v>
      </c>
      <c r="F1352" s="2">
        <v>3999</v>
      </c>
      <c r="G1352" s="1">
        <v>0.64</v>
      </c>
      <c r="H1352">
        <v>4</v>
      </c>
      <c r="I1352" s="4">
        <v>32</v>
      </c>
      <c r="J1352" t="s">
        <v>162</v>
      </c>
      <c r="K1352" t="str">
        <f t="shared" si="172"/>
        <v>R35LMI5GBW0RX3</v>
      </c>
      <c r="L1352" s="8">
        <f t="shared" si="173"/>
        <v>127968</v>
      </c>
      <c r="M1352" t="str">
        <f t="shared" si="174"/>
        <v>Mid</v>
      </c>
      <c r="N1352" s="15" t="str">
        <f t="shared" si="175"/>
        <v>£2,000-£9,999</v>
      </c>
      <c r="O1352" s="17">
        <f t="shared" si="176"/>
        <v>6.0740557595115501</v>
      </c>
      <c r="P1352" s="15" t="str">
        <f t="shared" si="177"/>
        <v>3.5-4.0</v>
      </c>
      <c r="Q1352" s="17"/>
      <c r="R1352" s="15"/>
      <c r="S1352" s="15"/>
      <c r="T1352" s="15"/>
    </row>
    <row r="1353" spans="1:20" x14ac:dyDescent="0.4">
      <c r="A1353" t="s">
        <v>483</v>
      </c>
      <c r="B1353" t="s">
        <v>102</v>
      </c>
      <c r="C1353" t="str">
        <f t="shared" si="170"/>
        <v>Electronics</v>
      </c>
      <c r="D1353" t="str">
        <f t="shared" si="171"/>
        <v>RemoteControls</v>
      </c>
      <c r="E1353">
        <v>790</v>
      </c>
      <c r="F1353" s="2">
        <v>1999</v>
      </c>
      <c r="G1353" s="1">
        <v>0.6</v>
      </c>
      <c r="H1353">
        <v>3</v>
      </c>
      <c r="I1353" s="4">
        <v>103</v>
      </c>
      <c r="J1353" t="s">
        <v>484</v>
      </c>
      <c r="K1353" t="str">
        <f t="shared" si="172"/>
        <v>R1S2PH1JD9B9XB</v>
      </c>
      <c r="L1353" s="8">
        <f t="shared" si="173"/>
        <v>205897</v>
      </c>
      <c r="M1353" t="str">
        <f t="shared" si="174"/>
        <v>Lower-Mid</v>
      </c>
      <c r="N1353" s="15" t="str">
        <f t="shared" si="175"/>
        <v>£500-£1,999</v>
      </c>
      <c r="O1353" s="17">
        <f t="shared" si="176"/>
        <v>6.0511000178963403</v>
      </c>
      <c r="P1353" s="15" t="str">
        <f t="shared" si="177"/>
        <v>2.5-3.0</v>
      </c>
      <c r="Q1353" s="17"/>
      <c r="R1353" s="15"/>
      <c r="S1353" s="15"/>
      <c r="T1353" s="15"/>
    </row>
    <row r="1354" spans="1:20" x14ac:dyDescent="0.4">
      <c r="A1354" t="s">
        <v>551</v>
      </c>
      <c r="B1354" t="s">
        <v>9</v>
      </c>
      <c r="C1354" t="str">
        <f t="shared" si="170"/>
        <v>Computers &amp; Accessories</v>
      </c>
      <c r="D1354" t="str">
        <f t="shared" si="171"/>
        <v>USBCables</v>
      </c>
      <c r="E1354">
        <v>129</v>
      </c>
      <c r="F1354">
        <v>449</v>
      </c>
      <c r="G1354" s="1">
        <v>0.71</v>
      </c>
      <c r="H1354">
        <v>3.7</v>
      </c>
      <c r="I1354" s="4">
        <v>41</v>
      </c>
      <c r="J1354" t="s">
        <v>552</v>
      </c>
      <c r="K1354" t="str">
        <f t="shared" si="172"/>
        <v>R1HIYUVKS08YJP</v>
      </c>
      <c r="L1354" s="8">
        <f t="shared" si="173"/>
        <v>18409</v>
      </c>
      <c r="M1354" t="str">
        <f t="shared" si="174"/>
        <v>Low</v>
      </c>
      <c r="N1354" s="15" t="str">
        <f t="shared" si="175"/>
        <v>£200-£499</v>
      </c>
      <c r="O1354" s="17">
        <f t="shared" si="176"/>
        <v>6.0060223744722325</v>
      </c>
      <c r="P1354" s="15" t="str">
        <f t="shared" si="177"/>
        <v>3.5-4.0</v>
      </c>
      <c r="Q1354" s="17"/>
      <c r="R1354" s="15"/>
      <c r="S1354" s="15"/>
      <c r="T1354" s="15"/>
    </row>
    <row r="1355" spans="1:20" x14ac:dyDescent="0.4">
      <c r="A1355" t="s">
        <v>554</v>
      </c>
      <c r="B1355" t="s">
        <v>33</v>
      </c>
      <c r="C1355" t="str">
        <f t="shared" si="170"/>
        <v>Electronics</v>
      </c>
      <c r="D1355" t="str">
        <f t="shared" si="171"/>
        <v>HDMICables</v>
      </c>
      <c r="E1355">
        <v>185</v>
      </c>
      <c r="F1355">
        <v>499</v>
      </c>
      <c r="G1355" s="1">
        <v>0.63</v>
      </c>
      <c r="H1355">
        <v>4.2</v>
      </c>
      <c r="I1355" s="4">
        <v>25</v>
      </c>
      <c r="J1355" t="s">
        <v>555</v>
      </c>
      <c r="K1355" t="str">
        <f t="shared" si="172"/>
        <v>R2Q04IXOK0RA34</v>
      </c>
      <c r="L1355" s="8">
        <f t="shared" si="173"/>
        <v>12475</v>
      </c>
      <c r="M1355" t="str">
        <f t="shared" si="174"/>
        <v>Low</v>
      </c>
      <c r="N1355" s="15" t="str">
        <f t="shared" si="175"/>
        <v>£200-£499</v>
      </c>
      <c r="O1355" s="17">
        <f t="shared" si="176"/>
        <v>5.9428880614774355</v>
      </c>
      <c r="P1355" s="15" t="str">
        <f t="shared" si="177"/>
        <v>4.1-4.4</v>
      </c>
      <c r="Q1355" s="17"/>
      <c r="R1355" s="15"/>
      <c r="S1355" s="15"/>
      <c r="T1355" s="15"/>
    </row>
    <row r="1356" spans="1:20" x14ac:dyDescent="0.4">
      <c r="A1356" t="s">
        <v>2132</v>
      </c>
      <c r="B1356" t="s">
        <v>1854</v>
      </c>
      <c r="C1356" t="str">
        <f t="shared" si="170"/>
        <v>Home &amp; Kitchen</v>
      </c>
      <c r="D1356" t="str">
        <f t="shared" si="171"/>
        <v>InstantWaterHeaters</v>
      </c>
      <c r="E1356" s="2">
        <v>1448</v>
      </c>
      <c r="F1356" s="2">
        <v>2999</v>
      </c>
      <c r="G1356" s="1">
        <v>0.52</v>
      </c>
      <c r="H1356">
        <v>4.5</v>
      </c>
      <c r="I1356" s="4">
        <v>19</v>
      </c>
      <c r="J1356" t="s">
        <v>2133</v>
      </c>
      <c r="K1356" t="str">
        <f t="shared" si="172"/>
        <v>RXW65D85E5PT7,</v>
      </c>
      <c r="L1356" s="8">
        <f t="shared" si="173"/>
        <v>56981</v>
      </c>
      <c r="M1356" t="str">
        <f t="shared" si="174"/>
        <v>Mid</v>
      </c>
      <c r="N1356" s="15" t="str">
        <f t="shared" si="175"/>
        <v>£2,000-£9,999</v>
      </c>
      <c r="O1356" s="17">
        <f t="shared" si="176"/>
        <v>5.8546349804879156</v>
      </c>
      <c r="P1356" s="15" t="str">
        <f t="shared" si="177"/>
        <v>4.5-5.0</v>
      </c>
      <c r="Q1356" s="17"/>
      <c r="R1356" s="15"/>
      <c r="S1356" s="15"/>
      <c r="T1356" s="15"/>
    </row>
    <row r="1357" spans="1:20" x14ac:dyDescent="0.4">
      <c r="A1357" t="s">
        <v>231</v>
      </c>
      <c r="B1357" t="s">
        <v>102</v>
      </c>
      <c r="C1357" t="str">
        <f t="shared" si="170"/>
        <v>Electronics</v>
      </c>
      <c r="D1357" t="str">
        <f t="shared" si="171"/>
        <v>RemoteControls</v>
      </c>
      <c r="E1357" s="2">
        <v>1499</v>
      </c>
      <c r="F1357" s="2">
        <v>3999</v>
      </c>
      <c r="G1357" s="1">
        <v>0.63</v>
      </c>
      <c r="H1357">
        <v>3.7</v>
      </c>
      <c r="I1357" s="4">
        <v>37</v>
      </c>
      <c r="J1357" t="s">
        <v>232</v>
      </c>
      <c r="K1357" t="str">
        <f t="shared" si="172"/>
        <v>R2RC9IQ0X5NHFU</v>
      </c>
      <c r="L1357" s="8">
        <f t="shared" si="173"/>
        <v>147963</v>
      </c>
      <c r="M1357" t="str">
        <f t="shared" si="174"/>
        <v>Mid</v>
      </c>
      <c r="N1357" s="15" t="str">
        <f t="shared" si="175"/>
        <v>£2,000-£9,999</v>
      </c>
      <c r="O1357" s="17">
        <f t="shared" si="176"/>
        <v>5.845199307482198</v>
      </c>
      <c r="P1357" s="15" t="str">
        <f t="shared" si="177"/>
        <v>3.5-4.0</v>
      </c>
      <c r="Q1357" s="17"/>
      <c r="R1357" s="15"/>
      <c r="S1357" s="15"/>
      <c r="T1357" s="15"/>
    </row>
    <row r="1358" spans="1:20" x14ac:dyDescent="0.4">
      <c r="A1358" t="s">
        <v>2288</v>
      </c>
      <c r="B1358" t="s">
        <v>1813</v>
      </c>
      <c r="C1358" t="str">
        <f t="shared" si="170"/>
        <v>Home &amp; Kitchen</v>
      </c>
      <c r="D1358" t="str">
        <f t="shared" si="171"/>
        <v>ElectricHeaters</v>
      </c>
      <c r="E1358" s="2">
        <v>2439</v>
      </c>
      <c r="F1358" s="2">
        <v>2545</v>
      </c>
      <c r="G1358" s="1">
        <v>0.04</v>
      </c>
      <c r="H1358">
        <v>4.0999999999999996</v>
      </c>
      <c r="I1358" s="4">
        <v>25</v>
      </c>
      <c r="J1358" t="s">
        <v>2289</v>
      </c>
      <c r="K1358" t="str">
        <f t="shared" si="172"/>
        <v>R2TWO1XR7BGSHO</v>
      </c>
      <c r="L1358" s="8">
        <f t="shared" si="173"/>
        <v>63625</v>
      </c>
      <c r="M1358" t="str">
        <f t="shared" si="174"/>
        <v>Mid</v>
      </c>
      <c r="N1358" s="15" t="str">
        <f t="shared" si="175"/>
        <v>£2,000-£9,999</v>
      </c>
      <c r="O1358" s="17">
        <f t="shared" si="176"/>
        <v>5.8013907266803528</v>
      </c>
      <c r="P1358" s="15" t="str">
        <f t="shared" si="177"/>
        <v>4.1-4.4</v>
      </c>
      <c r="Q1358" s="17"/>
      <c r="R1358" s="15"/>
      <c r="S1358" s="15"/>
      <c r="T1358" s="15"/>
    </row>
    <row r="1359" spans="1:20" x14ac:dyDescent="0.4">
      <c r="A1359" t="s">
        <v>387</v>
      </c>
      <c r="B1359" t="s">
        <v>296</v>
      </c>
      <c r="C1359" t="str">
        <f t="shared" si="170"/>
        <v>Electronics</v>
      </c>
      <c r="D1359" t="str">
        <f t="shared" si="171"/>
        <v>Projectors</v>
      </c>
      <c r="E1359" s="2">
        <v>6490</v>
      </c>
      <c r="F1359" s="2">
        <v>9990</v>
      </c>
      <c r="G1359" s="1">
        <v>0.35</v>
      </c>
      <c r="H1359">
        <v>4</v>
      </c>
      <c r="I1359" s="4">
        <v>27</v>
      </c>
      <c r="J1359" t="s">
        <v>388</v>
      </c>
      <c r="K1359" t="str">
        <f t="shared" si="172"/>
        <v>R37T34KL73SH6C</v>
      </c>
      <c r="L1359" s="8">
        <f t="shared" si="173"/>
        <v>269730</v>
      </c>
      <c r="M1359" t="str">
        <f t="shared" si="174"/>
        <v>Mid</v>
      </c>
      <c r="N1359" s="15" t="str">
        <f t="shared" si="175"/>
        <v>£2,000-£9,999</v>
      </c>
      <c r="O1359" s="17">
        <f t="shared" si="176"/>
        <v>5.7886321253688768</v>
      </c>
      <c r="P1359" s="15" t="str">
        <f t="shared" si="177"/>
        <v>3.5-4.0</v>
      </c>
      <c r="Q1359" s="17"/>
      <c r="R1359" s="15"/>
      <c r="S1359" s="15"/>
      <c r="T1359" s="15"/>
    </row>
    <row r="1360" spans="1:20" x14ac:dyDescent="0.4">
      <c r="A1360" t="s">
        <v>298</v>
      </c>
      <c r="B1360" t="s">
        <v>33</v>
      </c>
      <c r="C1360" t="str">
        <f t="shared" si="170"/>
        <v>Electronics</v>
      </c>
      <c r="D1360" t="str">
        <f t="shared" si="171"/>
        <v>HDMICables</v>
      </c>
      <c r="E1360">
        <v>637</v>
      </c>
      <c r="F1360" s="2">
        <v>1499</v>
      </c>
      <c r="G1360" s="1">
        <v>0.57999999999999996</v>
      </c>
      <c r="H1360">
        <v>4.0999999999999996</v>
      </c>
      <c r="I1360" s="4">
        <v>24</v>
      </c>
      <c r="J1360" t="s">
        <v>299</v>
      </c>
      <c r="K1360" t="str">
        <f t="shared" si="172"/>
        <v>R1YDBBZUKFOLJH</v>
      </c>
      <c r="L1360" s="8">
        <f t="shared" si="173"/>
        <v>35976</v>
      </c>
      <c r="M1360" t="str">
        <f t="shared" si="174"/>
        <v>Lower-Mid</v>
      </c>
      <c r="N1360" s="15" t="str">
        <f t="shared" si="175"/>
        <v>£500-£1,999</v>
      </c>
      <c r="O1360" s="17">
        <f t="shared" si="176"/>
        <v>5.7315540355553543</v>
      </c>
      <c r="P1360" s="15" t="str">
        <f t="shared" si="177"/>
        <v>4.1-4.4</v>
      </c>
      <c r="Q1360" s="17"/>
      <c r="R1360" s="15"/>
      <c r="S1360" s="15"/>
      <c r="T1360" s="15"/>
    </row>
    <row r="1361" spans="1:20" x14ac:dyDescent="0.4">
      <c r="A1361" t="s">
        <v>2391</v>
      </c>
      <c r="B1361" t="s">
        <v>1904</v>
      </c>
      <c r="C1361" t="str">
        <f t="shared" si="170"/>
        <v>Home &amp; Kitchen</v>
      </c>
      <c r="D1361" t="str">
        <f t="shared" si="171"/>
        <v>JuicerMixerGrinders</v>
      </c>
      <c r="E1361">
        <v>499</v>
      </c>
      <c r="F1361" s="2">
        <v>2199</v>
      </c>
      <c r="G1361" s="1">
        <v>0.77</v>
      </c>
      <c r="H1361">
        <v>2.8</v>
      </c>
      <c r="I1361" s="4">
        <v>109</v>
      </c>
      <c r="J1361" t="s">
        <v>2392</v>
      </c>
      <c r="K1361" t="str">
        <f t="shared" si="172"/>
        <v>RGB7OLWZEBW2D,</v>
      </c>
      <c r="L1361" s="8">
        <f t="shared" si="173"/>
        <v>239691</v>
      </c>
      <c r="M1361" t="str">
        <f t="shared" si="174"/>
        <v>Mid</v>
      </c>
      <c r="N1361" s="15" t="str">
        <f t="shared" si="175"/>
        <v>£2,000-£9,999</v>
      </c>
      <c r="O1361" s="17">
        <f t="shared" si="176"/>
        <v>5.7158995184430292</v>
      </c>
      <c r="P1361" s="15" t="str">
        <f t="shared" si="177"/>
        <v>2.5-3.0</v>
      </c>
      <c r="Q1361" s="17"/>
      <c r="R1361" s="15"/>
      <c r="S1361" s="15"/>
      <c r="T1361" s="15"/>
    </row>
    <row r="1362" spans="1:20" x14ac:dyDescent="0.4">
      <c r="A1362" t="s">
        <v>2437</v>
      </c>
      <c r="B1362" t="s">
        <v>2056</v>
      </c>
      <c r="C1362" t="str">
        <f t="shared" si="170"/>
        <v>Home &amp; Kitchen</v>
      </c>
      <c r="D1362" t="str">
        <f t="shared" si="171"/>
        <v>WaterPurifierAccessories</v>
      </c>
      <c r="E1362">
        <v>193</v>
      </c>
      <c r="F1362">
        <v>399</v>
      </c>
      <c r="G1362" s="1">
        <v>0.52</v>
      </c>
      <c r="H1362">
        <v>3.6</v>
      </c>
      <c r="I1362" s="4">
        <v>37</v>
      </c>
      <c r="J1362" t="s">
        <v>2438</v>
      </c>
      <c r="K1362" t="str">
        <f t="shared" si="172"/>
        <v>R2JQPA2EQ0WL1U</v>
      </c>
      <c r="L1362" s="8">
        <f t="shared" si="173"/>
        <v>14763</v>
      </c>
      <c r="M1362" t="str">
        <f t="shared" si="174"/>
        <v>Low</v>
      </c>
      <c r="N1362" s="15" t="str">
        <f t="shared" si="175"/>
        <v>£200-£499</v>
      </c>
      <c r="O1362" s="17">
        <f t="shared" si="176"/>
        <v>5.6872209478205162</v>
      </c>
      <c r="P1362" s="15" t="str">
        <f t="shared" si="177"/>
        <v>3.5-4.0</v>
      </c>
      <c r="Q1362" s="17"/>
      <c r="R1362" s="15"/>
      <c r="S1362" s="15"/>
      <c r="T1362" s="15"/>
    </row>
    <row r="1363" spans="1:20" x14ac:dyDescent="0.4">
      <c r="A1363" t="s">
        <v>854</v>
      </c>
      <c r="B1363" t="s">
        <v>616</v>
      </c>
      <c r="C1363" t="str">
        <f t="shared" si="170"/>
        <v>Electronics</v>
      </c>
      <c r="D1363" t="str">
        <f t="shared" si="171"/>
        <v>SmartWatches</v>
      </c>
      <c r="E1363" s="2">
        <v>4499</v>
      </c>
      <c r="F1363" s="2">
        <v>7999</v>
      </c>
      <c r="G1363" s="1">
        <v>0.44</v>
      </c>
      <c r="H1363">
        <v>3.5</v>
      </c>
      <c r="I1363" s="4">
        <v>37</v>
      </c>
      <c r="J1363" t="s">
        <v>855</v>
      </c>
      <c r="K1363" t="str">
        <f t="shared" si="172"/>
        <v>RVRVEXC4LY123,</v>
      </c>
      <c r="L1363" s="8">
        <f t="shared" si="173"/>
        <v>295963</v>
      </c>
      <c r="M1363" t="str">
        <f t="shared" si="174"/>
        <v>Mid</v>
      </c>
      <c r="N1363" s="15" t="str">
        <f t="shared" si="175"/>
        <v>£2,000-£9,999</v>
      </c>
      <c r="O1363" s="17">
        <f t="shared" si="176"/>
        <v>5.5292425881588354</v>
      </c>
      <c r="P1363" s="15" t="str">
        <f t="shared" si="177"/>
        <v>3.5-4.0</v>
      </c>
      <c r="Q1363" s="17"/>
      <c r="R1363" s="15"/>
      <c r="S1363" s="15"/>
      <c r="T1363" s="15"/>
    </row>
    <row r="1364" spans="1:20" x14ac:dyDescent="0.4">
      <c r="A1364" t="s">
        <v>2704</v>
      </c>
      <c r="B1364" t="s">
        <v>1816</v>
      </c>
      <c r="C1364" t="str">
        <f t="shared" si="170"/>
        <v>Home &amp; Kitchen</v>
      </c>
      <c r="D1364" t="str">
        <f t="shared" si="171"/>
        <v>FanHeaters</v>
      </c>
      <c r="E1364">
        <v>799</v>
      </c>
      <c r="F1364" s="2">
        <v>1199</v>
      </c>
      <c r="G1364" s="1">
        <v>0.33</v>
      </c>
      <c r="H1364">
        <v>4.4000000000000004</v>
      </c>
      <c r="I1364" s="4">
        <v>17</v>
      </c>
      <c r="J1364" t="s">
        <v>2705</v>
      </c>
      <c r="K1364" t="str">
        <f t="shared" si="172"/>
        <v>R32YNMGVH3EGMZ</v>
      </c>
      <c r="L1364" s="8">
        <f t="shared" si="173"/>
        <v>20383</v>
      </c>
      <c r="M1364" t="str">
        <f t="shared" si="174"/>
        <v>Lower-Mid</v>
      </c>
      <c r="N1364" s="15" t="str">
        <f t="shared" si="175"/>
        <v>£500-£1,999</v>
      </c>
      <c r="O1364" s="17">
        <f t="shared" si="176"/>
        <v>5.5231990224545466</v>
      </c>
      <c r="P1364" s="15" t="str">
        <f t="shared" si="177"/>
        <v>4.1-4.4</v>
      </c>
      <c r="Q1364" s="17"/>
      <c r="R1364" s="15"/>
      <c r="S1364" s="15"/>
      <c r="T1364" s="15"/>
    </row>
    <row r="1365" spans="1:20" x14ac:dyDescent="0.4">
      <c r="A1365" t="s">
        <v>1542</v>
      </c>
      <c r="B1365" t="s">
        <v>1021</v>
      </c>
      <c r="C1365" t="str">
        <f t="shared" si="170"/>
        <v>Computers &amp; Accessories</v>
      </c>
      <c r="D1365" t="str">
        <f t="shared" si="171"/>
        <v>GraphicTablets</v>
      </c>
      <c r="E1365">
        <v>175</v>
      </c>
      <c r="F1365">
        <v>499</v>
      </c>
      <c r="G1365" s="1">
        <v>0.65</v>
      </c>
      <c r="H1365">
        <v>4.0999999999999996</v>
      </c>
      <c r="I1365" s="4">
        <v>21</v>
      </c>
      <c r="J1365" t="s">
        <v>1543</v>
      </c>
      <c r="K1365" t="str">
        <f t="shared" si="172"/>
        <v>R2JX4PS0VEXLP8</v>
      </c>
      <c r="L1365" s="8">
        <f t="shared" si="173"/>
        <v>10479</v>
      </c>
      <c r="M1365" t="str">
        <f t="shared" si="174"/>
        <v>Low</v>
      </c>
      <c r="N1365" s="15" t="str">
        <f t="shared" si="175"/>
        <v>£200-£499</v>
      </c>
      <c r="O1365" s="17">
        <f t="shared" si="176"/>
        <v>5.5039329913710446</v>
      </c>
      <c r="P1365" s="15" t="str">
        <f t="shared" si="177"/>
        <v>4.1-4.4</v>
      </c>
      <c r="Q1365" s="17"/>
      <c r="R1365" s="15"/>
      <c r="S1365" s="15"/>
      <c r="T1365" s="15"/>
    </row>
    <row r="1366" spans="1:20" x14ac:dyDescent="0.4">
      <c r="A1366" t="s">
        <v>946</v>
      </c>
      <c r="B1366" t="s">
        <v>616</v>
      </c>
      <c r="C1366" t="str">
        <f t="shared" si="170"/>
        <v>Electronics</v>
      </c>
      <c r="D1366" t="str">
        <f t="shared" si="171"/>
        <v>SmartWatches</v>
      </c>
      <c r="E1366">
        <v>281</v>
      </c>
      <c r="F1366" s="2">
        <v>1999</v>
      </c>
      <c r="G1366" s="1">
        <v>0.86</v>
      </c>
      <c r="H1366">
        <v>2.8</v>
      </c>
      <c r="I1366" s="4">
        <v>87</v>
      </c>
      <c r="J1366" t="s">
        <v>947</v>
      </c>
      <c r="K1366" t="str">
        <f t="shared" si="172"/>
        <v>RQOWF9MFTN6CQ,</v>
      </c>
      <c r="L1366" s="8">
        <f t="shared" si="173"/>
        <v>173913</v>
      </c>
      <c r="M1366" t="str">
        <f t="shared" si="174"/>
        <v>Lower-Mid</v>
      </c>
      <c r="N1366" s="15" t="str">
        <f t="shared" si="175"/>
        <v>£500-£1,999</v>
      </c>
      <c r="O1366" s="17">
        <f t="shared" si="176"/>
        <v>5.4445514820204721</v>
      </c>
      <c r="P1366" s="15" t="str">
        <f t="shared" si="177"/>
        <v>2.5-3.0</v>
      </c>
      <c r="Q1366" s="17"/>
      <c r="R1366" s="15"/>
      <c r="S1366" s="15"/>
      <c r="T1366" s="15"/>
    </row>
    <row r="1367" spans="1:20" x14ac:dyDescent="0.4">
      <c r="A1367" t="s">
        <v>994</v>
      </c>
      <c r="B1367" t="s">
        <v>666</v>
      </c>
      <c r="C1367" t="str">
        <f t="shared" si="170"/>
        <v>Electronics</v>
      </c>
      <c r="D1367" t="str">
        <f t="shared" si="171"/>
        <v>WallChargers</v>
      </c>
      <c r="E1367">
        <v>219</v>
      </c>
      <c r="F1367">
        <v>499</v>
      </c>
      <c r="G1367" s="1">
        <v>0.56000000000000005</v>
      </c>
      <c r="H1367">
        <v>4.4000000000000004</v>
      </c>
      <c r="I1367" s="4">
        <v>14</v>
      </c>
      <c r="J1367" t="s">
        <v>995</v>
      </c>
      <c r="K1367" t="str">
        <f t="shared" si="172"/>
        <v>R33M2Q7OES3GBK</v>
      </c>
      <c r="L1367" s="8">
        <f t="shared" si="173"/>
        <v>6986</v>
      </c>
      <c r="M1367" t="str">
        <f t="shared" si="174"/>
        <v>Low</v>
      </c>
      <c r="N1367" s="15" t="str">
        <f t="shared" si="175"/>
        <v>£200-£499</v>
      </c>
      <c r="O1367" s="17">
        <f t="shared" si="176"/>
        <v>5.1748015398449985</v>
      </c>
      <c r="P1367" s="15" t="str">
        <f t="shared" si="177"/>
        <v>4.1-4.4</v>
      </c>
      <c r="Q1367" s="17"/>
      <c r="R1367" s="15"/>
      <c r="S1367" s="15"/>
      <c r="T1367" s="15"/>
    </row>
    <row r="1368" spans="1:20" x14ac:dyDescent="0.4">
      <c r="A1368" t="s">
        <v>2726</v>
      </c>
      <c r="B1368" t="s">
        <v>1813</v>
      </c>
      <c r="C1368" t="str">
        <f t="shared" si="170"/>
        <v>Home &amp; Kitchen</v>
      </c>
      <c r="D1368" t="str">
        <f t="shared" si="171"/>
        <v>ElectricHeaters</v>
      </c>
      <c r="E1368" s="2">
        <v>1149</v>
      </c>
      <c r="F1368" s="2">
        <v>1899</v>
      </c>
      <c r="G1368" s="1">
        <v>0.39</v>
      </c>
      <c r="H1368">
        <v>3.5</v>
      </c>
      <c r="I1368" s="4">
        <v>24</v>
      </c>
      <c r="J1368" t="s">
        <v>2727</v>
      </c>
      <c r="K1368" t="str">
        <f t="shared" si="172"/>
        <v>R3PHYNEGUHVNDJ</v>
      </c>
      <c r="L1368" s="8">
        <f t="shared" si="173"/>
        <v>45576</v>
      </c>
      <c r="M1368" t="str">
        <f t="shared" si="174"/>
        <v>Lower-Mid</v>
      </c>
      <c r="N1368" s="15" t="str">
        <f t="shared" si="175"/>
        <v>£500-£1,999</v>
      </c>
      <c r="O1368" s="17">
        <f t="shared" si="176"/>
        <v>4.8927900303521321</v>
      </c>
      <c r="P1368" s="15" t="str">
        <f t="shared" si="177"/>
        <v>3.5-4.0</v>
      </c>
      <c r="Q1368" s="17"/>
      <c r="R1368" s="15"/>
      <c r="S1368" s="15"/>
      <c r="T1368" s="15"/>
    </row>
    <row r="1369" spans="1:20" x14ac:dyDescent="0.4">
      <c r="A1369" t="s">
        <v>2248</v>
      </c>
      <c r="B1369" t="s">
        <v>1813</v>
      </c>
      <c r="C1369" t="str">
        <f t="shared" si="170"/>
        <v>Home &amp; Kitchen</v>
      </c>
      <c r="D1369" t="str">
        <f t="shared" si="171"/>
        <v>ElectricHeaters</v>
      </c>
      <c r="E1369" s="2">
        <v>1529</v>
      </c>
      <c r="F1369" s="2">
        <v>2999</v>
      </c>
      <c r="G1369" s="1">
        <v>0.49</v>
      </c>
      <c r="H1369">
        <v>3.3</v>
      </c>
      <c r="I1369" s="4">
        <v>29</v>
      </c>
      <c r="J1369" t="s">
        <v>2249</v>
      </c>
      <c r="K1369" t="str">
        <f t="shared" si="172"/>
        <v>RNFDIM9PF1C9U,</v>
      </c>
      <c r="L1369" s="8">
        <f t="shared" si="173"/>
        <v>86971</v>
      </c>
      <c r="M1369" t="str">
        <f t="shared" si="174"/>
        <v>Mid</v>
      </c>
      <c r="N1369" s="15" t="str">
        <f t="shared" si="175"/>
        <v>£2,000-£9,999</v>
      </c>
      <c r="O1369" s="17">
        <f t="shared" si="176"/>
        <v>4.8745001405748853</v>
      </c>
      <c r="P1369" s="15" t="str">
        <f t="shared" si="177"/>
        <v>3.1-3.4</v>
      </c>
      <c r="Q1369" s="17"/>
      <c r="R1369" s="15"/>
      <c r="S1369" s="15"/>
      <c r="T1369" s="15"/>
    </row>
    <row r="1370" spans="1:20" x14ac:dyDescent="0.4">
      <c r="A1370" t="s">
        <v>2119</v>
      </c>
      <c r="B1370" t="s">
        <v>1816</v>
      </c>
      <c r="C1370" t="str">
        <f t="shared" si="170"/>
        <v>Home &amp; Kitchen</v>
      </c>
      <c r="D1370" t="str">
        <f t="shared" si="171"/>
        <v>FanHeaters</v>
      </c>
      <c r="E1370">
        <v>784</v>
      </c>
      <c r="F1370" s="2">
        <v>1599</v>
      </c>
      <c r="G1370" s="1">
        <v>0.51</v>
      </c>
      <c r="H1370">
        <v>4.5</v>
      </c>
      <c r="I1370" s="4">
        <v>11</v>
      </c>
      <c r="J1370" t="s">
        <v>2120</v>
      </c>
      <c r="K1370" t="str">
        <f t="shared" si="172"/>
        <v>R2SBOJRVH87Z3A</v>
      </c>
      <c r="L1370" s="8">
        <f t="shared" si="173"/>
        <v>17589</v>
      </c>
      <c r="M1370" t="str">
        <f t="shared" si="174"/>
        <v>Lower-Mid</v>
      </c>
      <c r="N1370" s="15" t="str">
        <f t="shared" si="175"/>
        <v>£500-£1,999</v>
      </c>
      <c r="O1370" s="17">
        <f t="shared" si="176"/>
        <v>4.8563156072143121</v>
      </c>
      <c r="P1370" s="15" t="str">
        <f t="shared" si="177"/>
        <v>4.5-5.0</v>
      </c>
      <c r="Q1370" s="17"/>
      <c r="R1370" s="15"/>
      <c r="S1370" s="15"/>
      <c r="T1370" s="15"/>
    </row>
    <row r="1371" spans="1:20" x14ac:dyDescent="0.4">
      <c r="A1371" t="s">
        <v>292</v>
      </c>
      <c r="B1371" t="s">
        <v>102</v>
      </c>
      <c r="C1371" t="str">
        <f t="shared" si="170"/>
        <v>Electronics</v>
      </c>
      <c r="D1371" t="str">
        <f t="shared" si="171"/>
        <v>RemoteControls</v>
      </c>
      <c r="E1371">
        <v>399</v>
      </c>
      <c r="F1371">
        <v>799</v>
      </c>
      <c r="G1371" s="1">
        <v>0.5</v>
      </c>
      <c r="H1371">
        <v>4.3</v>
      </c>
      <c r="I1371" s="4">
        <v>12</v>
      </c>
      <c r="J1371" t="s">
        <v>293</v>
      </c>
      <c r="K1371" t="str">
        <f t="shared" si="172"/>
        <v>R38OAD16RVS9D4</v>
      </c>
      <c r="L1371" s="8">
        <f t="shared" si="173"/>
        <v>9588</v>
      </c>
      <c r="M1371" t="str">
        <f t="shared" si="174"/>
        <v>Lower-Mid</v>
      </c>
      <c r="N1371" s="15" t="str">
        <f t="shared" si="175"/>
        <v>£500-£1,999</v>
      </c>
      <c r="O1371" s="17">
        <f t="shared" si="176"/>
        <v>4.7899564149193976</v>
      </c>
      <c r="P1371" s="15" t="str">
        <f t="shared" si="177"/>
        <v>4.1-4.4</v>
      </c>
      <c r="Q1371" s="17"/>
      <c r="R1371" s="15"/>
      <c r="S1371" s="15"/>
      <c r="T1371" s="15"/>
    </row>
    <row r="1372" spans="1:20" x14ac:dyDescent="0.4">
      <c r="A1372" t="s">
        <v>2405</v>
      </c>
      <c r="B1372" t="s">
        <v>1816</v>
      </c>
      <c r="C1372" t="str">
        <f t="shared" si="170"/>
        <v>Home &amp; Kitchen</v>
      </c>
      <c r="D1372" t="str">
        <f t="shared" si="171"/>
        <v>FanHeaters</v>
      </c>
      <c r="E1372">
        <v>998</v>
      </c>
      <c r="F1372" s="2">
        <v>2999</v>
      </c>
      <c r="G1372" s="1">
        <v>0.67</v>
      </c>
      <c r="H1372">
        <v>4.5999999999999996</v>
      </c>
      <c r="I1372" s="4">
        <v>9</v>
      </c>
      <c r="J1372" t="s">
        <v>2406</v>
      </c>
      <c r="K1372" t="str">
        <f t="shared" si="172"/>
        <v>R2REMFEEN6UKBC</v>
      </c>
      <c r="L1372" s="8">
        <f t="shared" si="173"/>
        <v>26991</v>
      </c>
      <c r="M1372" t="str">
        <f t="shared" si="174"/>
        <v>Mid</v>
      </c>
      <c r="N1372" s="15" t="str">
        <f t="shared" si="175"/>
        <v>£2,000-£9,999</v>
      </c>
      <c r="O1372" s="17">
        <f t="shared" si="176"/>
        <v>4.5999999999999996</v>
      </c>
      <c r="P1372" s="15" t="str">
        <f t="shared" si="177"/>
        <v>4.5-5.0</v>
      </c>
      <c r="Q1372" s="17"/>
      <c r="R1372" s="15"/>
      <c r="S1372" s="15"/>
      <c r="T1372" s="15"/>
    </row>
    <row r="1373" spans="1:20" x14ac:dyDescent="0.4">
      <c r="A1373" t="s">
        <v>507</v>
      </c>
      <c r="B1373" t="s">
        <v>102</v>
      </c>
      <c r="C1373" t="str">
        <f t="shared" si="170"/>
        <v>Electronics</v>
      </c>
      <c r="D1373" t="str">
        <f t="shared" si="171"/>
        <v>RemoteControls</v>
      </c>
      <c r="E1373">
        <v>399</v>
      </c>
      <c r="F1373">
        <v>999</v>
      </c>
      <c r="G1373" s="1">
        <v>0.6</v>
      </c>
      <c r="H1373">
        <v>3.3</v>
      </c>
      <c r="I1373" s="4">
        <v>23</v>
      </c>
      <c r="J1373" t="s">
        <v>508</v>
      </c>
      <c r="K1373" t="str">
        <f t="shared" si="172"/>
        <v>R1P2VLNHZAHSCU</v>
      </c>
      <c r="L1373" s="8">
        <f t="shared" si="173"/>
        <v>22977</v>
      </c>
      <c r="M1373" t="str">
        <f t="shared" si="174"/>
        <v>Lower-Mid</v>
      </c>
      <c r="N1373" s="15" t="str">
        <f t="shared" si="175"/>
        <v>£500-£1,999</v>
      </c>
      <c r="O1373" s="17">
        <f t="shared" si="176"/>
        <v>4.5546970976482992</v>
      </c>
      <c r="P1373" s="15" t="str">
        <f t="shared" si="177"/>
        <v>3.1-3.4</v>
      </c>
      <c r="Q1373" s="17"/>
      <c r="R1373" s="15"/>
      <c r="S1373" s="15"/>
      <c r="T1373" s="15"/>
    </row>
    <row r="1374" spans="1:20" x14ac:dyDescent="0.4">
      <c r="A1374" t="s">
        <v>2403</v>
      </c>
      <c r="B1374" t="s">
        <v>1816</v>
      </c>
      <c r="C1374" t="str">
        <f t="shared" si="170"/>
        <v>Home &amp; Kitchen</v>
      </c>
      <c r="D1374" t="str">
        <f t="shared" si="171"/>
        <v>FanHeaters</v>
      </c>
      <c r="E1374">
        <v>899</v>
      </c>
      <c r="F1374" s="2">
        <v>1599</v>
      </c>
      <c r="G1374" s="1">
        <v>0.44</v>
      </c>
      <c r="H1374">
        <v>3.4</v>
      </c>
      <c r="I1374" s="4">
        <v>15</v>
      </c>
      <c r="J1374" t="s">
        <v>2404</v>
      </c>
      <c r="K1374" t="str">
        <f t="shared" si="172"/>
        <v>RRZOYTJL6LAHO,</v>
      </c>
      <c r="L1374" s="8">
        <f t="shared" si="173"/>
        <v>23985</v>
      </c>
      <c r="M1374" t="str">
        <f t="shared" si="174"/>
        <v>Lower-Mid</v>
      </c>
      <c r="N1374" s="15" t="str">
        <f t="shared" si="175"/>
        <v>£500-£1,999</v>
      </c>
      <c r="O1374" s="17">
        <f t="shared" si="176"/>
        <v>4.094007941030144</v>
      </c>
      <c r="P1374" s="15" t="str">
        <f t="shared" si="177"/>
        <v>3.1-3.4</v>
      </c>
      <c r="Q1374" s="17"/>
      <c r="R1374" s="15"/>
      <c r="S1374" s="15"/>
      <c r="T1374" s="15"/>
    </row>
    <row r="1375" spans="1:20" x14ac:dyDescent="0.4">
      <c r="A1375" t="s">
        <v>549</v>
      </c>
      <c r="B1375" t="s">
        <v>296</v>
      </c>
      <c r="C1375" t="str">
        <f t="shared" si="170"/>
        <v>Electronics</v>
      </c>
      <c r="D1375" t="str">
        <f t="shared" si="171"/>
        <v>Projectors</v>
      </c>
      <c r="E1375" s="2">
        <v>13990</v>
      </c>
      <c r="F1375" s="2">
        <v>28900</v>
      </c>
      <c r="G1375" s="1">
        <v>0.52</v>
      </c>
      <c r="H1375">
        <v>4.5</v>
      </c>
      <c r="I1375" s="4">
        <v>7</v>
      </c>
      <c r="J1375" t="s">
        <v>550</v>
      </c>
      <c r="K1375" t="str">
        <f t="shared" si="172"/>
        <v>R15DQIQZ16IEL9</v>
      </c>
      <c r="L1375" s="8">
        <f t="shared" si="173"/>
        <v>202300</v>
      </c>
      <c r="M1375" t="str">
        <f t="shared" si="174"/>
        <v>High</v>
      </c>
      <c r="N1375" s="15" t="str">
        <f t="shared" si="175"/>
        <v>£20,000-£49,999</v>
      </c>
      <c r="O1375" s="17">
        <f t="shared" si="176"/>
        <v>4.063904941463746</v>
      </c>
      <c r="P1375" s="15" t="str">
        <f t="shared" si="177"/>
        <v>4.5-5.0</v>
      </c>
      <c r="Q1375" s="17"/>
      <c r="R1375" s="15"/>
      <c r="S1375" s="15"/>
      <c r="T1375" s="15"/>
    </row>
    <row r="1376" spans="1:20" x14ac:dyDescent="0.4">
      <c r="A1376" t="s">
        <v>326</v>
      </c>
      <c r="B1376" t="s">
        <v>9</v>
      </c>
      <c r="C1376" t="str">
        <f t="shared" si="170"/>
        <v>Computers &amp; Accessories</v>
      </c>
      <c r="D1376" t="str">
        <f t="shared" si="171"/>
        <v>USBCables</v>
      </c>
      <c r="E1376">
        <v>399</v>
      </c>
      <c r="F1376" s="2">
        <v>1999</v>
      </c>
      <c r="G1376" s="1">
        <v>0.8</v>
      </c>
      <c r="H1376">
        <v>5</v>
      </c>
      <c r="I1376" s="4">
        <v>5</v>
      </c>
      <c r="J1376" t="s">
        <v>327</v>
      </c>
      <c r="K1376" t="str">
        <f t="shared" si="172"/>
        <v>R1L2JNO4Y3BHYF</v>
      </c>
      <c r="L1376" s="8">
        <f t="shared" si="173"/>
        <v>9995</v>
      </c>
      <c r="M1376" t="str">
        <f t="shared" si="174"/>
        <v>Lower-Mid</v>
      </c>
      <c r="N1376" s="15" t="str">
        <f t="shared" si="175"/>
        <v>£500-£1,999</v>
      </c>
      <c r="O1376" s="17">
        <f t="shared" si="176"/>
        <v>3.8907562519182184</v>
      </c>
      <c r="P1376" s="15" t="str">
        <f t="shared" si="177"/>
        <v>4.5-5.0</v>
      </c>
      <c r="Q1376" s="17"/>
      <c r="R1376" s="15"/>
      <c r="S1376" s="15"/>
      <c r="T1376" s="15"/>
    </row>
    <row r="1377" spans="1:20" x14ac:dyDescent="0.4">
      <c r="A1377" t="s">
        <v>2257</v>
      </c>
      <c r="B1377" t="s">
        <v>1969</v>
      </c>
      <c r="C1377" t="str">
        <f t="shared" si="170"/>
        <v>Home &amp; Kitchen</v>
      </c>
      <c r="D1377" t="str">
        <f t="shared" si="171"/>
        <v>DigitalScales</v>
      </c>
      <c r="E1377">
        <v>239</v>
      </c>
      <c r="F1377">
        <v>239</v>
      </c>
      <c r="G1377" s="1">
        <v>0</v>
      </c>
      <c r="H1377">
        <v>4.3</v>
      </c>
      <c r="I1377" s="4">
        <v>7</v>
      </c>
      <c r="J1377" t="s">
        <v>2258</v>
      </c>
      <c r="K1377" t="str">
        <f t="shared" si="172"/>
        <v>R1UQOSA7I0B6CT</v>
      </c>
      <c r="L1377" s="8">
        <f t="shared" si="173"/>
        <v>1673</v>
      </c>
      <c r="M1377" t="str">
        <f t="shared" si="174"/>
        <v>Low</v>
      </c>
      <c r="N1377" s="15" t="str">
        <f t="shared" si="175"/>
        <v>£200-£499</v>
      </c>
      <c r="O1377" s="17">
        <f t="shared" si="176"/>
        <v>3.883286944065357</v>
      </c>
      <c r="P1377" s="15" t="str">
        <f t="shared" si="177"/>
        <v>4.1-4.4</v>
      </c>
      <c r="Q1377" s="17"/>
      <c r="R1377" s="15"/>
      <c r="S1377" s="15"/>
      <c r="T1377" s="15"/>
    </row>
    <row r="1378" spans="1:20" x14ac:dyDescent="0.4">
      <c r="A1378" t="s">
        <v>2078</v>
      </c>
      <c r="B1378" t="s">
        <v>1978</v>
      </c>
      <c r="C1378" t="str">
        <f t="shared" si="170"/>
        <v>Home &amp; Kitchen</v>
      </c>
      <c r="D1378" t="str">
        <f t="shared" si="171"/>
        <v>VacuumSealers</v>
      </c>
      <c r="E1378">
        <v>199</v>
      </c>
      <c r="F1378">
        <v>499</v>
      </c>
      <c r="G1378" s="1">
        <v>0.6</v>
      </c>
      <c r="H1378">
        <v>3.3</v>
      </c>
      <c r="I1378" s="4">
        <v>12</v>
      </c>
      <c r="J1378" t="s">
        <v>2079</v>
      </c>
      <c r="K1378" t="str">
        <f t="shared" si="172"/>
        <v>R34X4JUGZSMYZ3</v>
      </c>
      <c r="L1378" s="8">
        <f t="shared" si="173"/>
        <v>5988</v>
      </c>
      <c r="M1378" t="str">
        <f t="shared" si="174"/>
        <v>Low</v>
      </c>
      <c r="N1378" s="15" t="str">
        <f t="shared" si="175"/>
        <v>£200-£499</v>
      </c>
      <c r="O1378" s="17">
        <f t="shared" si="176"/>
        <v>3.6760130626125611</v>
      </c>
      <c r="P1378" s="15" t="str">
        <f t="shared" si="177"/>
        <v>3.1-3.4</v>
      </c>
      <c r="Q1378" s="17"/>
      <c r="R1378" s="15"/>
      <c r="S1378" s="15"/>
      <c r="T1378" s="15"/>
    </row>
    <row r="1379" spans="1:20" x14ac:dyDescent="0.4">
      <c r="A1379" t="s">
        <v>2536</v>
      </c>
      <c r="B1379" t="s">
        <v>1978</v>
      </c>
      <c r="C1379" t="str">
        <f t="shared" si="170"/>
        <v>Home &amp; Kitchen</v>
      </c>
      <c r="D1379" t="str">
        <f t="shared" si="171"/>
        <v>VacuumSealers</v>
      </c>
      <c r="E1379">
        <v>161</v>
      </c>
      <c r="F1379">
        <v>300</v>
      </c>
      <c r="G1379" s="1">
        <v>0.46</v>
      </c>
      <c r="H1379">
        <v>2.6</v>
      </c>
      <c r="I1379" s="4">
        <v>24</v>
      </c>
      <c r="J1379" t="s">
        <v>2537</v>
      </c>
      <c r="K1379" t="str">
        <f t="shared" si="172"/>
        <v>R3M6NH8U0C7JBM</v>
      </c>
      <c r="L1379" s="8">
        <f t="shared" si="173"/>
        <v>7200</v>
      </c>
      <c r="M1379" t="str">
        <f t="shared" si="174"/>
        <v>Low</v>
      </c>
      <c r="N1379" s="15" t="str">
        <f t="shared" si="175"/>
        <v>£200-£499</v>
      </c>
      <c r="O1379" s="17">
        <f t="shared" si="176"/>
        <v>3.634644022547298</v>
      </c>
      <c r="P1379" s="15" t="str">
        <f t="shared" si="177"/>
        <v>2.5-3.0</v>
      </c>
      <c r="Q1379" s="17"/>
      <c r="R1379" s="15"/>
      <c r="S1379" s="15"/>
      <c r="T1379" s="15"/>
    </row>
    <row r="1380" spans="1:20" x14ac:dyDescent="0.4">
      <c r="A1380" t="s">
        <v>2575</v>
      </c>
      <c r="B1380" t="s">
        <v>1816</v>
      </c>
      <c r="C1380" t="str">
        <f t="shared" si="170"/>
        <v>Home &amp; Kitchen</v>
      </c>
      <c r="D1380" t="str">
        <f t="shared" si="171"/>
        <v>FanHeaters</v>
      </c>
      <c r="E1380">
        <v>778</v>
      </c>
      <c r="F1380">
        <v>999</v>
      </c>
      <c r="G1380" s="1">
        <v>0.22</v>
      </c>
      <c r="H1380">
        <v>3.3</v>
      </c>
      <c r="I1380" s="4">
        <v>8</v>
      </c>
      <c r="J1380" t="s">
        <v>2576</v>
      </c>
      <c r="K1380" t="str">
        <f t="shared" si="172"/>
        <v>R2NR09K7JPREX9</v>
      </c>
      <c r="L1380" s="8">
        <f t="shared" si="173"/>
        <v>7992</v>
      </c>
      <c r="M1380" t="str">
        <f t="shared" si="174"/>
        <v>Lower-Mid</v>
      </c>
      <c r="N1380" s="15" t="str">
        <f t="shared" si="175"/>
        <v>£500-£1,999</v>
      </c>
      <c r="O1380" s="17">
        <f t="shared" si="176"/>
        <v>3.1490002811497719</v>
      </c>
      <c r="P1380" s="15" t="str">
        <f t="shared" si="177"/>
        <v>3.1-3.4</v>
      </c>
      <c r="Q1380" s="17"/>
      <c r="R1380" s="15"/>
      <c r="S1380" s="15"/>
      <c r="T1380" s="15"/>
    </row>
    <row r="1381" spans="1:20" x14ac:dyDescent="0.4">
      <c r="A1381" t="s">
        <v>2039</v>
      </c>
      <c r="B1381" t="s">
        <v>1819</v>
      </c>
      <c r="C1381" t="str">
        <f t="shared" si="170"/>
        <v>Home &amp; Kitchen</v>
      </c>
      <c r="D1381" t="str">
        <f t="shared" si="171"/>
        <v>LintShavers</v>
      </c>
      <c r="E1381">
        <v>469</v>
      </c>
      <c r="F1381" s="2">
        <v>1599</v>
      </c>
      <c r="G1381" s="1">
        <v>0.71</v>
      </c>
      <c r="H1381">
        <v>3.7</v>
      </c>
      <c r="I1381" s="4">
        <v>6</v>
      </c>
      <c r="J1381" t="s">
        <v>2040</v>
      </c>
      <c r="K1381" t="str">
        <f t="shared" si="172"/>
        <v>R5GIMGF2NA526,</v>
      </c>
      <c r="L1381" s="8">
        <f t="shared" si="173"/>
        <v>9594</v>
      </c>
      <c r="M1381" t="str">
        <f t="shared" si="174"/>
        <v>Lower-Mid</v>
      </c>
      <c r="N1381" s="15" t="str">
        <f t="shared" si="175"/>
        <v>£500-£1,999</v>
      </c>
      <c r="O1381" s="17">
        <f t="shared" si="176"/>
        <v>3.1268627480527504</v>
      </c>
      <c r="P1381" s="15" t="str">
        <f t="shared" si="177"/>
        <v>3.5-4.0</v>
      </c>
      <c r="Q1381" s="17"/>
      <c r="R1381" s="15"/>
      <c r="S1381" s="15"/>
      <c r="T1381" s="15"/>
    </row>
    <row r="1382" spans="1:20" x14ac:dyDescent="0.4">
      <c r="A1382" t="s">
        <v>1926</v>
      </c>
      <c r="B1382" t="s">
        <v>1813</v>
      </c>
      <c r="C1382" t="str">
        <f t="shared" si="170"/>
        <v>Home &amp; Kitchen</v>
      </c>
      <c r="D1382" t="str">
        <f t="shared" si="171"/>
        <v>ElectricHeaters</v>
      </c>
      <c r="E1382" s="2">
        <v>1099</v>
      </c>
      <c r="F1382" s="2">
        <v>2400</v>
      </c>
      <c r="G1382" s="1">
        <v>0.54</v>
      </c>
      <c r="H1382">
        <v>3.8</v>
      </c>
      <c r="I1382" s="4">
        <v>4</v>
      </c>
      <c r="J1382" t="s">
        <v>1927</v>
      </c>
      <c r="K1382" t="str">
        <f t="shared" si="172"/>
        <v>R32KN5G7FW7ZJ9</v>
      </c>
      <c r="L1382" s="8">
        <f t="shared" si="173"/>
        <v>9600</v>
      </c>
      <c r="M1382" t="str">
        <f t="shared" si="174"/>
        <v>Mid</v>
      </c>
      <c r="N1382" s="15" t="str">
        <f t="shared" si="175"/>
        <v>£2,000-£9,999</v>
      </c>
      <c r="O1382" s="17">
        <f t="shared" si="176"/>
        <v>2.6560860164768716</v>
      </c>
      <c r="P1382" s="15" t="str">
        <f t="shared" si="177"/>
        <v>3.5-4.0</v>
      </c>
      <c r="Q1382" s="17"/>
      <c r="R1382" s="15"/>
      <c r="S1382" s="15"/>
      <c r="T1382" s="15"/>
    </row>
    <row r="1383" spans="1:20" x14ac:dyDescent="0.4">
      <c r="A1383" t="s">
        <v>2300</v>
      </c>
      <c r="B1383" t="s">
        <v>1845</v>
      </c>
      <c r="C1383" t="str">
        <f t="shared" si="170"/>
        <v>Home &amp; Kitchen</v>
      </c>
      <c r="D1383" t="str">
        <f t="shared" si="171"/>
        <v>HandBlenders</v>
      </c>
      <c r="E1383">
        <v>669</v>
      </c>
      <c r="F1383" s="2">
        <v>1499</v>
      </c>
      <c r="G1383" s="1">
        <v>0.55000000000000004</v>
      </c>
      <c r="H1383">
        <v>2.2999999999999998</v>
      </c>
      <c r="I1383" s="4">
        <v>13</v>
      </c>
      <c r="J1383" t="s">
        <v>2301</v>
      </c>
      <c r="K1383" t="str">
        <f t="shared" si="172"/>
        <v>R1WJ8T3U9P42IU</v>
      </c>
      <c r="L1383" s="8">
        <f t="shared" si="173"/>
        <v>19487</v>
      </c>
      <c r="M1383" t="str">
        <f t="shared" si="174"/>
        <v>Lower-Mid</v>
      </c>
      <c r="N1383" s="15" t="str">
        <f t="shared" si="175"/>
        <v>£500-£1,999</v>
      </c>
      <c r="O1383" s="17">
        <f t="shared" si="176"/>
        <v>2.636094482059947</v>
      </c>
      <c r="P1383" s="15" t="str">
        <f t="shared" si="177"/>
        <v>2.1-2.4</v>
      </c>
      <c r="Q1383" s="17"/>
      <c r="R1383" s="15"/>
      <c r="S1383" s="15"/>
      <c r="T1383" s="15"/>
    </row>
    <row r="1384" spans="1:20" x14ac:dyDescent="0.4">
      <c r="A1384" t="s">
        <v>2511</v>
      </c>
      <c r="B1384" t="s">
        <v>1813</v>
      </c>
      <c r="C1384" t="str">
        <f t="shared" si="170"/>
        <v>Home &amp; Kitchen</v>
      </c>
      <c r="D1384" t="str">
        <f t="shared" si="171"/>
        <v>ElectricHeaters</v>
      </c>
      <c r="E1384">
        <v>929</v>
      </c>
      <c r="F1384" s="2">
        <v>2199</v>
      </c>
      <c r="G1384" s="1">
        <v>0.57999999999999996</v>
      </c>
      <c r="H1384">
        <v>3.7</v>
      </c>
      <c r="I1384" s="4">
        <v>4</v>
      </c>
      <c r="J1384" t="s">
        <v>2512</v>
      </c>
      <c r="K1384" t="str">
        <f t="shared" si="172"/>
        <v>R34GHCVBN6M7BX</v>
      </c>
      <c r="L1384" s="8">
        <f t="shared" si="173"/>
        <v>8796</v>
      </c>
      <c r="M1384" t="str">
        <f t="shared" si="174"/>
        <v>Mid</v>
      </c>
      <c r="N1384" s="15" t="str">
        <f t="shared" si="175"/>
        <v>£2,000-£9,999</v>
      </c>
      <c r="O1384" s="17">
        <f t="shared" si="176"/>
        <v>2.5861890160432699</v>
      </c>
      <c r="P1384" s="15" t="str">
        <f t="shared" si="177"/>
        <v>3.5-4.0</v>
      </c>
      <c r="Q1384" s="17"/>
      <c r="R1384" s="15"/>
      <c r="S1384" s="15"/>
      <c r="T1384" s="15"/>
    </row>
    <row r="1385" spans="1:20" x14ac:dyDescent="0.4">
      <c r="A1385" t="s">
        <v>2598</v>
      </c>
      <c r="B1385" t="s">
        <v>1904</v>
      </c>
      <c r="C1385" t="str">
        <f t="shared" si="170"/>
        <v>Home &amp; Kitchen</v>
      </c>
      <c r="D1385" t="str">
        <f t="shared" si="171"/>
        <v>JuicerMixerGrinders</v>
      </c>
      <c r="E1385">
        <v>649</v>
      </c>
      <c r="F1385">
        <v>999</v>
      </c>
      <c r="G1385" s="1">
        <v>0.35</v>
      </c>
      <c r="H1385">
        <v>3.6</v>
      </c>
      <c r="I1385" s="4">
        <v>4</v>
      </c>
      <c r="J1385" t="s">
        <v>2599</v>
      </c>
      <c r="K1385" t="str">
        <f t="shared" si="172"/>
        <v>R27XB7WNFY9NJ3</v>
      </c>
      <c r="L1385" s="8">
        <f t="shared" si="173"/>
        <v>3996</v>
      </c>
      <c r="M1385" t="str">
        <f t="shared" si="174"/>
        <v>Lower-Mid</v>
      </c>
      <c r="N1385" s="15" t="str">
        <f t="shared" si="175"/>
        <v>£500-£1,999</v>
      </c>
      <c r="O1385" s="17">
        <f t="shared" si="176"/>
        <v>2.5162920156096678</v>
      </c>
      <c r="P1385" s="15" t="str">
        <f t="shared" si="177"/>
        <v>3.5-4.0</v>
      </c>
      <c r="Q1385" s="17"/>
      <c r="R1385" s="15"/>
      <c r="S1385" s="15"/>
      <c r="T1385" s="15"/>
    </row>
    <row r="1386" spans="1:20" x14ac:dyDescent="0.4">
      <c r="A1386" t="s">
        <v>2752</v>
      </c>
      <c r="B1386" t="s">
        <v>1819</v>
      </c>
      <c r="C1386" t="str">
        <f t="shared" si="170"/>
        <v>Home &amp; Kitchen</v>
      </c>
      <c r="D1386" t="str">
        <f t="shared" si="171"/>
        <v>LintShavers</v>
      </c>
      <c r="E1386">
        <v>199</v>
      </c>
      <c r="F1386">
        <v>999</v>
      </c>
      <c r="G1386" s="1">
        <v>0.8</v>
      </c>
      <c r="H1386">
        <v>3.1</v>
      </c>
      <c r="I1386" s="4">
        <v>2</v>
      </c>
      <c r="J1386" t="s">
        <v>2753</v>
      </c>
      <c r="K1386" t="str">
        <f t="shared" si="172"/>
        <v>R18OKMWGX8SA0L</v>
      </c>
      <c r="L1386" s="8">
        <f t="shared" si="173"/>
        <v>1998</v>
      </c>
      <c r="M1386" t="str">
        <f t="shared" si="174"/>
        <v>Lower-Mid</v>
      </c>
      <c r="N1386" s="15" t="str">
        <f t="shared" si="175"/>
        <v>£500-£1,999</v>
      </c>
      <c r="O1386" s="17">
        <f t="shared" si="176"/>
        <v>1.4790758896309535</v>
      </c>
      <c r="P1386" s="15" t="str">
        <f t="shared" si="177"/>
        <v>3.1-3.4</v>
      </c>
      <c r="Q1386" s="17"/>
      <c r="R1386" s="15"/>
      <c r="S1386" s="15"/>
      <c r="T1386" s="15"/>
    </row>
    <row r="1387" spans="1:20" x14ac:dyDescent="0.4">
      <c r="A1387" t="s">
        <v>2439</v>
      </c>
      <c r="B1387" t="s">
        <v>1816</v>
      </c>
      <c r="C1387" t="str">
        <f t="shared" si="170"/>
        <v>Home &amp; Kitchen</v>
      </c>
      <c r="D1387" t="str">
        <f t="shared" si="171"/>
        <v>FanHeaters</v>
      </c>
      <c r="E1387" s="2">
        <v>1299</v>
      </c>
      <c r="F1387" s="2">
        <v>2495</v>
      </c>
      <c r="G1387" s="1">
        <v>0.48</v>
      </c>
      <c r="H1387">
        <v>2</v>
      </c>
      <c r="I1387" s="4">
        <v>2</v>
      </c>
      <c r="J1387" t="s">
        <v>2440</v>
      </c>
      <c r="K1387" t="str">
        <f t="shared" si="172"/>
        <v>R1OO2ED6615EX1</v>
      </c>
      <c r="L1387" s="8">
        <f t="shared" si="173"/>
        <v>4990</v>
      </c>
      <c r="M1387" t="str">
        <f t="shared" si="174"/>
        <v>Mid</v>
      </c>
      <c r="N1387" s="15" t="str">
        <f t="shared" si="175"/>
        <v>£2,000-£9,999</v>
      </c>
      <c r="O1387" s="17">
        <f t="shared" si="176"/>
        <v>0.95424250943932487</v>
      </c>
      <c r="P1387" s="15" t="str">
        <f t="shared" si="177"/>
        <v>&lt;=2.0</v>
      </c>
      <c r="Q1387" s="17"/>
      <c r="R1387" s="15"/>
      <c r="S1387" s="15"/>
      <c r="T1387" s="15"/>
    </row>
    <row r="1388" spans="1:20" x14ac:dyDescent="0.4">
      <c r="A1388" t="s">
        <v>598</v>
      </c>
      <c r="B1388" t="s">
        <v>9</v>
      </c>
      <c r="C1388" t="str">
        <f t="shared" si="170"/>
        <v>Computers &amp; Accessories</v>
      </c>
      <c r="D1388" t="str">
        <f t="shared" si="171"/>
        <v>USBCables</v>
      </c>
      <c r="E1388">
        <v>249</v>
      </c>
      <c r="F1388">
        <v>999</v>
      </c>
      <c r="G1388" s="1">
        <v>0.75</v>
      </c>
      <c r="H1388">
        <v>5</v>
      </c>
      <c r="I1388" s="4">
        <v>0</v>
      </c>
      <c r="J1388" t="s">
        <v>599</v>
      </c>
      <c r="K1388" t="str">
        <f t="shared" si="172"/>
        <v>RQXD5SAMMPC6L</v>
      </c>
      <c r="L1388" s="8">
        <f t="shared" si="173"/>
        <v>0</v>
      </c>
      <c r="M1388" t="str">
        <f t="shared" si="174"/>
        <v>Lower-Mid</v>
      </c>
      <c r="N1388" s="15" t="str">
        <f t="shared" si="175"/>
        <v>£500-£1,999</v>
      </c>
      <c r="O1388" s="17">
        <f t="shared" si="176"/>
        <v>0</v>
      </c>
      <c r="P1388" s="15" t="str">
        <f t="shared" si="177"/>
        <v>4.5-5.0</v>
      </c>
      <c r="Q1388" s="17"/>
      <c r="R1388" s="15"/>
      <c r="S1388" s="15"/>
      <c r="T1388" s="15"/>
    </row>
    <row r="1389" spans="1:20" x14ac:dyDescent="0.4">
      <c r="A1389" t="s">
        <v>519</v>
      </c>
      <c r="B1389" t="s">
        <v>9</v>
      </c>
      <c r="C1389" t="str">
        <f t="shared" si="170"/>
        <v>Computers &amp; Accessories</v>
      </c>
      <c r="D1389" t="str">
        <f t="shared" si="171"/>
        <v>USBCables</v>
      </c>
      <c r="E1389">
        <v>199</v>
      </c>
      <c r="F1389">
        <v>999</v>
      </c>
      <c r="G1389" s="1">
        <v>0.8</v>
      </c>
      <c r="H1389">
        <v>3</v>
      </c>
      <c r="I1389" s="4">
        <v>0</v>
      </c>
      <c r="J1389" t="s">
        <v>520</v>
      </c>
      <c r="K1389" t="str">
        <f t="shared" si="172"/>
        <v>RUB7U91HVZ30</v>
      </c>
      <c r="L1389" s="8">
        <f t="shared" si="173"/>
        <v>0</v>
      </c>
      <c r="M1389" t="str">
        <f t="shared" si="174"/>
        <v>Lower-Mid</v>
      </c>
      <c r="N1389" s="15" t="str">
        <f t="shared" si="175"/>
        <v>£500-£1,999</v>
      </c>
      <c r="O1389" s="17">
        <f t="shared" si="176"/>
        <v>0</v>
      </c>
      <c r="P1389" s="15" t="str">
        <f t="shared" si="177"/>
        <v>2.5-3.0</v>
      </c>
      <c r="Q1389" s="17"/>
      <c r="R1389" s="15"/>
      <c r="S1389" s="15"/>
      <c r="T1389" s="15"/>
    </row>
    <row r="1390" spans="1:20" x14ac:dyDescent="0.4">
      <c r="A1390" t="s">
        <v>2377</v>
      </c>
      <c r="B1390" t="s">
        <v>1911</v>
      </c>
      <c r="C1390" t="str">
        <f t="shared" si="170"/>
        <v>Home &amp; Kitchen</v>
      </c>
      <c r="D1390" t="str">
        <f t="shared" si="171"/>
        <v>HandheldVacuums</v>
      </c>
      <c r="E1390" s="2">
        <v>2099</v>
      </c>
      <c r="F1390" s="2">
        <v>2499</v>
      </c>
      <c r="G1390" s="1">
        <v>0.16</v>
      </c>
      <c r="H1390">
        <v>0</v>
      </c>
      <c r="I1390" s="4">
        <v>992</v>
      </c>
      <c r="J1390" t="s">
        <v>2378</v>
      </c>
      <c r="K1390" t="str">
        <f t="shared" si="172"/>
        <v>R2KKTKM4M9RDVJ</v>
      </c>
      <c r="L1390" s="8">
        <f t="shared" si="173"/>
        <v>2479008</v>
      </c>
      <c r="M1390" t="str">
        <f t="shared" si="174"/>
        <v>Mid</v>
      </c>
      <c r="N1390" s="15" t="str">
        <f t="shared" si="175"/>
        <v>£2,000-£9,999</v>
      </c>
      <c r="O1390" s="17">
        <f t="shared" si="176"/>
        <v>0</v>
      </c>
      <c r="P1390" s="15" t="str">
        <f t="shared" si="177"/>
        <v>&lt;=2.0</v>
      </c>
      <c r="Q1390" s="17"/>
      <c r="R1390" s="15"/>
      <c r="S1390" s="15"/>
      <c r="T1390" s="15"/>
    </row>
    <row r="1391" spans="1:20" x14ac:dyDescent="0.4">
      <c r="I1391"/>
    </row>
    <row r="1392" spans="1:20" x14ac:dyDescent="0.4">
      <c r="I1392"/>
    </row>
    <row r="1393" spans="9:9" x14ac:dyDescent="0.4">
      <c r="I1393"/>
    </row>
    <row r="1394" spans="9:9" x14ac:dyDescent="0.4">
      <c r="I1394"/>
    </row>
    <row r="1395" spans="9:9" x14ac:dyDescent="0.4">
      <c r="I1395"/>
    </row>
    <row r="1396" spans="9:9" x14ac:dyDescent="0.4">
      <c r="I1396"/>
    </row>
    <row r="1397" spans="9:9" x14ac:dyDescent="0.4">
      <c r="I1397"/>
    </row>
    <row r="1398" spans="9:9" x14ac:dyDescent="0.4">
      <c r="I1398"/>
    </row>
    <row r="1399" spans="9:9" x14ac:dyDescent="0.4">
      <c r="I1399"/>
    </row>
    <row r="1400" spans="9:9" x14ac:dyDescent="0.4">
      <c r="I1400"/>
    </row>
    <row r="1401" spans="9:9" x14ac:dyDescent="0.4">
      <c r="I1401"/>
    </row>
    <row r="1402" spans="9:9" x14ac:dyDescent="0.4">
      <c r="I1402"/>
    </row>
    <row r="1403" spans="9:9" x14ac:dyDescent="0.4">
      <c r="I1403"/>
    </row>
    <row r="1404" spans="9:9" x14ac:dyDescent="0.4">
      <c r="I1404"/>
    </row>
    <row r="1405" spans="9:9" x14ac:dyDescent="0.4">
      <c r="I1405"/>
    </row>
    <row r="1406" spans="9:9" x14ac:dyDescent="0.4">
      <c r="I1406"/>
    </row>
    <row r="1407" spans="9:9" x14ac:dyDescent="0.4">
      <c r="I1407"/>
    </row>
    <row r="1408" spans="9:9" x14ac:dyDescent="0.4">
      <c r="I1408"/>
    </row>
    <row r="1409" spans="9:9" x14ac:dyDescent="0.4">
      <c r="I1409"/>
    </row>
    <row r="1410" spans="9:9" x14ac:dyDescent="0.4">
      <c r="I1410"/>
    </row>
    <row r="1411" spans="9:9" x14ac:dyDescent="0.4">
      <c r="I1411"/>
    </row>
    <row r="1412" spans="9:9" x14ac:dyDescent="0.4">
      <c r="I1412"/>
    </row>
    <row r="1413" spans="9:9" x14ac:dyDescent="0.4">
      <c r="I1413"/>
    </row>
    <row r="1414" spans="9:9" x14ac:dyDescent="0.4">
      <c r="I1414"/>
    </row>
    <row r="1415" spans="9:9" x14ac:dyDescent="0.4">
      <c r="I1415"/>
    </row>
    <row r="1416" spans="9:9" x14ac:dyDescent="0.4">
      <c r="I1416"/>
    </row>
    <row r="1417" spans="9:9" x14ac:dyDescent="0.4">
      <c r="I1417"/>
    </row>
    <row r="1418" spans="9:9" x14ac:dyDescent="0.4">
      <c r="I1418"/>
    </row>
    <row r="1419" spans="9:9" x14ac:dyDescent="0.4">
      <c r="I1419"/>
    </row>
    <row r="1420" spans="9:9" x14ac:dyDescent="0.4">
      <c r="I1420"/>
    </row>
    <row r="1421" spans="9:9" x14ac:dyDescent="0.4">
      <c r="I1421"/>
    </row>
    <row r="1422" spans="9:9" x14ac:dyDescent="0.4">
      <c r="I1422"/>
    </row>
    <row r="1423" spans="9:9" x14ac:dyDescent="0.4">
      <c r="I1423"/>
    </row>
    <row r="1424" spans="9:9" x14ac:dyDescent="0.4">
      <c r="I1424"/>
    </row>
    <row r="1425" spans="9:9" x14ac:dyDescent="0.4">
      <c r="I1425"/>
    </row>
    <row r="1426" spans="9:9" x14ac:dyDescent="0.4">
      <c r="I1426"/>
    </row>
    <row r="1427" spans="9:9" x14ac:dyDescent="0.4">
      <c r="I1427"/>
    </row>
    <row r="1428" spans="9:9" x14ac:dyDescent="0.4">
      <c r="I1428"/>
    </row>
    <row r="1429" spans="9:9" x14ac:dyDescent="0.4">
      <c r="I1429"/>
    </row>
    <row r="1430" spans="9:9" x14ac:dyDescent="0.4">
      <c r="I1430"/>
    </row>
    <row r="1431" spans="9:9" x14ac:dyDescent="0.4">
      <c r="I1431"/>
    </row>
    <row r="1432" spans="9:9" x14ac:dyDescent="0.4">
      <c r="I1432"/>
    </row>
    <row r="1433" spans="9:9" x14ac:dyDescent="0.4">
      <c r="I1433"/>
    </row>
    <row r="1434" spans="9:9" x14ac:dyDescent="0.4">
      <c r="I1434"/>
    </row>
    <row r="1435" spans="9:9" x14ac:dyDescent="0.4">
      <c r="I1435"/>
    </row>
    <row r="1436" spans="9:9" x14ac:dyDescent="0.4">
      <c r="I1436"/>
    </row>
    <row r="1437" spans="9:9" x14ac:dyDescent="0.4">
      <c r="I1437"/>
    </row>
    <row r="1438" spans="9:9" x14ac:dyDescent="0.4">
      <c r="I1438"/>
    </row>
    <row r="1439" spans="9:9" x14ac:dyDescent="0.4">
      <c r="I1439"/>
    </row>
    <row r="1440" spans="9:9" x14ac:dyDescent="0.4">
      <c r="I1440"/>
    </row>
    <row r="1441" spans="9:9" x14ac:dyDescent="0.4">
      <c r="I1441"/>
    </row>
    <row r="1442" spans="9:9" x14ac:dyDescent="0.4">
      <c r="I1442"/>
    </row>
    <row r="1443" spans="9:9" x14ac:dyDescent="0.4">
      <c r="I1443"/>
    </row>
    <row r="1444" spans="9:9" x14ac:dyDescent="0.4">
      <c r="I1444"/>
    </row>
    <row r="1445" spans="9:9" x14ac:dyDescent="0.4">
      <c r="I1445"/>
    </row>
    <row r="1446" spans="9:9" x14ac:dyDescent="0.4">
      <c r="I1446"/>
    </row>
    <row r="1447" spans="9:9" x14ac:dyDescent="0.4">
      <c r="I1447"/>
    </row>
    <row r="1448" spans="9:9" x14ac:dyDescent="0.4">
      <c r="I1448"/>
    </row>
    <row r="1449" spans="9:9" x14ac:dyDescent="0.4">
      <c r="I1449"/>
    </row>
    <row r="1450" spans="9:9" x14ac:dyDescent="0.4">
      <c r="I1450"/>
    </row>
    <row r="1451" spans="9:9" x14ac:dyDescent="0.4">
      <c r="I1451"/>
    </row>
    <row r="1452" spans="9:9" x14ac:dyDescent="0.4">
      <c r="I1452"/>
    </row>
    <row r="1453" spans="9:9" x14ac:dyDescent="0.4">
      <c r="I1453"/>
    </row>
    <row r="1454" spans="9:9" x14ac:dyDescent="0.4">
      <c r="I1454"/>
    </row>
    <row r="1455" spans="9:9" x14ac:dyDescent="0.4">
      <c r="I1455"/>
    </row>
    <row r="1456" spans="9:9" x14ac:dyDescent="0.4">
      <c r="I1456"/>
    </row>
    <row r="1457" spans="9:9" x14ac:dyDescent="0.4">
      <c r="I1457"/>
    </row>
    <row r="1458" spans="9:9" x14ac:dyDescent="0.4">
      <c r="I1458"/>
    </row>
    <row r="1459" spans="9:9" x14ac:dyDescent="0.4">
      <c r="I1459"/>
    </row>
    <row r="1460" spans="9:9" x14ac:dyDescent="0.4">
      <c r="I1460"/>
    </row>
    <row r="1461" spans="9:9" x14ac:dyDescent="0.4">
      <c r="I1461"/>
    </row>
    <row r="1462" spans="9:9" x14ac:dyDescent="0.4">
      <c r="I1462"/>
    </row>
    <row r="1463" spans="9:9" x14ac:dyDescent="0.4">
      <c r="I1463"/>
    </row>
    <row r="1464" spans="9:9" x14ac:dyDescent="0.4">
      <c r="I1464"/>
    </row>
    <row r="1465" spans="9:9" x14ac:dyDescent="0.4">
      <c r="I1465"/>
    </row>
    <row r="1466" spans="9:9" x14ac:dyDescent="0.4">
      <c r="I1466"/>
    </row>
  </sheetData>
  <sortState xmlns:xlrd2="http://schemas.microsoft.com/office/spreadsheetml/2017/richdata2" ref="A2:O1390">
    <sortCondition descending="1" ref="O1:O1390"/>
  </sortState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R 3 k W m S U h t m l A A A A 9 g A A A B I A H A B D b 2 5 m a W c v U G F j a 2 F n Z S 5 4 b W w g o h g A K K A U A A A A A A A A A A A A A A A A A A A A A A A A A A A A h Y + x D o I w F E V / h X S n L S U m h j z K 4 O A i x s T E u D Z Y o R E e h h b L v z n 4 S f 6 C G E X d H O + 5 Z 7 j 3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e g l s i s D e H + Q D U E s D B B Q A A g A I A L U d 5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H e R a K I p H u A 4 A A A A R A A A A E w A c A E Z v c m 1 1 b G F z L 1 N l Y 3 R p b 2 4 x L m 0 g o h g A K K A U A A A A A A A A A A A A A A A A A A A A A A A A A A A A K 0 5 N L s n M z 1 M I h t C G 1 g B Q S w E C L Q A U A A I A C A C 1 H e R a Z J S G 2 a U A A A D 2 A A A A E g A A A A A A A A A A A A A A A A A A A A A A Q 2 9 u Z m l n L 1 B h Y 2 t h Z 2 U u e G 1 s U E s B A i 0 A F A A C A A g A t R 3 k W g / K 6 a u k A A A A 6 Q A A A B M A A A A A A A A A A A A A A A A A 8 Q A A A F t D b 2 5 0 Z W 5 0 X 1 R 5 c G V z X S 5 4 b W x Q S w E C L Q A U A A I A C A C 1 H e R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e H k k / Z a t 0 2 m G y 2 V q N P X z A A A A A A C A A A A A A A Q Z g A A A A E A A C A A A A C y N u G P / p G s h c v v E 7 p i G r w B k V J Z f y j g 5 3 X n R / c c g F D m g g A A A A A O g A A A A A I A A C A A A A B D z x Q v k o w T B J S i T z u W u t L k D 3 W m F T 4 V 7 H d u 0 o I t Z o B a Z 1 A A A A B P m z o j 0 V 8 b s E / 4 0 Y t u 8 6 P E / M + y f B 9 q B g R B l I W a X 9 K l w b z r s c 1 p 4 7 b p G Z h c Y A y a K g m U 3 p a o m 5 j m N G 2 / 6 C M h c G F f K W v r R v c I R n 6 d w P + X 7 6 M + U k A A A A B r / l A U 7 6 V s g r a Z y m + w 3 F s b J C 9 C 9 z N n i v W 9 D T D Y 4 f Y 0 J D e 6 + U 0 X X C j M w H e B U i q U d Q 5 7 F 4 i g 5 B c 6 f S z u D k V 9 6 u q O < / D a t a M a s h u p > 
</file>

<file path=customXml/itemProps1.xml><?xml version="1.0" encoding="utf-8"?>
<ds:datastoreItem xmlns:ds="http://schemas.openxmlformats.org/officeDocument/2006/customXml" ds:itemID="{B0AE0729-5EB1-4CAC-9C41-459C1E6CC2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 Dashboard</vt:lpstr>
      <vt:lpstr>Pivot Tables1</vt:lpstr>
      <vt:lpstr>Pivot Tables2</vt:lpstr>
      <vt:lpstr>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Temidayo AYENI</dc:creator>
  <cp:lastModifiedBy>user</cp:lastModifiedBy>
  <dcterms:created xsi:type="dcterms:W3CDTF">2025-05-26T18:46:29Z</dcterms:created>
  <dcterms:modified xsi:type="dcterms:W3CDTF">2025-07-05T00:44:28Z</dcterms:modified>
</cp:coreProperties>
</file>