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GitHub\Applying-GENRE-on-MaCoCu-bilingual\"/>
    </mc:Choice>
  </mc:AlternateContent>
  <xr:revisionPtr revIDLastSave="0" documentId="13_ncr:1_{0B40D35D-0537-40E5-9BD2-44C0B77CC69F}" xr6:coauthVersionLast="47" xr6:coauthVersionMax="47" xr10:uidLastSave="{00000000-0000-0000-0000-000000000000}"/>
  <bookViews>
    <workbookView xWindow="-110" yWindow="-110" windowWidth="19420" windowHeight="10420" activeTab="2" xr2:uid="{BC1F8B3F-D1EE-42C3-9CDD-4A0C35F3AB58}"/>
  </bookViews>
  <sheets>
    <sheet name="Comparison of datasets" sheetId="1" r:id="rId1"/>
    <sheet name="English varieties (doc level)" sheetId="14" r:id="rId2"/>
    <sheet name="Comparison of distribution" sheetId="11" r:id="rId3"/>
    <sheet name="Sizes of datasets" sheetId="5" r:id="rId4"/>
    <sheet name="Length difference" sheetId="7" r:id="rId5"/>
    <sheet name="English-dist" sheetId="8" r:id="rId6"/>
    <sheet name="Distr in HR" sheetId="12" r:id="rId7"/>
    <sheet name="Distr in MK" sheetId="6" r:id="rId8"/>
    <sheet name="Distr in IS" sheetId="2" r:id="rId9"/>
    <sheet name="Distr in MT" sheetId="4" r:id="rId10"/>
    <sheet name="Distr in SL" sheetId="3" r:id="rId11"/>
    <sheet name="Distr in TR" sheetId="9" r:id="rId12"/>
    <sheet name="Distr in BG" sheetId="10" r:id="rId13"/>
  </sheets>
  <definedNames>
    <definedName name="_xlnm._FilterDatabase" localSheetId="12" hidden="1">'Distr in BG'!$A$1:$C$1</definedName>
    <definedName name="_xlnm._FilterDatabase" localSheetId="6" hidden="1">'Distr in HR'!$A$1:$D$1</definedName>
    <definedName name="_xlnm._FilterDatabase" localSheetId="8" hidden="1">'Distr in IS'!$A$1:$B$1</definedName>
    <definedName name="_xlnm._FilterDatabase" localSheetId="7" hidden="1">'Distr in MK'!$A$1:$C$1</definedName>
    <definedName name="_xlnm._FilterDatabase" localSheetId="9" hidden="1">'Distr in MT'!$A$1:$B$1</definedName>
    <definedName name="_xlnm._FilterDatabase" localSheetId="10" hidden="1">'Distr in SL'!$A$1:$B$1</definedName>
    <definedName name="_xlnm._FilterDatabase" localSheetId="11" hidden="1">'Distr in TR'!$A$1:$D$1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4" l="1"/>
  <c r="D4" i="14"/>
  <c r="D5" i="14"/>
  <c r="D6" i="14"/>
  <c r="D7" i="14"/>
  <c r="D8" i="14"/>
  <c r="D2" i="14"/>
  <c r="D3" i="5"/>
  <c r="D4" i="5"/>
  <c r="D5" i="5"/>
  <c r="D6" i="5"/>
  <c r="D7" i="5"/>
  <c r="D8" i="5"/>
  <c r="D2" i="5"/>
  <c r="F7" i="5"/>
  <c r="F3" i="5"/>
  <c r="F4" i="5"/>
  <c r="F5" i="5"/>
  <c r="F6" i="5"/>
  <c r="F8" i="5"/>
  <c r="F2" i="5"/>
</calcChain>
</file>

<file path=xl/sharedStrings.xml><?xml version="1.0" encoding="utf-8"?>
<sst xmlns="http://schemas.openxmlformats.org/spreadsheetml/2006/main" count="493" uniqueCount="199">
  <si>
    <t>MaCoCu-sl-en</t>
  </si>
  <si>
    <t>Dataset</t>
  </si>
  <si>
    <t>English variants (doc level)</t>
  </si>
  <si>
    <t>English variants (domain level)</t>
  </si>
  <si>
    <t>Average bi-cleaner score (median)</t>
  </si>
  <si>
    <t>B: 42%, A: 17%</t>
  </si>
  <si>
    <t>B: 57%, A: 14%</t>
  </si>
  <si>
    <t>Translation direction (en-orig)</t>
  </si>
  <si>
    <t>MaCoCu-is-en</t>
  </si>
  <si>
    <t>B: 39%, A: 18%</t>
  </si>
  <si>
    <t>B: 59%, A: 13%</t>
  </si>
  <si>
    <t>English text length (words; median)</t>
  </si>
  <si>
    <t>MaCoCu-mt-en</t>
  </si>
  <si>
    <t>B: 63%, A: 9%</t>
  </si>
  <si>
    <t>B: 88%, A: 11%</t>
  </si>
  <si>
    <t>Information/Explanation</t>
  </si>
  <si>
    <t>News</t>
  </si>
  <si>
    <t>Instruction</t>
  </si>
  <si>
    <t>Promotion</t>
  </si>
  <si>
    <t>Legal</t>
  </si>
  <si>
    <t>Opinion/Argumentation</t>
  </si>
  <si>
    <t>Prose/Lyrical</t>
  </si>
  <si>
    <t>%</t>
  </si>
  <si>
    <t>MaCoCu-mk-en</t>
  </si>
  <si>
    <t>B: 19 %, A: 31%</t>
  </si>
  <si>
    <t>B: 20%, A: 49%</t>
  </si>
  <si>
    <t>Original no. of texts</t>
  </si>
  <si>
    <t>Pre-processed dataset (texts)</t>
  </si>
  <si>
    <t>Texts with genre labels</t>
  </si>
  <si>
    <t>Percentage</t>
  </si>
  <si>
    <t>MaCoCu-mk</t>
  </si>
  <si>
    <t>Category</t>
  </si>
  <si>
    <t>Similar length to the general length (10 words difference)</t>
  </si>
  <si>
    <t>Slightly shorter (10-100 words difference)</t>
  </si>
  <si>
    <t>Slightly longer (10-100 words difference)</t>
  </si>
  <si>
    <t>Much longer (more than 100 words difference)</t>
  </si>
  <si>
    <t>Similar distribution (less than 5 points difference)</t>
  </si>
  <si>
    <t>More A</t>
  </si>
  <si>
    <t>MaCoCu-sl</t>
  </si>
  <si>
    <t>Less B</t>
  </si>
  <si>
    <t>MaCoCu-is</t>
  </si>
  <si>
    <t>MaCoCu-mt</t>
  </si>
  <si>
    <t>Much shorter (more than 100 words difference)</t>
  </si>
  <si>
    <t>Most frequent domain (frequency)</t>
  </si>
  <si>
    <t>Number of domains which cover more than 1% of texts</t>
  </si>
  <si>
    <t>oblacila.si (4%)</t>
  </si>
  <si>
    <t>norden (7%)</t>
  </si>
  <si>
    <t>Sum of % covered by these domains</t>
  </si>
  <si>
    <t>europarl.europa.eu (23%)</t>
  </si>
  <si>
    <t>stat.gov.mk (6%)</t>
  </si>
  <si>
    <t>MaCoCu-tr-en</t>
  </si>
  <si>
    <t>B: 12%, A: 34%</t>
  </si>
  <si>
    <t>booking.com (7%)</t>
  </si>
  <si>
    <t>MaCoCu-tr</t>
  </si>
  <si>
    <t>Less A</t>
  </si>
  <si>
    <t>More B</t>
  </si>
  <si>
    <t>MaCoCu-bg-en</t>
  </si>
  <si>
    <t>B: 18%, A: 33%</t>
  </si>
  <si>
    <t>B: 30%, A: 40%</t>
  </si>
  <si>
    <t>88,544 (18% discarded!)</t>
  </si>
  <si>
    <t>goldenpages.bg (12%)</t>
  </si>
  <si>
    <t>MaCoCu-bg</t>
  </si>
  <si>
    <t>Macocu-bg</t>
  </si>
  <si>
    <t>A': 2706, 'B': 1852, 'MIX': 496, 'UNK': 4171</t>
  </si>
  <si>
    <t>A': 1122, 'B': 6761, 'MIX': 541, 'UNK': 3783</t>
  </si>
  <si>
    <t>A': 313, 'B': 1455, 'MIX': 123, 'UNK': 1025</t>
  </si>
  <si>
    <t>A': 179, 'B': 5053, 'MIX': 170, 'UNK': 2079</t>
  </si>
  <si>
    <t>A': 7520, 'B': 3919, 'MIX': 89, 'UNK': 14577</t>
  </si>
  <si>
    <t>A': 4715, 'B': 3941, 'MIX': 911, 'UNK': 7426</t>
  </si>
  <si>
    <t>A': 255, 'B': 181, 'MIX': 65, 'UNK': 212</t>
  </si>
  <si>
    <t>A': 686, 'B': 1716, 'MIX': 262, 'UNK': 1316</t>
  </si>
  <si>
    <t>A': 148, 'B': 216, 'MIX': 49, 'UNK': 182</t>
  </si>
  <si>
    <t>A': 281, 'B': 331, 'MIX': 34, 'UNK': 174</t>
  </si>
  <si>
    <t>A': 968, 'B': 225, 'MIX': 35, 'UNK': 1312</t>
  </si>
  <si>
    <t>A': 1507, 'B': 729, 'MIX': 271, 'UNK': 3195</t>
  </si>
  <si>
    <t>A': 1114, 'B': 470, 'MIX': 159, 'UNK': 1397</t>
  </si>
  <si>
    <t>A': 6608, 'B': 10522, 'MIX': 2327, 'UNK': 10172</t>
  </si>
  <si>
    <t>A': 513, 'B': 443, 'MIX': 128, 'UNK': 722</t>
  </si>
  <si>
    <t>A': 40, 'B': 307, 'MIX': 15, 'UNK': 226</t>
  </si>
  <si>
    <t>A': 27777, 'B': 16531, 'MIX': 707, 'UNK': 28609</t>
  </si>
  <si>
    <t>A': 14934, 'B': 5605, 'MIX': 2865, 'UNK': 11425</t>
  </si>
  <si>
    <t>A': 232, 'B': 115, 'MIX': 26, 'UNK': 345</t>
  </si>
  <si>
    <t>A': 2112, 'B': 2526, 'MIX': 333, 'UNK': 4830</t>
  </si>
  <si>
    <t>A': 394, 'B': 646, 'MIX': 108, 'UNK': 703</t>
  </si>
  <si>
    <t>A': 250, 'B': 931, 'MIX': 56, 'UNK': 592</t>
  </si>
  <si>
    <t>A': 7770, 'B': 1767, 'MIX': 110, 'UNK': 21592</t>
  </si>
  <si>
    <t>A': 2478, 'B': 1168, 'MIX': 347, 'UNK': 2793</t>
  </si>
  <si>
    <t>A': 1680, 'B': 918, 'MIX': 301, 'UNK': 2399</t>
  </si>
  <si>
    <t>A': 4361, 'B': 13091, 'MIX': 1932, 'UNK': 10923</t>
  </si>
  <si>
    <t>A': 545, 'B': 1495, 'MIX': 195, 'UNK': 1518</t>
  </si>
  <si>
    <t>A': 658, 'B': 2411, 'MIX': 142, 'UNK': 896</t>
  </si>
  <si>
    <t>A': 16183, 'B': 2251, 'MIX': 257, 'UNK': 35117</t>
  </si>
  <si>
    <t>A': 7614, 'B': 4446, 'MIX': 1713, 'UNK': 7347</t>
  </si>
  <si>
    <t>A': 179, 'B': 193, 'MIX': 45, 'UNK': 358</t>
  </si>
  <si>
    <t>A': 317, 'B': 3667, 'MIX': 196, 'UNK': 1137</t>
  </si>
  <si>
    <t>A': 84, 'B': 338, 'MIX': 39, 'UNK': 211</t>
  </si>
  <si>
    <t>A': 218, 'B': 4481, 'MIX': 253, 'UNK': 1010</t>
  </si>
  <si>
    <t>A': 2967, 'B': 531, 'MIX': 67, 'UNK': 2592</t>
  </si>
  <si>
    <t>A': 673, 'B': 818, 'MIX': 200, 'UNK': 1027</t>
  </si>
  <si>
    <t>A': 94, 'B': 53, 'MIX': 9, 'UNK': 83</t>
  </si>
  <si>
    <t>A': 54, 'B': 72, 'MIX': 20, 'UNK': 72</t>
  </si>
  <si>
    <t>A': 13, 'B': 14, 'MIX': 2, 'UNK': 17</t>
  </si>
  <si>
    <t>A': 295, 'B': 22, 'MIX': 7, 'UNK': 265</t>
  </si>
  <si>
    <t>A': 133, 'B': 10, 'MIX': 24, 'UNK': 142</t>
  </si>
  <si>
    <t>A': 124, 'B': 119, 'MIX': 31, 'UNK': 122</t>
  </si>
  <si>
    <t>A': 29.33, 'B': 20.08, 'MIX': 5.38, 'UNK': 45.21</t>
  </si>
  <si>
    <t>A': 9.19, 'B': 55.39, 'MIX': 4.43, 'UNK': 30.99</t>
  </si>
  <si>
    <t>A': 10.73, 'B': 49.9, 'MIX': 4.22, 'UNK': 35.15</t>
  </si>
  <si>
    <t>A': 2.39, 'B': 67.54, 'MIX': 2.27, 'UNK': 27.79</t>
  </si>
  <si>
    <t>A': 28.81, 'B': 15.01, 'MIX': 0.34, 'UNK': 55.84</t>
  </si>
  <si>
    <t>A': 27.75, 'B': 23.19, 'MIX': 5.36, 'UNK': 43.7</t>
  </si>
  <si>
    <t>A': 35.76, 'B': 25.39, 'MIX': 9.12, 'UNK': 29.73</t>
  </si>
  <si>
    <t>A': 17.24, 'B': 43.12, 'MIX': 6.58, 'UNK': 33.07</t>
  </si>
  <si>
    <t>A': 24.87, 'B': 36.3, 'MIX': 8.24, 'UNK': 30.59</t>
  </si>
  <si>
    <t>A': 34.27, 'B': 40.37, 'MIX': 4.15, 'UNK': 21.22</t>
  </si>
  <si>
    <t>A': 38.11, 'B': 8.86, 'MIX': 1.38, 'UNK': 51.65</t>
  </si>
  <si>
    <t>A': 26.43, 'B': 12.78, 'MIX': 4.75, 'UNK': 56.03</t>
  </si>
  <si>
    <t>A': 35.48, 'B': 14.97, 'MIX': 5.06, 'UNK': 44.49</t>
  </si>
  <si>
    <t>A': 22.3, 'B': 35.51, 'MIX': 7.85, 'UNK': 34.33</t>
  </si>
  <si>
    <t>A': 28.41, 'B': 24.53, 'MIX': 7.09, 'UNK': 39.98</t>
  </si>
  <si>
    <t>A': 6.8, 'B': 52.21, 'MIX': 2.55, 'UNK': 38.44</t>
  </si>
  <si>
    <t>A': 37.73, 'B': 22.45, 'MIX': 0.96, 'UNK': 38.86</t>
  </si>
  <si>
    <t>A': 42.88, 'B': 16.09, 'MIX': 8.23, 'UNK': 32.8</t>
  </si>
  <si>
    <t>A': 32.31, 'B': 16.02, 'MIX': 3.62, 'UNK': 48.05</t>
  </si>
  <si>
    <t>A': 21.55, 'B': 25.77, 'MIX': 3.4, 'UNK': 49.28</t>
  </si>
  <si>
    <t>A': 21.29, 'B': 34.9, 'MIX': 5.83, 'UNK': 37.98</t>
  </si>
  <si>
    <t>A': 13.67, 'B': 50.9, 'MIX': 3.06, 'UNK': 32.37</t>
  </si>
  <si>
    <t>A': 24.87, 'B': 5.66, 'MIX': 0.35, 'UNK': 69.12</t>
  </si>
  <si>
    <t>A': 36.52, 'B': 17.21, 'MIX': 5.11, 'UNK': 41.16</t>
  </si>
  <si>
    <t>A': 31.71, 'B': 17.33, 'MIX': 5.68, 'UNK': 45.28</t>
  </si>
  <si>
    <t>A': 14.39, 'B': 43.19, 'MIX': 6.37, 'UNK': 36.04</t>
  </si>
  <si>
    <t>A': 14.52, 'B': 39.83, 'MIX': 5.2, 'UNK': 40.45</t>
  </si>
  <si>
    <t>A': 16.02, 'B': 58.7, 'MIX': 3.46, 'UNK': 21.82</t>
  </si>
  <si>
    <t>A': 30.08, 'B': 4.18, 'MIX': 0.48, 'UNK': 65.26</t>
  </si>
  <si>
    <t>A': 36.05, 'B': 21.05, 'MIX': 8.11, 'UNK': 34.79</t>
  </si>
  <si>
    <t>A': 23.1, 'B': 24.9, 'MIX': 5.81, 'UNK': 46.19</t>
  </si>
  <si>
    <t>A': 5.96, 'B': 68.97, 'MIX': 3.69, 'UNK': 21.38</t>
  </si>
  <si>
    <t>A': 12.5, 'B': 50.3, 'MIX': 5.8, 'UNK': 31.4</t>
  </si>
  <si>
    <t>A': 3.66, 'B': 75.16, 'MIX': 4.24, 'UNK': 16.94</t>
  </si>
  <si>
    <t>A': 48.19, 'B': 8.62, 'MIX': 1.09, 'UNK': 42.1</t>
  </si>
  <si>
    <t>A': 24.76, 'B': 30.1, 'MIX': 7.36, 'UNK': 37.79</t>
  </si>
  <si>
    <t>A': 39.33, 'B': 22.18, 'MIX': 3.77, 'UNK': 34.73</t>
  </si>
  <si>
    <t>A': 24.77, 'B': 33.03, 'MIX': 9.17, 'UNK': 33.03</t>
  </si>
  <si>
    <t>A': 28.26, 'B': 30.43, 'MIX': 4.35, 'UNK': 36.96</t>
  </si>
  <si>
    <t>A': 50.08, 'B': 3.74, 'MIX': 1.19, 'UNK': 44.99</t>
  </si>
  <si>
    <t>A': 43.04, 'B': 3.24, 'MIX': 7.77, 'UNK': 45.95</t>
  </si>
  <si>
    <t>A': 31.31, 'B': 30.05, 'MIX': 7.83, 'UNK': 30.81</t>
  </si>
  <si>
    <t xml:space="preserve"> </t>
  </si>
  <si>
    <t>News (46%)</t>
  </si>
  <si>
    <t>Promotion (38%)</t>
  </si>
  <si>
    <t>Promotion (39%)</t>
  </si>
  <si>
    <t>Genre much more present than in others</t>
  </si>
  <si>
    <t>Legal (28%), News (35%)</t>
  </si>
  <si>
    <t>Promotion (32%)</t>
  </si>
  <si>
    <t>MaCoCu-hr-en</t>
  </si>
  <si>
    <t>B: 34%, A: 26%</t>
  </si>
  <si>
    <t>B: 40%, A: 28%</t>
  </si>
  <si>
    <t>100% UNK</t>
  </si>
  <si>
    <t>support.apple.com (2%)</t>
  </si>
  <si>
    <t>MaCoCu-hr</t>
  </si>
  <si>
    <t>{'A': 3070, 'B': 6671, 'MIX': 752, 'UNK': 5160}</t>
  </si>
  <si>
    <t>{'A': 1190, 'B': 1058, 'MIX': 304, 'UNK': 1144}</t>
  </si>
  <si>
    <t>{'A': 8808, 'B': 7088, 'MIX': 2364, 'UNK': 8530}</t>
  </si>
  <si>
    <t>{'A': 3738, 'B': 2515, 'MIX': 474, 'UNK': 4375}</t>
  </si>
  <si>
    <t>{'A': 6596, 'B': 10435, 'MIX': 1950, 'UNK': 9977}</t>
  </si>
  <si>
    <t>{'A': 502, 'B': 3112, 'MIX': 192, 'UNK': 1045}</t>
  </si>
  <si>
    <t>{'A': 203, 'B': 95, 'MIX': 16, 'UNK': 255}</t>
  </si>
  <si>
    <t>{'A': 19.61, 'B': 42.62, 'MIX': 4.8, 'UNK': 32.96}</t>
  </si>
  <si>
    <t>{'A': 32.2, 'B': 28.63, 'MIX': 8.23, 'UNK': 30.95}</t>
  </si>
  <si>
    <t>{'A': 32.88, 'B': 26.46, 'MIX': 8.82, 'UNK': 31.84}</t>
  </si>
  <si>
    <t>{'A': 33.67, 'B': 22.65, 'MIX': 4.27, 'UNK': 39.41}</t>
  </si>
  <si>
    <t>{'A': 22.78, 'B': 36.03, 'MIX': 6.73, 'UNK': 34.45}</t>
  </si>
  <si>
    <t>{'A': 10.35, 'B': 64.15, 'MIX': 3.96, 'UNK': 21.54}</t>
  </si>
  <si>
    <t>{'A': 35.68, 'B': 16.7, 'MIX': 2.81, 'UNK': 44.82}</t>
  </si>
  <si>
    <t>Texts with genre labels (%)</t>
  </si>
  <si>
    <t>Analysed texts (%)</t>
  </si>
  <si>
    <t>286k</t>
  </si>
  <si>
    <t>47k</t>
  </si>
  <si>
    <t>40k</t>
  </si>
  <si>
    <t>55k</t>
  </si>
  <si>
    <t>796k</t>
  </si>
  <si>
    <t>287k</t>
  </si>
  <si>
    <t>325k</t>
  </si>
  <si>
    <t>102k</t>
  </si>
  <si>
    <t>24k</t>
  </si>
  <si>
    <t>13k</t>
  </si>
  <si>
    <t>22k</t>
  </si>
  <si>
    <t>213k</t>
  </si>
  <si>
    <t>107k</t>
  </si>
  <si>
    <t>91k</t>
  </si>
  <si>
    <t>21k</t>
  </si>
  <si>
    <t>12k</t>
  </si>
  <si>
    <t>20k</t>
  </si>
  <si>
    <t>194k</t>
  </si>
  <si>
    <t>86k</t>
  </si>
  <si>
    <t>92k</t>
  </si>
  <si>
    <t>British</t>
  </si>
  <si>
    <t>American</t>
  </si>
  <si>
    <t>Unknown/Mix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</si>
</sst>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Nunito"/>
    </font>
    <font>
      <sz val="8"/>
      <color rgb="FF24292F"/>
      <name val="Segoe UI"/>
      <family val="2"/>
    </font>
    <font>
      <sz val="8"/>
      <color rgb="FF24292F"/>
      <name val="Segoe U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000000"/>
      <name val="Segoe UI"/>
      <family val="2"/>
    </font>
    <font>
      <sz val="7"/>
      <color rgb="FF000000"/>
      <name val="Segoe UI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rgb="FF24292F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4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left" vertical="center" wrapText="1"/>
    </xf>
    <xf numFmtId="10" fontId="3" fillId="2" borderId="0" xfId="0" applyNumberFormat="1" applyFont="1" applyFill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3" fontId="9" fillId="0" borderId="0" xfId="0" applyNumberFormat="1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10" fontId="7" fillId="0" borderId="0" xfId="0" applyNumberFormat="1" applyFont="1" applyAlignment="1">
      <alignment horizontal="right" vertical="center" wrapText="1"/>
    </xf>
    <xf numFmtId="2" fontId="6" fillId="0" borderId="0" xfId="0" applyNumberFormat="1" applyFont="1" applyAlignment="1">
      <alignment horizontal="right" vertical="center" wrapText="1"/>
    </xf>
    <xf numFmtId="2" fontId="0" fillId="0" borderId="0" xfId="0" applyNumberFormat="1"/>
    <xf numFmtId="10" fontId="0" fillId="0" borderId="0" xfId="1" applyNumberFormat="1" applyFont="1"/>
    <xf numFmtId="0" fontId="5" fillId="0" borderId="0" xfId="0" applyFont="1"/>
    <xf numFmtId="0" fontId="10" fillId="0" borderId="0" xfId="0" applyFont="1"/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1" fontId="1" fillId="0" borderId="0" xfId="0" applyNumberFormat="1" applyFont="1" applyAlignment="1">
      <alignment horizontal="left" vertical="center"/>
    </xf>
    <xf numFmtId="3" fontId="12" fillId="0" borderId="0" xfId="0" applyNumberFormat="1" applyFont="1"/>
    <xf numFmtId="3" fontId="9" fillId="0" borderId="0" xfId="0" applyNumberFormat="1" applyFont="1" applyAlignment="1">
      <alignment vertical="center"/>
    </xf>
    <xf numFmtId="3" fontId="9" fillId="0" borderId="0" xfId="0" applyNumberFormat="1" applyFont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/>
    <xf numFmtId="0" fontId="9" fillId="0" borderId="0" xfId="0" applyFont="1" applyAlignment="1">
      <alignment horizontal="left" vertical="center"/>
    </xf>
    <xf numFmtId="10" fontId="9" fillId="0" borderId="0" xfId="0" applyNumberFormat="1" applyFont="1" applyAlignment="1">
      <alignment horizontal="right" vertical="center"/>
    </xf>
    <xf numFmtId="0" fontId="12" fillId="0" borderId="0" xfId="0" applyFont="1" applyAlignment="1"/>
    <xf numFmtId="0" fontId="11" fillId="3" borderId="0" xfId="0" applyFont="1" applyFill="1" applyAlignment="1">
      <alignment vertical="center"/>
    </xf>
    <xf numFmtId="0" fontId="0" fillId="3" borderId="0" xfId="0" applyFill="1"/>
    <xf numFmtId="0" fontId="0" fillId="0" borderId="0" xfId="0" applyFill="1"/>
    <xf numFmtId="3" fontId="12" fillId="0" borderId="0" xfId="0" applyNumberFormat="1" applyFont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  <xf numFmtId="0" fontId="13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3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Alignment="1"/>
    <xf numFmtId="0" fontId="10" fillId="0" borderId="0" xfId="0" quotePrefix="1" applyFont="1" applyFill="1" applyAlignment="1"/>
    <xf numFmtId="0" fontId="11" fillId="0" borderId="0" xfId="0" quotePrefix="1" applyFont="1" applyAlignment="1"/>
    <xf numFmtId="0" fontId="10" fillId="0" borderId="0" xfId="0" quotePrefix="1" applyFont="1" applyFill="1" applyAlignment="1">
      <alignment horizontal="left" vertical="top"/>
    </xf>
    <xf numFmtId="0" fontId="11" fillId="0" borderId="0" xfId="0" quotePrefix="1" applyFont="1" applyAlignment="1">
      <alignment horizontal="left" vertical="top"/>
    </xf>
    <xf numFmtId="0" fontId="10" fillId="0" borderId="0" xfId="0" quotePrefix="1" applyFont="1" applyAlignment="1">
      <alignment horizontal="left" vertical="top"/>
    </xf>
    <xf numFmtId="0" fontId="13" fillId="0" borderId="0" xfId="0" applyFont="1" applyAlignment="1"/>
    <xf numFmtId="0" fontId="10" fillId="0" borderId="0" xfId="0" applyFont="1" applyAlignment="1">
      <alignment horizontal="left"/>
    </xf>
    <xf numFmtId="10" fontId="11" fillId="0" borderId="0" xfId="0" applyNumberFormat="1" applyFont="1" applyAlignment="1">
      <alignment horizontal="left" vertical="center" wrapText="1"/>
    </xf>
    <xf numFmtId="10" fontId="14" fillId="2" borderId="0" xfId="0" applyNumberFormat="1" applyFont="1" applyFill="1" applyAlignment="1">
      <alignment horizontal="left" vertical="center" wrapText="1"/>
    </xf>
    <xf numFmtId="10" fontId="11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/>
    </xf>
    <xf numFmtId="0" fontId="15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right" vertical="center" wrapText="1"/>
    </xf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horizontal="right" vertical="center" wrapText="1"/>
    </xf>
    <xf numFmtId="164" fontId="0" fillId="0" borderId="0" xfId="1" applyNumberFormat="1" applyFont="1"/>
    <xf numFmtId="164" fontId="9" fillId="0" borderId="0" xfId="1" applyNumberFormat="1" applyFont="1" applyAlignment="1">
      <alignment vertical="center" wrapText="1"/>
    </xf>
    <xf numFmtId="3" fontId="12" fillId="0" borderId="0" xfId="0" applyNumberFormat="1" applyFont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4" borderId="0" xfId="0" applyFill="1" applyAlignment="1">
      <alignment wrapText="1"/>
    </xf>
    <xf numFmtId="0" fontId="6" fillId="4" borderId="0" xfId="0" applyFont="1" applyFill="1" applyAlignment="1">
      <alignment horizontal="right" vertical="center" wrapText="1"/>
    </xf>
    <xf numFmtId="9" fontId="0" fillId="0" borderId="0" xfId="0" applyNumberFormat="1"/>
    <xf numFmtId="9" fontId="0" fillId="0" borderId="0" xfId="1" applyNumberFormat="1" applyFont="1"/>
    <xf numFmtId="0" fontId="11" fillId="0" borderId="1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</cellXfs>
  <cellStyles count="2">
    <cellStyle name="Normal" xfId="0" builtinId="0"/>
    <cellStyle name="Percent" xfId="1" builtinId="5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British</a:t>
            </a:r>
            <a:r>
              <a:rPr lang="en-US" baseline="0"/>
              <a:t> and American English in MaCoCu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'English varieties (doc level)'!$B$1</c:f>
              <c:strCache>
                <c:ptCount val="1"/>
                <c:pt idx="0">
                  <c:v>British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'English varieties (doc level)'!$A$2:$A$8</c:f>
              <c:strCache>
                <c:ptCount val="7"/>
                <c:pt idx="0">
                  <c:v>MaCoCu-sl-en</c:v>
                </c:pt>
                <c:pt idx="1">
                  <c:v>MaCoCu-is-en</c:v>
                </c:pt>
                <c:pt idx="2">
                  <c:v>MaCoCu-mt-en</c:v>
                </c:pt>
                <c:pt idx="3">
                  <c:v>MaCoCu-mk-en</c:v>
                </c:pt>
                <c:pt idx="4">
                  <c:v>MaCoCu-tr-en</c:v>
                </c:pt>
                <c:pt idx="5">
                  <c:v>MaCoCu-bg-en</c:v>
                </c:pt>
                <c:pt idx="6">
                  <c:v>MaCoCu-hr-en</c:v>
                </c:pt>
              </c:strCache>
            </c:strRef>
          </c:cat>
          <c:val>
            <c:numRef>
              <c:f>'English varieties (doc level)'!$B$2:$B$8</c:f>
              <c:numCache>
                <c:formatCode>0%</c:formatCode>
                <c:ptCount val="7"/>
                <c:pt idx="0">
                  <c:v>0.42</c:v>
                </c:pt>
                <c:pt idx="1">
                  <c:v>0.39</c:v>
                </c:pt>
                <c:pt idx="2">
                  <c:v>0.63</c:v>
                </c:pt>
                <c:pt idx="3">
                  <c:v>0.19</c:v>
                </c:pt>
                <c:pt idx="4">
                  <c:v>0.12</c:v>
                </c:pt>
                <c:pt idx="5">
                  <c:v>0.18</c:v>
                </c:pt>
                <c:pt idx="6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3-4E22-BF40-3799D3D3674A}"/>
            </c:ext>
          </c:extLst>
        </c:ser>
        <c:ser>
          <c:idx val="1"/>
          <c:order val="1"/>
          <c:tx>
            <c:strRef>
              <c:f>'English varieties (doc level)'!$C$1</c:f>
              <c:strCache>
                <c:ptCount val="1"/>
                <c:pt idx="0">
                  <c:v>American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'English varieties (doc level)'!$A$2:$A$8</c:f>
              <c:strCache>
                <c:ptCount val="7"/>
                <c:pt idx="0">
                  <c:v>MaCoCu-sl-en</c:v>
                </c:pt>
                <c:pt idx="1">
                  <c:v>MaCoCu-is-en</c:v>
                </c:pt>
                <c:pt idx="2">
                  <c:v>MaCoCu-mt-en</c:v>
                </c:pt>
                <c:pt idx="3">
                  <c:v>MaCoCu-mk-en</c:v>
                </c:pt>
                <c:pt idx="4">
                  <c:v>MaCoCu-tr-en</c:v>
                </c:pt>
                <c:pt idx="5">
                  <c:v>MaCoCu-bg-en</c:v>
                </c:pt>
                <c:pt idx="6">
                  <c:v>MaCoCu-hr-en</c:v>
                </c:pt>
              </c:strCache>
            </c:strRef>
          </c:cat>
          <c:val>
            <c:numRef>
              <c:f>'English varieties (doc level)'!$C$2:$C$8</c:f>
              <c:numCache>
                <c:formatCode>0%</c:formatCode>
                <c:ptCount val="7"/>
                <c:pt idx="0">
                  <c:v>0.17</c:v>
                </c:pt>
                <c:pt idx="1">
                  <c:v>0.18</c:v>
                </c:pt>
                <c:pt idx="2">
                  <c:v>0.09</c:v>
                </c:pt>
                <c:pt idx="3">
                  <c:v>0.31</c:v>
                </c:pt>
                <c:pt idx="4">
                  <c:v>0.34</c:v>
                </c:pt>
                <c:pt idx="5">
                  <c:v>0.33</c:v>
                </c:pt>
                <c:pt idx="6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3-4E22-BF40-3799D3D3674A}"/>
            </c:ext>
          </c:extLst>
        </c:ser>
        <c:ser>
          <c:idx val="2"/>
          <c:order val="2"/>
          <c:tx>
            <c:strRef>
              <c:f>'English varieties (doc level)'!$D$1</c:f>
              <c:strCache>
                <c:ptCount val="1"/>
                <c:pt idx="0">
                  <c:v>Unknown/Mix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'English varieties (doc level)'!$A$2:$A$8</c:f>
              <c:strCache>
                <c:ptCount val="7"/>
                <c:pt idx="0">
                  <c:v>MaCoCu-sl-en</c:v>
                </c:pt>
                <c:pt idx="1">
                  <c:v>MaCoCu-is-en</c:v>
                </c:pt>
                <c:pt idx="2">
                  <c:v>MaCoCu-mt-en</c:v>
                </c:pt>
                <c:pt idx="3">
                  <c:v>MaCoCu-mk-en</c:v>
                </c:pt>
                <c:pt idx="4">
                  <c:v>MaCoCu-tr-en</c:v>
                </c:pt>
                <c:pt idx="5">
                  <c:v>MaCoCu-bg-en</c:v>
                </c:pt>
                <c:pt idx="6">
                  <c:v>MaCoCu-hr-en</c:v>
                </c:pt>
              </c:strCache>
            </c:strRef>
          </c:cat>
          <c:val>
            <c:numRef>
              <c:f>'English varieties (doc level)'!$D$2:$D$8</c:f>
              <c:numCache>
                <c:formatCode>0%</c:formatCode>
                <c:ptCount val="7"/>
                <c:pt idx="0">
                  <c:v>0.41000000000000003</c:v>
                </c:pt>
                <c:pt idx="1">
                  <c:v>0.42999999999999994</c:v>
                </c:pt>
                <c:pt idx="2">
                  <c:v>0.28000000000000003</c:v>
                </c:pt>
                <c:pt idx="3">
                  <c:v>0.5</c:v>
                </c:pt>
                <c:pt idx="4">
                  <c:v>0.54</c:v>
                </c:pt>
                <c:pt idx="5">
                  <c:v>0.49</c:v>
                </c:pt>
                <c:pt idx="6">
                  <c:v>0.39999999999999991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B3-4E22-BF40-3799D3D36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7520031"/>
        <c:axId val="1457513791"/>
      </c:barChart>
      <c:catAx>
        <c:axId val="145752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457513791"/>
        <c:crosses val="autoZero"/>
        <c:auto val="1"/>
        <c:lblAlgn val="ctr"/>
        <c:lblOffset val="100"/>
        <c:noMultiLvlLbl val="0"/>
      </c:catAx>
      <c:valAx>
        <c:axId val="145751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45752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MaCoCu-bg-en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BG'!$B$1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A32-40F5-A670-7D6DB55CE4D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A32-40F5-A670-7D6DB55CE4D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A32-40F5-A670-7D6DB55CE4D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A32-40F5-A670-7D6DB55CE4D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A32-40F5-A670-7D6DB55CE4D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A32-40F5-A670-7D6DB55CE4D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A32-40F5-A670-7D6DB55CE4D0}"/>
              </c:ext>
            </c:extLst>
          </c:dPt>
          <c:dLbls>
            <c:dLbl>
              <c:idx val="4"/>
              <c:layout>
                <c:manualLayout>
                  <c:x val="-1.5945330296127606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A32-40F5-A670-7D6DB55CE4D0}"/>
                </c:ext>
              </c:extLst>
            </c:dLbl>
            <c:dLbl>
              <c:idx val="5"/>
              <c:layout>
                <c:manualLayout>
                  <c:x val="3.644646924829157E-2"/>
                  <c:y val="-0.2208333333333333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A32-40F5-A670-7D6DB55CE4D0}"/>
                </c:ext>
              </c:extLst>
            </c:dLbl>
            <c:dLbl>
              <c:idx val="6"/>
              <c:layout>
                <c:manualLayout>
                  <c:x val="9.3394077448747156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A32-40F5-A670-7D6DB55CE4D0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BG'!$A$2:$A$8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BG'!$B$2:$B$8</c:f>
              <c:numCache>
                <c:formatCode>0.00%</c:formatCode>
                <c:ptCount val="7"/>
                <c:pt idx="0">
                  <c:v>0.23852499999999999</c:v>
                </c:pt>
                <c:pt idx="1">
                  <c:v>7.6639899999999997E-2</c:v>
                </c:pt>
                <c:pt idx="2">
                  <c:v>3.0696599999999997E-2</c:v>
                </c:pt>
                <c:pt idx="3">
                  <c:v>0.191916</c:v>
                </c:pt>
                <c:pt idx="4">
                  <c:v>6.4397399999999994E-2</c:v>
                </c:pt>
                <c:pt idx="5">
                  <c:v>0.39335199999999998</c:v>
                </c:pt>
                <c:pt idx="6">
                  <c:v>4.4723499999999999E-3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A32-40F5-A670-7D6DB55CE4D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Distribution of Genres in MaCoCu parallel corpora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'Comparison of distribution'!$B$1</c:f>
              <c:strCache>
                <c:ptCount val="1"/>
                <c:pt idx="0">
                  <c:v>MaCoCu-mk-en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of distribution'!$A$2:$A$8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'Comparison of distribution'!$B$2:$B$8</c:f>
              <c:numCache>
                <c:formatCode>0.00%</c:formatCode>
                <c:ptCount val="7"/>
                <c:pt idx="0">
                  <c:v>0.26347700000000002</c:v>
                </c:pt>
                <c:pt idx="1">
                  <c:v>3.5707200000000001E-2</c:v>
                </c:pt>
                <c:pt idx="2">
                  <c:v>3.8541899999999997E-2</c:v>
                </c:pt>
                <c:pt idx="3">
                  <c:v>0.45877299999999999</c:v>
                </c:pt>
                <c:pt idx="4">
                  <c:v>3.5458500000000004E-2</c:v>
                </c:pt>
                <c:pt idx="5">
                  <c:v>0.15615699999999999</c:v>
                </c:pt>
                <c:pt idx="6">
                  <c:v>1.18858E-2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6-4F03-9A50-601739BA6785}"/>
            </c:ext>
          </c:extLst>
        </c:ser>
        <c:ser>
          <c:idx val="1"/>
          <c:order val="1"/>
          <c:tx>
            <c:strRef>
              <c:f>'Comparison of distribution'!$C$1</c:f>
              <c:strCache>
                <c:ptCount val="1"/>
                <c:pt idx="0">
                  <c:v>MaCoCu-is-en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of distribution'!$A$2:$A$8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'Comparison of distribution'!$C$2:$C$8</c:f>
              <c:numCache>
                <c:formatCode>0.00%</c:formatCode>
                <c:ptCount val="7"/>
                <c:pt idx="0">
                  <c:v>0.32245000000000001</c:v>
                </c:pt>
                <c:pt idx="1">
                  <c:v>0.15903400000000001</c:v>
                </c:pt>
                <c:pt idx="2">
                  <c:v>5.7736900000000001E-2</c:v>
                </c:pt>
                <c:pt idx="3">
                  <c:v>0.25053700000000001</c:v>
                </c:pt>
                <c:pt idx="4">
                  <c:v>5.1121199999999999E-2</c:v>
                </c:pt>
                <c:pt idx="5">
                  <c:v>0.155168</c:v>
                </c:pt>
                <c:pt idx="6">
                  <c:v>3.9522300000000002E-3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6-4F03-9A50-601739BA6785}"/>
            </c:ext>
          </c:extLst>
        </c:ser>
        <c:ser>
          <c:idx val="2"/>
          <c:order val="2"/>
          <c:tx>
            <c:strRef>
              <c:f>'Comparison of distribution'!$D$1</c:f>
              <c:strCache>
                <c:ptCount val="1"/>
                <c:pt idx="0">
                  <c:v>MaCoCu-mt-en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of distribution'!$A$2:$A$8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'Comparison of distribution'!$D$2:$D$8</c:f>
              <c:numCache>
                <c:formatCode>0.00%</c:formatCode>
                <c:ptCount val="7"/>
                <c:pt idx="0">
                  <c:v>0.192131</c:v>
                </c:pt>
                <c:pt idx="1">
                  <c:v>8.5563200000000006E-2</c:v>
                </c:pt>
                <c:pt idx="2">
                  <c:v>0.27891100000000002</c:v>
                </c:pt>
                <c:pt idx="3">
                  <c:v>0.34997200000000001</c:v>
                </c:pt>
                <c:pt idx="4">
                  <c:v>3.83608E-2</c:v>
                </c:pt>
                <c:pt idx="5">
                  <c:v>2.7507500000000001E-2</c:v>
                </c:pt>
                <c:pt idx="6">
                  <c:v>2.75543E-2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36-4F03-9A50-601739BA6785}"/>
            </c:ext>
          </c:extLst>
        </c:ser>
        <c:ser>
          <c:idx val="3"/>
          <c:order val="3"/>
          <c:tx>
            <c:strRef>
              <c:f>'Comparison of distribution'!$E$1</c:f>
              <c:strCache>
                <c:ptCount val="1"/>
                <c:pt idx="0">
                  <c:v>MaCoCu-sl-en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of distribution'!$A$2:$A$8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'Comparison of distribution'!$E$2:$E$8</c:f>
              <c:numCache>
                <c:formatCode>0.00%</c:formatCode>
                <c:ptCount val="7"/>
                <c:pt idx="0">
                  <c:v>0.33137299999999997</c:v>
                </c:pt>
                <c:pt idx="1">
                  <c:v>0.10716299999999999</c:v>
                </c:pt>
                <c:pt idx="2">
                  <c:v>5.8135300000000001E-2</c:v>
                </c:pt>
                <c:pt idx="3">
                  <c:v>0.13347000000000001</c:v>
                </c:pt>
                <c:pt idx="4">
                  <c:v>4.3516800000000001E-2</c:v>
                </c:pt>
                <c:pt idx="5">
                  <c:v>0.323959</c:v>
                </c:pt>
                <c:pt idx="6">
                  <c:v>2.3835800000000002E-3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36-4F03-9A50-601739BA6785}"/>
            </c:ext>
          </c:extLst>
        </c:ser>
        <c:ser>
          <c:idx val="4"/>
          <c:order val="4"/>
          <c:tx>
            <c:strRef>
              <c:f>'Comparison of distribution'!$F$1</c:f>
              <c:strCache>
                <c:ptCount val="1"/>
                <c:pt idx="0">
                  <c:v>MaCoCu-tr-en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'Comparison of distribution'!$A$2:$A$8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'Comparison of distribution'!$F$2:$F$8</c:f>
              <c:numCache>
                <c:formatCode>0.00%</c:formatCode>
                <c:ptCount val="7"/>
                <c:pt idx="0">
                  <c:v>0.277673</c:v>
                </c:pt>
                <c:pt idx="1">
                  <c:v>0.16120699999999999</c:v>
                </c:pt>
                <c:pt idx="2">
                  <c:v>3.1772800000000004E-2</c:v>
                </c:pt>
                <c:pt idx="3">
                  <c:v>0.134713</c:v>
                </c:pt>
                <c:pt idx="4">
                  <c:v>1.3107500000000001E-2</c:v>
                </c:pt>
                <c:pt idx="5">
                  <c:v>0.37993199999999999</c:v>
                </c:pt>
                <c:pt idx="6">
                  <c:v>1.59458E-3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36-4F03-9A50-601739BA6785}"/>
            </c:ext>
          </c:extLst>
        </c:ser>
        <c:ser>
          <c:idx val="5"/>
          <c:order val="5"/>
          <c:tx>
            <c:strRef>
              <c:f>'Comparison of distribution'!$G$1</c:f>
              <c:strCache>
                <c:ptCount val="1"/>
                <c:pt idx="0">
                  <c:v>MaCoCu-bg-en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'Comparison of distribution'!$A$2:$A$8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'Comparison of distribution'!$G$2:$G$8</c:f>
              <c:numCache>
                <c:formatCode>0.00%</c:formatCode>
                <c:ptCount val="7"/>
                <c:pt idx="0">
                  <c:v>0.23852499999999999</c:v>
                </c:pt>
                <c:pt idx="1">
                  <c:v>7.6639899999999997E-2</c:v>
                </c:pt>
                <c:pt idx="2">
                  <c:v>3.0696599999999997E-2</c:v>
                </c:pt>
                <c:pt idx="3">
                  <c:v>0.191916</c:v>
                </c:pt>
                <c:pt idx="4">
                  <c:v>6.4397399999999994E-2</c:v>
                </c:pt>
                <c:pt idx="5">
                  <c:v>0.39335199999999998</c:v>
                </c:pt>
                <c:pt idx="6">
                  <c:v>4.4723499999999999E-3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36-4F03-9A50-601739BA6785}"/>
            </c:ext>
          </c:extLst>
        </c:ser>
        <c:ser>
          <c:idx val="6"/>
          <c:order val="6"/>
          <c:tx>
            <c:strRef>
              <c:f>'Comparison of distribution'!$H$1</c:f>
              <c:strCache>
                <c:ptCount val="1"/>
                <c:pt idx="0">
                  <c:v>MaCoCu-hr-en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of distribution'!$A$2:$A$8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'Comparison of distribution'!$H$2:$H$8</c:f>
              <c:numCache>
                <c:formatCode>0.00%</c:formatCode>
                <c:ptCount val="7"/>
                <c:pt idx="0">
                  <c:v>0.31607000000000002</c:v>
                </c:pt>
                <c:pt idx="1">
                  <c:v>0.12117599999999999</c:v>
                </c:pt>
                <c:pt idx="2">
                  <c:v>5.2947499999999995E-2</c:v>
                </c:pt>
                <c:pt idx="3">
                  <c:v>0.170849</c:v>
                </c:pt>
                <c:pt idx="4">
                  <c:v>4.0340999999999995E-2</c:v>
                </c:pt>
                <c:pt idx="5">
                  <c:v>0.29240700000000003</c:v>
                </c:pt>
                <c:pt idx="6">
                  <c:v>6.2104999999999999E-3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3-470E-8842-B7B45570D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9622048"/>
        <c:axId val="1342736272"/>
      </c:barChart>
      <c:catAx>
        <c:axId val="1379622048"/>
        <c:scaling>
          <c:orientation val="maxMin"/>
        </c:scaling>
        <c:delete val="0"/>
        <c:axPos val="l"/>
        <c:numFmt formatCode="###,0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342736272"/>
        <c:crosses val="autoZero"/>
        <c:auto val="1"/>
        <c:lblAlgn val="ctr"/>
        <c:lblOffset val="100"/>
        <c:noMultiLvlLbl val="0"/>
      </c:catAx>
      <c:valAx>
        <c:axId val="13427362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37962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'Sizes of datasets'!$B$21</c:f>
              <c:strCache>
                <c:ptCount val="1"/>
                <c:pt idx="0">
                  <c:v>Original no. of texts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'Sizes of datasets'!$A$22:$A$28</c:f>
              <c:strCache>
                <c:ptCount val="7"/>
                <c:pt idx="0">
                  <c:v>MaCoCu-sl-en</c:v>
                </c:pt>
                <c:pt idx="1">
                  <c:v>MaCoCu-mt-en</c:v>
                </c:pt>
                <c:pt idx="2">
                  <c:v>MaCoCu-is-en</c:v>
                </c:pt>
                <c:pt idx="3">
                  <c:v>MaCoCu-mk-en</c:v>
                </c:pt>
                <c:pt idx="4">
                  <c:v>MaCoCu-tr-en</c:v>
                </c:pt>
                <c:pt idx="5">
                  <c:v>MaCoCu-bg-en</c:v>
                </c:pt>
                <c:pt idx="6">
                  <c:v>MaCoCu-hr-en</c:v>
                </c:pt>
              </c:strCache>
            </c:strRef>
          </c:cat>
          <c:val>
            <c:numRef>
              <c:f>'Sizes of datasets'!$B$22:$B$28</c:f>
              <c:numCache>
                <c:formatCode>#,##0</c:formatCode>
                <c:ptCount val="7"/>
                <c:pt idx="0">
                  <c:v>285892</c:v>
                </c:pt>
                <c:pt idx="1">
                  <c:v>47206</c:v>
                </c:pt>
                <c:pt idx="2">
                  <c:v>40340</c:v>
                </c:pt>
                <c:pt idx="3">
                  <c:v>54957</c:v>
                </c:pt>
                <c:pt idx="4">
                  <c:v>796473</c:v>
                </c:pt>
                <c:pt idx="5">
                  <c:v>287456</c:v>
                </c:pt>
                <c:pt idx="6">
                  <c:v>324666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F-4CA0-88FC-D11D3F3256E8}"/>
            </c:ext>
          </c:extLst>
        </c:ser>
        <c:ser>
          <c:idx val="1"/>
          <c:order val="1"/>
          <c:tx>
            <c:strRef>
              <c:f>'Sizes of datasets'!$C$21</c:f>
              <c:strCache>
                <c:ptCount val="1"/>
                <c:pt idx="0">
                  <c:v>Pre-processed dataset (texts)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'Sizes of datasets'!$A$22:$A$28</c:f>
              <c:strCache>
                <c:ptCount val="7"/>
                <c:pt idx="0">
                  <c:v>MaCoCu-sl-en</c:v>
                </c:pt>
                <c:pt idx="1">
                  <c:v>MaCoCu-mt-en</c:v>
                </c:pt>
                <c:pt idx="2">
                  <c:v>MaCoCu-is-en</c:v>
                </c:pt>
                <c:pt idx="3">
                  <c:v>MaCoCu-mk-en</c:v>
                </c:pt>
                <c:pt idx="4">
                  <c:v>MaCoCu-tr-en</c:v>
                </c:pt>
                <c:pt idx="5">
                  <c:v>MaCoCu-bg-en</c:v>
                </c:pt>
                <c:pt idx="6">
                  <c:v>MaCoCu-hr-en</c:v>
                </c:pt>
              </c:strCache>
            </c:strRef>
          </c:cat>
          <c:val>
            <c:numRef>
              <c:f>'Sizes of datasets'!$C$22:$C$28</c:f>
              <c:numCache>
                <c:formatCode>#,##0</c:formatCode>
                <c:ptCount val="7"/>
                <c:pt idx="0">
                  <c:v>101807</c:v>
                </c:pt>
                <c:pt idx="1">
                  <c:v>23999</c:v>
                </c:pt>
                <c:pt idx="2">
                  <c:v>13174</c:v>
                </c:pt>
                <c:pt idx="3">
                  <c:v>22055</c:v>
                </c:pt>
                <c:pt idx="4">
                  <c:v>213147</c:v>
                </c:pt>
                <c:pt idx="5">
                  <c:v>107404</c:v>
                </c:pt>
                <c:pt idx="6">
                  <c:v>101752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DF-4CA0-88FC-D11D3F3256E8}"/>
            </c:ext>
          </c:extLst>
        </c:ser>
        <c:ser>
          <c:idx val="2"/>
          <c:order val="2"/>
          <c:tx>
            <c:strRef>
              <c:f>'Sizes of datasets'!$D$21</c:f>
              <c:strCache>
                <c:ptCount val="1"/>
                <c:pt idx="0">
                  <c:v>Texts with genre labels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'Sizes of datasets'!$A$22:$A$28</c:f>
              <c:strCache>
                <c:ptCount val="7"/>
                <c:pt idx="0">
                  <c:v>MaCoCu-sl-en</c:v>
                </c:pt>
                <c:pt idx="1">
                  <c:v>MaCoCu-mt-en</c:v>
                </c:pt>
                <c:pt idx="2">
                  <c:v>MaCoCu-is-en</c:v>
                </c:pt>
                <c:pt idx="3">
                  <c:v>MaCoCu-mk-en</c:v>
                </c:pt>
                <c:pt idx="4">
                  <c:v>MaCoCu-tr-en</c:v>
                </c:pt>
                <c:pt idx="5">
                  <c:v>MaCoCu-bg-en</c:v>
                </c:pt>
                <c:pt idx="6">
                  <c:v>MaCoCu-hr-en</c:v>
                </c:pt>
              </c:strCache>
            </c:strRef>
          </c:cat>
          <c:val>
            <c:numRef>
              <c:f>'Sizes of datasets'!$D$22:$D$28</c:f>
              <c:numCache>
                <c:formatCode>#,##0</c:formatCode>
                <c:ptCount val="7"/>
                <c:pt idx="0">
                  <c:v>91459</c:v>
                </c:pt>
                <c:pt idx="1">
                  <c:v>21376</c:v>
                </c:pt>
                <c:pt idx="2">
                  <c:v>11639</c:v>
                </c:pt>
                <c:pt idx="3">
                  <c:v>20108</c:v>
                </c:pt>
                <c:pt idx="4">
                  <c:v>193782</c:v>
                </c:pt>
                <c:pt idx="5">
                  <c:v>88544</c:v>
                </c:pt>
                <c:pt idx="6">
                  <c:v>91619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DF-4CA0-88FC-D11D3F325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839151"/>
        <c:axId val="1457513375"/>
      </c:barChart>
      <c:catAx>
        <c:axId val="109983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457513375"/>
        <c:crosses val="autoZero"/>
        <c:auto val="1"/>
        <c:lblAlgn val="ctr"/>
        <c:lblOffset val="100"/>
        <c:noMultiLvlLbl val="0"/>
      </c:catAx>
      <c:valAx>
        <c:axId val="145751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09983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MaCoCu-hr-en</a:t>
            </a:r>
          </a:p>
        </c:rich>
      </c:tx>
      <c:layout>
        <c:manualLayout>
          <c:xMode val="edge"/>
          <c:yMode val="edge"/>
          <c:x val="0.21671407816619734"/>
          <c:y val="2.0833333333333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HR'!$B$1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EC6-4D14-81B1-4CFEDDBC486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EC6-4D14-81B1-4CFEDDBC486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EC6-4D14-81B1-4CFEDDBC486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EC6-4D14-81B1-4CFEDDBC486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EC6-4D14-81B1-4CFEDDBC486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EC6-4D14-81B1-4CFEDDBC486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EC6-4D14-81B1-4CFEDDBC4866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HR'!$A$2:$A$8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HR'!$B$2:$B$8</c:f>
              <c:numCache>
                <c:formatCode>0.00%</c:formatCode>
                <c:ptCount val="7"/>
                <c:pt idx="0">
                  <c:v>0.31607000000000002</c:v>
                </c:pt>
                <c:pt idx="1">
                  <c:v>0.12117599999999999</c:v>
                </c:pt>
                <c:pt idx="2">
                  <c:v>5.2947499999999995E-2</c:v>
                </c:pt>
                <c:pt idx="3">
                  <c:v>0.170849</c:v>
                </c:pt>
                <c:pt idx="4">
                  <c:v>4.0340999999999995E-2</c:v>
                </c:pt>
                <c:pt idx="5">
                  <c:v>0.29240700000000003</c:v>
                </c:pt>
                <c:pt idx="6">
                  <c:v>6.2104999999999999E-3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EC6-4D14-81B1-4CFEDDBC486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MaCoCu-mk-en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MK'!$B$1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69D-44F9-BF0F-49ABE8E4779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69D-44F9-BF0F-49ABE8E4779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69D-44F9-BF0F-49ABE8E4779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69D-44F9-BF0F-49ABE8E4779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69D-44F9-BF0F-49ABE8E4779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69D-44F9-BF0F-49ABE8E4779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69D-44F9-BF0F-49ABE8E47791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MK'!$A$2:$A$8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MK'!$B$2:$B$8</c:f>
              <c:numCache>
                <c:formatCode>0.00%</c:formatCode>
                <c:ptCount val="7"/>
                <c:pt idx="0">
                  <c:v>0.26347700000000002</c:v>
                </c:pt>
                <c:pt idx="1">
                  <c:v>3.5707200000000001E-2</c:v>
                </c:pt>
                <c:pt idx="2">
                  <c:v>3.8541899999999997E-2</c:v>
                </c:pt>
                <c:pt idx="3">
                  <c:v>0.45877299999999999</c:v>
                </c:pt>
                <c:pt idx="4">
                  <c:v>3.5458500000000004E-2</c:v>
                </c:pt>
                <c:pt idx="5">
                  <c:v>0.15615699999999999</c:v>
                </c:pt>
                <c:pt idx="6">
                  <c:v>1.18858E-2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9D-44F9-BF0F-49ABE8E4779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MaCoCu-is-en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IS'!$B$1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39A-444E-BBBA-28ACC04FB1F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39A-444E-BBBA-28ACC04FB1F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39A-444E-BBBA-28ACC04FB1F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39A-444E-BBBA-28ACC04FB1F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39A-444E-BBBA-28ACC04FB1F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39A-444E-BBBA-28ACC04FB1F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39A-444E-BBBA-28ACC04FB1F8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IS'!$A$2:$A$8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IS'!$B$2:$B$8</c:f>
              <c:numCache>
                <c:formatCode>0.00%</c:formatCode>
                <c:ptCount val="7"/>
                <c:pt idx="0">
                  <c:v>0.32245000000000001</c:v>
                </c:pt>
                <c:pt idx="1">
                  <c:v>0.15903400000000001</c:v>
                </c:pt>
                <c:pt idx="2">
                  <c:v>5.7736900000000001E-2</c:v>
                </c:pt>
                <c:pt idx="3">
                  <c:v>0.25053700000000001</c:v>
                </c:pt>
                <c:pt idx="4">
                  <c:v>5.1121199999999999E-2</c:v>
                </c:pt>
                <c:pt idx="5">
                  <c:v>0.155168</c:v>
                </c:pt>
                <c:pt idx="6">
                  <c:v>3.9522300000000002E-3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A-444E-BBBA-28ACC04FB1F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MaCoCu-mt-en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MT'!$B$1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649-49AF-A4BD-5F1E4C0834F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649-49AF-A4BD-5F1E4C0834F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649-49AF-A4BD-5F1E4C0834F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649-49AF-A4BD-5F1E4C0834F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649-49AF-A4BD-5F1E4C0834F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649-49AF-A4BD-5F1E4C0834F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649-49AF-A4BD-5F1E4C0834F1}"/>
              </c:ext>
            </c:extLst>
          </c:dPt>
          <c:dLbls>
            <c:dLbl>
              <c:idx val="4"/>
              <c:layout>
                <c:manualLayout>
                  <c:x val="-1.5945330296127606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649-49AF-A4BD-5F1E4C0834F1}"/>
                </c:ext>
              </c:extLst>
            </c:dLbl>
            <c:dLbl>
              <c:idx val="5"/>
              <c:layout>
                <c:manualLayout>
                  <c:x val="3.8724373576309798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649-49AF-A4BD-5F1E4C0834F1}"/>
                </c:ext>
              </c:extLst>
            </c:dLbl>
            <c:dLbl>
              <c:idx val="6"/>
              <c:layout>
                <c:manualLayout>
                  <c:x val="9.3394077448747156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649-49AF-A4BD-5F1E4C0834F1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MT'!$A$2:$A$8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MT'!$B$2:$B$8</c:f>
              <c:numCache>
                <c:formatCode>0.00%</c:formatCode>
                <c:ptCount val="7"/>
                <c:pt idx="0">
                  <c:v>0.192131</c:v>
                </c:pt>
                <c:pt idx="1">
                  <c:v>8.5563200000000006E-2</c:v>
                </c:pt>
                <c:pt idx="2">
                  <c:v>0.27891100000000002</c:v>
                </c:pt>
                <c:pt idx="3">
                  <c:v>0.34997200000000001</c:v>
                </c:pt>
                <c:pt idx="4">
                  <c:v>3.83608E-2</c:v>
                </c:pt>
                <c:pt idx="5">
                  <c:v>2.7507500000000001E-2</c:v>
                </c:pt>
                <c:pt idx="6">
                  <c:v>2.75543E-2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649-49AF-A4BD-5F1E4C0834F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MaCoCu-sl-en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SL'!$B$1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89-4951-B47A-8CCA1CE0EB6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89-4951-B47A-8CCA1CE0EB6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F89-4951-B47A-8CCA1CE0EB6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F89-4951-B47A-8CCA1CE0EB6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F89-4951-B47A-8CCA1CE0EB6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F89-4951-B47A-8CCA1CE0EB6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F89-4951-B47A-8CCA1CE0EB65}"/>
              </c:ext>
            </c:extLst>
          </c:dPt>
          <c:dLbls>
            <c:dLbl>
              <c:idx val="4"/>
              <c:layout>
                <c:manualLayout>
                  <c:x val="-1.5945330296127606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F89-4951-B47A-8CCA1CE0EB65}"/>
                </c:ext>
              </c:extLst>
            </c:dLbl>
            <c:dLbl>
              <c:idx val="5"/>
              <c:layout>
                <c:manualLayout>
                  <c:x val="3.8724373576309798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F89-4951-B47A-8CCA1CE0EB65}"/>
                </c:ext>
              </c:extLst>
            </c:dLbl>
            <c:dLbl>
              <c:idx val="6"/>
              <c:layout>
                <c:manualLayout>
                  <c:x val="9.3394077448747156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F89-4951-B47A-8CCA1CE0EB65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SL'!$A$2:$A$8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SL'!$B$2:$B$8</c:f>
              <c:numCache>
                <c:formatCode>0.00%</c:formatCode>
                <c:ptCount val="7"/>
                <c:pt idx="0">
                  <c:v>0.33137299999999997</c:v>
                </c:pt>
                <c:pt idx="1">
                  <c:v>0.10716299999999999</c:v>
                </c:pt>
                <c:pt idx="2">
                  <c:v>5.8135300000000001E-2</c:v>
                </c:pt>
                <c:pt idx="3">
                  <c:v>0.13347000000000001</c:v>
                </c:pt>
                <c:pt idx="4">
                  <c:v>4.3516800000000001E-2</c:v>
                </c:pt>
                <c:pt idx="5">
                  <c:v>0.323959</c:v>
                </c:pt>
                <c:pt idx="6">
                  <c:v>2.3835800000000002E-3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F89-4951-B47A-8CCA1CE0EB6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MaCoCu-tr-en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TR'!$B$1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4C1-468C-92D8-120CDB8BF2F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4C1-468C-92D8-120CDB8BF2F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4C1-468C-92D8-120CDB8BF2F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4C1-468C-92D8-120CDB8BF2F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4C1-468C-92D8-120CDB8BF2F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4C1-468C-92D8-120CDB8BF2F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4C1-468C-92D8-120CDB8BF2F6}"/>
              </c:ext>
            </c:extLst>
          </c:dPt>
          <c:dLbls>
            <c:dLbl>
              <c:idx val="4"/>
              <c:layout>
                <c:manualLayout>
                  <c:x val="-1.5945330296127606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4C1-468C-92D8-120CDB8BF2F6}"/>
                </c:ext>
              </c:extLst>
            </c:dLbl>
            <c:dLbl>
              <c:idx val="5"/>
              <c:layout>
                <c:manualLayout>
                  <c:x val="3.8724373576309798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4C1-468C-92D8-120CDB8BF2F6}"/>
                </c:ext>
              </c:extLst>
            </c:dLbl>
            <c:dLbl>
              <c:idx val="6"/>
              <c:layout>
                <c:manualLayout>
                  <c:x val="9.3394077448747156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4C1-468C-92D8-120CDB8BF2F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TR'!$A$2:$A$8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TR'!$B$2:$B$8</c:f>
              <c:numCache>
                <c:formatCode>0.00%</c:formatCode>
                <c:ptCount val="7"/>
                <c:pt idx="0">
                  <c:v>0.277673</c:v>
                </c:pt>
                <c:pt idx="1">
                  <c:v>0.16120699999999999</c:v>
                </c:pt>
                <c:pt idx="2">
                  <c:v>3.1772800000000004E-2</c:v>
                </c:pt>
                <c:pt idx="3">
                  <c:v>0.134713</c:v>
                </c:pt>
                <c:pt idx="4">
                  <c:v>1.3107500000000001E-2</c:v>
                </c:pt>
                <c:pt idx="5">
                  <c:v>0.37993199999999999</c:v>
                </c:pt>
                <c:pt idx="6">
                  <c:v>1.59458E-3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4C1-468C-92D8-120CDB8BF2F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161924</xdr:colOff>
      <xdr:row>2</xdr:row>
      <xdr:rowOff>133350</xdr:rowOff>
    </xdr:from>
    <xdr:to>
      <xdr:col>12</xdr:col>
      <xdr:colOff>317500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2EFBA-EE5D-4309-A83E-0BCEE17A1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88900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163C3B-ADAA-4DFD-B7DC-6EB04C1D0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9</xdr:row>
      <xdr:rowOff>129540</xdr:rowOff>
    </xdr:from>
    <xdr:to>
      <xdr:col>11</xdr:col>
      <xdr:colOff>403860</xdr:colOff>
      <xdr:row>29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EC50B-AD68-4314-9F62-84F67AEDD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32</xdr:row>
      <xdr:rowOff>0</xdr:rowOff>
    </xdr:from>
    <xdr:to>
      <xdr:col>1</xdr:col>
      <xdr:colOff>12700</xdr:colOff>
      <xdr:row>39</xdr:row>
      <xdr:rowOff>69850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425394-77FE-420B-AF4D-0CAFD93A5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88050"/>
          <a:ext cx="1771650" cy="136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1771650</xdr:colOff>
      <xdr:row>39</xdr:row>
      <xdr:rowOff>69850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AA71E99-FA2D-44E6-A11D-0B551BD66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950" y="5988050"/>
          <a:ext cx="1771650" cy="136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3</xdr:col>
      <xdr:colOff>768350</xdr:colOff>
      <xdr:row>38</xdr:row>
      <xdr:rowOff>184150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D74774F-7535-492A-969E-F2CF7F547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3850" y="5988050"/>
          <a:ext cx="1771650" cy="128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1</xdr:col>
      <xdr:colOff>12700</xdr:colOff>
      <xdr:row>47</xdr:row>
      <xdr:rowOff>82550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1794615-F6EC-40E0-9881-805F4CD48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83450"/>
          <a:ext cx="1771650" cy="156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1771650</xdr:colOff>
      <xdr:row>46</xdr:row>
      <xdr:rowOff>171450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1C842DD-EE52-4460-B221-E6B981811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950" y="7283450"/>
          <a:ext cx="1771650" cy="146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3</xdr:col>
      <xdr:colOff>768350</xdr:colOff>
      <xdr:row>47</xdr:row>
      <xdr:rowOff>57150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A8D4D65-9913-41BC-B8F4-1150CB0B4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3850" y="7283450"/>
          <a:ext cx="1771650" cy="153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1676400</xdr:colOff>
      <xdr:row>59</xdr:row>
      <xdr:rowOff>12700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C25E5B-F828-4853-B90F-472EA3AA1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7150"/>
          <a:ext cx="1676400" cy="2038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1803400</xdr:colOff>
      <xdr:row>59</xdr:row>
      <xdr:rowOff>146050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7B3CA19-DA74-43F3-8C93-318506554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950" y="8947150"/>
          <a:ext cx="1803400" cy="217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1216025</xdr:colOff>
      <xdr:row>29</xdr:row>
      <xdr:rowOff>31750</xdr:rowOff>
    </xdr:from>
    <xdr:to>
      <xdr:col>3</xdr:col>
      <xdr:colOff>1838325</xdr:colOff>
      <xdr:row>44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BE5EFA-47E1-4726-9527-1A55528AC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</xdr:row>
      <xdr:rowOff>139700</xdr:rowOff>
    </xdr:from>
    <xdr:to>
      <xdr:col>13</xdr:col>
      <xdr:colOff>69850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459B94-33BE-46C2-8EC0-4E0864247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88900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A98EE9-A8FB-4050-9365-AA503916B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0</xdr:row>
      <xdr:rowOff>107950</xdr:rowOff>
    </xdr:from>
    <xdr:to>
      <xdr:col>11</xdr:col>
      <xdr:colOff>114300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AE55FF-8997-47FD-BC9E-DCC525243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88900</xdr:colOff>
      <xdr:row>15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15F411-A131-425B-A438-9BDB76785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88900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6499BF-1D5D-4D49-A4A5-E57517E0E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88900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E0E09B-26A3-4CEC-8479-AAA5CE7AE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209A79-BC7C-4322-BAF1-6C8194B8FA3E}" name="Table2" displayName="Table2" ref="B2:I11" totalsRowShown="0" headerRowDxfId="0" dataDxfId="15">
  <tableColumns count="8">
    <tableColumn id="1" xr3:uid="{D58A66D7-2CB2-4DA0-9C7C-F112EDF3FD0C}" name="Dataset" dataDxfId="14"/>
    <tableColumn id="2" xr3:uid="{817841C7-8300-4EE5-A7EB-4612110B8591}" name="MaCoCu-sl-en" dataDxfId="13"/>
    <tableColumn id="3" xr3:uid="{4F6D745B-044A-4221-B2AA-6FDD42AF5263}" name="MaCoCu-is-en" dataDxfId="12"/>
    <tableColumn id="4" xr3:uid="{E483DA94-7CFE-4B29-97B1-97FA024B9964}" name="MaCoCu-mt-en" dataDxfId="11"/>
    <tableColumn id="5" xr3:uid="{D24BC3C5-CDA8-421D-9083-4958ED6403A7}" name="MaCoCu-mk-en" dataDxfId="10"/>
    <tableColumn id="6" xr3:uid="{ACADC0CF-87FF-416A-B324-D9B8F1FD6713}" name="MaCoCu-tr-en" dataDxfId="9"/>
    <tableColumn id="7" xr3:uid="{639BF3DA-AEA9-4381-8871-12EC8F4CCD06}" name="MaCoCu-bg-en" dataDxfId="8"/>
    <tableColumn id="8" xr3:uid="{ED6F0696-ACE3-4243-99D6-5AA0897BABB5}" name="MaCoCu-hr-en" dataDxfId="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DCF169-3135-4649-85E2-8CA992389CCC}" name="Table1" displayName="Table1" ref="A11:D18" totalsRowShown="0" headerRowDxfId="1" dataDxfId="2">
  <autoFilter ref="A11:D18" xr:uid="{E9DCF169-3135-4649-85E2-8CA992389CCC}"/>
  <tableColumns count="4">
    <tableColumn id="1" xr3:uid="{BB405484-59A0-4F9D-A6FE-744FA9D7A5A1}" name="Dataset" dataDxfId="6"/>
    <tableColumn id="2" xr3:uid="{FE05D5B6-8155-4675-9F14-270C57F21B96}" name="Original no. of texts" dataDxfId="5"/>
    <tableColumn id="3" xr3:uid="{73F1FF6D-8DF7-40FF-92E9-1DEA1E161FDB}" name="Pre-processed dataset (texts)" dataDxfId="4"/>
    <tableColumn id="4" xr3:uid="{FB0FF14D-81E6-4C79-9717-AACD8FF500BA}" name="Texts with genre labels" dataDxfId="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4E46A-78C9-4250-9787-2ED89FE698E6}">
  <dimension ref="A1:J28"/>
  <sheetViews>
    <sheetView workbookViewId="0">
      <selection activeCell="E10" sqref="E10"/>
    </sheetView>
  </sheetViews>
  <sheetFormatPr defaultRowHeight="14.5" x14ac:dyDescent="0.35"/>
  <cols>
    <col min="1" max="1" width="2.08984375" style="65" customWidth="1"/>
    <col min="2" max="2" width="40" customWidth="1"/>
    <col min="3" max="3" width="17.1796875" style="22" customWidth="1"/>
    <col min="4" max="4" width="15.81640625" customWidth="1"/>
    <col min="5" max="5" width="20.81640625" style="22" customWidth="1"/>
    <col min="6" max="6" width="16.453125" style="22" customWidth="1"/>
    <col min="7" max="7" width="16.54296875" style="22" customWidth="1"/>
    <col min="8" max="8" width="17.90625" style="22" customWidth="1"/>
    <col min="9" max="9" width="19.1796875" style="22" customWidth="1"/>
    <col min="10" max="10" width="8.7265625" style="65"/>
  </cols>
  <sheetData>
    <row r="1" spans="1:10" s="65" customFormat="1" x14ac:dyDescent="0.35"/>
    <row r="2" spans="1:10" s="22" customFormat="1" ht="18" x14ac:dyDescent="0.5">
      <c r="A2" s="66"/>
      <c r="B2" s="64" t="s">
        <v>1</v>
      </c>
      <c r="C2" s="20" t="s">
        <v>0</v>
      </c>
      <c r="D2" s="20" t="s">
        <v>8</v>
      </c>
      <c r="E2" s="20" t="s">
        <v>12</v>
      </c>
      <c r="F2" s="20" t="s">
        <v>23</v>
      </c>
      <c r="G2" s="20" t="s">
        <v>50</v>
      </c>
      <c r="H2" s="20" t="s">
        <v>56</v>
      </c>
      <c r="I2" s="20" t="s">
        <v>154</v>
      </c>
      <c r="J2" s="66"/>
    </row>
    <row r="3" spans="1:10" ht="18" x14ac:dyDescent="0.5">
      <c r="B3" s="37" t="s">
        <v>2</v>
      </c>
      <c r="C3" s="20" t="s">
        <v>5</v>
      </c>
      <c r="D3" s="20" t="s">
        <v>9</v>
      </c>
      <c r="E3" s="20" t="s">
        <v>13</v>
      </c>
      <c r="F3" s="20" t="s">
        <v>24</v>
      </c>
      <c r="G3" s="20" t="s">
        <v>51</v>
      </c>
      <c r="H3" s="20" t="s">
        <v>57</v>
      </c>
      <c r="I3" s="20" t="s">
        <v>155</v>
      </c>
    </row>
    <row r="4" spans="1:10" ht="18" x14ac:dyDescent="0.5">
      <c r="B4" s="37" t="s">
        <v>3</v>
      </c>
      <c r="C4" s="20" t="s">
        <v>6</v>
      </c>
      <c r="D4" s="20" t="s">
        <v>10</v>
      </c>
      <c r="E4" s="20" t="s">
        <v>14</v>
      </c>
      <c r="F4" s="20" t="s">
        <v>25</v>
      </c>
      <c r="G4" s="20" t="s">
        <v>157</v>
      </c>
      <c r="H4" s="20" t="s">
        <v>58</v>
      </c>
      <c r="I4" s="20" t="s">
        <v>156</v>
      </c>
    </row>
    <row r="5" spans="1:10" ht="18" x14ac:dyDescent="0.5">
      <c r="B5" s="37" t="s">
        <v>7</v>
      </c>
      <c r="C5" s="21">
        <v>0.12</v>
      </c>
      <c r="D5" s="21">
        <v>0.23</v>
      </c>
      <c r="E5" s="21">
        <v>0.59</v>
      </c>
      <c r="F5" s="21">
        <v>0.41</v>
      </c>
      <c r="G5" s="21">
        <v>0.33</v>
      </c>
      <c r="H5" s="21">
        <v>0.46</v>
      </c>
      <c r="I5" s="21">
        <v>0.1</v>
      </c>
    </row>
    <row r="6" spans="1:10" ht="18" x14ac:dyDescent="0.5">
      <c r="B6" s="37" t="s">
        <v>11</v>
      </c>
      <c r="C6" s="23">
        <v>190</v>
      </c>
      <c r="D6" s="23">
        <v>201</v>
      </c>
      <c r="E6" s="23">
        <v>300</v>
      </c>
      <c r="F6" s="20">
        <v>194</v>
      </c>
      <c r="G6" s="20">
        <v>184</v>
      </c>
      <c r="H6" s="20">
        <v>170</v>
      </c>
      <c r="I6" s="20">
        <v>172</v>
      </c>
    </row>
    <row r="7" spans="1:10" ht="18" x14ac:dyDescent="0.5">
      <c r="B7" s="37" t="s">
        <v>4</v>
      </c>
      <c r="C7" s="20">
        <v>0.91</v>
      </c>
      <c r="D7" s="20">
        <v>0.88</v>
      </c>
      <c r="E7" s="20">
        <v>0.93</v>
      </c>
      <c r="F7" s="20">
        <v>0.93</v>
      </c>
      <c r="G7" s="20">
        <v>0.88</v>
      </c>
      <c r="H7" s="20">
        <v>0.91</v>
      </c>
      <c r="I7" s="20">
        <v>0.92</v>
      </c>
    </row>
    <row r="8" spans="1:10" ht="36" x14ac:dyDescent="0.5">
      <c r="B8" s="37" t="s">
        <v>44</v>
      </c>
      <c r="C8" s="20">
        <v>5</v>
      </c>
      <c r="D8" s="20">
        <v>16</v>
      </c>
      <c r="E8" s="20">
        <v>13</v>
      </c>
      <c r="F8" s="20">
        <v>26</v>
      </c>
      <c r="G8" s="20">
        <v>7</v>
      </c>
      <c r="H8" s="20">
        <v>7</v>
      </c>
      <c r="I8" s="20">
        <v>9</v>
      </c>
    </row>
    <row r="9" spans="1:10" ht="18" x14ac:dyDescent="0.5">
      <c r="B9" s="37" t="s">
        <v>47</v>
      </c>
      <c r="C9" s="21">
        <v>0.1</v>
      </c>
      <c r="D9" s="21">
        <v>0.35</v>
      </c>
      <c r="E9" s="21">
        <v>0.77</v>
      </c>
      <c r="F9" s="21">
        <v>0.38</v>
      </c>
      <c r="G9" s="21">
        <v>0.15</v>
      </c>
      <c r="H9" s="21">
        <v>0.25</v>
      </c>
      <c r="I9" s="21">
        <v>0.17</v>
      </c>
    </row>
    <row r="10" spans="1:10" s="63" customFormat="1" ht="36" x14ac:dyDescent="0.5">
      <c r="A10" s="67"/>
      <c r="B10" s="37" t="s">
        <v>43</v>
      </c>
      <c r="C10" s="38" t="s">
        <v>45</v>
      </c>
      <c r="D10" s="38" t="s">
        <v>46</v>
      </c>
      <c r="E10" s="38" t="s">
        <v>48</v>
      </c>
      <c r="F10" s="38" t="s">
        <v>49</v>
      </c>
      <c r="G10" s="38" t="s">
        <v>52</v>
      </c>
      <c r="H10" s="38" t="s">
        <v>60</v>
      </c>
      <c r="I10" s="38" t="s">
        <v>158</v>
      </c>
      <c r="J10" s="67"/>
    </row>
    <row r="11" spans="1:10" ht="36" x14ac:dyDescent="0.5">
      <c r="B11" s="37" t="s">
        <v>151</v>
      </c>
      <c r="C11" s="20" t="s">
        <v>153</v>
      </c>
      <c r="D11" s="20"/>
      <c r="E11" s="38" t="s">
        <v>152</v>
      </c>
      <c r="F11" s="20" t="s">
        <v>148</v>
      </c>
      <c r="G11" s="20" t="s">
        <v>149</v>
      </c>
      <c r="H11" s="20" t="s">
        <v>150</v>
      </c>
      <c r="I11" s="20"/>
    </row>
    <row r="12" spans="1:10" s="65" customFormat="1" x14ac:dyDescent="0.35">
      <c r="B12" s="68"/>
      <c r="C12" s="68"/>
      <c r="E12" s="66"/>
      <c r="F12" s="66"/>
      <c r="G12" s="66"/>
      <c r="H12" s="66"/>
      <c r="I12" s="66"/>
    </row>
    <row r="13" spans="1:10" x14ac:dyDescent="0.35">
      <c r="B13" s="10"/>
      <c r="C13" s="11"/>
      <c r="D13" s="11"/>
    </row>
    <row r="14" spans="1:10" x14ac:dyDescent="0.35">
      <c r="B14" s="10"/>
      <c r="C14" s="11"/>
      <c r="D14" s="11"/>
    </row>
    <row r="15" spans="1:10" x14ac:dyDescent="0.35">
      <c r="B15" s="10"/>
      <c r="C15" s="11"/>
      <c r="D15" s="11"/>
    </row>
    <row r="16" spans="1:10" x14ac:dyDescent="0.35">
      <c r="B16" s="10"/>
      <c r="C16" s="11"/>
      <c r="D16" s="11"/>
    </row>
    <row r="17" spans="2:4" x14ac:dyDescent="0.35">
      <c r="B17" s="10"/>
      <c r="C17" s="11"/>
      <c r="D17" s="11"/>
    </row>
    <row r="18" spans="2:4" x14ac:dyDescent="0.35">
      <c r="B18" s="56"/>
      <c r="C18" s="57"/>
      <c r="D18" s="57"/>
    </row>
    <row r="19" spans="2:4" x14ac:dyDescent="0.35">
      <c r="B19" s="58"/>
      <c r="C19" s="59"/>
      <c r="D19" s="59"/>
    </row>
    <row r="20" spans="2:4" x14ac:dyDescent="0.35">
      <c r="B20" s="58"/>
      <c r="C20" s="59"/>
      <c r="D20" s="59"/>
    </row>
    <row r="21" spans="2:4" x14ac:dyDescent="0.35">
      <c r="B21" s="58"/>
      <c r="C21" s="59"/>
      <c r="D21" s="59"/>
    </row>
    <row r="22" spans="2:4" x14ac:dyDescent="0.35">
      <c r="B22" s="58"/>
      <c r="C22" s="59"/>
      <c r="D22" s="59"/>
    </row>
    <row r="23" spans="2:4" x14ac:dyDescent="0.35">
      <c r="B23" s="58"/>
      <c r="C23" s="59"/>
      <c r="D23" s="59"/>
    </row>
    <row r="24" spans="2:4" x14ac:dyDescent="0.35">
      <c r="B24" s="58"/>
      <c r="C24" s="59"/>
      <c r="D24" s="59"/>
    </row>
    <row r="25" spans="2:4" x14ac:dyDescent="0.35">
      <c r="B25" s="58"/>
      <c r="C25" s="59"/>
      <c r="D25" s="59"/>
    </row>
    <row r="26" spans="2:4" x14ac:dyDescent="0.35">
      <c r="B26" s="58"/>
      <c r="C26" s="59"/>
      <c r="D26" s="59"/>
    </row>
    <row r="27" spans="2:4" x14ac:dyDescent="0.35">
      <c r="B27" s="58"/>
      <c r="C27" s="59"/>
      <c r="D27" s="59"/>
    </row>
    <row r="28" spans="2:4" x14ac:dyDescent="0.35">
      <c r="B28" s="10"/>
      <c r="C28" s="10"/>
      <c r="D28" s="11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11EFB-2DE6-43C1-BB19-9086A9DDA371}">
  <dimension ref="A1:B8"/>
  <sheetViews>
    <sheetView workbookViewId="0">
      <selection activeCell="B2" sqref="B2:B8"/>
    </sheetView>
  </sheetViews>
  <sheetFormatPr defaultRowHeight="14.5" x14ac:dyDescent="0.35"/>
  <cols>
    <col min="1" max="1" width="14.81640625" customWidth="1"/>
    <col min="2" max="2" width="14" customWidth="1"/>
  </cols>
  <sheetData>
    <row r="1" spans="1:2" x14ac:dyDescent="0.35">
      <c r="A1" s="2" t="s">
        <v>12</v>
      </c>
      <c r="B1" s="1" t="s">
        <v>22</v>
      </c>
    </row>
    <row r="2" spans="1:2" ht="23" x14ac:dyDescent="0.35">
      <c r="A2" s="3" t="s">
        <v>15</v>
      </c>
      <c r="B2" s="4">
        <v>0.192131</v>
      </c>
    </row>
    <row r="3" spans="1:2" x14ac:dyDescent="0.35">
      <c r="A3" s="3" t="s">
        <v>17</v>
      </c>
      <c r="B3" s="4">
        <v>8.5563200000000006E-2</v>
      </c>
    </row>
    <row r="4" spans="1:2" x14ac:dyDescent="0.35">
      <c r="A4" s="3" t="s">
        <v>19</v>
      </c>
      <c r="B4" s="4">
        <v>0.27891100000000002</v>
      </c>
    </row>
    <row r="5" spans="1:2" x14ac:dyDescent="0.35">
      <c r="A5" s="3" t="s">
        <v>16</v>
      </c>
      <c r="B5" s="4">
        <v>0.34997200000000001</v>
      </c>
    </row>
    <row r="6" spans="1:2" ht="23" x14ac:dyDescent="0.35">
      <c r="A6" s="3" t="s">
        <v>20</v>
      </c>
      <c r="B6" s="4">
        <v>3.83608E-2</v>
      </c>
    </row>
    <row r="7" spans="1:2" x14ac:dyDescent="0.35">
      <c r="A7" s="3" t="s">
        <v>18</v>
      </c>
      <c r="B7" s="4">
        <v>2.7507500000000001E-2</v>
      </c>
    </row>
    <row r="8" spans="1:2" x14ac:dyDescent="0.35">
      <c r="A8" s="3" t="s">
        <v>21</v>
      </c>
      <c r="B8" s="4">
        <v>2.75543E-2</v>
      </c>
    </row>
  </sheetData>
  <autoFilter ref="A1:B1" xr:uid="{C7311EFB-2DE6-43C1-BB19-9086A9DDA371}">
    <sortState xmlns:xlrd2="http://schemas.microsoft.com/office/spreadsheetml/2017/richdata2" ref="A2:B8">
      <sortCondition ref="A1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A5A83-BD6D-41DA-9982-1ACA03113A1A}">
  <dimension ref="A1:B8"/>
  <sheetViews>
    <sheetView workbookViewId="0">
      <selection activeCell="B2" sqref="B2:B8"/>
    </sheetView>
  </sheetViews>
  <sheetFormatPr defaultRowHeight="14.5" x14ac:dyDescent="0.35"/>
  <cols>
    <col min="1" max="1" width="14.1796875" customWidth="1"/>
    <col min="2" max="2" width="19.81640625" customWidth="1"/>
  </cols>
  <sheetData>
    <row r="1" spans="1:2" x14ac:dyDescent="0.35">
      <c r="A1" s="2" t="s">
        <v>0</v>
      </c>
      <c r="B1" s="1" t="s">
        <v>22</v>
      </c>
    </row>
    <row r="2" spans="1:2" ht="23" x14ac:dyDescent="0.35">
      <c r="A2" s="3" t="s">
        <v>15</v>
      </c>
      <c r="B2" s="4">
        <v>0.33137299999999997</v>
      </c>
    </row>
    <row r="3" spans="1:2" x14ac:dyDescent="0.35">
      <c r="A3" s="3" t="s">
        <v>17</v>
      </c>
      <c r="B3" s="4">
        <v>0.10716299999999999</v>
      </c>
    </row>
    <row r="4" spans="1:2" x14ac:dyDescent="0.35">
      <c r="A4" s="3" t="s">
        <v>19</v>
      </c>
      <c r="B4" s="4">
        <v>5.8135300000000001E-2</v>
      </c>
    </row>
    <row r="5" spans="1:2" x14ac:dyDescent="0.35">
      <c r="A5" s="3" t="s">
        <v>16</v>
      </c>
      <c r="B5" s="4">
        <v>0.13347000000000001</v>
      </c>
    </row>
    <row r="6" spans="1:2" ht="23" x14ac:dyDescent="0.35">
      <c r="A6" s="3" t="s">
        <v>20</v>
      </c>
      <c r="B6" s="4">
        <v>4.3516800000000001E-2</v>
      </c>
    </row>
    <row r="7" spans="1:2" x14ac:dyDescent="0.35">
      <c r="A7" s="3" t="s">
        <v>18</v>
      </c>
      <c r="B7" s="4">
        <v>0.323959</v>
      </c>
    </row>
    <row r="8" spans="1:2" x14ac:dyDescent="0.35">
      <c r="A8" s="3" t="s">
        <v>21</v>
      </c>
      <c r="B8" s="4">
        <v>2.3835800000000002E-3</v>
      </c>
    </row>
  </sheetData>
  <autoFilter ref="A1:B1" xr:uid="{99AA5A83-BD6D-41DA-9982-1ACA03113A1A}">
    <sortState xmlns:xlrd2="http://schemas.microsoft.com/office/spreadsheetml/2017/richdata2" ref="A2:B8">
      <sortCondition ref="A1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970C1-54A1-466F-8B11-808A46DDE000}">
  <dimension ref="A1:C8"/>
  <sheetViews>
    <sheetView workbookViewId="0">
      <selection activeCell="B2" sqref="B2:B8"/>
    </sheetView>
  </sheetViews>
  <sheetFormatPr defaultColWidth="8.81640625" defaultRowHeight="15.5" x14ac:dyDescent="0.35"/>
  <cols>
    <col min="1" max="1" width="27" style="32" customWidth="1"/>
    <col min="2" max="3" width="21.1796875" style="32" customWidth="1"/>
    <col min="4" max="16384" width="8.81640625" style="29"/>
  </cols>
  <sheetData>
    <row r="1" spans="1:3" x14ac:dyDescent="0.35">
      <c r="A1" s="27" t="s">
        <v>53</v>
      </c>
      <c r="B1" s="28" t="s">
        <v>22</v>
      </c>
      <c r="C1" s="28"/>
    </row>
    <row r="2" spans="1:3" x14ac:dyDescent="0.35">
      <c r="A2" s="30" t="s">
        <v>15</v>
      </c>
      <c r="B2" s="31">
        <v>0.277673</v>
      </c>
      <c r="C2" s="31"/>
    </row>
    <row r="3" spans="1:3" x14ac:dyDescent="0.35">
      <c r="A3" s="30" t="s">
        <v>17</v>
      </c>
      <c r="B3" s="31">
        <v>0.16120699999999999</v>
      </c>
      <c r="C3" s="31"/>
    </row>
    <row r="4" spans="1:3" x14ac:dyDescent="0.35">
      <c r="A4" s="30" t="s">
        <v>19</v>
      </c>
      <c r="B4" s="31">
        <v>3.1772800000000004E-2</v>
      </c>
      <c r="C4" s="31"/>
    </row>
    <row r="5" spans="1:3" x14ac:dyDescent="0.35">
      <c r="A5" s="30" t="s">
        <v>16</v>
      </c>
      <c r="B5" s="31">
        <v>0.134713</v>
      </c>
      <c r="C5" s="31"/>
    </row>
    <row r="6" spans="1:3" x14ac:dyDescent="0.35">
      <c r="A6" s="30" t="s">
        <v>20</v>
      </c>
      <c r="B6" s="31">
        <v>1.3107500000000001E-2</v>
      </c>
      <c r="C6" s="31"/>
    </row>
    <row r="7" spans="1:3" x14ac:dyDescent="0.35">
      <c r="A7" s="30" t="s">
        <v>18</v>
      </c>
      <c r="B7" s="31">
        <v>0.37993199999999999</v>
      </c>
      <c r="C7" s="31"/>
    </row>
    <row r="8" spans="1:3" x14ac:dyDescent="0.35">
      <c r="A8" s="30" t="s">
        <v>21</v>
      </c>
      <c r="B8" s="31">
        <v>1.59458E-3</v>
      </c>
      <c r="C8" s="31"/>
    </row>
  </sheetData>
  <autoFilter ref="A1:D1" xr:uid="{FE0970C1-54A1-466F-8B11-808A46DDE000}">
    <sortState xmlns:xlrd2="http://schemas.microsoft.com/office/spreadsheetml/2017/richdata2" ref="A2:D8">
      <sortCondition ref="A1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3A133-63B5-47F9-820E-915378298B5C}">
  <dimension ref="A1:B8"/>
  <sheetViews>
    <sheetView workbookViewId="0">
      <selection activeCell="B2" sqref="B2:B8"/>
    </sheetView>
  </sheetViews>
  <sheetFormatPr defaultRowHeight="15.5" x14ac:dyDescent="0.35"/>
  <cols>
    <col min="1" max="2" width="29.36328125" style="32" customWidth="1"/>
  </cols>
  <sheetData>
    <row r="1" spans="1:2" x14ac:dyDescent="0.35">
      <c r="A1" s="27" t="s">
        <v>61</v>
      </c>
      <c r="B1" s="28" t="s">
        <v>22</v>
      </c>
    </row>
    <row r="2" spans="1:2" x14ac:dyDescent="0.35">
      <c r="A2" s="30" t="s">
        <v>15</v>
      </c>
      <c r="B2" s="31">
        <v>0.23852499999999999</v>
      </c>
    </row>
    <row r="3" spans="1:2" x14ac:dyDescent="0.35">
      <c r="A3" s="30" t="s">
        <v>17</v>
      </c>
      <c r="B3" s="31">
        <v>7.6639899999999997E-2</v>
      </c>
    </row>
    <row r="4" spans="1:2" x14ac:dyDescent="0.35">
      <c r="A4" s="30" t="s">
        <v>19</v>
      </c>
      <c r="B4" s="31">
        <v>3.0696599999999997E-2</v>
      </c>
    </row>
    <row r="5" spans="1:2" x14ac:dyDescent="0.35">
      <c r="A5" s="30" t="s">
        <v>16</v>
      </c>
      <c r="B5" s="31">
        <v>0.191916</v>
      </c>
    </row>
    <row r="6" spans="1:2" x14ac:dyDescent="0.35">
      <c r="A6" s="30" t="s">
        <v>20</v>
      </c>
      <c r="B6" s="31">
        <v>6.4397399999999994E-2</v>
      </c>
    </row>
    <row r="7" spans="1:2" x14ac:dyDescent="0.35">
      <c r="A7" s="30" t="s">
        <v>18</v>
      </c>
      <c r="B7" s="31">
        <v>0.39335199999999998</v>
      </c>
    </row>
    <row r="8" spans="1:2" x14ac:dyDescent="0.35">
      <c r="A8" s="30" t="s">
        <v>21</v>
      </c>
      <c r="B8" s="31">
        <v>4.4723499999999999E-3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DAF59-4B8F-46CA-A5F7-E17AE84B05E3}">
  <dimension ref="A1:D8"/>
  <sheetViews>
    <sheetView workbookViewId="0">
      <selection activeCell="D4" sqref="D4"/>
    </sheetView>
  </sheetViews>
  <sheetFormatPr defaultRowHeight="14.5" x14ac:dyDescent="0.35"/>
  <cols>
    <col min="1" max="1" width="22.81640625" customWidth="1"/>
  </cols>
  <sheetData>
    <row r="1" spans="1:4" x14ac:dyDescent="0.35">
      <c r="A1" t="s">
        <v>1</v>
      </c>
      <c r="B1" t="s">
        <v>196</v>
      </c>
      <c r="C1" t="s">
        <v>197</v>
      </c>
      <c r="D1" t="s">
        <v>198</v>
      </c>
    </row>
    <row r="2" spans="1:4" x14ac:dyDescent="0.35">
      <c r="A2" t="s">
        <v>0</v>
      </c>
      <c r="B2" s="70">
        <v>0.42</v>
      </c>
      <c r="C2" s="70">
        <v>0.17</v>
      </c>
      <c r="D2" s="69">
        <f>100%-SUM(B2:C2)</f>
        <v>0.41000000000000003</v>
      </c>
    </row>
    <row r="3" spans="1:4" x14ac:dyDescent="0.35">
      <c r="A3" t="s">
        <v>8</v>
      </c>
      <c r="B3" s="70">
        <v>0.39</v>
      </c>
      <c r="C3" s="70">
        <v>0.18</v>
      </c>
      <c r="D3" s="69">
        <f t="shared" ref="D3:D8" si="0">100%-SUM(B3:C3)</f>
        <v>0.42999999999999994</v>
      </c>
    </row>
    <row r="4" spans="1:4" x14ac:dyDescent="0.35">
      <c r="A4" t="s">
        <v>12</v>
      </c>
      <c r="B4" s="70">
        <v>0.63</v>
      </c>
      <c r="C4" s="70">
        <v>0.09</v>
      </c>
      <c r="D4" s="69">
        <f t="shared" si="0"/>
        <v>0.28000000000000003</v>
      </c>
    </row>
    <row r="5" spans="1:4" x14ac:dyDescent="0.35">
      <c r="A5" t="s">
        <v>23</v>
      </c>
      <c r="B5" s="70">
        <v>0.19</v>
      </c>
      <c r="C5" s="70">
        <v>0.31</v>
      </c>
      <c r="D5" s="69">
        <f t="shared" si="0"/>
        <v>0.5</v>
      </c>
    </row>
    <row r="6" spans="1:4" x14ac:dyDescent="0.35">
      <c r="A6" t="s">
        <v>50</v>
      </c>
      <c r="B6" s="70">
        <v>0.12</v>
      </c>
      <c r="C6" s="70">
        <v>0.34</v>
      </c>
      <c r="D6" s="69">
        <f t="shared" si="0"/>
        <v>0.54</v>
      </c>
    </row>
    <row r="7" spans="1:4" x14ac:dyDescent="0.35">
      <c r="A7" t="s">
        <v>56</v>
      </c>
      <c r="B7" s="70">
        <v>0.18</v>
      </c>
      <c r="C7" s="70">
        <v>0.33</v>
      </c>
      <c r="D7" s="69">
        <f t="shared" si="0"/>
        <v>0.49</v>
      </c>
    </row>
    <row r="8" spans="1:4" x14ac:dyDescent="0.35">
      <c r="A8" t="s">
        <v>154</v>
      </c>
      <c r="B8" s="70">
        <v>0.34</v>
      </c>
      <c r="C8" s="70">
        <v>0.26</v>
      </c>
      <c r="D8" s="69">
        <f t="shared" si="0"/>
        <v>0.39999999999999991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420D-1207-43EE-B3A1-8A7E1D1CB75B}">
  <dimension ref="A1:H47"/>
  <sheetViews>
    <sheetView tabSelected="1" topLeftCell="A16" workbookViewId="0">
      <selection activeCell="B49" sqref="B49"/>
    </sheetView>
  </sheetViews>
  <sheetFormatPr defaultRowHeight="14.5" x14ac:dyDescent="0.35"/>
  <cols>
    <col min="1" max="1" width="25.1796875" customWidth="1"/>
    <col min="2" max="2" width="31.453125" customWidth="1"/>
    <col min="3" max="3" width="14.36328125" customWidth="1"/>
    <col min="4" max="4" width="15.453125" customWidth="1"/>
    <col min="5" max="5" width="15.90625" customWidth="1"/>
    <col min="6" max="6" width="15.6328125" customWidth="1"/>
    <col min="7" max="7" width="15.08984375" customWidth="1"/>
  </cols>
  <sheetData>
    <row r="1" spans="1:8" x14ac:dyDescent="0.35">
      <c r="A1" s="50"/>
      <c r="B1" s="54" t="s">
        <v>23</v>
      </c>
      <c r="C1" s="54" t="s">
        <v>8</v>
      </c>
      <c r="D1" s="54" t="s">
        <v>12</v>
      </c>
      <c r="E1" s="54" t="s">
        <v>0</v>
      </c>
      <c r="F1" s="54" t="s">
        <v>50</v>
      </c>
      <c r="G1" s="54" t="s">
        <v>56</v>
      </c>
      <c r="H1" s="54" t="s">
        <v>154</v>
      </c>
    </row>
    <row r="2" spans="1:8" ht="15.5" x14ac:dyDescent="0.35">
      <c r="A2" s="55" t="s">
        <v>15</v>
      </c>
      <c r="B2" s="51">
        <v>0.26347700000000002</v>
      </c>
      <c r="C2" s="52">
        <v>0.32245000000000001</v>
      </c>
      <c r="D2" s="52">
        <v>0.192131</v>
      </c>
      <c r="E2" s="52">
        <v>0.33137299999999997</v>
      </c>
      <c r="F2" s="53">
        <v>0.277673</v>
      </c>
      <c r="G2" s="53">
        <v>0.23852499999999999</v>
      </c>
      <c r="H2" s="31">
        <v>0.31607000000000002</v>
      </c>
    </row>
    <row r="3" spans="1:8" ht="15.5" x14ac:dyDescent="0.35">
      <c r="A3" s="55" t="s">
        <v>17</v>
      </c>
      <c r="B3" s="51">
        <v>3.5707200000000001E-2</v>
      </c>
      <c r="C3" s="52">
        <v>0.15903400000000001</v>
      </c>
      <c r="D3" s="52">
        <v>8.5563200000000006E-2</v>
      </c>
      <c r="E3" s="52">
        <v>0.10716299999999999</v>
      </c>
      <c r="F3" s="53">
        <v>0.16120699999999999</v>
      </c>
      <c r="G3" s="53">
        <v>7.6639899999999997E-2</v>
      </c>
      <c r="H3" s="31">
        <v>0.12117599999999999</v>
      </c>
    </row>
    <row r="4" spans="1:8" ht="15.5" x14ac:dyDescent="0.35">
      <c r="A4" s="55" t="s">
        <v>19</v>
      </c>
      <c r="B4" s="51">
        <v>3.8541899999999997E-2</v>
      </c>
      <c r="C4" s="52">
        <v>5.7736900000000001E-2</v>
      </c>
      <c r="D4" s="52">
        <v>0.27891100000000002</v>
      </c>
      <c r="E4" s="52">
        <v>5.8135300000000001E-2</v>
      </c>
      <c r="F4" s="53">
        <v>3.1772800000000004E-2</v>
      </c>
      <c r="G4" s="53">
        <v>3.0696599999999997E-2</v>
      </c>
      <c r="H4" s="31">
        <v>5.2947499999999995E-2</v>
      </c>
    </row>
    <row r="5" spans="1:8" ht="15.5" x14ac:dyDescent="0.35">
      <c r="A5" s="55" t="s">
        <v>16</v>
      </c>
      <c r="B5" s="51">
        <v>0.45877299999999999</v>
      </c>
      <c r="C5" s="52">
        <v>0.25053700000000001</v>
      </c>
      <c r="D5" s="52">
        <v>0.34997200000000001</v>
      </c>
      <c r="E5" s="52">
        <v>0.13347000000000001</v>
      </c>
      <c r="F5" s="53">
        <v>0.134713</v>
      </c>
      <c r="G5" s="53">
        <v>0.191916</v>
      </c>
      <c r="H5" s="31">
        <v>0.170849</v>
      </c>
    </row>
    <row r="6" spans="1:8" ht="15.5" x14ac:dyDescent="0.35">
      <c r="A6" s="55" t="s">
        <v>20</v>
      </c>
      <c r="B6" s="51">
        <v>3.5458500000000004E-2</v>
      </c>
      <c r="C6" s="52">
        <v>5.1121199999999999E-2</v>
      </c>
      <c r="D6" s="52">
        <v>3.83608E-2</v>
      </c>
      <c r="E6" s="52">
        <v>4.3516800000000001E-2</v>
      </c>
      <c r="F6" s="53">
        <v>1.3107500000000001E-2</v>
      </c>
      <c r="G6" s="53">
        <v>6.4397399999999994E-2</v>
      </c>
      <c r="H6" s="31">
        <v>4.0340999999999995E-2</v>
      </c>
    </row>
    <row r="7" spans="1:8" ht="15.5" x14ac:dyDescent="0.35">
      <c r="A7" s="55" t="s">
        <v>18</v>
      </c>
      <c r="B7" s="51">
        <v>0.15615699999999999</v>
      </c>
      <c r="C7" s="52">
        <v>0.155168</v>
      </c>
      <c r="D7" s="52">
        <v>2.7507500000000001E-2</v>
      </c>
      <c r="E7" s="52">
        <v>0.323959</v>
      </c>
      <c r="F7" s="53">
        <v>0.37993199999999999</v>
      </c>
      <c r="G7" s="53">
        <v>0.39335199999999998</v>
      </c>
      <c r="H7" s="31">
        <v>0.29240700000000003</v>
      </c>
    </row>
    <row r="8" spans="1:8" ht="15.5" x14ac:dyDescent="0.35">
      <c r="A8" s="55" t="s">
        <v>21</v>
      </c>
      <c r="B8" s="51">
        <v>1.18858E-2</v>
      </c>
      <c r="C8" s="52">
        <v>3.9522300000000002E-3</v>
      </c>
      <c r="D8" s="52">
        <v>2.75543E-2</v>
      </c>
      <c r="E8" s="52">
        <v>2.3835800000000002E-3</v>
      </c>
      <c r="F8" s="53">
        <v>1.59458E-3</v>
      </c>
      <c r="G8" s="53">
        <v>4.4723499999999999E-3</v>
      </c>
      <c r="H8" s="31">
        <v>6.2104999999999999E-3</v>
      </c>
    </row>
    <row r="32" ht="15" thickBot="1" x14ac:dyDescent="0.4"/>
    <row r="33" spans="1:3" x14ac:dyDescent="0.35">
      <c r="A33" s="71"/>
      <c r="B33" s="71"/>
      <c r="C33" s="71"/>
    </row>
    <row r="34" spans="1:3" x14ac:dyDescent="0.35">
      <c r="A34" s="72"/>
      <c r="B34" s="72"/>
      <c r="C34" s="72"/>
    </row>
    <row r="35" spans="1:3" x14ac:dyDescent="0.35">
      <c r="A35" s="72"/>
      <c r="B35" s="72"/>
      <c r="C35" s="72"/>
    </row>
    <row r="36" spans="1:3" x14ac:dyDescent="0.35">
      <c r="A36" s="72"/>
      <c r="B36" s="72"/>
      <c r="C36" s="72"/>
    </row>
    <row r="37" spans="1:3" x14ac:dyDescent="0.35">
      <c r="A37" s="72"/>
      <c r="B37" s="72"/>
      <c r="C37" s="72"/>
    </row>
    <row r="38" spans="1:3" x14ac:dyDescent="0.35">
      <c r="A38" s="72"/>
      <c r="B38" s="72"/>
      <c r="C38" s="72"/>
    </row>
    <row r="39" spans="1:3" ht="15" thickBot="1" x14ac:dyDescent="0.4">
      <c r="A39" s="73"/>
      <c r="B39" s="73"/>
      <c r="C39" s="73"/>
    </row>
    <row r="40" spans="1:3" x14ac:dyDescent="0.35">
      <c r="A40" s="71"/>
      <c r="B40" s="71"/>
      <c r="C40" s="71"/>
    </row>
    <row r="41" spans="1:3" x14ac:dyDescent="0.35">
      <c r="A41" s="72"/>
      <c r="B41" s="72"/>
      <c r="C41" s="72"/>
    </row>
    <row r="42" spans="1:3" x14ac:dyDescent="0.35">
      <c r="A42" s="72"/>
      <c r="B42" s="72"/>
      <c r="C42" s="72"/>
    </row>
    <row r="43" spans="1:3" x14ac:dyDescent="0.35">
      <c r="A43" s="72"/>
      <c r="B43" s="72"/>
      <c r="C43" s="72"/>
    </row>
    <row r="44" spans="1:3" x14ac:dyDescent="0.35">
      <c r="A44" s="72"/>
      <c r="B44" s="72"/>
      <c r="C44" s="72"/>
    </row>
    <row r="45" spans="1:3" x14ac:dyDescent="0.35">
      <c r="A45" s="72"/>
      <c r="B45" s="72"/>
      <c r="C45" s="72"/>
    </row>
    <row r="46" spans="1:3" x14ac:dyDescent="0.35">
      <c r="A46" s="72"/>
      <c r="B46" s="72"/>
      <c r="C46" s="72"/>
    </row>
    <row r="47" spans="1:3" ht="15" thickBot="1" x14ac:dyDescent="0.4">
      <c r="A47" s="73"/>
      <c r="B47" s="73"/>
      <c r="C47" s="73"/>
    </row>
  </sheetData>
  <mergeCells count="6">
    <mergeCell ref="A33:A39"/>
    <mergeCell ref="B33:B39"/>
    <mergeCell ref="C33:C39"/>
    <mergeCell ref="A40:A47"/>
    <mergeCell ref="B40:B47"/>
    <mergeCell ref="C40:C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8F5A9-FD81-4CD5-A93B-E2A92366F94E}">
  <dimension ref="A1:F28"/>
  <sheetViews>
    <sheetView topLeftCell="A28" workbookViewId="0">
      <selection activeCell="A21" sqref="A21:D28"/>
    </sheetView>
  </sheetViews>
  <sheetFormatPr defaultRowHeight="14.5" x14ac:dyDescent="0.35"/>
  <cols>
    <col min="1" max="1" width="20.453125" customWidth="1"/>
    <col min="2" max="2" width="23.453125" customWidth="1"/>
    <col min="3" max="3" width="33.08984375" customWidth="1"/>
    <col min="4" max="4" width="26.90625" customWidth="1"/>
    <col min="5" max="5" width="30.6328125" customWidth="1"/>
    <col min="6" max="6" width="17.453125" customWidth="1"/>
  </cols>
  <sheetData>
    <row r="1" spans="1:6" ht="31" x14ac:dyDescent="0.35">
      <c r="A1" s="6" t="s">
        <v>1</v>
      </c>
      <c r="B1" s="6" t="s">
        <v>26</v>
      </c>
      <c r="C1" s="6" t="s">
        <v>27</v>
      </c>
      <c r="D1" s="6" t="s">
        <v>175</v>
      </c>
      <c r="E1" s="6" t="s">
        <v>28</v>
      </c>
      <c r="F1" s="6" t="s">
        <v>174</v>
      </c>
    </row>
    <row r="2" spans="1:6" ht="15.5" x14ac:dyDescent="0.35">
      <c r="A2" s="7" t="s">
        <v>0</v>
      </c>
      <c r="B2" s="8">
        <v>285892</v>
      </c>
      <c r="C2" s="8">
        <v>101807</v>
      </c>
      <c r="D2" s="61">
        <f>C2/B2</f>
        <v>0.35610300393155458</v>
      </c>
      <c r="E2" s="8">
        <v>91459</v>
      </c>
      <c r="F2" s="60">
        <f>E2/B2</f>
        <v>0.31990751752410002</v>
      </c>
    </row>
    <row r="3" spans="1:6" ht="15.5" x14ac:dyDescent="0.35">
      <c r="A3" s="7" t="s">
        <v>12</v>
      </c>
      <c r="B3" s="8">
        <v>47206</v>
      </c>
      <c r="C3" s="8">
        <v>23999</v>
      </c>
      <c r="D3" s="61">
        <f t="shared" ref="D3:D8" si="0">C3/B3</f>
        <v>0.50838876414015166</v>
      </c>
      <c r="E3" s="8">
        <v>21376</v>
      </c>
      <c r="F3" s="60">
        <f>E3/B3</f>
        <v>0.45282379358556119</v>
      </c>
    </row>
    <row r="4" spans="1:6" ht="15.5" x14ac:dyDescent="0.35">
      <c r="A4" s="7" t="s">
        <v>8</v>
      </c>
      <c r="B4" s="8">
        <v>40340</v>
      </c>
      <c r="C4" s="8">
        <v>13174</v>
      </c>
      <c r="D4" s="61">
        <f t="shared" si="0"/>
        <v>0.32657411998016855</v>
      </c>
      <c r="E4" s="8">
        <v>11639</v>
      </c>
      <c r="F4" s="60">
        <f>E4/B4</f>
        <v>0.28852255825483392</v>
      </c>
    </row>
    <row r="5" spans="1:6" ht="15.5" x14ac:dyDescent="0.35">
      <c r="A5" s="7" t="s">
        <v>23</v>
      </c>
      <c r="B5" s="24">
        <v>54957</v>
      </c>
      <c r="C5" s="24">
        <v>22055</v>
      </c>
      <c r="D5" s="61">
        <f t="shared" si="0"/>
        <v>0.40131375438979566</v>
      </c>
      <c r="E5" s="24">
        <v>20108</v>
      </c>
      <c r="F5" s="60">
        <f>E5/B5</f>
        <v>0.36588605637134486</v>
      </c>
    </row>
    <row r="6" spans="1:6" ht="15.5" x14ac:dyDescent="0.35">
      <c r="A6" s="7" t="s">
        <v>50</v>
      </c>
      <c r="B6" s="25">
        <v>796473</v>
      </c>
      <c r="C6" s="26">
        <v>213147</v>
      </c>
      <c r="D6" s="61">
        <f t="shared" si="0"/>
        <v>0.26761359142117813</v>
      </c>
      <c r="E6" s="24">
        <v>193782</v>
      </c>
      <c r="F6" s="60">
        <f>E6/B6</f>
        <v>0.24330014953425916</v>
      </c>
    </row>
    <row r="7" spans="1:6" ht="15.5" x14ac:dyDescent="0.35">
      <c r="A7" s="7" t="s">
        <v>56</v>
      </c>
      <c r="B7" s="24">
        <v>287456</v>
      </c>
      <c r="C7" s="24">
        <v>107404</v>
      </c>
      <c r="D7" s="61">
        <f t="shared" si="0"/>
        <v>0.37363631303573419</v>
      </c>
      <c r="E7" s="36" t="s">
        <v>59</v>
      </c>
      <c r="F7" s="60">
        <f>88544/B7</f>
        <v>0.3080262718468218</v>
      </c>
    </row>
    <row r="8" spans="1:6" ht="15.5" x14ac:dyDescent="0.35">
      <c r="A8" s="7" t="s">
        <v>154</v>
      </c>
      <c r="B8" s="24">
        <v>324666</v>
      </c>
      <c r="C8" s="24">
        <v>101752</v>
      </c>
      <c r="D8" s="61">
        <f t="shared" si="0"/>
        <v>0.31340516099622379</v>
      </c>
      <c r="E8" s="24">
        <v>91619</v>
      </c>
      <c r="F8" s="60">
        <f>E8/B8</f>
        <v>0.28219462462961936</v>
      </c>
    </row>
    <row r="11" spans="1:6" ht="31" x14ac:dyDescent="0.35">
      <c r="A11" s="6" t="s">
        <v>1</v>
      </c>
      <c r="B11" s="6" t="s">
        <v>26</v>
      </c>
      <c r="C11" s="6" t="s">
        <v>27</v>
      </c>
      <c r="D11" s="6" t="s">
        <v>28</v>
      </c>
      <c r="F11" s="6"/>
    </row>
    <row r="12" spans="1:6" ht="15.5" x14ac:dyDescent="0.35">
      <c r="A12" s="7" t="s">
        <v>0</v>
      </c>
      <c r="B12" s="8" t="s">
        <v>176</v>
      </c>
      <c r="C12" s="8" t="s">
        <v>183</v>
      </c>
      <c r="D12" s="8" t="s">
        <v>189</v>
      </c>
      <c r="F12" s="60"/>
    </row>
    <row r="13" spans="1:6" ht="15.5" x14ac:dyDescent="0.35">
      <c r="A13" s="7" t="s">
        <v>12</v>
      </c>
      <c r="B13" s="8" t="s">
        <v>177</v>
      </c>
      <c r="C13" s="8" t="s">
        <v>184</v>
      </c>
      <c r="D13" s="8" t="s">
        <v>190</v>
      </c>
      <c r="F13" s="60"/>
    </row>
    <row r="14" spans="1:6" ht="15.5" x14ac:dyDescent="0.35">
      <c r="A14" s="7" t="s">
        <v>8</v>
      </c>
      <c r="B14" s="8" t="s">
        <v>178</v>
      </c>
      <c r="C14" s="8" t="s">
        <v>185</v>
      </c>
      <c r="D14" s="8" t="s">
        <v>191</v>
      </c>
      <c r="F14" s="60"/>
    </row>
    <row r="15" spans="1:6" ht="15.5" x14ac:dyDescent="0.35">
      <c r="A15" s="7" t="s">
        <v>23</v>
      </c>
      <c r="B15" s="24" t="s">
        <v>179</v>
      </c>
      <c r="C15" s="24" t="s">
        <v>186</v>
      </c>
      <c r="D15" s="24" t="s">
        <v>192</v>
      </c>
      <c r="F15" s="60"/>
    </row>
    <row r="16" spans="1:6" ht="15.5" x14ac:dyDescent="0.35">
      <c r="A16" s="7" t="s">
        <v>50</v>
      </c>
      <c r="B16" s="25" t="s">
        <v>180</v>
      </c>
      <c r="C16" s="26" t="s">
        <v>187</v>
      </c>
      <c r="D16" s="24" t="s">
        <v>193</v>
      </c>
      <c r="F16" s="60"/>
    </row>
    <row r="17" spans="1:6" ht="15.5" x14ac:dyDescent="0.35">
      <c r="A17" s="7" t="s">
        <v>56</v>
      </c>
      <c r="B17" s="24" t="s">
        <v>181</v>
      </c>
      <c r="C17" s="24" t="s">
        <v>188</v>
      </c>
      <c r="D17" s="62" t="s">
        <v>194</v>
      </c>
      <c r="F17" s="60"/>
    </row>
    <row r="18" spans="1:6" ht="15.5" x14ac:dyDescent="0.35">
      <c r="A18" s="7" t="s">
        <v>154</v>
      </c>
      <c r="B18" s="24" t="s">
        <v>182</v>
      </c>
      <c r="C18" s="24" t="s">
        <v>183</v>
      </c>
      <c r="D18" s="24" t="s">
        <v>195</v>
      </c>
      <c r="F18" s="60"/>
    </row>
    <row r="21" spans="1:6" ht="15.5" x14ac:dyDescent="0.35">
      <c r="A21" s="6" t="s">
        <v>1</v>
      </c>
      <c r="B21" s="6" t="s">
        <v>26</v>
      </c>
      <c r="C21" s="6" t="s">
        <v>27</v>
      </c>
      <c r="D21" s="6" t="s">
        <v>28</v>
      </c>
      <c r="F21" s="6"/>
    </row>
    <row r="22" spans="1:6" ht="15.5" x14ac:dyDescent="0.35">
      <c r="A22" s="7" t="s">
        <v>0</v>
      </c>
      <c r="B22" s="8">
        <v>285892</v>
      </c>
      <c r="C22" s="8">
        <v>101807</v>
      </c>
      <c r="D22" s="8">
        <v>91459</v>
      </c>
      <c r="F22" s="60"/>
    </row>
    <row r="23" spans="1:6" ht="15.5" x14ac:dyDescent="0.35">
      <c r="A23" s="7" t="s">
        <v>12</v>
      </c>
      <c r="B23" s="8">
        <v>47206</v>
      </c>
      <c r="C23" s="8">
        <v>23999</v>
      </c>
      <c r="D23" s="8">
        <v>21376</v>
      </c>
      <c r="F23" s="60"/>
    </row>
    <row r="24" spans="1:6" ht="15.5" x14ac:dyDescent="0.35">
      <c r="A24" s="7" t="s">
        <v>8</v>
      </c>
      <c r="B24" s="8">
        <v>40340</v>
      </c>
      <c r="C24" s="8">
        <v>13174</v>
      </c>
      <c r="D24" s="8">
        <v>11639</v>
      </c>
      <c r="F24" s="60"/>
    </row>
    <row r="25" spans="1:6" ht="15.5" x14ac:dyDescent="0.35">
      <c r="A25" s="7" t="s">
        <v>23</v>
      </c>
      <c r="B25" s="24">
        <v>54957</v>
      </c>
      <c r="C25" s="24">
        <v>22055</v>
      </c>
      <c r="D25" s="24">
        <v>20108</v>
      </c>
      <c r="F25" s="60"/>
    </row>
    <row r="26" spans="1:6" ht="15.5" x14ac:dyDescent="0.35">
      <c r="A26" s="7" t="s">
        <v>50</v>
      </c>
      <c r="B26" s="25">
        <v>796473</v>
      </c>
      <c r="C26" s="26">
        <v>213147</v>
      </c>
      <c r="D26" s="24">
        <v>193782</v>
      </c>
      <c r="F26" s="60"/>
    </row>
    <row r="27" spans="1:6" ht="15.5" x14ac:dyDescent="0.35">
      <c r="A27" s="7" t="s">
        <v>56</v>
      </c>
      <c r="B27" s="24">
        <v>287456</v>
      </c>
      <c r="C27" s="24">
        <v>107404</v>
      </c>
      <c r="D27" s="36">
        <v>88544</v>
      </c>
      <c r="F27" s="60"/>
    </row>
    <row r="28" spans="1:6" ht="15.5" x14ac:dyDescent="0.35">
      <c r="A28" s="7" t="s">
        <v>154</v>
      </c>
      <c r="B28" s="24">
        <v>324666</v>
      </c>
      <c r="C28" s="24">
        <v>101752</v>
      </c>
      <c r="D28" s="24">
        <v>91619</v>
      </c>
      <c r="F28" s="60"/>
    </row>
  </sheetData>
  <pageMargins left="0.7" right="0.7" top="0.75" bottom="0.75" header="0.3" footer="0.3"/>
  <pageSetup paperSize="9" orientation="portrait" horizontalDpi="4294967293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5AAAD-7A1A-42C3-8572-22A393E9AA9D}">
  <dimension ref="A1:H8"/>
  <sheetViews>
    <sheetView workbookViewId="0">
      <selection activeCell="H8" sqref="H8"/>
    </sheetView>
  </sheetViews>
  <sheetFormatPr defaultRowHeight="14.5" x14ac:dyDescent="0.35"/>
  <cols>
    <col min="1" max="1" width="24.36328125" customWidth="1"/>
    <col min="2" max="2" width="20.6328125" customWidth="1"/>
    <col min="3" max="3" width="15.81640625" customWidth="1"/>
    <col min="4" max="4" width="16.08984375" customWidth="1"/>
    <col min="5" max="5" width="19.90625" customWidth="1"/>
  </cols>
  <sheetData>
    <row r="1" spans="1:8" x14ac:dyDescent="0.35">
      <c r="A1" s="16" t="s">
        <v>31</v>
      </c>
      <c r="B1" s="16" t="s">
        <v>30</v>
      </c>
      <c r="C1" s="16" t="s">
        <v>38</v>
      </c>
      <c r="D1" s="16" t="s">
        <v>40</v>
      </c>
      <c r="E1" s="16" t="s">
        <v>41</v>
      </c>
      <c r="F1" s="16" t="s">
        <v>53</v>
      </c>
      <c r="G1" s="16" t="s">
        <v>62</v>
      </c>
      <c r="H1" s="16" t="s">
        <v>159</v>
      </c>
    </row>
    <row r="2" spans="1:8" x14ac:dyDescent="0.35">
      <c r="A2" t="s">
        <v>16</v>
      </c>
      <c r="B2" s="17" t="s">
        <v>32</v>
      </c>
      <c r="C2" s="33" t="s">
        <v>34</v>
      </c>
      <c r="D2" s="33" t="s">
        <v>34</v>
      </c>
      <c r="E2" s="19" t="s">
        <v>33</v>
      </c>
      <c r="F2" s="33" t="s">
        <v>34</v>
      </c>
      <c r="G2" s="33" t="s">
        <v>34</v>
      </c>
      <c r="H2" s="33" t="s">
        <v>34</v>
      </c>
    </row>
    <row r="3" spans="1:8" x14ac:dyDescent="0.35">
      <c r="A3" t="s">
        <v>20</v>
      </c>
      <c r="B3" s="18" t="s">
        <v>35</v>
      </c>
      <c r="C3" s="33" t="s">
        <v>34</v>
      </c>
      <c r="D3" s="33" t="s">
        <v>34</v>
      </c>
      <c r="E3" s="18" t="s">
        <v>35</v>
      </c>
      <c r="F3" s="33" t="s">
        <v>34</v>
      </c>
      <c r="G3" s="19" t="s">
        <v>33</v>
      </c>
      <c r="H3" s="33" t="s">
        <v>34</v>
      </c>
    </row>
    <row r="4" spans="1:8" x14ac:dyDescent="0.35">
      <c r="A4" t="s">
        <v>18</v>
      </c>
      <c r="B4" s="33" t="s">
        <v>33</v>
      </c>
      <c r="C4" s="33" t="s">
        <v>33</v>
      </c>
      <c r="D4" s="33" t="s">
        <v>33</v>
      </c>
      <c r="E4" s="19" t="s">
        <v>42</v>
      </c>
      <c r="F4" s="17" t="s">
        <v>32</v>
      </c>
      <c r="G4" s="17" t="s">
        <v>32</v>
      </c>
      <c r="H4" s="33" t="s">
        <v>33</v>
      </c>
    </row>
    <row r="5" spans="1:8" x14ac:dyDescent="0.35">
      <c r="A5" t="s">
        <v>17</v>
      </c>
      <c r="B5" s="33" t="s">
        <v>34</v>
      </c>
      <c r="C5" s="33" t="s">
        <v>34</v>
      </c>
      <c r="D5" s="33" t="s">
        <v>34</v>
      </c>
      <c r="E5" s="19" t="s">
        <v>33</v>
      </c>
      <c r="F5" s="33" t="s">
        <v>34</v>
      </c>
      <c r="G5" s="18" t="s">
        <v>35</v>
      </c>
      <c r="H5" s="33" t="s">
        <v>34</v>
      </c>
    </row>
    <row r="6" spans="1:8" x14ac:dyDescent="0.35">
      <c r="A6" t="s">
        <v>15</v>
      </c>
      <c r="B6" s="33" t="s">
        <v>33</v>
      </c>
      <c r="C6" s="33" t="s">
        <v>33</v>
      </c>
      <c r="D6" s="33" t="s">
        <v>33</v>
      </c>
      <c r="E6" s="18" t="s">
        <v>34</v>
      </c>
      <c r="F6" s="33" t="s">
        <v>33</v>
      </c>
      <c r="G6" s="18" t="s">
        <v>34</v>
      </c>
      <c r="H6" s="33" t="s">
        <v>33</v>
      </c>
    </row>
    <row r="7" spans="1:8" x14ac:dyDescent="0.35">
      <c r="A7" t="s">
        <v>19</v>
      </c>
      <c r="B7" s="18" t="s">
        <v>34</v>
      </c>
      <c r="C7" s="33" t="s">
        <v>35</v>
      </c>
      <c r="D7" s="33" t="s">
        <v>35</v>
      </c>
      <c r="E7" s="33" t="s">
        <v>35</v>
      </c>
      <c r="F7" s="33" t="s">
        <v>35</v>
      </c>
      <c r="G7" s="33" t="s">
        <v>35</v>
      </c>
      <c r="H7" s="33" t="s">
        <v>35</v>
      </c>
    </row>
    <row r="8" spans="1:8" x14ac:dyDescent="0.35">
      <c r="A8" t="s">
        <v>21</v>
      </c>
      <c r="B8" s="33" t="s">
        <v>35</v>
      </c>
      <c r="C8" s="18" t="s">
        <v>33</v>
      </c>
      <c r="D8" s="33" t="s">
        <v>35</v>
      </c>
      <c r="E8" s="19" t="s">
        <v>42</v>
      </c>
      <c r="F8" s="18" t="s">
        <v>34</v>
      </c>
      <c r="G8" s="33" t="s">
        <v>35</v>
      </c>
      <c r="H8" s="18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2D52-0DC5-49D1-854E-0E75D3795ABD}">
  <dimension ref="A1:H36"/>
  <sheetViews>
    <sheetView topLeftCell="A10" workbookViewId="0">
      <selection activeCell="H19" sqref="H19"/>
    </sheetView>
  </sheetViews>
  <sheetFormatPr defaultRowHeight="14.5" x14ac:dyDescent="0.35"/>
  <cols>
    <col min="1" max="1" width="24.1796875" customWidth="1"/>
    <col min="2" max="2" width="20.453125" customWidth="1"/>
    <col min="3" max="3" width="18.36328125" customWidth="1"/>
    <col min="4" max="4" width="17.90625" customWidth="1"/>
    <col min="5" max="5" width="18.453125" customWidth="1"/>
    <col min="6" max="6" width="20" customWidth="1"/>
    <col min="7" max="7" width="18.36328125" customWidth="1"/>
    <col min="8" max="8" width="8.7265625" style="29"/>
  </cols>
  <sheetData>
    <row r="1" spans="1:8" x14ac:dyDescent="0.35">
      <c r="A1" s="39" t="s">
        <v>31</v>
      </c>
      <c r="B1" s="39" t="s">
        <v>30</v>
      </c>
      <c r="C1" s="39" t="s">
        <v>38</v>
      </c>
      <c r="D1" s="39" t="s">
        <v>40</v>
      </c>
      <c r="E1" s="39" t="s">
        <v>41</v>
      </c>
      <c r="F1" s="39" t="s">
        <v>53</v>
      </c>
      <c r="G1" s="49" t="s">
        <v>61</v>
      </c>
      <c r="H1" s="49" t="s">
        <v>159</v>
      </c>
    </row>
    <row r="2" spans="1:8" x14ac:dyDescent="0.35">
      <c r="A2" s="43" t="s">
        <v>16</v>
      </c>
      <c r="B2" s="44" t="s">
        <v>63</v>
      </c>
      <c r="C2" s="44" t="s">
        <v>64</v>
      </c>
      <c r="D2" s="45" t="s">
        <v>65</v>
      </c>
      <c r="E2" s="44" t="s">
        <v>66</v>
      </c>
      <c r="F2" s="44" t="s">
        <v>67</v>
      </c>
      <c r="G2" s="44" t="s">
        <v>68</v>
      </c>
      <c r="H2" s="43" t="s">
        <v>160</v>
      </c>
    </row>
    <row r="3" spans="1:8" x14ac:dyDescent="0.35">
      <c r="A3" s="43" t="s">
        <v>20</v>
      </c>
      <c r="B3" s="44" t="s">
        <v>69</v>
      </c>
      <c r="C3" s="44" t="s">
        <v>70</v>
      </c>
      <c r="D3" s="45" t="s">
        <v>71</v>
      </c>
      <c r="E3" s="44" t="s">
        <v>72</v>
      </c>
      <c r="F3" s="44" t="s">
        <v>73</v>
      </c>
      <c r="G3" s="44" t="s">
        <v>74</v>
      </c>
      <c r="H3" s="43" t="s">
        <v>161</v>
      </c>
    </row>
    <row r="4" spans="1:8" x14ac:dyDescent="0.35">
      <c r="A4" s="43" t="s">
        <v>18</v>
      </c>
      <c r="B4" s="44" t="s">
        <v>75</v>
      </c>
      <c r="C4" s="44" t="s">
        <v>76</v>
      </c>
      <c r="D4" s="45" t="s">
        <v>77</v>
      </c>
      <c r="E4" s="44" t="s">
        <v>78</v>
      </c>
      <c r="F4" s="44" t="s">
        <v>79</v>
      </c>
      <c r="G4" s="44" t="s">
        <v>80</v>
      </c>
      <c r="H4" s="43" t="s">
        <v>162</v>
      </c>
    </row>
    <row r="5" spans="1:8" x14ac:dyDescent="0.35">
      <c r="A5" s="43" t="s">
        <v>17</v>
      </c>
      <c r="B5" s="44" t="s">
        <v>81</v>
      </c>
      <c r="C5" s="44" t="s">
        <v>82</v>
      </c>
      <c r="D5" s="45" t="s">
        <v>83</v>
      </c>
      <c r="E5" s="44" t="s">
        <v>84</v>
      </c>
      <c r="F5" s="44" t="s">
        <v>85</v>
      </c>
      <c r="G5" s="44" t="s">
        <v>86</v>
      </c>
      <c r="H5" s="43" t="s">
        <v>163</v>
      </c>
    </row>
    <row r="6" spans="1:8" x14ac:dyDescent="0.35">
      <c r="A6" s="43" t="s">
        <v>15</v>
      </c>
      <c r="B6" s="44" t="s">
        <v>87</v>
      </c>
      <c r="C6" s="44" t="s">
        <v>88</v>
      </c>
      <c r="D6" s="45" t="s">
        <v>89</v>
      </c>
      <c r="E6" s="44" t="s">
        <v>90</v>
      </c>
      <c r="F6" s="44" t="s">
        <v>91</v>
      </c>
      <c r="G6" s="44" t="s">
        <v>92</v>
      </c>
      <c r="H6" s="43" t="s">
        <v>164</v>
      </c>
    </row>
    <row r="7" spans="1:8" x14ac:dyDescent="0.35">
      <c r="A7" s="43" t="s">
        <v>19</v>
      </c>
      <c r="B7" s="44" t="s">
        <v>93</v>
      </c>
      <c r="C7" s="44" t="s">
        <v>94</v>
      </c>
      <c r="D7" s="45" t="s">
        <v>95</v>
      </c>
      <c r="E7" s="44" t="s">
        <v>96</v>
      </c>
      <c r="F7" s="44" t="s">
        <v>97</v>
      </c>
      <c r="G7" s="44" t="s">
        <v>98</v>
      </c>
      <c r="H7" s="43" t="s">
        <v>165</v>
      </c>
    </row>
    <row r="8" spans="1:8" x14ac:dyDescent="0.35">
      <c r="A8" s="43" t="s">
        <v>21</v>
      </c>
      <c r="B8" s="44" t="s">
        <v>99</v>
      </c>
      <c r="C8" s="44" t="s">
        <v>100</v>
      </c>
      <c r="D8" s="45" t="s">
        <v>101</v>
      </c>
      <c r="E8" s="44" t="s">
        <v>102</v>
      </c>
      <c r="F8" s="44" t="s">
        <v>103</v>
      </c>
      <c r="G8" s="44" t="s">
        <v>104</v>
      </c>
      <c r="H8" s="43" t="s">
        <v>166</v>
      </c>
    </row>
    <row r="9" spans="1:8" ht="15" customHeight="1" x14ac:dyDescent="0.35">
      <c r="A9" s="40"/>
      <c r="B9" s="40"/>
      <c r="C9" s="40"/>
      <c r="D9" s="40"/>
      <c r="E9" s="40"/>
      <c r="F9" s="40"/>
      <c r="G9" s="43"/>
      <c r="H9" s="49" t="s">
        <v>147</v>
      </c>
    </row>
    <row r="10" spans="1:8" ht="15" customHeight="1" x14ac:dyDescent="0.35">
      <c r="A10" s="41" t="s">
        <v>31</v>
      </c>
      <c r="B10" s="41" t="s">
        <v>30</v>
      </c>
      <c r="C10" s="41" t="s">
        <v>38</v>
      </c>
      <c r="D10" s="41" t="s">
        <v>40</v>
      </c>
      <c r="E10" s="41" t="s">
        <v>41</v>
      </c>
      <c r="F10" s="41" t="s">
        <v>53</v>
      </c>
      <c r="G10" s="41" t="s">
        <v>61</v>
      </c>
      <c r="H10" s="49" t="s">
        <v>159</v>
      </c>
    </row>
    <row r="11" spans="1:8" ht="15" customHeight="1" x14ac:dyDescent="0.35">
      <c r="A11" s="42" t="s">
        <v>16</v>
      </c>
      <c r="B11" s="46" t="s">
        <v>105</v>
      </c>
      <c r="C11" s="46" t="s">
        <v>106</v>
      </c>
      <c r="D11" s="47" t="s">
        <v>107</v>
      </c>
      <c r="E11" s="46" t="s">
        <v>108</v>
      </c>
      <c r="F11" s="46" t="s">
        <v>109</v>
      </c>
      <c r="G11" s="46" t="s">
        <v>110</v>
      </c>
      <c r="H11" s="43" t="s">
        <v>167</v>
      </c>
    </row>
    <row r="12" spans="1:8" ht="15" customHeight="1" x14ac:dyDescent="0.35">
      <c r="A12" s="42" t="s">
        <v>20</v>
      </c>
      <c r="B12" s="46" t="s">
        <v>111</v>
      </c>
      <c r="C12" s="46" t="s">
        <v>112</v>
      </c>
      <c r="D12" s="48" t="s">
        <v>113</v>
      </c>
      <c r="E12" s="46" t="s">
        <v>114</v>
      </c>
      <c r="F12" s="46" t="s">
        <v>115</v>
      </c>
      <c r="G12" s="46" t="s">
        <v>116</v>
      </c>
      <c r="H12" s="43" t="s">
        <v>168</v>
      </c>
    </row>
    <row r="13" spans="1:8" ht="15" customHeight="1" x14ac:dyDescent="0.35">
      <c r="A13" s="42" t="s">
        <v>18</v>
      </c>
      <c r="B13" s="46" t="s">
        <v>117</v>
      </c>
      <c r="C13" s="46" t="s">
        <v>118</v>
      </c>
      <c r="D13" s="48" t="s">
        <v>119</v>
      </c>
      <c r="E13" s="46" t="s">
        <v>120</v>
      </c>
      <c r="F13" s="46" t="s">
        <v>121</v>
      </c>
      <c r="G13" s="46" t="s">
        <v>122</v>
      </c>
      <c r="H13" s="43" t="s">
        <v>169</v>
      </c>
    </row>
    <row r="14" spans="1:8" ht="15" customHeight="1" x14ac:dyDescent="0.35">
      <c r="A14" s="42" t="s">
        <v>17</v>
      </c>
      <c r="B14" s="46" t="s">
        <v>123</v>
      </c>
      <c r="C14" s="46" t="s">
        <v>124</v>
      </c>
      <c r="D14" s="48" t="s">
        <v>125</v>
      </c>
      <c r="E14" s="46" t="s">
        <v>126</v>
      </c>
      <c r="F14" s="46" t="s">
        <v>127</v>
      </c>
      <c r="G14" s="46" t="s">
        <v>128</v>
      </c>
      <c r="H14" s="43" t="s">
        <v>170</v>
      </c>
    </row>
    <row r="15" spans="1:8" ht="15" customHeight="1" x14ac:dyDescent="0.35">
      <c r="A15" s="42" t="s">
        <v>15</v>
      </c>
      <c r="B15" s="46" t="s">
        <v>129</v>
      </c>
      <c r="C15" s="46" t="s">
        <v>130</v>
      </c>
      <c r="D15" s="48" t="s">
        <v>131</v>
      </c>
      <c r="E15" s="46" t="s">
        <v>132</v>
      </c>
      <c r="F15" s="46" t="s">
        <v>133</v>
      </c>
      <c r="G15" s="46" t="s">
        <v>134</v>
      </c>
      <c r="H15" s="43" t="s">
        <v>171</v>
      </c>
    </row>
    <row r="16" spans="1:8" ht="15" customHeight="1" x14ac:dyDescent="0.35">
      <c r="A16" s="42" t="s">
        <v>19</v>
      </c>
      <c r="B16" s="46" t="s">
        <v>135</v>
      </c>
      <c r="C16" s="46" t="s">
        <v>136</v>
      </c>
      <c r="D16" s="48" t="s">
        <v>137</v>
      </c>
      <c r="E16" s="46" t="s">
        <v>138</v>
      </c>
      <c r="F16" s="46" t="s">
        <v>139</v>
      </c>
      <c r="G16" s="46" t="s">
        <v>140</v>
      </c>
      <c r="H16" s="43" t="s">
        <v>172</v>
      </c>
    </row>
    <row r="17" spans="1:8" ht="15" customHeight="1" x14ac:dyDescent="0.35">
      <c r="A17" s="42" t="s">
        <v>21</v>
      </c>
      <c r="B17" s="46" t="s">
        <v>141</v>
      </c>
      <c r="C17" s="46" t="s">
        <v>142</v>
      </c>
      <c r="D17" s="48" t="s">
        <v>143</v>
      </c>
      <c r="E17" s="46" t="s">
        <v>144</v>
      </c>
      <c r="F17" s="46" t="s">
        <v>145</v>
      </c>
      <c r="G17" s="46" t="s">
        <v>146</v>
      </c>
      <c r="H17" s="43" t="s">
        <v>173</v>
      </c>
    </row>
    <row r="18" spans="1:8" ht="15" customHeight="1" x14ac:dyDescent="0.35"/>
    <row r="20" spans="1:8" x14ac:dyDescent="0.35">
      <c r="A20" s="16" t="s">
        <v>31</v>
      </c>
      <c r="B20" s="16" t="s">
        <v>30</v>
      </c>
      <c r="C20" s="16" t="s">
        <v>38</v>
      </c>
      <c r="D20" s="16" t="s">
        <v>40</v>
      </c>
      <c r="E20" s="16" t="s">
        <v>41</v>
      </c>
      <c r="F20" s="16" t="s">
        <v>53</v>
      </c>
      <c r="G20" s="16" t="s">
        <v>61</v>
      </c>
    </row>
    <row r="21" spans="1:8" x14ac:dyDescent="0.35">
      <c r="A21" t="s">
        <v>16</v>
      </c>
      <c r="B21" t="s">
        <v>36</v>
      </c>
      <c r="C21" s="34" t="s">
        <v>55</v>
      </c>
      <c r="D21" s="34" t="s">
        <v>55</v>
      </c>
      <c r="E21" s="34" t="s">
        <v>55</v>
      </c>
      <c r="F21" t="s">
        <v>36</v>
      </c>
      <c r="G21" s="34" t="s">
        <v>55</v>
      </c>
    </row>
    <row r="22" spans="1:8" x14ac:dyDescent="0.35">
      <c r="A22" t="s">
        <v>20</v>
      </c>
      <c r="B22" s="35" t="s">
        <v>55</v>
      </c>
      <c r="C22" s="34" t="s">
        <v>36</v>
      </c>
      <c r="D22" s="34" t="s">
        <v>36</v>
      </c>
      <c r="E22" t="s">
        <v>39</v>
      </c>
      <c r="F22" s="34" t="s">
        <v>36</v>
      </c>
      <c r="G22" t="s">
        <v>39</v>
      </c>
    </row>
    <row r="23" spans="1:8" x14ac:dyDescent="0.35">
      <c r="A23" t="s">
        <v>18</v>
      </c>
      <c r="B23" t="s">
        <v>36</v>
      </c>
      <c r="C23" s="34" t="s">
        <v>39</v>
      </c>
      <c r="D23" s="34" t="s">
        <v>39</v>
      </c>
      <c r="E23" s="34" t="s">
        <v>39</v>
      </c>
      <c r="F23" t="s">
        <v>55</v>
      </c>
      <c r="G23" t="s">
        <v>36</v>
      </c>
    </row>
    <row r="24" spans="1:8" x14ac:dyDescent="0.35">
      <c r="A24" t="s">
        <v>17</v>
      </c>
      <c r="B24" t="s">
        <v>36</v>
      </c>
      <c r="C24" s="34" t="s">
        <v>39</v>
      </c>
      <c r="D24" t="s">
        <v>36</v>
      </c>
      <c r="E24" s="34" t="s">
        <v>39</v>
      </c>
      <c r="F24" s="34" t="s">
        <v>39</v>
      </c>
      <c r="G24" t="s">
        <v>36</v>
      </c>
    </row>
    <row r="25" spans="1:8" x14ac:dyDescent="0.35">
      <c r="A25" t="s">
        <v>15</v>
      </c>
      <c r="B25" s="34" t="s">
        <v>36</v>
      </c>
      <c r="C25" s="34" t="s">
        <v>36</v>
      </c>
      <c r="D25" s="34" t="s">
        <v>36</v>
      </c>
      <c r="E25" s="34" t="s">
        <v>36</v>
      </c>
      <c r="F25" t="s">
        <v>39</v>
      </c>
      <c r="G25" s="34" t="s">
        <v>36</v>
      </c>
    </row>
    <row r="26" spans="1:8" x14ac:dyDescent="0.35">
      <c r="A26" t="s">
        <v>19</v>
      </c>
      <c r="B26" s="34" t="s">
        <v>55</v>
      </c>
      <c r="C26" s="34" t="s">
        <v>55</v>
      </c>
      <c r="D26" s="34" t="s">
        <v>55</v>
      </c>
      <c r="E26" s="34" t="s">
        <v>55</v>
      </c>
      <c r="F26" t="s">
        <v>36</v>
      </c>
      <c r="G26" s="34" t="s">
        <v>55</v>
      </c>
    </row>
    <row r="27" spans="1:8" x14ac:dyDescent="0.35">
      <c r="A27" t="s">
        <v>21</v>
      </c>
      <c r="B27" t="s">
        <v>36</v>
      </c>
      <c r="C27" s="34" t="s">
        <v>39</v>
      </c>
      <c r="D27" s="34" t="s">
        <v>39</v>
      </c>
      <c r="E27" s="34" t="s">
        <v>39</v>
      </c>
      <c r="F27" s="34" t="s">
        <v>39</v>
      </c>
      <c r="G27" s="35" t="s">
        <v>55</v>
      </c>
    </row>
    <row r="29" spans="1:8" x14ac:dyDescent="0.35">
      <c r="A29" s="16" t="s">
        <v>31</v>
      </c>
      <c r="B29" s="16" t="s">
        <v>30</v>
      </c>
      <c r="C29" s="16" t="s">
        <v>38</v>
      </c>
      <c r="D29" s="16" t="s">
        <v>40</v>
      </c>
      <c r="E29" s="16" t="s">
        <v>41</v>
      </c>
      <c r="F29" s="16" t="s">
        <v>53</v>
      </c>
      <c r="G29" s="16" t="s">
        <v>61</v>
      </c>
    </row>
    <row r="30" spans="1:8" x14ac:dyDescent="0.35">
      <c r="A30" t="s">
        <v>16</v>
      </c>
      <c r="B30" s="35" t="s">
        <v>36</v>
      </c>
      <c r="C30" s="34" t="s">
        <v>54</v>
      </c>
      <c r="D30" s="34" t="s">
        <v>54</v>
      </c>
      <c r="E30" s="34" t="s">
        <v>54</v>
      </c>
      <c r="F30" s="34" t="s">
        <v>54</v>
      </c>
      <c r="G30" s="34" t="s">
        <v>54</v>
      </c>
    </row>
    <row r="31" spans="1:8" x14ac:dyDescent="0.35">
      <c r="A31" t="s">
        <v>20</v>
      </c>
      <c r="B31" s="34" t="s">
        <v>37</v>
      </c>
      <c r="C31" s="35" t="s">
        <v>36</v>
      </c>
      <c r="D31" s="34" t="s">
        <v>37</v>
      </c>
      <c r="E31" s="34" t="s">
        <v>37</v>
      </c>
      <c r="F31" s="35" t="s">
        <v>36</v>
      </c>
      <c r="G31" s="35" t="s">
        <v>54</v>
      </c>
    </row>
    <row r="32" spans="1:8" x14ac:dyDescent="0.35">
      <c r="A32" t="s">
        <v>18</v>
      </c>
      <c r="B32" s="35" t="s">
        <v>36</v>
      </c>
      <c r="C32" s="34" t="s">
        <v>37</v>
      </c>
      <c r="D32" s="34" t="s">
        <v>37</v>
      </c>
      <c r="E32" s="35" t="s">
        <v>36</v>
      </c>
      <c r="F32" s="35" t="s">
        <v>36</v>
      </c>
      <c r="G32" s="34" t="s">
        <v>37</v>
      </c>
    </row>
    <row r="33" spans="1:7" x14ac:dyDescent="0.35">
      <c r="A33" t="s">
        <v>17</v>
      </c>
      <c r="B33" s="35" t="s">
        <v>36</v>
      </c>
      <c r="C33" s="35" t="s">
        <v>37</v>
      </c>
      <c r="D33" s="35" t="s">
        <v>36</v>
      </c>
      <c r="E33" s="35" t="s">
        <v>37</v>
      </c>
      <c r="F33" s="35" t="s">
        <v>54</v>
      </c>
      <c r="G33" t="s">
        <v>36</v>
      </c>
    </row>
    <row r="34" spans="1:7" x14ac:dyDescent="0.35">
      <c r="A34" t="s">
        <v>15</v>
      </c>
      <c r="B34" s="34" t="s">
        <v>36</v>
      </c>
      <c r="C34" s="34" t="s">
        <v>36</v>
      </c>
      <c r="D34" s="34" t="s">
        <v>36</v>
      </c>
      <c r="E34" s="35" t="s">
        <v>37</v>
      </c>
      <c r="F34" s="34" t="s">
        <v>36</v>
      </c>
      <c r="G34" s="34" t="s">
        <v>36</v>
      </c>
    </row>
    <row r="35" spans="1:7" x14ac:dyDescent="0.35">
      <c r="A35" t="s">
        <v>19</v>
      </c>
      <c r="B35" s="34" t="s">
        <v>54</v>
      </c>
      <c r="C35" s="34" t="s">
        <v>54</v>
      </c>
      <c r="D35" s="34" t="s">
        <v>54</v>
      </c>
      <c r="E35" s="34" t="s">
        <v>54</v>
      </c>
      <c r="F35" s="35" t="s">
        <v>37</v>
      </c>
      <c r="G35" s="34" t="s">
        <v>54</v>
      </c>
    </row>
    <row r="36" spans="1:7" x14ac:dyDescent="0.35">
      <c r="A36" t="s">
        <v>21</v>
      </c>
      <c r="B36" s="34" t="s">
        <v>37</v>
      </c>
      <c r="C36" s="34" t="s">
        <v>37</v>
      </c>
      <c r="D36" s="34" t="s">
        <v>37</v>
      </c>
      <c r="E36" s="34" t="s">
        <v>37</v>
      </c>
      <c r="F36" s="34" t="s">
        <v>37</v>
      </c>
      <c r="G36" t="s">
        <v>36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385C-5517-4261-9835-AE5C21E0DD22}">
  <dimension ref="A1:D8"/>
  <sheetViews>
    <sheetView workbookViewId="0">
      <selection activeCell="B2" sqref="B2:B8"/>
    </sheetView>
  </sheetViews>
  <sheetFormatPr defaultRowHeight="14.5" x14ac:dyDescent="0.35"/>
  <cols>
    <col min="1" max="1" width="24.54296875" style="29" customWidth="1"/>
    <col min="2" max="2" width="16.6328125" style="29" customWidth="1"/>
  </cols>
  <sheetData>
    <row r="1" spans="1:4" ht="15.5" x14ac:dyDescent="0.35">
      <c r="A1" s="27" t="s">
        <v>159</v>
      </c>
      <c r="B1" s="28" t="s">
        <v>22</v>
      </c>
      <c r="C1" s="9"/>
    </row>
    <row r="2" spans="1:4" ht="15.5" x14ac:dyDescent="0.35">
      <c r="A2" s="30" t="s">
        <v>15</v>
      </c>
      <c r="B2" s="31">
        <v>0.31607000000000002</v>
      </c>
      <c r="C2" s="11"/>
      <c r="D2" s="15"/>
    </row>
    <row r="3" spans="1:4" ht="15.5" x14ac:dyDescent="0.35">
      <c r="A3" s="30" t="s">
        <v>17</v>
      </c>
      <c r="B3" s="31">
        <v>0.12117599999999999</v>
      </c>
      <c r="C3" s="11"/>
      <c r="D3" s="15"/>
    </row>
    <row r="4" spans="1:4" ht="15.5" x14ac:dyDescent="0.35">
      <c r="A4" s="30" t="s">
        <v>19</v>
      </c>
      <c r="B4" s="31">
        <v>5.2947499999999995E-2</v>
      </c>
      <c r="C4" s="11"/>
      <c r="D4" s="15"/>
    </row>
    <row r="5" spans="1:4" ht="15.5" x14ac:dyDescent="0.35">
      <c r="A5" s="30" t="s">
        <v>16</v>
      </c>
      <c r="B5" s="31">
        <v>0.170849</v>
      </c>
      <c r="C5" s="11"/>
      <c r="D5" s="15"/>
    </row>
    <row r="6" spans="1:4" ht="15.5" x14ac:dyDescent="0.35">
      <c r="A6" s="30" t="s">
        <v>20</v>
      </c>
      <c r="B6" s="31">
        <v>4.0340999999999995E-2</v>
      </c>
      <c r="C6" s="11"/>
      <c r="D6" s="15"/>
    </row>
    <row r="7" spans="1:4" ht="15.5" x14ac:dyDescent="0.35">
      <c r="A7" s="30" t="s">
        <v>18</v>
      </c>
      <c r="B7" s="31">
        <v>0.29240700000000003</v>
      </c>
      <c r="C7" s="11"/>
      <c r="D7" s="15"/>
    </row>
    <row r="8" spans="1:4" ht="15.5" x14ac:dyDescent="0.35">
      <c r="A8" s="30" t="s">
        <v>21</v>
      </c>
      <c r="B8" s="31">
        <v>6.2104999999999999E-3</v>
      </c>
      <c r="C8" s="11"/>
      <c r="D8" s="15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9752B-20C6-4797-82E8-FBA3F0E6167C}">
  <dimension ref="A1:C8"/>
  <sheetViews>
    <sheetView workbookViewId="0">
      <selection activeCell="A2" sqref="A2:B8"/>
    </sheetView>
  </sheetViews>
  <sheetFormatPr defaultRowHeight="14.5" x14ac:dyDescent="0.35"/>
  <cols>
    <col min="1" max="1" width="21.1796875" customWidth="1"/>
    <col min="2" max="2" width="8.81640625" style="14"/>
  </cols>
  <sheetData>
    <row r="1" spans="1:3" x14ac:dyDescent="0.35">
      <c r="A1" s="5" t="s">
        <v>30</v>
      </c>
      <c r="B1" s="13" t="s">
        <v>29</v>
      </c>
    </row>
    <row r="2" spans="1:3" x14ac:dyDescent="0.35">
      <c r="A2" s="10" t="s">
        <v>15</v>
      </c>
      <c r="B2" s="12">
        <v>0.26347700000000002</v>
      </c>
      <c r="C2" s="15"/>
    </row>
    <row r="3" spans="1:3" x14ac:dyDescent="0.35">
      <c r="A3" s="10" t="s">
        <v>17</v>
      </c>
      <c r="B3" s="12">
        <v>3.5707200000000001E-2</v>
      </c>
      <c r="C3" s="15"/>
    </row>
    <row r="4" spans="1:3" x14ac:dyDescent="0.35">
      <c r="A4" s="10" t="s">
        <v>19</v>
      </c>
      <c r="B4" s="12">
        <v>3.8541899999999997E-2</v>
      </c>
      <c r="C4" s="15"/>
    </row>
    <row r="5" spans="1:3" x14ac:dyDescent="0.35">
      <c r="A5" s="10" t="s">
        <v>16</v>
      </c>
      <c r="B5" s="12">
        <v>0.45877299999999999</v>
      </c>
      <c r="C5" s="15"/>
    </row>
    <row r="6" spans="1:3" x14ac:dyDescent="0.35">
      <c r="A6" s="10" t="s">
        <v>20</v>
      </c>
      <c r="B6" s="12">
        <v>3.5458500000000004E-2</v>
      </c>
      <c r="C6" s="15"/>
    </row>
    <row r="7" spans="1:3" x14ac:dyDescent="0.35">
      <c r="A7" s="10" t="s">
        <v>18</v>
      </c>
      <c r="B7" s="12">
        <v>0.15615699999999999</v>
      </c>
      <c r="C7" s="15"/>
    </row>
    <row r="8" spans="1:3" x14ac:dyDescent="0.35">
      <c r="A8" s="10" t="s">
        <v>21</v>
      </c>
      <c r="B8" s="12">
        <v>1.18858E-2</v>
      </c>
      <c r="C8" s="15"/>
    </row>
  </sheetData>
  <autoFilter ref="A1:C1" xr:uid="{00D9752B-20C6-4797-82E8-FBA3F0E6167C}">
    <sortState xmlns:xlrd2="http://schemas.microsoft.com/office/spreadsheetml/2017/richdata2" ref="A2:C8">
      <sortCondition ref="A1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18D3-C404-4D39-8DA3-A6344E204ED8}">
  <dimension ref="A1:B8"/>
  <sheetViews>
    <sheetView workbookViewId="0">
      <selection activeCell="B2" sqref="B2:B8"/>
    </sheetView>
  </sheetViews>
  <sheetFormatPr defaultRowHeight="14.5" x14ac:dyDescent="0.35"/>
  <cols>
    <col min="1" max="1" width="17.08984375" customWidth="1"/>
    <col min="2" max="2" width="20.90625" customWidth="1"/>
    <col min="5" max="5" width="17.81640625" customWidth="1"/>
  </cols>
  <sheetData>
    <row r="1" spans="1:2" x14ac:dyDescent="0.35">
      <c r="A1" s="2" t="s">
        <v>8</v>
      </c>
      <c r="B1" s="1" t="s">
        <v>22</v>
      </c>
    </row>
    <row r="2" spans="1:2" x14ac:dyDescent="0.35">
      <c r="A2" s="3" t="s">
        <v>15</v>
      </c>
      <c r="B2" s="4">
        <v>0.32245000000000001</v>
      </c>
    </row>
    <row r="3" spans="1:2" x14ac:dyDescent="0.35">
      <c r="A3" s="3" t="s">
        <v>17</v>
      </c>
      <c r="B3" s="4">
        <v>0.15903400000000001</v>
      </c>
    </row>
    <row r="4" spans="1:2" x14ac:dyDescent="0.35">
      <c r="A4" s="3" t="s">
        <v>19</v>
      </c>
      <c r="B4" s="4">
        <v>5.7736900000000001E-2</v>
      </c>
    </row>
    <row r="5" spans="1:2" x14ac:dyDescent="0.35">
      <c r="A5" s="3" t="s">
        <v>16</v>
      </c>
      <c r="B5" s="4">
        <v>0.25053700000000001</v>
      </c>
    </row>
    <row r="6" spans="1:2" x14ac:dyDescent="0.35">
      <c r="A6" s="3" t="s">
        <v>20</v>
      </c>
      <c r="B6" s="4">
        <v>5.1121199999999999E-2</v>
      </c>
    </row>
    <row r="7" spans="1:2" x14ac:dyDescent="0.35">
      <c r="A7" s="3" t="s">
        <v>18</v>
      </c>
      <c r="B7" s="4">
        <v>0.155168</v>
      </c>
    </row>
    <row r="8" spans="1:2" x14ac:dyDescent="0.35">
      <c r="A8" s="3" t="s">
        <v>21</v>
      </c>
      <c r="B8" s="4">
        <v>3.9522300000000002E-3</v>
      </c>
    </row>
  </sheetData>
  <autoFilter ref="A1:B1" xr:uid="{CBB718D3-C404-4D39-8DA3-A6344E204ED8}">
    <sortState xmlns:xlrd2="http://schemas.microsoft.com/office/spreadsheetml/2017/richdata2" ref="A2:B8">
      <sortCondition ref="A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Comparison of datasets</vt:lpstr>
      <vt:lpstr>English varieties (doc level)</vt:lpstr>
      <vt:lpstr>Comparison of distribution</vt:lpstr>
      <vt:lpstr>Sizes of datasets</vt:lpstr>
      <vt:lpstr>Length difference</vt:lpstr>
      <vt:lpstr>English-dist</vt:lpstr>
      <vt:lpstr>Distr in HR</vt:lpstr>
      <vt:lpstr>Distr in MK</vt:lpstr>
      <vt:lpstr>Distr in IS</vt:lpstr>
      <vt:lpstr>Distr in MT</vt:lpstr>
      <vt:lpstr>Distr in SL</vt:lpstr>
      <vt:lpstr>Distr in TR</vt:lpstr>
      <vt:lpstr>Distr in BG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Taja K.</dc:creator>
  <cp:lastModifiedBy>Taja K.</cp:lastModifiedBy>
  <dcterms:created xsi:type="dcterms:W3CDTF">2022-09-23T12:46:17Z</dcterms:created>
  <dcterms:modified xsi:type="dcterms:W3CDTF">2022-10-20T13:31:18Z</dcterms:modified>
</cp:coreProperties>
</file>