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4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B2" i="6"/>
  <c r="B3" i="6"/>
  <c r="B4" i="6"/>
  <c r="B5" i="6"/>
  <c r="B6" i="6"/>
  <c r="B7" i="6"/>
  <c r="B2" i="5"/>
  <c r="B3" i="5"/>
  <c r="B4" i="5"/>
  <c r="B5" i="5"/>
  <c r="B6" i="5"/>
  <c r="B7" i="5"/>
  <c r="C2" i="5"/>
  <c r="C3" i="5"/>
  <c r="C4" i="5"/>
  <c r="C5" i="5"/>
  <c r="C6" i="5"/>
  <c r="C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<sst xmlns="http://schemas.openxmlformats.org/spreadsheetml/2006/main" count="421" uniqueCount="279">
  <si>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</si>
  <si>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</si>
  <si>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</si>
  <si>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</si>
  <si>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</si>
  <si>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</si>
  <si>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</si>
  <si>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</si>
  <si>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</si>
  <si>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</si>
  <si>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</si>
  <si>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</si>
  <si>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</si>
  <si>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</si>
  <si>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</si>
  <si>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</si>
  <si>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</si>
  <si>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</si>
  <si>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</si>
  <si>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</si>
  <si>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</si>
  <si>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</si>
  <si>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</si>
  <si>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</si>
  <si>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</si>
  <si>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</si>
  <si>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</si>
  <si>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</si>
  <si>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</si>
  <si>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</si>
  <si>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</si>
  <si>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</si>
  <si>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</si>
  <si>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</si>
  <si>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</si>
  <si>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</si>
  <si>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</si>
  <si>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</si>
  <si>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</si>
  <si>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</si>
  <si>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</si>
  <si>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</si>
  <si>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</si>
  <si>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</si>
  <si>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</si>
  <si>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</si>
  <si>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</si>
  <si>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</si>
  <si>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</si>
  <si>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</si>
  <si>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</si>
  <si>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</si>
  <si>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</si>
  <si>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</si>
  <si>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</si>
  <si>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</si>
  <si>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</si>
  <si>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</si>
  <si>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</si>
  <si>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</si>
  <si>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</si>
  <si>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</si>
  <si>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</si>
  <si>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</si>
  <si>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</si>
  <si>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</si>
  <si>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</si>
  <si>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</si>
  <si>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</si>
  <si>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</si>
  <si>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</si>
  <si>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</si>
  <si>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</si>
  <si>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</si>
  <si>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</si>
  <si>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</si>
  <si>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</si>
  <si>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</si>
  <si>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</si>
  <si>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</si>
  <si>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</si>
  <si>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</si>
  <si>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</si>
  <si>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</si>
  <si>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</si>
  <si>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</si>
  <si>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</si>
  <si>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</si>
  <si>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</si>
  <si>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</si>
  <si>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</si>
  <si>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</si>
  <si>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</si>
  <si>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</si>
  <si>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</si>
  <si>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</si>
  <si>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</si>
  <si>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</si>
  <si>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</si>
  <si>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</si>
  <si>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</si>
  <si>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</si>
  <si>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</si>
  <si>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</si>
  <si>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</si>
  <si>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</si>
  <si>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</si>
  <si>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</si>
  <si>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</si>
  <si>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</si>
  <si>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</si>
  <si>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</si>
  <si>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</si>
  <si>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</si>
  <si>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</si>
  <si>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</si>
  <si>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</si>
  <si>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</si>
  <si>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</si>
  <si>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</si>
  <si>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</si>
  <si>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</si>
  <si>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</si>
  <si>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</si>
  <si>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</si>
  <si>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</si>
  <si>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</si>
  <si>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</si>
  <si>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</si>
  <si>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</si>
  <si>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</si>
  <si>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</si>
  <si>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</si>
  <si>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</si>
  <si>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</si>
  <si>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</si>
  <si>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</si>
  <si>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</si>
  <si>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</si>
  <si>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</si>
  <si>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</si>
  <si>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</si>
  <si>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</si>
  <si>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</si>
  <si>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</si>
  <si>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</si>
  <si>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</si>
  <si>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</si>
  <si>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</si>
  <si>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</si>
  <si>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</si>
  <si>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</si>
  <si>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</si>
  <si>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</si>
  <si>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</si>
  <si>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</si>
  <si>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</si>
  <si>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</si>
  <si>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</si>
  <si>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</si>
  <si>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</si>
  <si>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</si>
  <si>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</si>
  <si>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</si>
  <si>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</si>
  <si>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</si>
  <si>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</si>
  <si>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</si>
  <si>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</si>
  <si>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</si>
  <si>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</si>
  <si>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</si>
  <si>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</si>
  <si>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</si>
  <si>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</si>
  <si>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</si>
  <si>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</si>
  <si>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</si>
  <si>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</si>
  <si>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</si>
  <si>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</si>
  <si>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</si>
  <si>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</si>
  <si>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</si>
  <si>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</si>
  <si>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</si>
  <si>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</si>
  <si>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</si>
  <si>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</si>
  <si>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</si>
  <si>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</si>
  <si>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</si>
  <si>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</si>
  <si>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</si>
  <si>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</si>
  <si>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</si>
  <si>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</si>
  <si>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</si>
  <si>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</si>
  <si>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</si>
  <si>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</si>
  <si>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</si>
  <si>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</si>
  <si>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</si>
  <si>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</si>
  <si>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</si>
  <si>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</si>
  <si>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</si>
  <si>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</si>
  <si>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</si>
  <si>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</si>
  <si>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</si>
  <si>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</si>
  <si>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</si>
  <si>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</si>
  <si>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</si>
  <si>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</si>
  <si>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</si>
  <si>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</si>
  <si>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</si>
  <si>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</si>
  <si>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</si>
  <si>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</si>
  <si>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</si>
  <si>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</si>
  <si>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</si>
  <si>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</si>
  <si>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</si>
  <si>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</si>
  <si>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</si>
  <si>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</si>
  <si>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</si>
  <si>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</si>
  <si>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</si>
  <si>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</si>
  <si>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</si>
  <si>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</si>
  <si>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</si>
  <si>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</si>
  <si>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</si>
  <si>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</si>
  <si>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</si>
  <si>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</si>
  <si>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</si>
  <si>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</si>
  <si>
    <t>ポスターMapでいろいろな条件で検索する</t>
    <rPh sb="13" eb="15">
      <t>ジョウケン</t>
    </rPh>
    <rPh sb="16" eb="18">
      <t>ケンサク</t>
    </rPh>
    <phoneticPr fontId="1"/>
  </si>
  <si>
    <t>4-2</t>
    <phoneticPr fontId="1"/>
  </si>
  <si>
    <t>発表データのダウンロードが出来る</t>
    <rPh sb="0" eb="2">
      <t>ハッピョウ</t>
    </rPh>
    <rPh sb="13" eb="15">
      <t>デキ</t>
    </rPh>
    <phoneticPr fontId="1"/>
  </si>
  <si>
    <t>以前：5p
要spike</t>
    <rPh sb="0" eb="2">
      <t>イゼン</t>
    </rPh>
    <rPh sb="6" eb="7">
      <t>ヨウ</t>
    </rPh>
    <phoneticPr fontId="1"/>
  </si>
  <si>
    <t>4-1</t>
    <phoneticPr fontId="1"/>
  </si>
  <si>
    <t>4-1</t>
    <phoneticPr fontId="1"/>
  </si>
  <si>
    <t>Sprint0</t>
    <phoneticPr fontId="1"/>
  </si>
  <si>
    <t>以前：5p
spikeで8→5</t>
    <rPh sb="0" eb="2">
      <t>イゼン</t>
    </rPh>
    <phoneticPr fontId="1"/>
  </si>
  <si>
    <t>以前:8p ビジネスルール定義時に詳細化
spikeで5→3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</si>
  <si>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4-2</t>
    <phoneticPr fontId="1"/>
  </si>
  <si>
    <t>4-3</t>
    <phoneticPr fontId="1"/>
  </si>
  <si>
    <t>4-4</t>
    <phoneticPr fontId="1"/>
  </si>
  <si>
    <t>ポスターデータを入手するため</t>
    <rPh sb="8" eb="10">
      <t>ニュウシュ</t>
    </rPh>
    <phoneticPr fontId="1"/>
  </si>
  <si>
    <t>発表データの更新を適用できる</t>
    <rPh sb="0" eb="2">
      <t>ハッピョウ</t>
    </rPh>
    <rPh sb="6" eb="8">
      <t>コウシン</t>
    </rPh>
    <rPh sb="9" eb="11">
      <t>テキヨウ</t>
    </rPh>
    <phoneticPr fontId="1"/>
  </si>
  <si>
    <t>4-2</t>
    <phoneticPr fontId="1"/>
  </si>
  <si>
    <t>ポスターアイコンのラベルを見やすくする</t>
    <rPh sb="13" eb="14">
      <t>ミ</t>
    </rPh>
    <phoneticPr fontId="1"/>
  </si>
  <si>
    <t>参加者がポスターアイコンを識別しやすくするために</t>
    <rPh sb="0" eb="3">
      <t>サンカシャ</t>
    </rPh>
    <rPh sb="13" eb="15">
      <t>シキベツ</t>
    </rPh>
    <phoneticPr fontId="1"/>
  </si>
  <si>
    <t>4-3</t>
    <phoneticPr fontId="1"/>
  </si>
  <si>
    <t>会場の場所がわかるようにするため</t>
    <rPh sb="0" eb="2">
      <t>カイジョウ</t>
    </rPh>
    <rPh sb="3" eb="5">
      <t>バショ</t>
    </rPh>
    <phoneticPr fontId="1"/>
  </si>
  <si>
    <t>会場案内図を表示する</t>
    <rPh sb="0" eb="2">
      <t>カイジョウ</t>
    </rPh>
    <rPh sb="2" eb="4">
      <t>アンナイ</t>
    </rPh>
    <rPh sb="4" eb="5">
      <t>ズ</t>
    </rPh>
    <rPh sb="6" eb="8">
      <t>ヒョウジ</t>
    </rPh>
    <phoneticPr fontId="1"/>
  </si>
  <si>
    <t>アプリを使いやすくするため</t>
    <rPh sb="4" eb="5">
      <t>ツカ</t>
    </rPh>
    <phoneticPr fontId="1"/>
  </si>
  <si>
    <t>アプリのインターフェースデザインを改善する</t>
    <rPh sb="17" eb="19">
      <t>カイゼン</t>
    </rPh>
    <phoneticPr fontId="1"/>
  </si>
  <si>
    <t>misc</t>
    <phoneticPr fontId="1"/>
  </si>
  <si>
    <t>misc</t>
    <phoneticPr fontId="1"/>
  </si>
  <si>
    <t>レビュー時にPOから挙がった要望を反映する（出来るだけ早く）</t>
    <rPh sb="4" eb="5">
      <t>ジ</t>
    </rPh>
    <rPh sb="10" eb="11">
      <t>ア</t>
    </rPh>
    <rPh sb="14" eb="16">
      <t>ヨウボウ</t>
    </rPh>
    <rPh sb="17" eb="19">
      <t>ハンエイ</t>
    </rPh>
    <rPh sb="22" eb="24">
      <t>デキ</t>
    </rPh>
    <rPh sb="27" eb="28">
      <t>ハヤ</t>
    </rPh>
    <phoneticPr fontId="1"/>
  </si>
  <si>
    <t>4-5</t>
    <phoneticPr fontId="1"/>
  </si>
  <si>
    <t>トップページの表示時間を短くする</t>
    <rPh sb="7" eb="11">
      <t>ヒョウジジカン</t>
    </rPh>
    <rPh sb="12" eb="13">
      <t>ミジカ</t>
    </rPh>
    <phoneticPr fontId="1"/>
  </si>
  <si>
    <t>見た目のパフォーマンスを向上させるため</t>
    <rPh sb="0" eb="1">
      <t>ミ</t>
    </rPh>
    <rPh sb="2" eb="3">
      <t>メ</t>
    </rPh>
    <rPh sb="12" eb="14">
      <t>コウジョウ</t>
    </rPh>
    <phoneticPr fontId="1"/>
  </si>
  <si>
    <t>4-5</t>
    <phoneticPr fontId="1"/>
  </si>
  <si>
    <t>重要なバグを解消する</t>
    <rPh sb="0" eb="2">
      <t>ジュウヨウ</t>
    </rPh>
    <rPh sb="6" eb="8">
      <t>カイショウ</t>
    </rPh>
    <phoneticPr fontId="1"/>
  </si>
  <si>
    <t>致命的な問題を回避するため</t>
    <rPh sb="0" eb="3">
      <t>チメイテキ</t>
    </rPh>
    <rPh sb="4" eb="6">
      <t>モンダイ</t>
    </rPh>
    <rPh sb="7" eb="9">
      <t>カイヒ</t>
    </rPh>
    <phoneticPr fontId="1"/>
  </si>
  <si>
    <t>発表リストで検索の手引を提示する</t>
    <rPh sb="0" eb="2">
      <t>ハッピョウ</t>
    </rPh>
    <rPh sb="6" eb="8">
      <t>ケンサク</t>
    </rPh>
    <rPh sb="9" eb="11">
      <t>テビキ</t>
    </rPh>
    <rPh sb="12" eb="14">
      <t>テイジ</t>
    </rPh>
    <phoneticPr fontId="1"/>
  </si>
  <si>
    <t>misc</t>
    <phoneticPr fontId="1"/>
  </si>
  <si>
    <t>github: Issuesのurgent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</si>
</sst>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0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0" borderId="4" xfId="0" applyNumberFormat="1" applyFill="1" applyBorder="1"/>
    <xf numFmtId="0" fontId="0" fillId="0" borderId="4" xfId="0" applyNumberFormat="1" applyBorder="1" applyAlignment="1">
      <alignment horizontal="right"/>
    </xf>
    <xf numFmtId="0" fontId="0" fillId="0" borderId="5" xfId="0" applyNumberFormat="1" applyFill="1" applyBorder="1"/>
    <xf numFmtId="0" fontId="0" fillId="0" borderId="5" xfId="0" applyNumberForma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vertical="center"/>
    </xf>
    <xf numFmtId="0" fontId="18" fillId="3" borderId="1" xfId="0" applyFont="1" applyFill="1" applyBorder="1" applyAlignment="1">
      <alignment vertical="center" wrapText="1"/>
    </xf>
    <xf numFmtId="49" fontId="18" fillId="3" borderId="1" xfId="0" applyNumberFormat="1" applyFont="1" applyFill="1" applyBorder="1" applyAlignment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49" fontId="18" fillId="4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vertical="center" wrapText="1"/>
    </xf>
  </cellXfs>
  <cellStyles count="10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1946520"/>
        <c:axId val="2071952056"/>
      </c:scatterChart>
      <c:valAx>
        <c:axId val="207194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1952056"/>
        <c:crosses val="autoZero"/>
        <c:crossBetween val="midCat"/>
      </c:valAx>
      <c:valAx>
        <c:axId val="207195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1946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7168200"/>
        <c:axId val="2117173688"/>
      </c:scatterChart>
      <c:valAx>
        <c:axId val="211716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7173688"/>
        <c:crosses val="autoZero"/>
        <c:crossBetween val="midCat"/>
      </c:valAx>
      <c:valAx>
        <c:axId val="2117173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168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'BDC4'!$B$2:$B$7</c:f>
              <c:numCache>
                <c:formatCode>General</c:formatCode>
                <c:ptCount val="6"/>
                <c:pt idx="0">
                  <c:v>29.0</c:v>
                </c:pt>
                <c:pt idx="1">
                  <c:v>26.0</c:v>
                </c:pt>
                <c:pt idx="2">
                  <c:v>21.0</c:v>
                </c:pt>
                <c:pt idx="3">
                  <c:v>13.0</c:v>
                </c:pt>
                <c:pt idx="4">
                  <c:v>13.0</c:v>
                </c:pt>
                <c:pt idx="5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'BDC4'!$A$2:$A$8</c:f>
              <c:strCache>
                <c:ptCount val="6"/>
                <c:pt idx="0">
                  <c:v>Start</c:v>
                </c:pt>
                <c:pt idx="1">
                  <c:v>Sprint0</c:v>
                </c:pt>
                <c:pt idx="2">
                  <c:v>Sprint1</c:v>
                </c:pt>
                <c:pt idx="3">
                  <c:v>Sprint2</c:v>
                </c:pt>
                <c:pt idx="4">
                  <c:v>Sprint3</c:v>
                </c:pt>
                <c:pt idx="5">
                  <c:v>Sprint4</c:v>
                </c:pt>
              </c:strCache>
            </c:strRef>
          </c:xVal>
          <c:yVal>
            <c:numRef>
              <c:f>'BDC4'!$C$2:$C$7</c:f>
              <c:numCache>
                <c:formatCode>General</c:formatCode>
                <c:ptCount val="6"/>
                <c:pt idx="0">
                  <c:v>29.0</c:v>
                </c:pt>
                <c:pt idx="1">
                  <c:v>26.0</c:v>
                </c:pt>
                <c:pt idx="2">
                  <c:v>23.0</c:v>
                </c:pt>
                <c:pt idx="3">
                  <c:v>20.0</c:v>
                </c:pt>
                <c:pt idx="4" formatCode="@">
                  <c:v>13.0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15731976"/>
        <c:axId val="2115737464"/>
      </c:scatterChart>
      <c:valAx>
        <c:axId val="211573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5737464"/>
        <c:crosses val="autoZero"/>
        <c:crossBetween val="midCat"/>
      </c:valAx>
      <c:valAx>
        <c:axId val="211573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73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12408"/>
        <c:axId val="2117017816"/>
      </c:lineChart>
      <c:catAx>
        <c:axId val="211701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017816"/>
        <c:crosses val="autoZero"/>
        <c:auto val="1"/>
        <c:lblAlgn val="ctr"/>
        <c:lblOffset val="100"/>
        <c:noMultiLvlLbl val="0"/>
      </c:catAx>
      <c:valAx>
        <c:axId val="21170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701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1597025</xdr:colOff>
      <xdr:row>11</xdr:row>
      <xdr:rowOff>57150</xdr:rowOff>
    </xdr:from>
    <xdr:to>
      <xdr:col>10</xdr:col>
      <xdr:colOff>44450</xdr:colOff>
      <xdr:row>27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6"/>
  <sheetViews>
    <sheetView tabSelected="1" topLeftCell="A41" zoomScale="200" zoomScaleNormal="200" zoomScalePageLayoutView="200" workbookViewId="0">
      <selection activeCell="G47" sqref="G47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157</v>
      </c>
      <c r="B2" s="27" t="s">
        <v>29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17</v>
      </c>
      <c r="I2" s="28" t="s">
        <v>121</v>
      </c>
      <c r="J2" s="56" t="s">
        <v>64</v>
      </c>
    </row>
    <row r="3" spans="1:10" s="39" customFormat="1" ht="26.25" customHeight="1" thickTop="1">
      <c r="A3" s="22">
        <v>1</v>
      </c>
      <c r="B3" s="22">
        <v>2</v>
      </c>
      <c r="C3" s="23" t="s">
        <v>140</v>
      </c>
      <c r="D3" s="22">
        <v>1</v>
      </c>
      <c r="E3" s="24" t="s">
        <v>28</v>
      </c>
      <c r="F3" s="25" t="s">
        <v>30</v>
      </c>
      <c r="G3" s="25" t="s">
        <v>3</v>
      </c>
      <c r="H3" s="24" t="s">
        <v>18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140</v>
      </c>
      <c r="D4" s="10">
        <v>1</v>
      </c>
      <c r="E4" s="12" t="s">
        <v>28</v>
      </c>
      <c r="F4" s="13" t="s">
        <v>51</v>
      </c>
      <c r="G4" s="13" t="s">
        <v>52</v>
      </c>
      <c r="H4" s="12" t="s">
        <v>19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140</v>
      </c>
      <c r="D5" s="10">
        <v>1</v>
      </c>
      <c r="E5" s="12" t="s">
        <v>28</v>
      </c>
      <c r="F5" s="13" t="s">
        <v>58</v>
      </c>
      <c r="G5" s="13" t="s">
        <v>53</v>
      </c>
      <c r="H5" s="12" t="s">
        <v>19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141</v>
      </c>
      <c r="D6" s="10">
        <v>1</v>
      </c>
      <c r="E6" s="12" t="s">
        <v>28</v>
      </c>
      <c r="F6" s="13" t="s">
        <v>54</v>
      </c>
      <c r="G6" s="13" t="s">
        <v>55</v>
      </c>
      <c r="H6" s="12" t="s">
        <v>19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141</v>
      </c>
      <c r="D7" s="10">
        <v>1</v>
      </c>
      <c r="E7" s="12" t="s">
        <v>61</v>
      </c>
      <c r="F7" s="13" t="s">
        <v>62</v>
      </c>
      <c r="G7" s="13" t="s">
        <v>63</v>
      </c>
      <c r="H7" s="12" t="s">
        <v>18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142</v>
      </c>
      <c r="D8" s="10">
        <v>1</v>
      </c>
      <c r="E8" s="12" t="s">
        <v>28</v>
      </c>
      <c r="F8" s="13" t="s">
        <v>60</v>
      </c>
      <c r="G8" s="13" t="s">
        <v>59</v>
      </c>
      <c r="H8" s="12" t="s">
        <v>19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143</v>
      </c>
      <c r="D9" s="10">
        <v>1</v>
      </c>
      <c r="E9" s="12" t="s">
        <v>28</v>
      </c>
      <c r="F9" s="13" t="s">
        <v>56</v>
      </c>
      <c r="G9" s="13" t="s">
        <v>57</v>
      </c>
      <c r="H9" s="12" t="s">
        <v>19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143</v>
      </c>
      <c r="D10" s="10">
        <v>1</v>
      </c>
      <c r="E10" s="12" t="s">
        <v>28</v>
      </c>
      <c r="F10" s="13" t="s">
        <v>33</v>
      </c>
      <c r="G10" s="13" t="s">
        <v>37</v>
      </c>
      <c r="H10" s="12" t="s">
        <v>20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146</v>
      </c>
      <c r="D11" s="10">
        <v>1</v>
      </c>
      <c r="E11" s="12" t="s">
        <v>74</v>
      </c>
      <c r="F11" s="13" t="s">
        <v>75</v>
      </c>
      <c r="G11" s="13" t="s">
        <v>76</v>
      </c>
      <c r="H11" s="12" t="s">
        <v>77</v>
      </c>
      <c r="I11" s="14"/>
      <c r="J11" s="13" t="s">
        <v>99</v>
      </c>
    </row>
    <row r="12" spans="1:10" s="39" customFormat="1" ht="26.25" customHeight="1">
      <c r="A12" s="10">
        <v>5</v>
      </c>
      <c r="B12" s="10" t="s">
        <v>79</v>
      </c>
      <c r="C12" s="11" t="s">
        <v>144</v>
      </c>
      <c r="D12" s="10" t="s">
        <v>111</v>
      </c>
      <c r="E12" s="12" t="s">
        <v>65</v>
      </c>
      <c r="F12" s="13" t="s">
        <v>66</v>
      </c>
      <c r="G12" s="13" t="s">
        <v>67</v>
      </c>
      <c r="H12" s="12" t="s">
        <v>68</v>
      </c>
      <c r="I12" s="14"/>
      <c r="J12" s="13" t="s">
        <v>100</v>
      </c>
    </row>
    <row r="13" spans="1:10" s="39" customFormat="1" ht="26.25" customHeight="1">
      <c r="A13" s="10">
        <v>6</v>
      </c>
      <c r="B13" s="10">
        <v>3</v>
      </c>
      <c r="C13" s="11" t="s">
        <v>145</v>
      </c>
      <c r="D13" s="10" t="s">
        <v>112</v>
      </c>
      <c r="E13" s="12" t="s">
        <v>28</v>
      </c>
      <c r="F13" s="13" t="s">
        <v>35</v>
      </c>
      <c r="G13" s="13" t="s">
        <v>7</v>
      </c>
      <c r="H13" s="12" t="s">
        <v>22</v>
      </c>
      <c r="I13" s="14"/>
      <c r="J13" s="13" t="s">
        <v>100</v>
      </c>
    </row>
    <row r="14" spans="1:10" s="39" customFormat="1" ht="26.25" customHeight="1">
      <c r="A14" s="10">
        <v>7</v>
      </c>
      <c r="B14" s="10">
        <v>8</v>
      </c>
      <c r="C14" s="11" t="s">
        <v>125</v>
      </c>
      <c r="D14" s="10">
        <v>2</v>
      </c>
      <c r="E14" s="12" t="s">
        <v>113</v>
      </c>
      <c r="F14" s="13" t="s">
        <v>114</v>
      </c>
      <c r="G14" s="13" t="s">
        <v>115</v>
      </c>
      <c r="H14" s="12" t="s">
        <v>116</v>
      </c>
      <c r="I14" s="14" t="s">
        <v>126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125</v>
      </c>
      <c r="D15" s="10">
        <v>2</v>
      </c>
      <c r="E15" s="12" t="s">
        <v>28</v>
      </c>
      <c r="F15" s="13" t="s">
        <v>69</v>
      </c>
      <c r="G15" s="13" t="s">
        <v>122</v>
      </c>
      <c r="H15" s="12" t="s">
        <v>18</v>
      </c>
      <c r="I15" s="14" t="s">
        <v>125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124</v>
      </c>
      <c r="D16" s="10">
        <v>2</v>
      </c>
      <c r="E16" s="12" t="s">
        <v>28</v>
      </c>
      <c r="F16" s="13" t="s">
        <v>69</v>
      </c>
      <c r="G16" s="13" t="s">
        <v>123</v>
      </c>
      <c r="H16" s="12" t="s">
        <v>18</v>
      </c>
      <c r="I16" s="14" t="s">
        <v>125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128</v>
      </c>
      <c r="D17" s="10">
        <v>2</v>
      </c>
      <c r="E17" s="12" t="s">
        <v>74</v>
      </c>
      <c r="F17" s="12" t="s">
        <v>85</v>
      </c>
      <c r="G17" s="13" t="s">
        <v>86</v>
      </c>
      <c r="H17" s="12" t="s">
        <v>77</v>
      </c>
      <c r="I17" s="14" t="s">
        <v>129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127</v>
      </c>
      <c r="D18" s="10">
        <v>2</v>
      </c>
      <c r="E18" s="12" t="s">
        <v>88</v>
      </c>
      <c r="F18" s="13" t="s">
        <v>89</v>
      </c>
      <c r="G18" s="13" t="s">
        <v>109</v>
      </c>
      <c r="H18" s="12" t="s">
        <v>87</v>
      </c>
      <c r="I18" s="14" t="s">
        <v>129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131</v>
      </c>
      <c r="D19" s="10">
        <v>2</v>
      </c>
      <c r="E19" s="12" t="s">
        <v>80</v>
      </c>
      <c r="F19" s="13" t="s">
        <v>81</v>
      </c>
      <c r="G19" s="13" t="s">
        <v>82</v>
      </c>
      <c r="H19" s="12" t="s">
        <v>18</v>
      </c>
      <c r="I19" s="14" t="s">
        <v>158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132</v>
      </c>
      <c r="D20" s="10">
        <v>2</v>
      </c>
      <c r="E20" s="12" t="s">
        <v>80</v>
      </c>
      <c r="F20" s="12" t="s">
        <v>83</v>
      </c>
      <c r="G20" s="13" t="s">
        <v>84</v>
      </c>
      <c r="H20" s="12" t="s">
        <v>18</v>
      </c>
      <c r="I20" s="14" t="s">
        <v>158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131</v>
      </c>
      <c r="D21" s="10">
        <v>2</v>
      </c>
      <c r="E21" s="12" t="s">
        <v>80</v>
      </c>
      <c r="F21" s="13" t="s">
        <v>90</v>
      </c>
      <c r="G21" s="13" t="s">
        <v>108</v>
      </c>
      <c r="H21" s="12" t="s">
        <v>96</v>
      </c>
      <c r="I21" s="14" t="s">
        <v>158</v>
      </c>
      <c r="J21" s="13"/>
    </row>
    <row r="22" spans="1:10" s="39" customFormat="1" ht="73.5" customHeight="1">
      <c r="A22" s="10"/>
      <c r="B22" s="10">
        <v>0</v>
      </c>
      <c r="C22" s="11" t="s">
        <v>164</v>
      </c>
      <c r="D22" s="10">
        <v>2</v>
      </c>
      <c r="E22" s="12" t="s">
        <v>165</v>
      </c>
      <c r="F22" s="13" t="s">
        <v>166</v>
      </c>
      <c r="G22" s="13" t="s">
        <v>167</v>
      </c>
      <c r="H22" s="12" t="s">
        <v>168</v>
      </c>
      <c r="I22" s="14" t="s">
        <v>174</v>
      </c>
      <c r="J22" s="13" t="s">
        <v>169</v>
      </c>
    </row>
    <row r="23" spans="1:10" s="39" customFormat="1" ht="26.25" customHeight="1">
      <c r="A23" s="10">
        <v>17</v>
      </c>
      <c r="B23" s="10">
        <v>2</v>
      </c>
      <c r="C23" s="11" t="s">
        <v>135</v>
      </c>
      <c r="D23" s="10">
        <v>2</v>
      </c>
      <c r="E23" s="12" t="s">
        <v>80</v>
      </c>
      <c r="F23" s="13" t="s">
        <v>93</v>
      </c>
      <c r="G23" s="13" t="s">
        <v>94</v>
      </c>
      <c r="H23" s="12" t="s">
        <v>95</v>
      </c>
      <c r="I23" s="14" t="s">
        <v>174</v>
      </c>
      <c r="J23" s="13" t="s">
        <v>173</v>
      </c>
    </row>
    <row r="24" spans="1:10" s="39" customFormat="1" ht="26.25" customHeight="1">
      <c r="A24" s="10">
        <v>16</v>
      </c>
      <c r="B24" s="10">
        <v>2</v>
      </c>
      <c r="C24" s="11" t="s">
        <v>134</v>
      </c>
      <c r="D24" s="10">
        <v>2</v>
      </c>
      <c r="E24" s="12" t="s">
        <v>80</v>
      </c>
      <c r="F24" s="13" t="s">
        <v>91</v>
      </c>
      <c r="G24" s="13" t="s">
        <v>92</v>
      </c>
      <c r="H24" s="12" t="s">
        <v>18</v>
      </c>
      <c r="I24" s="14" t="s">
        <v>175</v>
      </c>
      <c r="J24" s="13" t="s">
        <v>176</v>
      </c>
    </row>
    <row r="25" spans="1:10" s="38" customFormat="1" ht="26.25" customHeight="1">
      <c r="A25" s="10">
        <v>10</v>
      </c>
      <c r="B25" s="32">
        <v>5</v>
      </c>
      <c r="C25" s="33" t="s">
        <v>133</v>
      </c>
      <c r="D25" s="34">
        <v>2</v>
      </c>
      <c r="E25" s="35" t="s">
        <v>28</v>
      </c>
      <c r="F25" s="36" t="s">
        <v>69</v>
      </c>
      <c r="G25" s="37" t="s">
        <v>130</v>
      </c>
      <c r="H25" s="35" t="s">
        <v>18</v>
      </c>
      <c r="I25" s="43" t="s">
        <v>218</v>
      </c>
      <c r="J25" s="57" t="s">
        <v>186</v>
      </c>
    </row>
    <row r="26" spans="1:10" s="39" customFormat="1" ht="26.25" customHeight="1">
      <c r="A26" s="10">
        <v>20</v>
      </c>
      <c r="B26" s="10">
        <v>5</v>
      </c>
      <c r="C26" s="11" t="s">
        <v>163</v>
      </c>
      <c r="D26" s="10">
        <v>2</v>
      </c>
      <c r="E26" s="12" t="s">
        <v>28</v>
      </c>
      <c r="F26" s="13" t="s">
        <v>39</v>
      </c>
      <c r="G26" s="13" t="s">
        <v>172</v>
      </c>
      <c r="H26" s="12" t="s">
        <v>18</v>
      </c>
      <c r="I26" s="14" t="s">
        <v>218</v>
      </c>
      <c r="J26" s="57" t="s">
        <v>187</v>
      </c>
    </row>
    <row r="27" spans="1:10" s="38" customFormat="1" ht="26.25" customHeight="1">
      <c r="A27" s="10">
        <v>10</v>
      </c>
      <c r="B27" s="32">
        <v>5</v>
      </c>
      <c r="C27" s="33" t="s">
        <v>185</v>
      </c>
      <c r="D27" s="34">
        <v>3</v>
      </c>
      <c r="E27" s="35" t="s">
        <v>28</v>
      </c>
      <c r="F27" s="36" t="s">
        <v>69</v>
      </c>
      <c r="G27" s="37" t="s">
        <v>130</v>
      </c>
      <c r="H27" s="35" t="s">
        <v>18</v>
      </c>
      <c r="I27" s="43" t="s">
        <v>219</v>
      </c>
      <c r="J27" s="57" t="s">
        <v>189</v>
      </c>
    </row>
    <row r="28" spans="1:10" s="39" customFormat="1" ht="26.25" customHeight="1">
      <c r="A28" s="10">
        <v>20</v>
      </c>
      <c r="B28" s="10">
        <v>5</v>
      </c>
      <c r="C28" s="11" t="s">
        <v>210</v>
      </c>
      <c r="D28" s="10">
        <v>3</v>
      </c>
      <c r="E28" s="12" t="s">
        <v>28</v>
      </c>
      <c r="F28" s="13" t="s">
        <v>39</v>
      </c>
      <c r="G28" s="13" t="s">
        <v>172</v>
      </c>
      <c r="H28" s="12" t="s">
        <v>18</v>
      </c>
      <c r="I28" s="14" t="s">
        <v>220</v>
      </c>
      <c r="J28" s="57" t="s">
        <v>188</v>
      </c>
    </row>
    <row r="29" spans="1:10" s="39" customFormat="1" ht="26.25" customHeight="1">
      <c r="A29" s="10"/>
      <c r="B29" s="10">
        <v>8</v>
      </c>
      <c r="C29" s="11" t="s">
        <v>190</v>
      </c>
      <c r="D29" s="10">
        <v>3</v>
      </c>
      <c r="E29" s="12" t="s">
        <v>191</v>
      </c>
      <c r="F29" s="13" t="s">
        <v>192</v>
      </c>
      <c r="G29" s="13" t="s">
        <v>193</v>
      </c>
      <c r="H29" s="12" t="s">
        <v>194</v>
      </c>
      <c r="I29" s="14" t="s">
        <v>220</v>
      </c>
      <c r="J29" s="57"/>
    </row>
    <row r="30" spans="1:10" s="39" customFormat="1" ht="26.25" customHeight="1">
      <c r="A30" s="10"/>
      <c r="B30" s="10">
        <v>2</v>
      </c>
      <c r="C30" s="11" t="s">
        <v>209</v>
      </c>
      <c r="D30" s="10">
        <v>3</v>
      </c>
      <c r="E30" s="12" t="s">
        <v>191</v>
      </c>
      <c r="F30" s="13" t="s">
        <v>198</v>
      </c>
      <c r="G30" s="13" t="s">
        <v>232</v>
      </c>
      <c r="H30" s="12" t="s">
        <v>199</v>
      </c>
      <c r="I30" s="14" t="s">
        <v>220</v>
      </c>
      <c r="J30" s="37" t="s">
        <v>200</v>
      </c>
    </row>
    <row r="31" spans="1:10" s="39" customFormat="1" ht="26.25" customHeight="1">
      <c r="A31" s="10"/>
      <c r="B31" s="10">
        <v>3</v>
      </c>
      <c r="C31" s="11" t="s">
        <v>216</v>
      </c>
      <c r="D31" s="10">
        <v>3</v>
      </c>
      <c r="E31" s="12" t="s">
        <v>136</v>
      </c>
      <c r="F31" s="13" t="s">
        <v>148</v>
      </c>
      <c r="G31" s="13" t="s">
        <v>204</v>
      </c>
      <c r="H31" s="12" t="s">
        <v>137</v>
      </c>
      <c r="I31" s="14" t="s">
        <v>225</v>
      </c>
      <c r="J31" s="13" t="s">
        <v>206</v>
      </c>
    </row>
    <row r="32" spans="1:10" s="39" customFormat="1" ht="26.25" customHeight="1">
      <c r="A32" s="10"/>
      <c r="B32" s="10">
        <v>3</v>
      </c>
      <c r="C32" s="11" t="s">
        <v>216</v>
      </c>
      <c r="D32" s="10">
        <v>3</v>
      </c>
      <c r="E32" s="12" t="s">
        <v>136</v>
      </c>
      <c r="F32" s="13" t="s">
        <v>148</v>
      </c>
      <c r="G32" s="13" t="s">
        <v>205</v>
      </c>
      <c r="H32" s="12" t="s">
        <v>137</v>
      </c>
      <c r="I32" s="14" t="s">
        <v>225</v>
      </c>
      <c r="J32" s="13" t="s">
        <v>202</v>
      </c>
    </row>
    <row r="33" spans="1:10" s="39" customFormat="1" ht="26.25" customHeight="1">
      <c r="A33" s="10">
        <v>30</v>
      </c>
      <c r="B33" s="10">
        <v>2</v>
      </c>
      <c r="C33" s="11" t="s">
        <v>217</v>
      </c>
      <c r="D33" s="10">
        <v>3</v>
      </c>
      <c r="E33" s="12" t="s">
        <v>28</v>
      </c>
      <c r="F33" s="13" t="s">
        <v>35</v>
      </c>
      <c r="G33" s="13" t="s">
        <v>207</v>
      </c>
      <c r="H33" s="12" t="s">
        <v>26</v>
      </c>
      <c r="I33" s="14" t="s">
        <v>226</v>
      </c>
      <c r="J33" s="13" t="s">
        <v>208</v>
      </c>
    </row>
    <row r="34" spans="1:10" s="39" customFormat="1" ht="26.25" customHeight="1">
      <c r="A34" s="10">
        <v>18</v>
      </c>
      <c r="B34" s="10">
        <v>2</v>
      </c>
      <c r="C34" s="11" t="s">
        <v>217</v>
      </c>
      <c r="D34" s="10">
        <v>3</v>
      </c>
      <c r="E34" s="12" t="s">
        <v>28</v>
      </c>
      <c r="F34" s="13" t="s">
        <v>36</v>
      </c>
      <c r="G34" s="13" t="s">
        <v>110</v>
      </c>
      <c r="H34" s="12" t="s">
        <v>23</v>
      </c>
      <c r="I34" s="14" t="s">
        <v>225</v>
      </c>
      <c r="J34" s="13" t="s">
        <v>203</v>
      </c>
    </row>
    <row r="35" spans="1:10" s="39" customFormat="1" ht="26.25" customHeight="1">
      <c r="A35" s="10">
        <v>19</v>
      </c>
      <c r="B35" s="10">
        <v>3</v>
      </c>
      <c r="C35" s="11" t="s">
        <v>227</v>
      </c>
      <c r="D35" s="10">
        <v>3</v>
      </c>
      <c r="E35" s="12" t="s">
        <v>117</v>
      </c>
      <c r="F35" s="13" t="s">
        <v>119</v>
      </c>
      <c r="G35" s="13" t="s">
        <v>120</v>
      </c>
      <c r="H35" s="12" t="s">
        <v>118</v>
      </c>
      <c r="I35" s="14" t="s">
        <v>226</v>
      </c>
      <c r="J35" s="13"/>
    </row>
    <row r="36" spans="1:10" s="39" customFormat="1" ht="26.25" customHeight="1">
      <c r="A36" s="10"/>
      <c r="B36" s="10">
        <v>3</v>
      </c>
      <c r="C36" s="11" t="s">
        <v>243</v>
      </c>
      <c r="D36" s="10">
        <v>4</v>
      </c>
      <c r="E36" s="12" t="s">
        <v>241</v>
      </c>
      <c r="F36" s="13" t="s">
        <v>242</v>
      </c>
      <c r="G36" s="13" t="s">
        <v>240</v>
      </c>
      <c r="H36" s="12" t="s">
        <v>228</v>
      </c>
      <c r="I36" s="14" t="s">
        <v>244</v>
      </c>
      <c r="J36" s="13" t="s">
        <v>231</v>
      </c>
    </row>
    <row r="37" spans="1:10" s="39" customFormat="1" ht="26.25" customHeight="1">
      <c r="A37" s="10">
        <v>33</v>
      </c>
      <c r="B37" s="10">
        <v>3</v>
      </c>
      <c r="C37" s="11" t="s">
        <v>239</v>
      </c>
      <c r="D37" s="10">
        <v>4</v>
      </c>
      <c r="E37" s="12" t="s">
        <v>28</v>
      </c>
      <c r="F37" s="13" t="s">
        <v>45</v>
      </c>
      <c r="G37" s="13" t="s">
        <v>245</v>
      </c>
      <c r="H37" s="12" t="s">
        <v>20</v>
      </c>
      <c r="I37" s="14" t="s">
        <v>250</v>
      </c>
      <c r="J37" s="10" t="s">
        <v>230</v>
      </c>
    </row>
    <row r="38" spans="1:10" s="39" customFormat="1" ht="26.25" customHeight="1">
      <c r="A38" s="10">
        <v>25</v>
      </c>
      <c r="B38" s="10">
        <v>3</v>
      </c>
      <c r="C38" s="11" t="s">
        <v>254</v>
      </c>
      <c r="D38" s="10">
        <v>4</v>
      </c>
      <c r="E38" s="12" t="s">
        <v>28</v>
      </c>
      <c r="F38" s="13" t="s">
        <v>257</v>
      </c>
      <c r="G38" s="13" t="s">
        <v>247</v>
      </c>
      <c r="H38" s="12" t="s">
        <v>24</v>
      </c>
      <c r="I38" s="14" t="s">
        <v>259</v>
      </c>
      <c r="J38" s="76" t="s">
        <v>253</v>
      </c>
    </row>
    <row r="39" spans="1:10" s="88" customFormat="1" ht="26.25" customHeight="1">
      <c r="A39" s="84">
        <v>21</v>
      </c>
      <c r="B39" s="84">
        <v>2</v>
      </c>
      <c r="C39" s="85" t="s">
        <v>249</v>
      </c>
      <c r="D39" s="84">
        <v>4</v>
      </c>
      <c r="E39" s="86" t="s">
        <v>28</v>
      </c>
      <c r="F39" s="87" t="s">
        <v>34</v>
      </c>
      <c r="G39" s="87" t="s">
        <v>70</v>
      </c>
      <c r="H39" s="86" t="s">
        <v>18</v>
      </c>
      <c r="I39" s="97" t="s">
        <v>255</v>
      </c>
      <c r="J39" s="84" t="s">
        <v>229</v>
      </c>
    </row>
    <row r="40" spans="1:10" s="88" customFormat="1" ht="26.25" customHeight="1">
      <c r="A40" s="84">
        <v>29</v>
      </c>
      <c r="B40" s="84">
        <v>5</v>
      </c>
      <c r="C40" s="85" t="s">
        <v>246</v>
      </c>
      <c r="D40" s="84">
        <v>4</v>
      </c>
      <c r="E40" s="86" t="s">
        <v>28</v>
      </c>
      <c r="F40" s="87" t="s">
        <v>234</v>
      </c>
      <c r="G40" s="87" t="s">
        <v>233</v>
      </c>
      <c r="H40" s="86" t="s">
        <v>18</v>
      </c>
      <c r="I40" s="97" t="s">
        <v>255</v>
      </c>
      <c r="J40" s="89" t="s">
        <v>252</v>
      </c>
    </row>
    <row r="41" spans="1:10" s="88" customFormat="1" ht="26.25" customHeight="1">
      <c r="A41" s="84"/>
      <c r="B41" s="84">
        <v>0</v>
      </c>
      <c r="C41" s="11" t="s">
        <v>256</v>
      </c>
      <c r="D41" s="84">
        <v>4</v>
      </c>
      <c r="E41" s="12" t="s">
        <v>28</v>
      </c>
      <c r="F41" s="87" t="s">
        <v>265</v>
      </c>
      <c r="G41" s="87" t="s">
        <v>266</v>
      </c>
      <c r="H41" s="98" t="s">
        <v>268</v>
      </c>
      <c r="I41" s="99"/>
      <c r="J41" s="100" t="s">
        <v>269</v>
      </c>
    </row>
    <row r="42" spans="1:10" s="39" customFormat="1" ht="26.25" customHeight="1">
      <c r="A42" s="10">
        <v>29</v>
      </c>
      <c r="B42" s="10">
        <v>5</v>
      </c>
      <c r="C42" s="11" t="s">
        <v>256</v>
      </c>
      <c r="D42" s="10">
        <v>4</v>
      </c>
      <c r="E42" s="12" t="s">
        <v>28</v>
      </c>
      <c r="F42" s="13" t="s">
        <v>42</v>
      </c>
      <c r="G42" s="13" t="s">
        <v>10</v>
      </c>
      <c r="H42" s="12" t="s">
        <v>18</v>
      </c>
      <c r="I42" s="14"/>
      <c r="J42" s="76" t="s">
        <v>248</v>
      </c>
    </row>
    <row r="43" spans="1:10" s="39" customFormat="1" ht="26.25" customHeight="1">
      <c r="A43" s="10">
        <v>34</v>
      </c>
      <c r="B43" s="10">
        <v>1</v>
      </c>
      <c r="C43" s="11" t="s">
        <v>256</v>
      </c>
      <c r="D43" s="10">
        <v>4</v>
      </c>
      <c r="E43" s="12" t="s">
        <v>28</v>
      </c>
      <c r="F43" s="13" t="s">
        <v>45</v>
      </c>
      <c r="G43" s="13" t="s">
        <v>276</v>
      </c>
      <c r="H43" s="12" t="s">
        <v>20</v>
      </c>
      <c r="I43" s="14"/>
      <c r="J43" s="10" t="s">
        <v>229</v>
      </c>
    </row>
    <row r="44" spans="1:10" s="39" customFormat="1" ht="26.25" customHeight="1">
      <c r="A44" s="10"/>
      <c r="B44" s="10"/>
      <c r="C44" s="11" t="s">
        <v>270</v>
      </c>
      <c r="D44" s="10">
        <v>4</v>
      </c>
      <c r="E44" s="12" t="s">
        <v>28</v>
      </c>
      <c r="F44" s="13" t="s">
        <v>263</v>
      </c>
      <c r="G44" s="13" t="s">
        <v>264</v>
      </c>
      <c r="H44" s="12" t="s">
        <v>268</v>
      </c>
      <c r="I44" s="14"/>
      <c r="J44" s="13"/>
    </row>
    <row r="45" spans="1:10" s="39" customFormat="1" ht="26.25" customHeight="1">
      <c r="A45" s="10">
        <v>29</v>
      </c>
      <c r="B45" s="10"/>
      <c r="C45" s="11" t="s">
        <v>270</v>
      </c>
      <c r="D45" s="10">
        <v>4</v>
      </c>
      <c r="E45" s="12" t="s">
        <v>28</v>
      </c>
      <c r="F45" s="13" t="s">
        <v>275</v>
      </c>
      <c r="G45" s="13" t="s">
        <v>274</v>
      </c>
      <c r="H45" s="12" t="s">
        <v>277</v>
      </c>
      <c r="I45" s="14"/>
      <c r="J45" s="10" t="s">
        <v>278</v>
      </c>
    </row>
    <row r="46" spans="1:10" s="106" customFormat="1" ht="26.25" customHeight="1">
      <c r="A46" s="101"/>
      <c r="B46" s="101"/>
      <c r="C46" s="91" t="s">
        <v>273</v>
      </c>
      <c r="D46" s="101">
        <v>4</v>
      </c>
      <c r="E46" s="92" t="s">
        <v>28</v>
      </c>
      <c r="F46" s="102" t="s">
        <v>272</v>
      </c>
      <c r="G46" s="102" t="s">
        <v>271</v>
      </c>
      <c r="H46" s="103" t="s">
        <v>268</v>
      </c>
      <c r="I46" s="104"/>
      <c r="J46" s="105" t="s">
        <v>269</v>
      </c>
    </row>
    <row r="47" spans="1:10" s="96" customFormat="1" ht="26.25" customHeight="1">
      <c r="A47" s="90">
        <v>29</v>
      </c>
      <c r="B47" s="90">
        <v>5</v>
      </c>
      <c r="C47" s="91" t="s">
        <v>270</v>
      </c>
      <c r="D47" s="90">
        <v>4</v>
      </c>
      <c r="E47" s="92" t="s">
        <v>28</v>
      </c>
      <c r="F47" s="93" t="s">
        <v>238</v>
      </c>
      <c r="G47" s="93" t="s">
        <v>237</v>
      </c>
      <c r="H47" s="92" t="s">
        <v>18</v>
      </c>
      <c r="I47" s="94"/>
      <c r="J47" s="90" t="s">
        <v>229</v>
      </c>
    </row>
    <row r="48" spans="1:10" s="96" customFormat="1" ht="26.25" customHeight="1">
      <c r="A48" s="90"/>
      <c r="B48" s="90">
        <v>2</v>
      </c>
      <c r="C48" s="91" t="s">
        <v>270</v>
      </c>
      <c r="D48" s="90">
        <v>4</v>
      </c>
      <c r="E48" s="92" t="s">
        <v>221</v>
      </c>
      <c r="F48" s="93" t="s">
        <v>222</v>
      </c>
      <c r="G48" s="93" t="s">
        <v>223</v>
      </c>
      <c r="H48" s="92" t="s">
        <v>267</v>
      </c>
      <c r="I48" s="94"/>
      <c r="J48" s="93"/>
    </row>
    <row r="49" spans="1:1022 1025:2046 2049:3070 3073:4094 4097:5118 5121:6142 6145:7166 7169:8190 8193:9214 9217:10238 10241:11262 11265:12286 12289:13310 13313:14334 14337:15358 15361:16382" s="96" customFormat="1" ht="26.25" customHeight="1">
      <c r="A49" s="90"/>
      <c r="B49" s="90"/>
      <c r="C49" s="91"/>
      <c r="D49" s="90"/>
      <c r="E49" s="92" t="s">
        <v>28</v>
      </c>
      <c r="F49" s="93" t="s">
        <v>179</v>
      </c>
      <c r="G49" s="93" t="s">
        <v>258</v>
      </c>
      <c r="H49" s="92" t="s">
        <v>24</v>
      </c>
      <c r="I49" s="94"/>
      <c r="J49" s="95"/>
    </row>
    <row r="50" spans="1:1022 1025:2046 2049:3070 3073:4094 4097:5118 5121:6142 6145:7166 7169:8190 8193:9214 9217:10238 10241:11262 11265:12286 12289:13310 13313:14334 14337:15358 15361:16382" s="71" customFormat="1" ht="26.25" customHeight="1">
      <c r="A50" s="66"/>
      <c r="B50" s="66"/>
      <c r="C50" s="67"/>
      <c r="D50" s="66"/>
      <c r="E50" s="68" t="s">
        <v>235</v>
      </c>
      <c r="F50" s="69" t="s">
        <v>236</v>
      </c>
      <c r="G50" s="69"/>
      <c r="H50" s="68"/>
      <c r="I50" s="70"/>
      <c r="J50" s="69"/>
    </row>
    <row r="51" spans="1:1022 1025:2046 2049:3070 3073:4094 4097:5118 5121:6142 6145:7166 7169:8190 8193:9214 9217:10238 10241:11262 11265:12286 12289:13310 13313:14334 14337:15358 15361:16382" ht="26.25" customHeight="1">
      <c r="A51" s="15">
        <v>22</v>
      </c>
      <c r="B51" s="15">
        <v>3</v>
      </c>
      <c r="C51" s="16"/>
      <c r="D51" s="15"/>
      <c r="E51" s="17" t="s">
        <v>28</v>
      </c>
      <c r="F51" s="18" t="s">
        <v>32</v>
      </c>
      <c r="G51" s="18" t="s">
        <v>71</v>
      </c>
      <c r="H51" s="17" t="s">
        <v>19</v>
      </c>
      <c r="I51" s="19"/>
      <c r="J51" s="18"/>
    </row>
    <row r="52" spans="1:1022 1025:2046 2049:3070 3073:4094 4097:5118 5121:6142 6145:7166 7169:8190 8193:9214 9217:10238 10241:11262 11265:12286 12289:13310 13313:14334 14337:15358 15361:16382" s="112" customFormat="1" ht="26.25" customHeight="1">
      <c r="A52" s="107">
        <v>39</v>
      </c>
      <c r="B52" s="107"/>
      <c r="C52" s="108"/>
      <c r="D52" s="107"/>
      <c r="E52" s="109" t="s">
        <v>31</v>
      </c>
      <c r="F52" s="110" t="s">
        <v>48</v>
      </c>
      <c r="G52" s="110" t="s">
        <v>14</v>
      </c>
      <c r="H52" s="109" t="s">
        <v>27</v>
      </c>
      <c r="I52" s="111"/>
      <c r="J52" s="110"/>
    </row>
    <row r="53" spans="1:1022 1025:2046 2049:3070 3073:4094 4097:5118 5121:6142 6145:7166 7169:8190 8193:9214 9217:10238 10241:11262 11265:12286 12289:13310 13313:14334 14337:15358 15361:16382" s="112" customFormat="1" ht="26.25" customHeight="1">
      <c r="A53" s="107">
        <v>36</v>
      </c>
      <c r="B53" s="107">
        <v>8</v>
      </c>
      <c r="C53" s="108"/>
      <c r="D53" s="107"/>
      <c r="E53" s="109" t="s">
        <v>31</v>
      </c>
      <c r="F53" s="110" t="s">
        <v>49</v>
      </c>
      <c r="G53" s="110" t="s">
        <v>15</v>
      </c>
      <c r="H53" s="109" t="s">
        <v>27</v>
      </c>
      <c r="I53" s="108"/>
      <c r="J53" s="110" t="s">
        <v>224</v>
      </c>
      <c r="L53" s="113"/>
      <c r="N53" s="114"/>
      <c r="Q53" s="113"/>
      <c r="R53" s="113"/>
      <c r="T53" s="113"/>
      <c r="V53" s="114"/>
      <c r="Y53" s="113"/>
      <c r="Z53" s="113"/>
      <c r="AB53" s="113"/>
      <c r="AD53" s="114"/>
      <c r="AG53" s="113"/>
      <c r="AH53" s="113"/>
      <c r="AJ53" s="113"/>
      <c r="AL53" s="114"/>
      <c r="AO53" s="113"/>
      <c r="AP53" s="113"/>
      <c r="AR53" s="113"/>
      <c r="AT53" s="114"/>
      <c r="AW53" s="113"/>
      <c r="AX53" s="113"/>
      <c r="AZ53" s="113"/>
      <c r="BB53" s="114"/>
      <c r="BE53" s="113"/>
      <c r="BF53" s="113"/>
      <c r="BH53" s="113"/>
      <c r="BJ53" s="114"/>
      <c r="BM53" s="113"/>
      <c r="BN53" s="113"/>
      <c r="BP53" s="113"/>
      <c r="BR53" s="114"/>
      <c r="BU53" s="113"/>
      <c r="BV53" s="113"/>
      <c r="BX53" s="113"/>
      <c r="BZ53" s="114"/>
      <c r="CC53" s="113"/>
      <c r="CD53" s="113"/>
      <c r="CF53" s="113"/>
      <c r="CH53" s="114"/>
      <c r="CK53" s="113"/>
      <c r="CL53" s="113"/>
      <c r="CN53" s="113"/>
      <c r="CP53" s="114"/>
      <c r="CS53" s="113"/>
      <c r="CT53" s="113"/>
      <c r="CV53" s="113"/>
      <c r="CX53" s="114"/>
      <c r="DA53" s="113"/>
      <c r="DB53" s="113"/>
      <c r="DD53" s="113"/>
      <c r="DF53" s="114"/>
      <c r="DI53" s="113"/>
      <c r="DJ53" s="113"/>
      <c r="DL53" s="113"/>
      <c r="DN53" s="114"/>
      <c r="DQ53" s="113"/>
      <c r="DR53" s="113"/>
      <c r="DT53" s="113"/>
      <c r="DV53" s="114"/>
      <c r="DY53" s="113"/>
      <c r="DZ53" s="113"/>
      <c r="EB53" s="113"/>
      <c r="ED53" s="114"/>
      <c r="EG53" s="113"/>
      <c r="EH53" s="113"/>
      <c r="EJ53" s="113"/>
      <c r="EL53" s="114"/>
      <c r="EO53" s="113"/>
      <c r="EP53" s="113"/>
      <c r="ER53" s="113"/>
      <c r="ET53" s="114"/>
      <c r="EW53" s="113"/>
      <c r="EX53" s="113"/>
      <c r="EZ53" s="113"/>
      <c r="FB53" s="114"/>
      <c r="FE53" s="113"/>
      <c r="FF53" s="113"/>
      <c r="FH53" s="113"/>
      <c r="FJ53" s="114"/>
      <c r="FM53" s="113"/>
      <c r="FN53" s="113"/>
      <c r="FP53" s="113"/>
      <c r="FR53" s="114"/>
      <c r="FU53" s="113"/>
      <c r="FV53" s="113"/>
      <c r="FX53" s="113"/>
      <c r="FZ53" s="114"/>
      <c r="GC53" s="113"/>
      <c r="GD53" s="113"/>
      <c r="GF53" s="113"/>
      <c r="GH53" s="114"/>
      <c r="GK53" s="113"/>
      <c r="GL53" s="113"/>
      <c r="GN53" s="113"/>
      <c r="GP53" s="114"/>
      <c r="GS53" s="113"/>
      <c r="GT53" s="113"/>
      <c r="GV53" s="113"/>
      <c r="GX53" s="114"/>
      <c r="HA53" s="113"/>
      <c r="HB53" s="113"/>
      <c r="HD53" s="113"/>
      <c r="HF53" s="114"/>
      <c r="HI53" s="113"/>
      <c r="HJ53" s="113"/>
      <c r="HL53" s="113"/>
      <c r="HN53" s="114"/>
      <c r="HQ53" s="113"/>
      <c r="HR53" s="113"/>
      <c r="HT53" s="113"/>
      <c r="HV53" s="114"/>
      <c r="HY53" s="113"/>
      <c r="HZ53" s="113"/>
      <c r="IB53" s="113"/>
      <c r="ID53" s="114"/>
      <c r="IG53" s="113"/>
      <c r="IH53" s="113"/>
      <c r="IJ53" s="113"/>
      <c r="IL53" s="114"/>
      <c r="IO53" s="113"/>
      <c r="IP53" s="113"/>
      <c r="IR53" s="113"/>
      <c r="IT53" s="114"/>
      <c r="IW53" s="113"/>
      <c r="IX53" s="113"/>
      <c r="IZ53" s="113"/>
      <c r="JB53" s="114"/>
      <c r="JE53" s="113"/>
      <c r="JF53" s="113"/>
      <c r="JH53" s="113"/>
      <c r="JJ53" s="114"/>
      <c r="JM53" s="113"/>
      <c r="JN53" s="113"/>
      <c r="JP53" s="113"/>
      <c r="JR53" s="114"/>
      <c r="JU53" s="113"/>
      <c r="JV53" s="113"/>
      <c r="JX53" s="113"/>
      <c r="JZ53" s="114"/>
      <c r="KC53" s="113"/>
      <c r="KD53" s="113"/>
      <c r="KF53" s="113"/>
      <c r="KH53" s="114"/>
      <c r="KK53" s="113"/>
      <c r="KL53" s="113"/>
      <c r="KN53" s="113"/>
      <c r="KP53" s="114"/>
      <c r="KS53" s="113"/>
      <c r="KT53" s="113"/>
      <c r="KV53" s="113"/>
      <c r="KX53" s="114"/>
      <c r="LA53" s="113"/>
      <c r="LB53" s="113"/>
      <c r="LD53" s="113"/>
      <c r="LF53" s="114"/>
      <c r="LI53" s="113"/>
      <c r="LJ53" s="113"/>
      <c r="LL53" s="113"/>
      <c r="LN53" s="114"/>
      <c r="LQ53" s="113"/>
      <c r="LR53" s="113"/>
      <c r="LT53" s="113"/>
      <c r="LV53" s="114"/>
      <c r="LY53" s="113"/>
      <c r="LZ53" s="113"/>
      <c r="MB53" s="113"/>
      <c r="MD53" s="114"/>
      <c r="MG53" s="113"/>
      <c r="MH53" s="113"/>
      <c r="MJ53" s="113"/>
      <c r="ML53" s="114"/>
      <c r="MO53" s="113"/>
      <c r="MP53" s="113"/>
      <c r="MR53" s="113"/>
      <c r="MT53" s="114"/>
      <c r="MW53" s="113"/>
      <c r="MX53" s="113"/>
      <c r="MZ53" s="113"/>
      <c r="NB53" s="114"/>
      <c r="NE53" s="113"/>
      <c r="NF53" s="113"/>
      <c r="NH53" s="113"/>
      <c r="NJ53" s="114"/>
      <c r="NM53" s="113"/>
      <c r="NN53" s="113"/>
      <c r="NP53" s="113"/>
      <c r="NR53" s="114"/>
      <c r="NU53" s="113"/>
      <c r="NV53" s="113"/>
      <c r="NX53" s="113"/>
      <c r="NZ53" s="114"/>
      <c r="OC53" s="113"/>
      <c r="OD53" s="113"/>
      <c r="OF53" s="113"/>
      <c r="OH53" s="114"/>
      <c r="OK53" s="113"/>
      <c r="OL53" s="113"/>
      <c r="ON53" s="113"/>
      <c r="OP53" s="114"/>
      <c r="OS53" s="113"/>
      <c r="OT53" s="113"/>
      <c r="OV53" s="113"/>
      <c r="OX53" s="114"/>
      <c r="PA53" s="113"/>
      <c r="PB53" s="113"/>
      <c r="PD53" s="113"/>
      <c r="PF53" s="114"/>
      <c r="PI53" s="113"/>
      <c r="PJ53" s="113"/>
      <c r="PL53" s="113"/>
      <c r="PN53" s="114"/>
      <c r="PQ53" s="113"/>
      <c r="PR53" s="113"/>
      <c r="PT53" s="113"/>
      <c r="PV53" s="114"/>
      <c r="PY53" s="113"/>
      <c r="PZ53" s="113"/>
      <c r="QB53" s="113"/>
      <c r="QD53" s="114"/>
      <c r="QG53" s="113"/>
      <c r="QH53" s="113"/>
      <c r="QJ53" s="113"/>
      <c r="QL53" s="114"/>
      <c r="QO53" s="113"/>
      <c r="QP53" s="113"/>
      <c r="QR53" s="113"/>
      <c r="QT53" s="114"/>
      <c r="QW53" s="113"/>
      <c r="QX53" s="113"/>
      <c r="QZ53" s="113"/>
      <c r="RB53" s="114"/>
      <c r="RE53" s="113"/>
      <c r="RF53" s="113"/>
      <c r="RH53" s="113"/>
      <c r="RJ53" s="114"/>
      <c r="RM53" s="113"/>
      <c r="RN53" s="113"/>
      <c r="RP53" s="113"/>
      <c r="RR53" s="114"/>
      <c r="RU53" s="113"/>
      <c r="RV53" s="113"/>
      <c r="RX53" s="113"/>
      <c r="RZ53" s="114"/>
      <c r="SC53" s="113"/>
      <c r="SD53" s="113"/>
      <c r="SF53" s="113"/>
      <c r="SH53" s="114"/>
      <c r="SK53" s="113"/>
      <c r="SL53" s="113"/>
      <c r="SN53" s="113"/>
      <c r="SP53" s="114"/>
      <c r="SS53" s="113"/>
      <c r="ST53" s="113"/>
      <c r="SV53" s="113"/>
      <c r="SX53" s="114"/>
      <c r="TA53" s="113"/>
      <c r="TB53" s="113"/>
      <c r="TD53" s="113"/>
      <c r="TF53" s="114"/>
      <c r="TI53" s="113"/>
      <c r="TJ53" s="113"/>
      <c r="TL53" s="113"/>
      <c r="TN53" s="114"/>
      <c r="TQ53" s="113"/>
      <c r="TR53" s="113"/>
      <c r="TT53" s="113"/>
      <c r="TV53" s="114"/>
      <c r="TY53" s="113"/>
      <c r="TZ53" s="113"/>
      <c r="UB53" s="113"/>
      <c r="UD53" s="114"/>
      <c r="UG53" s="113"/>
      <c r="UH53" s="113"/>
      <c r="UJ53" s="113"/>
      <c r="UL53" s="114"/>
      <c r="UO53" s="113"/>
      <c r="UP53" s="113"/>
      <c r="UR53" s="113"/>
      <c r="UT53" s="114"/>
      <c r="UW53" s="113"/>
      <c r="UX53" s="113"/>
      <c r="UZ53" s="113"/>
      <c r="VB53" s="114"/>
      <c r="VE53" s="113"/>
      <c r="VF53" s="113"/>
      <c r="VH53" s="113"/>
      <c r="VJ53" s="114"/>
      <c r="VM53" s="113"/>
      <c r="VN53" s="113"/>
      <c r="VP53" s="113"/>
      <c r="VR53" s="114"/>
      <c r="VU53" s="113"/>
      <c r="VV53" s="113"/>
      <c r="VX53" s="113"/>
      <c r="VZ53" s="114"/>
      <c r="WC53" s="113"/>
      <c r="WD53" s="113"/>
      <c r="WF53" s="113"/>
      <c r="WH53" s="114"/>
      <c r="WK53" s="113"/>
      <c r="WL53" s="113"/>
      <c r="WN53" s="113"/>
      <c r="WP53" s="114"/>
      <c r="WS53" s="113"/>
      <c r="WT53" s="113"/>
      <c r="WV53" s="113"/>
      <c r="WX53" s="114"/>
      <c r="XA53" s="113"/>
      <c r="XB53" s="113"/>
      <c r="XD53" s="113"/>
      <c r="XF53" s="114"/>
      <c r="XI53" s="113"/>
      <c r="XJ53" s="113"/>
      <c r="XL53" s="113"/>
      <c r="XN53" s="114"/>
      <c r="XQ53" s="113"/>
      <c r="XR53" s="113"/>
      <c r="XT53" s="113"/>
      <c r="XV53" s="114"/>
      <c r="XY53" s="113"/>
      <c r="XZ53" s="113"/>
      <c r="YB53" s="113"/>
      <c r="YD53" s="114"/>
      <c r="YG53" s="113"/>
      <c r="YH53" s="113"/>
      <c r="YJ53" s="113"/>
      <c r="YL53" s="114"/>
      <c r="YO53" s="113"/>
      <c r="YP53" s="113"/>
      <c r="YR53" s="113"/>
      <c r="YT53" s="114"/>
      <c r="YW53" s="113"/>
      <c r="YX53" s="113"/>
      <c r="YZ53" s="113"/>
      <c r="ZB53" s="114"/>
      <c r="ZE53" s="113"/>
      <c r="ZF53" s="113"/>
      <c r="ZH53" s="113"/>
      <c r="ZJ53" s="114"/>
      <c r="ZM53" s="113"/>
      <c r="ZN53" s="113"/>
      <c r="ZP53" s="113"/>
      <c r="ZR53" s="114"/>
      <c r="ZU53" s="113"/>
      <c r="ZV53" s="113"/>
      <c r="ZX53" s="113"/>
      <c r="ZZ53" s="114"/>
      <c r="AAC53" s="113"/>
      <c r="AAD53" s="113"/>
      <c r="AAF53" s="113"/>
      <c r="AAH53" s="114"/>
      <c r="AAK53" s="113"/>
      <c r="AAL53" s="113"/>
      <c r="AAN53" s="113"/>
      <c r="AAP53" s="114"/>
      <c r="AAS53" s="113"/>
      <c r="AAT53" s="113"/>
      <c r="AAV53" s="113"/>
      <c r="AAX53" s="114"/>
      <c r="ABA53" s="113"/>
      <c r="ABB53" s="113"/>
      <c r="ABD53" s="113"/>
      <c r="ABF53" s="114"/>
      <c r="ABI53" s="113"/>
      <c r="ABJ53" s="113"/>
      <c r="ABL53" s="113"/>
      <c r="ABN53" s="114"/>
      <c r="ABQ53" s="113"/>
      <c r="ABR53" s="113"/>
      <c r="ABT53" s="113"/>
      <c r="ABV53" s="114"/>
      <c r="ABY53" s="113"/>
      <c r="ABZ53" s="113"/>
      <c r="ACB53" s="113"/>
      <c r="ACD53" s="114"/>
      <c r="ACG53" s="113"/>
      <c r="ACH53" s="113"/>
      <c r="ACJ53" s="113"/>
      <c r="ACL53" s="114"/>
      <c r="ACO53" s="113"/>
      <c r="ACP53" s="113"/>
      <c r="ACR53" s="113"/>
      <c r="ACT53" s="114"/>
      <c r="ACW53" s="113"/>
      <c r="ACX53" s="113"/>
      <c r="ACZ53" s="113"/>
      <c r="ADB53" s="114"/>
      <c r="ADE53" s="113"/>
      <c r="ADF53" s="113"/>
      <c r="ADH53" s="113"/>
      <c r="ADJ53" s="114"/>
      <c r="ADM53" s="113"/>
      <c r="ADN53" s="113"/>
      <c r="ADP53" s="113"/>
      <c r="ADR53" s="114"/>
      <c r="ADU53" s="113"/>
      <c r="ADV53" s="113"/>
      <c r="ADX53" s="113"/>
      <c r="ADZ53" s="114"/>
      <c r="AEC53" s="113"/>
      <c r="AED53" s="113"/>
      <c r="AEF53" s="113"/>
      <c r="AEH53" s="114"/>
      <c r="AEK53" s="113"/>
      <c r="AEL53" s="113"/>
      <c r="AEN53" s="113"/>
      <c r="AEP53" s="114"/>
      <c r="AES53" s="113"/>
      <c r="AET53" s="113"/>
      <c r="AEV53" s="113"/>
      <c r="AEX53" s="114"/>
      <c r="AFA53" s="113"/>
      <c r="AFB53" s="113"/>
      <c r="AFD53" s="113"/>
      <c r="AFF53" s="114"/>
      <c r="AFI53" s="113"/>
      <c r="AFJ53" s="113"/>
      <c r="AFL53" s="113"/>
      <c r="AFN53" s="114"/>
      <c r="AFQ53" s="113"/>
      <c r="AFR53" s="113"/>
      <c r="AFT53" s="113"/>
      <c r="AFV53" s="114"/>
      <c r="AFY53" s="113"/>
      <c r="AFZ53" s="113"/>
      <c r="AGB53" s="113"/>
      <c r="AGD53" s="114"/>
      <c r="AGG53" s="113"/>
      <c r="AGH53" s="113"/>
      <c r="AGJ53" s="113"/>
      <c r="AGL53" s="114"/>
      <c r="AGO53" s="113"/>
      <c r="AGP53" s="113"/>
      <c r="AGR53" s="113"/>
      <c r="AGT53" s="114"/>
      <c r="AGW53" s="113"/>
      <c r="AGX53" s="113"/>
      <c r="AGZ53" s="113"/>
      <c r="AHB53" s="114"/>
      <c r="AHE53" s="113"/>
      <c r="AHF53" s="113"/>
      <c r="AHH53" s="113"/>
      <c r="AHJ53" s="114"/>
      <c r="AHM53" s="113"/>
      <c r="AHN53" s="113"/>
      <c r="AHP53" s="113"/>
      <c r="AHR53" s="114"/>
      <c r="AHU53" s="113"/>
      <c r="AHV53" s="113"/>
      <c r="AHX53" s="113"/>
      <c r="AHZ53" s="114"/>
      <c r="AIC53" s="113"/>
      <c r="AID53" s="113"/>
      <c r="AIF53" s="113"/>
      <c r="AIH53" s="114"/>
      <c r="AIK53" s="113"/>
      <c r="AIL53" s="113"/>
      <c r="AIN53" s="113"/>
      <c r="AIP53" s="114"/>
      <c r="AIS53" s="113"/>
      <c r="AIT53" s="113"/>
      <c r="AIV53" s="113"/>
      <c r="AIX53" s="114"/>
      <c r="AJA53" s="113"/>
      <c r="AJB53" s="113"/>
      <c r="AJD53" s="113"/>
      <c r="AJF53" s="114"/>
      <c r="AJI53" s="113"/>
      <c r="AJJ53" s="113"/>
      <c r="AJL53" s="113"/>
      <c r="AJN53" s="114"/>
      <c r="AJQ53" s="113"/>
      <c r="AJR53" s="113"/>
      <c r="AJT53" s="113"/>
      <c r="AJV53" s="114"/>
      <c r="AJY53" s="113"/>
      <c r="AJZ53" s="113"/>
      <c r="AKB53" s="113"/>
      <c r="AKD53" s="114"/>
      <c r="AKG53" s="113"/>
      <c r="AKH53" s="113"/>
      <c r="AKJ53" s="113"/>
      <c r="AKL53" s="114"/>
      <c r="AKO53" s="113"/>
      <c r="AKP53" s="113"/>
      <c r="AKR53" s="113"/>
      <c r="AKT53" s="114"/>
      <c r="AKW53" s="113"/>
      <c r="AKX53" s="113"/>
      <c r="AKZ53" s="113"/>
      <c r="ALB53" s="114"/>
      <c r="ALE53" s="113"/>
      <c r="ALF53" s="113"/>
      <c r="ALH53" s="113"/>
      <c r="ALJ53" s="114"/>
      <c r="ALM53" s="113"/>
      <c r="ALN53" s="113"/>
      <c r="ALP53" s="113"/>
      <c r="ALR53" s="114"/>
      <c r="ALU53" s="113"/>
      <c r="ALV53" s="113"/>
      <c r="ALX53" s="113"/>
      <c r="ALZ53" s="114"/>
      <c r="AMC53" s="113"/>
      <c r="AMD53" s="113"/>
      <c r="AMF53" s="113"/>
      <c r="AMH53" s="114"/>
      <c r="AMK53" s="113"/>
      <c r="AML53" s="113"/>
      <c r="AMN53" s="113"/>
      <c r="AMP53" s="114"/>
      <c r="AMS53" s="113"/>
      <c r="AMT53" s="113"/>
      <c r="AMV53" s="113"/>
      <c r="AMX53" s="114"/>
      <c r="ANA53" s="113"/>
      <c r="ANB53" s="113"/>
      <c r="AND53" s="113"/>
      <c r="ANF53" s="114"/>
      <c r="ANI53" s="113"/>
      <c r="ANJ53" s="113"/>
      <c r="ANL53" s="113"/>
      <c r="ANN53" s="114"/>
      <c r="ANQ53" s="113"/>
      <c r="ANR53" s="113"/>
      <c r="ANT53" s="113"/>
      <c r="ANV53" s="114"/>
      <c r="ANY53" s="113"/>
      <c r="ANZ53" s="113"/>
      <c r="AOB53" s="113"/>
      <c r="AOD53" s="114"/>
      <c r="AOG53" s="113"/>
      <c r="AOH53" s="113"/>
      <c r="AOJ53" s="113"/>
      <c r="AOL53" s="114"/>
      <c r="AOO53" s="113"/>
      <c r="AOP53" s="113"/>
      <c r="AOR53" s="113"/>
      <c r="AOT53" s="114"/>
      <c r="AOW53" s="113"/>
      <c r="AOX53" s="113"/>
      <c r="AOZ53" s="113"/>
      <c r="APB53" s="114"/>
      <c r="APE53" s="113"/>
      <c r="APF53" s="113"/>
      <c r="APH53" s="113"/>
      <c r="APJ53" s="114"/>
      <c r="APM53" s="113"/>
      <c r="APN53" s="113"/>
      <c r="APP53" s="113"/>
      <c r="APR53" s="114"/>
      <c r="APU53" s="113"/>
      <c r="APV53" s="113"/>
      <c r="APX53" s="113"/>
      <c r="APZ53" s="114"/>
      <c r="AQC53" s="113"/>
      <c r="AQD53" s="113"/>
      <c r="AQF53" s="113"/>
      <c r="AQH53" s="114"/>
      <c r="AQK53" s="113"/>
      <c r="AQL53" s="113"/>
      <c r="AQN53" s="113"/>
      <c r="AQP53" s="114"/>
      <c r="AQS53" s="113"/>
      <c r="AQT53" s="113"/>
      <c r="AQV53" s="113"/>
      <c r="AQX53" s="114"/>
      <c r="ARA53" s="113"/>
      <c r="ARB53" s="113"/>
      <c r="ARD53" s="113"/>
      <c r="ARF53" s="114"/>
      <c r="ARI53" s="113"/>
      <c r="ARJ53" s="113"/>
      <c r="ARL53" s="113"/>
      <c r="ARN53" s="114"/>
      <c r="ARQ53" s="113"/>
      <c r="ARR53" s="113"/>
      <c r="ART53" s="113"/>
      <c r="ARV53" s="114"/>
      <c r="ARY53" s="113"/>
      <c r="ARZ53" s="113"/>
      <c r="ASB53" s="113"/>
      <c r="ASD53" s="114"/>
      <c r="ASG53" s="113"/>
      <c r="ASH53" s="113"/>
      <c r="ASJ53" s="113"/>
      <c r="ASL53" s="114"/>
      <c r="ASO53" s="113"/>
      <c r="ASP53" s="113"/>
      <c r="ASR53" s="113"/>
      <c r="AST53" s="114"/>
      <c r="ASW53" s="113"/>
      <c r="ASX53" s="113"/>
      <c r="ASZ53" s="113"/>
      <c r="ATB53" s="114"/>
      <c r="ATE53" s="113"/>
      <c r="ATF53" s="113"/>
      <c r="ATH53" s="113"/>
      <c r="ATJ53" s="114"/>
      <c r="ATM53" s="113"/>
      <c r="ATN53" s="113"/>
      <c r="ATP53" s="113"/>
      <c r="ATR53" s="114"/>
      <c r="ATU53" s="113"/>
      <c r="ATV53" s="113"/>
      <c r="ATX53" s="113"/>
      <c r="ATZ53" s="114"/>
      <c r="AUC53" s="113"/>
      <c r="AUD53" s="113"/>
      <c r="AUF53" s="113"/>
      <c r="AUH53" s="114"/>
      <c r="AUK53" s="113"/>
      <c r="AUL53" s="113"/>
      <c r="AUN53" s="113"/>
      <c r="AUP53" s="114"/>
      <c r="AUS53" s="113"/>
      <c r="AUT53" s="113"/>
      <c r="AUV53" s="113"/>
      <c r="AUX53" s="114"/>
      <c r="AVA53" s="113"/>
      <c r="AVB53" s="113"/>
      <c r="AVD53" s="113"/>
      <c r="AVF53" s="114"/>
      <c r="AVI53" s="113"/>
      <c r="AVJ53" s="113"/>
      <c r="AVL53" s="113"/>
      <c r="AVN53" s="114"/>
      <c r="AVQ53" s="113"/>
      <c r="AVR53" s="113"/>
      <c r="AVT53" s="113"/>
      <c r="AVV53" s="114"/>
      <c r="AVY53" s="113"/>
      <c r="AVZ53" s="113"/>
      <c r="AWB53" s="113"/>
      <c r="AWD53" s="114"/>
      <c r="AWG53" s="113"/>
      <c r="AWH53" s="113"/>
      <c r="AWJ53" s="113"/>
      <c r="AWL53" s="114"/>
      <c r="AWO53" s="113"/>
      <c r="AWP53" s="113"/>
      <c r="AWR53" s="113"/>
      <c r="AWT53" s="114"/>
      <c r="AWW53" s="113"/>
      <c r="AWX53" s="113"/>
      <c r="AWZ53" s="113"/>
      <c r="AXB53" s="114"/>
      <c r="AXE53" s="113"/>
      <c r="AXF53" s="113"/>
      <c r="AXH53" s="113"/>
      <c r="AXJ53" s="114"/>
      <c r="AXM53" s="113"/>
      <c r="AXN53" s="113"/>
      <c r="AXP53" s="113"/>
      <c r="AXR53" s="114"/>
      <c r="AXU53" s="113"/>
      <c r="AXV53" s="113"/>
      <c r="AXX53" s="113"/>
      <c r="AXZ53" s="114"/>
      <c r="AYC53" s="113"/>
      <c r="AYD53" s="113"/>
      <c r="AYF53" s="113"/>
      <c r="AYH53" s="114"/>
      <c r="AYK53" s="113"/>
      <c r="AYL53" s="113"/>
      <c r="AYN53" s="113"/>
      <c r="AYP53" s="114"/>
      <c r="AYS53" s="113"/>
      <c r="AYT53" s="113"/>
      <c r="AYV53" s="113"/>
      <c r="AYX53" s="114"/>
      <c r="AZA53" s="113"/>
      <c r="AZB53" s="113"/>
      <c r="AZD53" s="113"/>
      <c r="AZF53" s="114"/>
      <c r="AZI53" s="113"/>
      <c r="AZJ53" s="113"/>
      <c r="AZL53" s="113"/>
      <c r="AZN53" s="114"/>
      <c r="AZQ53" s="113"/>
      <c r="AZR53" s="113"/>
      <c r="AZT53" s="113"/>
      <c r="AZV53" s="114"/>
      <c r="AZY53" s="113"/>
      <c r="AZZ53" s="113"/>
      <c r="BAB53" s="113"/>
      <c r="BAD53" s="114"/>
      <c r="BAG53" s="113"/>
      <c r="BAH53" s="113"/>
      <c r="BAJ53" s="113"/>
      <c r="BAL53" s="114"/>
      <c r="BAO53" s="113"/>
      <c r="BAP53" s="113"/>
      <c r="BAR53" s="113"/>
      <c r="BAT53" s="114"/>
      <c r="BAW53" s="113"/>
      <c r="BAX53" s="113"/>
      <c r="BAZ53" s="113"/>
      <c r="BBB53" s="114"/>
      <c r="BBE53" s="113"/>
      <c r="BBF53" s="113"/>
      <c r="BBH53" s="113"/>
      <c r="BBJ53" s="114"/>
      <c r="BBM53" s="113"/>
      <c r="BBN53" s="113"/>
      <c r="BBP53" s="113"/>
      <c r="BBR53" s="114"/>
      <c r="BBU53" s="113"/>
      <c r="BBV53" s="113"/>
      <c r="BBX53" s="113"/>
      <c r="BBZ53" s="114"/>
      <c r="BCC53" s="113"/>
      <c r="BCD53" s="113"/>
      <c r="BCF53" s="113"/>
      <c r="BCH53" s="114"/>
      <c r="BCK53" s="113"/>
      <c r="BCL53" s="113"/>
      <c r="BCN53" s="113"/>
      <c r="BCP53" s="114"/>
      <c r="BCS53" s="113"/>
      <c r="BCT53" s="113"/>
      <c r="BCV53" s="113"/>
      <c r="BCX53" s="114"/>
      <c r="BDA53" s="113"/>
      <c r="BDB53" s="113"/>
      <c r="BDD53" s="113"/>
      <c r="BDF53" s="114"/>
      <c r="BDI53" s="113"/>
      <c r="BDJ53" s="113"/>
      <c r="BDL53" s="113"/>
      <c r="BDN53" s="114"/>
      <c r="BDQ53" s="113"/>
      <c r="BDR53" s="113"/>
      <c r="BDT53" s="113"/>
      <c r="BDV53" s="114"/>
      <c r="BDY53" s="113"/>
      <c r="BDZ53" s="113"/>
      <c r="BEB53" s="113"/>
      <c r="BED53" s="114"/>
      <c r="BEG53" s="113"/>
      <c r="BEH53" s="113"/>
      <c r="BEJ53" s="113"/>
      <c r="BEL53" s="114"/>
      <c r="BEO53" s="113"/>
      <c r="BEP53" s="113"/>
      <c r="BER53" s="113"/>
      <c r="BET53" s="114"/>
      <c r="BEW53" s="113"/>
      <c r="BEX53" s="113"/>
      <c r="BEZ53" s="113"/>
      <c r="BFB53" s="114"/>
      <c r="BFE53" s="113"/>
      <c r="BFF53" s="113"/>
      <c r="BFH53" s="113"/>
      <c r="BFJ53" s="114"/>
      <c r="BFM53" s="113"/>
      <c r="BFN53" s="113"/>
      <c r="BFP53" s="113"/>
      <c r="BFR53" s="114"/>
      <c r="BFU53" s="113"/>
      <c r="BFV53" s="113"/>
      <c r="BFX53" s="113"/>
      <c r="BFZ53" s="114"/>
      <c r="BGC53" s="113"/>
      <c r="BGD53" s="113"/>
      <c r="BGF53" s="113"/>
      <c r="BGH53" s="114"/>
      <c r="BGK53" s="113"/>
      <c r="BGL53" s="113"/>
      <c r="BGN53" s="113"/>
      <c r="BGP53" s="114"/>
      <c r="BGS53" s="113"/>
      <c r="BGT53" s="113"/>
      <c r="BGV53" s="113"/>
      <c r="BGX53" s="114"/>
      <c r="BHA53" s="113"/>
      <c r="BHB53" s="113"/>
      <c r="BHD53" s="113"/>
      <c r="BHF53" s="114"/>
      <c r="BHI53" s="113"/>
      <c r="BHJ53" s="113"/>
      <c r="BHL53" s="113"/>
      <c r="BHN53" s="114"/>
      <c r="BHQ53" s="113"/>
      <c r="BHR53" s="113"/>
      <c r="BHT53" s="113"/>
      <c r="BHV53" s="114"/>
      <c r="BHY53" s="113"/>
      <c r="BHZ53" s="113"/>
      <c r="BIB53" s="113"/>
      <c r="BID53" s="114"/>
      <c r="BIG53" s="113"/>
      <c r="BIH53" s="113"/>
      <c r="BIJ53" s="113"/>
      <c r="BIL53" s="114"/>
      <c r="BIO53" s="113"/>
      <c r="BIP53" s="113"/>
      <c r="BIR53" s="113"/>
      <c r="BIT53" s="114"/>
      <c r="BIW53" s="113"/>
      <c r="BIX53" s="113"/>
      <c r="BIZ53" s="113"/>
      <c r="BJB53" s="114"/>
      <c r="BJE53" s="113"/>
      <c r="BJF53" s="113"/>
      <c r="BJH53" s="113"/>
      <c r="BJJ53" s="114"/>
      <c r="BJM53" s="113"/>
      <c r="BJN53" s="113"/>
      <c r="BJP53" s="113"/>
      <c r="BJR53" s="114"/>
      <c r="BJU53" s="113"/>
      <c r="BJV53" s="113"/>
      <c r="BJX53" s="113"/>
      <c r="BJZ53" s="114"/>
      <c r="BKC53" s="113"/>
      <c r="BKD53" s="113"/>
      <c r="BKF53" s="113"/>
      <c r="BKH53" s="114"/>
      <c r="BKK53" s="113"/>
      <c r="BKL53" s="113"/>
      <c r="BKN53" s="113"/>
      <c r="BKP53" s="114"/>
      <c r="BKS53" s="113"/>
      <c r="BKT53" s="113"/>
      <c r="BKV53" s="113"/>
      <c r="BKX53" s="114"/>
      <c r="BLA53" s="113"/>
      <c r="BLB53" s="113"/>
      <c r="BLD53" s="113"/>
      <c r="BLF53" s="114"/>
      <c r="BLI53" s="113"/>
      <c r="BLJ53" s="113"/>
      <c r="BLL53" s="113"/>
      <c r="BLN53" s="114"/>
      <c r="BLQ53" s="113"/>
      <c r="BLR53" s="113"/>
      <c r="BLT53" s="113"/>
      <c r="BLV53" s="114"/>
      <c r="BLY53" s="113"/>
      <c r="BLZ53" s="113"/>
      <c r="BMB53" s="113"/>
      <c r="BMD53" s="114"/>
      <c r="BMG53" s="113"/>
      <c r="BMH53" s="113"/>
      <c r="BMJ53" s="113"/>
      <c r="BML53" s="114"/>
      <c r="BMO53" s="113"/>
      <c r="BMP53" s="113"/>
      <c r="BMR53" s="113"/>
      <c r="BMT53" s="114"/>
      <c r="BMW53" s="113"/>
      <c r="BMX53" s="113"/>
      <c r="BMZ53" s="113"/>
      <c r="BNB53" s="114"/>
      <c r="BNE53" s="113"/>
      <c r="BNF53" s="113"/>
      <c r="BNH53" s="113"/>
      <c r="BNJ53" s="114"/>
      <c r="BNM53" s="113"/>
      <c r="BNN53" s="113"/>
      <c r="BNP53" s="113"/>
      <c r="BNR53" s="114"/>
      <c r="BNU53" s="113"/>
      <c r="BNV53" s="113"/>
      <c r="BNX53" s="113"/>
      <c r="BNZ53" s="114"/>
      <c r="BOC53" s="113"/>
      <c r="BOD53" s="113"/>
      <c r="BOF53" s="113"/>
      <c r="BOH53" s="114"/>
      <c r="BOK53" s="113"/>
      <c r="BOL53" s="113"/>
      <c r="BON53" s="113"/>
      <c r="BOP53" s="114"/>
      <c r="BOS53" s="113"/>
      <c r="BOT53" s="113"/>
      <c r="BOV53" s="113"/>
      <c r="BOX53" s="114"/>
      <c r="BPA53" s="113"/>
      <c r="BPB53" s="113"/>
      <c r="BPD53" s="113"/>
      <c r="BPF53" s="114"/>
      <c r="BPI53" s="113"/>
      <c r="BPJ53" s="113"/>
      <c r="BPL53" s="113"/>
      <c r="BPN53" s="114"/>
      <c r="BPQ53" s="113"/>
      <c r="BPR53" s="113"/>
      <c r="BPT53" s="113"/>
      <c r="BPV53" s="114"/>
      <c r="BPY53" s="113"/>
      <c r="BPZ53" s="113"/>
      <c r="BQB53" s="113"/>
      <c r="BQD53" s="114"/>
      <c r="BQG53" s="113"/>
      <c r="BQH53" s="113"/>
      <c r="BQJ53" s="113"/>
      <c r="BQL53" s="114"/>
      <c r="BQO53" s="113"/>
      <c r="BQP53" s="113"/>
      <c r="BQR53" s="113"/>
      <c r="BQT53" s="114"/>
      <c r="BQW53" s="113"/>
      <c r="BQX53" s="113"/>
      <c r="BQZ53" s="113"/>
      <c r="BRB53" s="114"/>
      <c r="BRE53" s="113"/>
      <c r="BRF53" s="113"/>
      <c r="BRH53" s="113"/>
      <c r="BRJ53" s="114"/>
      <c r="BRM53" s="113"/>
      <c r="BRN53" s="113"/>
      <c r="BRP53" s="113"/>
      <c r="BRR53" s="114"/>
      <c r="BRU53" s="113"/>
      <c r="BRV53" s="113"/>
      <c r="BRX53" s="113"/>
      <c r="BRZ53" s="114"/>
      <c r="BSC53" s="113"/>
      <c r="BSD53" s="113"/>
      <c r="BSF53" s="113"/>
      <c r="BSH53" s="114"/>
      <c r="BSK53" s="113"/>
      <c r="BSL53" s="113"/>
      <c r="BSN53" s="113"/>
      <c r="BSP53" s="114"/>
      <c r="BSS53" s="113"/>
      <c r="BST53" s="113"/>
      <c r="BSV53" s="113"/>
      <c r="BSX53" s="114"/>
      <c r="BTA53" s="113"/>
      <c r="BTB53" s="113"/>
      <c r="BTD53" s="113"/>
      <c r="BTF53" s="114"/>
      <c r="BTI53" s="113"/>
      <c r="BTJ53" s="113"/>
      <c r="BTL53" s="113"/>
      <c r="BTN53" s="114"/>
      <c r="BTQ53" s="113"/>
      <c r="BTR53" s="113"/>
      <c r="BTT53" s="113"/>
      <c r="BTV53" s="114"/>
      <c r="BTY53" s="113"/>
      <c r="BTZ53" s="113"/>
      <c r="BUB53" s="113"/>
      <c r="BUD53" s="114"/>
      <c r="BUG53" s="113"/>
      <c r="BUH53" s="113"/>
      <c r="BUJ53" s="113"/>
      <c r="BUL53" s="114"/>
      <c r="BUO53" s="113"/>
      <c r="BUP53" s="113"/>
      <c r="BUR53" s="113"/>
      <c r="BUT53" s="114"/>
      <c r="BUW53" s="113"/>
      <c r="BUX53" s="113"/>
      <c r="BUZ53" s="113"/>
      <c r="BVB53" s="114"/>
      <c r="BVE53" s="113"/>
      <c r="BVF53" s="113"/>
      <c r="BVH53" s="113"/>
      <c r="BVJ53" s="114"/>
      <c r="BVM53" s="113"/>
      <c r="BVN53" s="113"/>
      <c r="BVP53" s="113"/>
      <c r="BVR53" s="114"/>
      <c r="BVU53" s="113"/>
      <c r="BVV53" s="113"/>
      <c r="BVX53" s="113"/>
      <c r="BVZ53" s="114"/>
      <c r="BWC53" s="113"/>
      <c r="BWD53" s="113"/>
      <c r="BWF53" s="113"/>
      <c r="BWH53" s="114"/>
      <c r="BWK53" s="113"/>
      <c r="BWL53" s="113"/>
      <c r="BWN53" s="113"/>
      <c r="BWP53" s="114"/>
      <c r="BWS53" s="113"/>
      <c r="BWT53" s="113"/>
      <c r="BWV53" s="113"/>
      <c r="BWX53" s="114"/>
      <c r="BXA53" s="113"/>
      <c r="BXB53" s="113"/>
      <c r="BXD53" s="113"/>
      <c r="BXF53" s="114"/>
      <c r="BXI53" s="113"/>
      <c r="BXJ53" s="113"/>
      <c r="BXL53" s="113"/>
      <c r="BXN53" s="114"/>
      <c r="BXQ53" s="113"/>
      <c r="BXR53" s="113"/>
      <c r="BXT53" s="113"/>
      <c r="BXV53" s="114"/>
      <c r="BXY53" s="113"/>
      <c r="BXZ53" s="113"/>
      <c r="BYB53" s="113"/>
      <c r="BYD53" s="114"/>
      <c r="BYG53" s="113"/>
      <c r="BYH53" s="113"/>
      <c r="BYJ53" s="113"/>
      <c r="BYL53" s="114"/>
      <c r="BYO53" s="113"/>
      <c r="BYP53" s="113"/>
      <c r="BYR53" s="113"/>
      <c r="BYT53" s="114"/>
      <c r="BYW53" s="113"/>
      <c r="BYX53" s="113"/>
      <c r="BYZ53" s="113"/>
      <c r="BZB53" s="114"/>
      <c r="BZE53" s="113"/>
      <c r="BZF53" s="113"/>
      <c r="BZH53" s="113"/>
      <c r="BZJ53" s="114"/>
      <c r="BZM53" s="113"/>
      <c r="BZN53" s="113"/>
      <c r="BZP53" s="113"/>
      <c r="BZR53" s="114"/>
      <c r="BZU53" s="113"/>
      <c r="BZV53" s="113"/>
      <c r="BZX53" s="113"/>
      <c r="BZZ53" s="114"/>
      <c r="CAC53" s="113"/>
      <c r="CAD53" s="113"/>
      <c r="CAF53" s="113"/>
      <c r="CAH53" s="114"/>
      <c r="CAK53" s="113"/>
      <c r="CAL53" s="113"/>
      <c r="CAN53" s="113"/>
      <c r="CAP53" s="114"/>
      <c r="CAS53" s="113"/>
      <c r="CAT53" s="113"/>
      <c r="CAV53" s="113"/>
      <c r="CAX53" s="114"/>
      <c r="CBA53" s="113"/>
      <c r="CBB53" s="113"/>
      <c r="CBD53" s="113"/>
      <c r="CBF53" s="114"/>
      <c r="CBI53" s="113"/>
      <c r="CBJ53" s="113"/>
      <c r="CBL53" s="113"/>
      <c r="CBN53" s="114"/>
      <c r="CBQ53" s="113"/>
      <c r="CBR53" s="113"/>
      <c r="CBT53" s="113"/>
      <c r="CBV53" s="114"/>
      <c r="CBY53" s="113"/>
      <c r="CBZ53" s="113"/>
      <c r="CCB53" s="113"/>
      <c r="CCD53" s="114"/>
      <c r="CCG53" s="113"/>
      <c r="CCH53" s="113"/>
      <c r="CCJ53" s="113"/>
      <c r="CCL53" s="114"/>
      <c r="CCO53" s="113"/>
      <c r="CCP53" s="113"/>
      <c r="CCR53" s="113"/>
      <c r="CCT53" s="114"/>
      <c r="CCW53" s="113"/>
      <c r="CCX53" s="113"/>
      <c r="CCZ53" s="113"/>
      <c r="CDB53" s="114"/>
      <c r="CDE53" s="113"/>
      <c r="CDF53" s="113"/>
      <c r="CDH53" s="113"/>
      <c r="CDJ53" s="114"/>
      <c r="CDM53" s="113"/>
      <c r="CDN53" s="113"/>
      <c r="CDP53" s="113"/>
      <c r="CDR53" s="114"/>
      <c r="CDU53" s="113"/>
      <c r="CDV53" s="113"/>
      <c r="CDX53" s="113"/>
      <c r="CDZ53" s="114"/>
      <c r="CEC53" s="113"/>
      <c r="CED53" s="113"/>
      <c r="CEF53" s="113"/>
      <c r="CEH53" s="114"/>
      <c r="CEK53" s="113"/>
      <c r="CEL53" s="113"/>
      <c r="CEN53" s="113"/>
      <c r="CEP53" s="114"/>
      <c r="CES53" s="113"/>
      <c r="CET53" s="113"/>
      <c r="CEV53" s="113"/>
      <c r="CEX53" s="114"/>
      <c r="CFA53" s="113"/>
      <c r="CFB53" s="113"/>
      <c r="CFD53" s="113"/>
      <c r="CFF53" s="114"/>
      <c r="CFI53" s="113"/>
      <c r="CFJ53" s="113"/>
      <c r="CFL53" s="113"/>
      <c r="CFN53" s="114"/>
      <c r="CFQ53" s="113"/>
      <c r="CFR53" s="113"/>
      <c r="CFT53" s="113"/>
      <c r="CFV53" s="114"/>
      <c r="CFY53" s="113"/>
      <c r="CFZ53" s="113"/>
      <c r="CGB53" s="113"/>
      <c r="CGD53" s="114"/>
      <c r="CGG53" s="113"/>
      <c r="CGH53" s="113"/>
      <c r="CGJ53" s="113"/>
      <c r="CGL53" s="114"/>
      <c r="CGO53" s="113"/>
      <c r="CGP53" s="113"/>
      <c r="CGR53" s="113"/>
      <c r="CGT53" s="114"/>
      <c r="CGW53" s="113"/>
      <c r="CGX53" s="113"/>
      <c r="CGZ53" s="113"/>
      <c r="CHB53" s="114"/>
      <c r="CHE53" s="113"/>
      <c r="CHF53" s="113"/>
      <c r="CHH53" s="113"/>
      <c r="CHJ53" s="114"/>
      <c r="CHM53" s="113"/>
      <c r="CHN53" s="113"/>
      <c r="CHP53" s="113"/>
      <c r="CHR53" s="114"/>
      <c r="CHU53" s="113"/>
      <c r="CHV53" s="113"/>
      <c r="CHX53" s="113"/>
      <c r="CHZ53" s="114"/>
      <c r="CIC53" s="113"/>
      <c r="CID53" s="113"/>
      <c r="CIF53" s="113"/>
      <c r="CIH53" s="114"/>
      <c r="CIK53" s="113"/>
      <c r="CIL53" s="113"/>
      <c r="CIN53" s="113"/>
      <c r="CIP53" s="114"/>
      <c r="CIS53" s="113"/>
      <c r="CIT53" s="113"/>
      <c r="CIV53" s="113"/>
      <c r="CIX53" s="114"/>
      <c r="CJA53" s="113"/>
      <c r="CJB53" s="113"/>
      <c r="CJD53" s="113"/>
      <c r="CJF53" s="114"/>
      <c r="CJI53" s="113"/>
      <c r="CJJ53" s="113"/>
      <c r="CJL53" s="113"/>
      <c r="CJN53" s="114"/>
      <c r="CJQ53" s="113"/>
      <c r="CJR53" s="113"/>
      <c r="CJT53" s="113"/>
      <c r="CJV53" s="114"/>
      <c r="CJY53" s="113"/>
      <c r="CJZ53" s="113"/>
      <c r="CKB53" s="113"/>
      <c r="CKD53" s="114"/>
      <c r="CKG53" s="113"/>
      <c r="CKH53" s="113"/>
      <c r="CKJ53" s="113"/>
      <c r="CKL53" s="114"/>
      <c r="CKO53" s="113"/>
      <c r="CKP53" s="113"/>
      <c r="CKR53" s="113"/>
      <c r="CKT53" s="114"/>
      <c r="CKW53" s="113"/>
      <c r="CKX53" s="113"/>
      <c r="CKZ53" s="113"/>
      <c r="CLB53" s="114"/>
      <c r="CLE53" s="113"/>
      <c r="CLF53" s="113"/>
      <c r="CLH53" s="113"/>
      <c r="CLJ53" s="114"/>
      <c r="CLM53" s="113"/>
      <c r="CLN53" s="113"/>
      <c r="CLP53" s="113"/>
      <c r="CLR53" s="114"/>
      <c r="CLU53" s="113"/>
      <c r="CLV53" s="113"/>
      <c r="CLX53" s="113"/>
      <c r="CLZ53" s="114"/>
      <c r="CMC53" s="113"/>
      <c r="CMD53" s="113"/>
      <c r="CMF53" s="113"/>
      <c r="CMH53" s="114"/>
      <c r="CMK53" s="113"/>
      <c r="CML53" s="113"/>
      <c r="CMN53" s="113"/>
      <c r="CMP53" s="114"/>
      <c r="CMS53" s="113"/>
      <c r="CMT53" s="113"/>
      <c r="CMV53" s="113"/>
      <c r="CMX53" s="114"/>
      <c r="CNA53" s="113"/>
      <c r="CNB53" s="113"/>
      <c r="CND53" s="113"/>
      <c r="CNF53" s="114"/>
      <c r="CNI53" s="113"/>
      <c r="CNJ53" s="113"/>
      <c r="CNL53" s="113"/>
      <c r="CNN53" s="114"/>
      <c r="CNQ53" s="113"/>
      <c r="CNR53" s="113"/>
      <c r="CNT53" s="113"/>
      <c r="CNV53" s="114"/>
      <c r="CNY53" s="113"/>
      <c r="CNZ53" s="113"/>
      <c r="COB53" s="113"/>
      <c r="COD53" s="114"/>
      <c r="COG53" s="113"/>
      <c r="COH53" s="113"/>
      <c r="COJ53" s="113"/>
      <c r="COL53" s="114"/>
      <c r="COO53" s="113"/>
      <c r="COP53" s="113"/>
      <c r="COR53" s="113"/>
      <c r="COT53" s="114"/>
      <c r="COW53" s="113"/>
      <c r="COX53" s="113"/>
      <c r="COZ53" s="113"/>
      <c r="CPB53" s="114"/>
      <c r="CPE53" s="113"/>
      <c r="CPF53" s="113"/>
      <c r="CPH53" s="113"/>
      <c r="CPJ53" s="114"/>
      <c r="CPM53" s="113"/>
      <c r="CPN53" s="113"/>
      <c r="CPP53" s="113"/>
      <c r="CPR53" s="114"/>
      <c r="CPU53" s="113"/>
      <c r="CPV53" s="113"/>
      <c r="CPX53" s="113"/>
      <c r="CPZ53" s="114"/>
      <c r="CQC53" s="113"/>
      <c r="CQD53" s="113"/>
      <c r="CQF53" s="113"/>
      <c r="CQH53" s="114"/>
      <c r="CQK53" s="113"/>
      <c r="CQL53" s="113"/>
      <c r="CQN53" s="113"/>
      <c r="CQP53" s="114"/>
      <c r="CQS53" s="113"/>
      <c r="CQT53" s="113"/>
      <c r="CQV53" s="113"/>
      <c r="CQX53" s="114"/>
      <c r="CRA53" s="113"/>
      <c r="CRB53" s="113"/>
      <c r="CRD53" s="113"/>
      <c r="CRF53" s="114"/>
      <c r="CRI53" s="113"/>
      <c r="CRJ53" s="113"/>
      <c r="CRL53" s="113"/>
      <c r="CRN53" s="114"/>
      <c r="CRQ53" s="113"/>
      <c r="CRR53" s="113"/>
      <c r="CRT53" s="113"/>
      <c r="CRV53" s="114"/>
      <c r="CRY53" s="113"/>
      <c r="CRZ53" s="113"/>
      <c r="CSB53" s="113"/>
      <c r="CSD53" s="114"/>
      <c r="CSG53" s="113"/>
      <c r="CSH53" s="113"/>
      <c r="CSJ53" s="113"/>
      <c r="CSL53" s="114"/>
      <c r="CSO53" s="113"/>
      <c r="CSP53" s="113"/>
      <c r="CSR53" s="113"/>
      <c r="CST53" s="114"/>
      <c r="CSW53" s="113"/>
      <c r="CSX53" s="113"/>
      <c r="CSZ53" s="113"/>
      <c r="CTB53" s="114"/>
      <c r="CTE53" s="113"/>
      <c r="CTF53" s="113"/>
      <c r="CTH53" s="113"/>
      <c r="CTJ53" s="114"/>
      <c r="CTM53" s="113"/>
      <c r="CTN53" s="113"/>
      <c r="CTP53" s="113"/>
      <c r="CTR53" s="114"/>
      <c r="CTU53" s="113"/>
      <c r="CTV53" s="113"/>
      <c r="CTX53" s="113"/>
      <c r="CTZ53" s="114"/>
      <c r="CUC53" s="113"/>
      <c r="CUD53" s="113"/>
      <c r="CUF53" s="113"/>
      <c r="CUH53" s="114"/>
      <c r="CUK53" s="113"/>
      <c r="CUL53" s="113"/>
      <c r="CUN53" s="113"/>
      <c r="CUP53" s="114"/>
      <c r="CUS53" s="113"/>
      <c r="CUT53" s="113"/>
      <c r="CUV53" s="113"/>
      <c r="CUX53" s="114"/>
      <c r="CVA53" s="113"/>
      <c r="CVB53" s="113"/>
      <c r="CVD53" s="113"/>
      <c r="CVF53" s="114"/>
      <c r="CVI53" s="113"/>
      <c r="CVJ53" s="113"/>
      <c r="CVL53" s="113"/>
      <c r="CVN53" s="114"/>
      <c r="CVQ53" s="113"/>
      <c r="CVR53" s="113"/>
      <c r="CVT53" s="113"/>
      <c r="CVV53" s="114"/>
      <c r="CVY53" s="113"/>
      <c r="CVZ53" s="113"/>
      <c r="CWB53" s="113"/>
      <c r="CWD53" s="114"/>
      <c r="CWG53" s="113"/>
      <c r="CWH53" s="113"/>
      <c r="CWJ53" s="113"/>
      <c r="CWL53" s="114"/>
      <c r="CWO53" s="113"/>
      <c r="CWP53" s="113"/>
      <c r="CWR53" s="113"/>
      <c r="CWT53" s="114"/>
      <c r="CWW53" s="113"/>
      <c r="CWX53" s="113"/>
      <c r="CWZ53" s="113"/>
      <c r="CXB53" s="114"/>
      <c r="CXE53" s="113"/>
      <c r="CXF53" s="113"/>
      <c r="CXH53" s="113"/>
      <c r="CXJ53" s="114"/>
      <c r="CXM53" s="113"/>
      <c r="CXN53" s="113"/>
      <c r="CXP53" s="113"/>
      <c r="CXR53" s="114"/>
      <c r="CXU53" s="113"/>
      <c r="CXV53" s="113"/>
      <c r="CXX53" s="113"/>
      <c r="CXZ53" s="114"/>
      <c r="CYC53" s="113"/>
      <c r="CYD53" s="113"/>
      <c r="CYF53" s="113"/>
      <c r="CYH53" s="114"/>
      <c r="CYK53" s="113"/>
      <c r="CYL53" s="113"/>
      <c r="CYN53" s="113"/>
      <c r="CYP53" s="114"/>
      <c r="CYS53" s="113"/>
      <c r="CYT53" s="113"/>
      <c r="CYV53" s="113"/>
      <c r="CYX53" s="114"/>
      <c r="CZA53" s="113"/>
      <c r="CZB53" s="113"/>
      <c r="CZD53" s="113"/>
      <c r="CZF53" s="114"/>
      <c r="CZI53" s="113"/>
      <c r="CZJ53" s="113"/>
      <c r="CZL53" s="113"/>
      <c r="CZN53" s="114"/>
      <c r="CZQ53" s="113"/>
      <c r="CZR53" s="113"/>
      <c r="CZT53" s="113"/>
      <c r="CZV53" s="114"/>
      <c r="CZY53" s="113"/>
      <c r="CZZ53" s="113"/>
      <c r="DAB53" s="113"/>
      <c r="DAD53" s="114"/>
      <c r="DAG53" s="113"/>
      <c r="DAH53" s="113"/>
      <c r="DAJ53" s="113"/>
      <c r="DAL53" s="114"/>
      <c r="DAO53" s="113"/>
      <c r="DAP53" s="113"/>
      <c r="DAR53" s="113"/>
      <c r="DAT53" s="114"/>
      <c r="DAW53" s="113"/>
      <c r="DAX53" s="113"/>
      <c r="DAZ53" s="113"/>
      <c r="DBB53" s="114"/>
      <c r="DBE53" s="113"/>
      <c r="DBF53" s="113"/>
      <c r="DBH53" s="113"/>
      <c r="DBJ53" s="114"/>
      <c r="DBM53" s="113"/>
      <c r="DBN53" s="113"/>
      <c r="DBP53" s="113"/>
      <c r="DBR53" s="114"/>
      <c r="DBU53" s="113"/>
      <c r="DBV53" s="113"/>
      <c r="DBX53" s="113"/>
      <c r="DBZ53" s="114"/>
      <c r="DCC53" s="113"/>
      <c r="DCD53" s="113"/>
      <c r="DCF53" s="113"/>
      <c r="DCH53" s="114"/>
      <c r="DCK53" s="113"/>
      <c r="DCL53" s="113"/>
      <c r="DCN53" s="113"/>
      <c r="DCP53" s="114"/>
      <c r="DCS53" s="113"/>
      <c r="DCT53" s="113"/>
      <c r="DCV53" s="113"/>
      <c r="DCX53" s="114"/>
      <c r="DDA53" s="113"/>
      <c r="DDB53" s="113"/>
      <c r="DDD53" s="113"/>
      <c r="DDF53" s="114"/>
      <c r="DDI53" s="113"/>
      <c r="DDJ53" s="113"/>
      <c r="DDL53" s="113"/>
      <c r="DDN53" s="114"/>
      <c r="DDQ53" s="113"/>
      <c r="DDR53" s="113"/>
      <c r="DDT53" s="113"/>
      <c r="DDV53" s="114"/>
      <c r="DDY53" s="113"/>
      <c r="DDZ53" s="113"/>
      <c r="DEB53" s="113"/>
      <c r="DED53" s="114"/>
      <c r="DEG53" s="113"/>
      <c r="DEH53" s="113"/>
      <c r="DEJ53" s="113"/>
      <c r="DEL53" s="114"/>
      <c r="DEO53" s="113"/>
      <c r="DEP53" s="113"/>
      <c r="DER53" s="113"/>
      <c r="DET53" s="114"/>
      <c r="DEW53" s="113"/>
      <c r="DEX53" s="113"/>
      <c r="DEZ53" s="113"/>
      <c r="DFB53" s="114"/>
      <c r="DFE53" s="113"/>
      <c r="DFF53" s="113"/>
      <c r="DFH53" s="113"/>
      <c r="DFJ53" s="114"/>
      <c r="DFM53" s="113"/>
      <c r="DFN53" s="113"/>
      <c r="DFP53" s="113"/>
      <c r="DFR53" s="114"/>
      <c r="DFU53" s="113"/>
      <c r="DFV53" s="113"/>
      <c r="DFX53" s="113"/>
      <c r="DFZ53" s="114"/>
      <c r="DGC53" s="113"/>
      <c r="DGD53" s="113"/>
      <c r="DGF53" s="113"/>
      <c r="DGH53" s="114"/>
      <c r="DGK53" s="113"/>
      <c r="DGL53" s="113"/>
      <c r="DGN53" s="113"/>
      <c r="DGP53" s="114"/>
      <c r="DGS53" s="113"/>
      <c r="DGT53" s="113"/>
      <c r="DGV53" s="113"/>
      <c r="DGX53" s="114"/>
      <c r="DHA53" s="113"/>
      <c r="DHB53" s="113"/>
      <c r="DHD53" s="113"/>
      <c r="DHF53" s="114"/>
      <c r="DHI53" s="113"/>
      <c r="DHJ53" s="113"/>
      <c r="DHL53" s="113"/>
      <c r="DHN53" s="114"/>
      <c r="DHQ53" s="113"/>
      <c r="DHR53" s="113"/>
      <c r="DHT53" s="113"/>
      <c r="DHV53" s="114"/>
      <c r="DHY53" s="113"/>
      <c r="DHZ53" s="113"/>
      <c r="DIB53" s="113"/>
      <c r="DID53" s="114"/>
      <c r="DIG53" s="113"/>
      <c r="DIH53" s="113"/>
      <c r="DIJ53" s="113"/>
      <c r="DIL53" s="114"/>
      <c r="DIO53" s="113"/>
      <c r="DIP53" s="113"/>
      <c r="DIR53" s="113"/>
      <c r="DIT53" s="114"/>
      <c r="DIW53" s="113"/>
      <c r="DIX53" s="113"/>
      <c r="DIZ53" s="113"/>
      <c r="DJB53" s="114"/>
      <c r="DJE53" s="113"/>
      <c r="DJF53" s="113"/>
      <c r="DJH53" s="113"/>
      <c r="DJJ53" s="114"/>
      <c r="DJM53" s="113"/>
      <c r="DJN53" s="113"/>
      <c r="DJP53" s="113"/>
      <c r="DJR53" s="114"/>
      <c r="DJU53" s="113"/>
      <c r="DJV53" s="113"/>
      <c r="DJX53" s="113"/>
      <c r="DJZ53" s="114"/>
      <c r="DKC53" s="113"/>
      <c r="DKD53" s="113"/>
      <c r="DKF53" s="113"/>
      <c r="DKH53" s="114"/>
      <c r="DKK53" s="113"/>
      <c r="DKL53" s="113"/>
      <c r="DKN53" s="113"/>
      <c r="DKP53" s="114"/>
      <c r="DKS53" s="113"/>
      <c r="DKT53" s="113"/>
      <c r="DKV53" s="113"/>
      <c r="DKX53" s="114"/>
      <c r="DLA53" s="113"/>
      <c r="DLB53" s="113"/>
      <c r="DLD53" s="113"/>
      <c r="DLF53" s="114"/>
      <c r="DLI53" s="113"/>
      <c r="DLJ53" s="113"/>
      <c r="DLL53" s="113"/>
      <c r="DLN53" s="114"/>
      <c r="DLQ53" s="113"/>
      <c r="DLR53" s="113"/>
      <c r="DLT53" s="113"/>
      <c r="DLV53" s="114"/>
      <c r="DLY53" s="113"/>
      <c r="DLZ53" s="113"/>
      <c r="DMB53" s="113"/>
      <c r="DMD53" s="114"/>
      <c r="DMG53" s="113"/>
      <c r="DMH53" s="113"/>
      <c r="DMJ53" s="113"/>
      <c r="DML53" s="114"/>
      <c r="DMO53" s="113"/>
      <c r="DMP53" s="113"/>
      <c r="DMR53" s="113"/>
      <c r="DMT53" s="114"/>
      <c r="DMW53" s="113"/>
      <c r="DMX53" s="113"/>
      <c r="DMZ53" s="113"/>
      <c r="DNB53" s="114"/>
      <c r="DNE53" s="113"/>
      <c r="DNF53" s="113"/>
      <c r="DNH53" s="113"/>
      <c r="DNJ53" s="114"/>
      <c r="DNM53" s="113"/>
      <c r="DNN53" s="113"/>
      <c r="DNP53" s="113"/>
      <c r="DNR53" s="114"/>
      <c r="DNU53" s="113"/>
      <c r="DNV53" s="113"/>
      <c r="DNX53" s="113"/>
      <c r="DNZ53" s="114"/>
      <c r="DOC53" s="113"/>
      <c r="DOD53" s="113"/>
      <c r="DOF53" s="113"/>
      <c r="DOH53" s="114"/>
      <c r="DOK53" s="113"/>
      <c r="DOL53" s="113"/>
      <c r="DON53" s="113"/>
      <c r="DOP53" s="114"/>
      <c r="DOS53" s="113"/>
      <c r="DOT53" s="113"/>
      <c r="DOV53" s="113"/>
      <c r="DOX53" s="114"/>
      <c r="DPA53" s="113"/>
      <c r="DPB53" s="113"/>
      <c r="DPD53" s="113"/>
      <c r="DPF53" s="114"/>
      <c r="DPI53" s="113"/>
      <c r="DPJ53" s="113"/>
      <c r="DPL53" s="113"/>
      <c r="DPN53" s="114"/>
      <c r="DPQ53" s="113"/>
      <c r="DPR53" s="113"/>
      <c r="DPT53" s="113"/>
      <c r="DPV53" s="114"/>
      <c r="DPY53" s="113"/>
      <c r="DPZ53" s="113"/>
      <c r="DQB53" s="113"/>
      <c r="DQD53" s="114"/>
      <c r="DQG53" s="113"/>
      <c r="DQH53" s="113"/>
      <c r="DQJ53" s="113"/>
      <c r="DQL53" s="114"/>
      <c r="DQO53" s="113"/>
      <c r="DQP53" s="113"/>
      <c r="DQR53" s="113"/>
      <c r="DQT53" s="114"/>
      <c r="DQW53" s="113"/>
      <c r="DQX53" s="113"/>
      <c r="DQZ53" s="113"/>
      <c r="DRB53" s="114"/>
      <c r="DRE53" s="113"/>
      <c r="DRF53" s="113"/>
      <c r="DRH53" s="113"/>
      <c r="DRJ53" s="114"/>
      <c r="DRM53" s="113"/>
      <c r="DRN53" s="113"/>
      <c r="DRP53" s="113"/>
      <c r="DRR53" s="114"/>
      <c r="DRU53" s="113"/>
      <c r="DRV53" s="113"/>
      <c r="DRX53" s="113"/>
      <c r="DRZ53" s="114"/>
      <c r="DSC53" s="113"/>
      <c r="DSD53" s="113"/>
      <c r="DSF53" s="113"/>
      <c r="DSH53" s="114"/>
      <c r="DSK53" s="113"/>
      <c r="DSL53" s="113"/>
      <c r="DSN53" s="113"/>
      <c r="DSP53" s="114"/>
      <c r="DSS53" s="113"/>
      <c r="DST53" s="113"/>
      <c r="DSV53" s="113"/>
      <c r="DSX53" s="114"/>
      <c r="DTA53" s="113"/>
      <c r="DTB53" s="113"/>
      <c r="DTD53" s="113"/>
      <c r="DTF53" s="114"/>
      <c r="DTI53" s="113"/>
      <c r="DTJ53" s="113"/>
      <c r="DTL53" s="113"/>
      <c r="DTN53" s="114"/>
      <c r="DTQ53" s="113"/>
      <c r="DTR53" s="113"/>
      <c r="DTT53" s="113"/>
      <c r="DTV53" s="114"/>
      <c r="DTY53" s="113"/>
      <c r="DTZ53" s="113"/>
      <c r="DUB53" s="113"/>
      <c r="DUD53" s="114"/>
      <c r="DUG53" s="113"/>
      <c r="DUH53" s="113"/>
      <c r="DUJ53" s="113"/>
      <c r="DUL53" s="114"/>
      <c r="DUO53" s="113"/>
      <c r="DUP53" s="113"/>
      <c r="DUR53" s="113"/>
      <c r="DUT53" s="114"/>
      <c r="DUW53" s="113"/>
      <c r="DUX53" s="113"/>
      <c r="DUZ53" s="113"/>
      <c r="DVB53" s="114"/>
      <c r="DVE53" s="113"/>
      <c r="DVF53" s="113"/>
      <c r="DVH53" s="113"/>
      <c r="DVJ53" s="114"/>
      <c r="DVM53" s="113"/>
      <c r="DVN53" s="113"/>
      <c r="DVP53" s="113"/>
      <c r="DVR53" s="114"/>
      <c r="DVU53" s="113"/>
      <c r="DVV53" s="113"/>
      <c r="DVX53" s="113"/>
      <c r="DVZ53" s="114"/>
      <c r="DWC53" s="113"/>
      <c r="DWD53" s="113"/>
      <c r="DWF53" s="113"/>
      <c r="DWH53" s="114"/>
      <c r="DWK53" s="113"/>
      <c r="DWL53" s="113"/>
      <c r="DWN53" s="113"/>
      <c r="DWP53" s="114"/>
      <c r="DWS53" s="113"/>
      <c r="DWT53" s="113"/>
      <c r="DWV53" s="113"/>
      <c r="DWX53" s="114"/>
      <c r="DXA53" s="113"/>
      <c r="DXB53" s="113"/>
      <c r="DXD53" s="113"/>
      <c r="DXF53" s="114"/>
      <c r="DXI53" s="113"/>
      <c r="DXJ53" s="113"/>
      <c r="DXL53" s="113"/>
      <c r="DXN53" s="114"/>
      <c r="DXQ53" s="113"/>
      <c r="DXR53" s="113"/>
      <c r="DXT53" s="113"/>
      <c r="DXV53" s="114"/>
      <c r="DXY53" s="113"/>
      <c r="DXZ53" s="113"/>
      <c r="DYB53" s="113"/>
      <c r="DYD53" s="114"/>
      <c r="DYG53" s="113"/>
      <c r="DYH53" s="113"/>
      <c r="DYJ53" s="113"/>
      <c r="DYL53" s="114"/>
      <c r="DYO53" s="113"/>
      <c r="DYP53" s="113"/>
      <c r="DYR53" s="113"/>
      <c r="DYT53" s="114"/>
      <c r="DYW53" s="113"/>
      <c r="DYX53" s="113"/>
      <c r="DYZ53" s="113"/>
      <c r="DZB53" s="114"/>
      <c r="DZE53" s="113"/>
      <c r="DZF53" s="113"/>
      <c r="DZH53" s="113"/>
      <c r="DZJ53" s="114"/>
      <c r="DZM53" s="113"/>
      <c r="DZN53" s="113"/>
      <c r="DZP53" s="113"/>
      <c r="DZR53" s="114"/>
      <c r="DZU53" s="113"/>
      <c r="DZV53" s="113"/>
      <c r="DZX53" s="113"/>
      <c r="DZZ53" s="114"/>
      <c r="EAC53" s="113"/>
      <c r="EAD53" s="113"/>
      <c r="EAF53" s="113"/>
      <c r="EAH53" s="114"/>
      <c r="EAK53" s="113"/>
      <c r="EAL53" s="113"/>
      <c r="EAN53" s="113"/>
      <c r="EAP53" s="114"/>
      <c r="EAS53" s="113"/>
      <c r="EAT53" s="113"/>
      <c r="EAV53" s="113"/>
      <c r="EAX53" s="114"/>
      <c r="EBA53" s="113"/>
      <c r="EBB53" s="113"/>
      <c r="EBD53" s="113"/>
      <c r="EBF53" s="114"/>
      <c r="EBI53" s="113"/>
      <c r="EBJ53" s="113"/>
      <c r="EBL53" s="113"/>
      <c r="EBN53" s="114"/>
      <c r="EBQ53" s="113"/>
      <c r="EBR53" s="113"/>
      <c r="EBT53" s="113"/>
      <c r="EBV53" s="114"/>
      <c r="EBY53" s="113"/>
      <c r="EBZ53" s="113"/>
      <c r="ECB53" s="113"/>
      <c r="ECD53" s="114"/>
      <c r="ECG53" s="113"/>
      <c r="ECH53" s="113"/>
      <c r="ECJ53" s="113"/>
      <c r="ECL53" s="114"/>
      <c r="ECO53" s="113"/>
      <c r="ECP53" s="113"/>
      <c r="ECR53" s="113"/>
      <c r="ECT53" s="114"/>
      <c r="ECW53" s="113"/>
      <c r="ECX53" s="113"/>
      <c r="ECZ53" s="113"/>
      <c r="EDB53" s="114"/>
      <c r="EDE53" s="113"/>
      <c r="EDF53" s="113"/>
      <c r="EDH53" s="113"/>
      <c r="EDJ53" s="114"/>
      <c r="EDM53" s="113"/>
      <c r="EDN53" s="113"/>
      <c r="EDP53" s="113"/>
      <c r="EDR53" s="114"/>
      <c r="EDU53" s="113"/>
      <c r="EDV53" s="113"/>
      <c r="EDX53" s="113"/>
      <c r="EDZ53" s="114"/>
      <c r="EEC53" s="113"/>
      <c r="EED53" s="113"/>
      <c r="EEF53" s="113"/>
      <c r="EEH53" s="114"/>
      <c r="EEK53" s="113"/>
      <c r="EEL53" s="113"/>
      <c r="EEN53" s="113"/>
      <c r="EEP53" s="114"/>
      <c r="EES53" s="113"/>
      <c r="EET53" s="113"/>
      <c r="EEV53" s="113"/>
      <c r="EEX53" s="114"/>
      <c r="EFA53" s="113"/>
      <c r="EFB53" s="113"/>
      <c r="EFD53" s="113"/>
      <c r="EFF53" s="114"/>
      <c r="EFI53" s="113"/>
      <c r="EFJ53" s="113"/>
      <c r="EFL53" s="113"/>
      <c r="EFN53" s="114"/>
      <c r="EFQ53" s="113"/>
      <c r="EFR53" s="113"/>
      <c r="EFT53" s="113"/>
      <c r="EFV53" s="114"/>
      <c r="EFY53" s="113"/>
      <c r="EFZ53" s="113"/>
      <c r="EGB53" s="113"/>
      <c r="EGD53" s="114"/>
      <c r="EGG53" s="113"/>
      <c r="EGH53" s="113"/>
      <c r="EGJ53" s="113"/>
      <c r="EGL53" s="114"/>
      <c r="EGO53" s="113"/>
      <c r="EGP53" s="113"/>
      <c r="EGR53" s="113"/>
      <c r="EGT53" s="114"/>
      <c r="EGW53" s="113"/>
      <c r="EGX53" s="113"/>
      <c r="EGZ53" s="113"/>
      <c r="EHB53" s="114"/>
      <c r="EHE53" s="113"/>
      <c r="EHF53" s="113"/>
      <c r="EHH53" s="113"/>
      <c r="EHJ53" s="114"/>
      <c r="EHM53" s="113"/>
      <c r="EHN53" s="113"/>
      <c r="EHP53" s="113"/>
      <c r="EHR53" s="114"/>
      <c r="EHU53" s="113"/>
      <c r="EHV53" s="113"/>
      <c r="EHX53" s="113"/>
      <c r="EHZ53" s="114"/>
      <c r="EIC53" s="113"/>
      <c r="EID53" s="113"/>
      <c r="EIF53" s="113"/>
      <c r="EIH53" s="114"/>
      <c r="EIK53" s="113"/>
      <c r="EIL53" s="113"/>
      <c r="EIN53" s="113"/>
      <c r="EIP53" s="114"/>
      <c r="EIS53" s="113"/>
      <c r="EIT53" s="113"/>
      <c r="EIV53" s="113"/>
      <c r="EIX53" s="114"/>
      <c r="EJA53" s="113"/>
      <c r="EJB53" s="113"/>
      <c r="EJD53" s="113"/>
      <c r="EJF53" s="114"/>
      <c r="EJI53" s="113"/>
      <c r="EJJ53" s="113"/>
      <c r="EJL53" s="113"/>
      <c r="EJN53" s="114"/>
      <c r="EJQ53" s="113"/>
      <c r="EJR53" s="113"/>
      <c r="EJT53" s="113"/>
      <c r="EJV53" s="114"/>
      <c r="EJY53" s="113"/>
      <c r="EJZ53" s="113"/>
      <c r="EKB53" s="113"/>
      <c r="EKD53" s="114"/>
      <c r="EKG53" s="113"/>
      <c r="EKH53" s="113"/>
      <c r="EKJ53" s="113"/>
      <c r="EKL53" s="114"/>
      <c r="EKO53" s="113"/>
      <c r="EKP53" s="113"/>
      <c r="EKR53" s="113"/>
      <c r="EKT53" s="114"/>
      <c r="EKW53" s="113"/>
      <c r="EKX53" s="113"/>
      <c r="EKZ53" s="113"/>
      <c r="ELB53" s="114"/>
      <c r="ELE53" s="113"/>
      <c r="ELF53" s="113"/>
      <c r="ELH53" s="113"/>
      <c r="ELJ53" s="114"/>
      <c r="ELM53" s="113"/>
      <c r="ELN53" s="113"/>
      <c r="ELP53" s="113"/>
      <c r="ELR53" s="114"/>
      <c r="ELU53" s="113"/>
      <c r="ELV53" s="113"/>
      <c r="ELX53" s="113"/>
      <c r="ELZ53" s="114"/>
      <c r="EMC53" s="113"/>
      <c r="EMD53" s="113"/>
      <c r="EMF53" s="113"/>
      <c r="EMH53" s="114"/>
      <c r="EMK53" s="113"/>
      <c r="EML53" s="113"/>
      <c r="EMN53" s="113"/>
      <c r="EMP53" s="114"/>
      <c r="EMS53" s="113"/>
      <c r="EMT53" s="113"/>
      <c r="EMV53" s="113"/>
      <c r="EMX53" s="114"/>
      <c r="ENA53" s="113"/>
      <c r="ENB53" s="113"/>
      <c r="END53" s="113"/>
      <c r="ENF53" s="114"/>
      <c r="ENI53" s="113"/>
      <c r="ENJ53" s="113"/>
      <c r="ENL53" s="113"/>
      <c r="ENN53" s="114"/>
      <c r="ENQ53" s="113"/>
      <c r="ENR53" s="113"/>
      <c r="ENT53" s="113"/>
      <c r="ENV53" s="114"/>
      <c r="ENY53" s="113"/>
      <c r="ENZ53" s="113"/>
      <c r="EOB53" s="113"/>
      <c r="EOD53" s="114"/>
      <c r="EOG53" s="113"/>
      <c r="EOH53" s="113"/>
      <c r="EOJ53" s="113"/>
      <c r="EOL53" s="114"/>
      <c r="EOO53" s="113"/>
      <c r="EOP53" s="113"/>
      <c r="EOR53" s="113"/>
      <c r="EOT53" s="114"/>
      <c r="EOW53" s="113"/>
      <c r="EOX53" s="113"/>
      <c r="EOZ53" s="113"/>
      <c r="EPB53" s="114"/>
      <c r="EPE53" s="113"/>
      <c r="EPF53" s="113"/>
      <c r="EPH53" s="113"/>
      <c r="EPJ53" s="114"/>
      <c r="EPM53" s="113"/>
      <c r="EPN53" s="113"/>
      <c r="EPP53" s="113"/>
      <c r="EPR53" s="114"/>
      <c r="EPU53" s="113"/>
      <c r="EPV53" s="113"/>
      <c r="EPX53" s="113"/>
      <c r="EPZ53" s="114"/>
      <c r="EQC53" s="113"/>
      <c r="EQD53" s="113"/>
      <c r="EQF53" s="113"/>
      <c r="EQH53" s="114"/>
      <c r="EQK53" s="113"/>
      <c r="EQL53" s="113"/>
      <c r="EQN53" s="113"/>
      <c r="EQP53" s="114"/>
      <c r="EQS53" s="113"/>
      <c r="EQT53" s="113"/>
      <c r="EQV53" s="113"/>
      <c r="EQX53" s="114"/>
      <c r="ERA53" s="113"/>
      <c r="ERB53" s="113"/>
      <c r="ERD53" s="113"/>
      <c r="ERF53" s="114"/>
      <c r="ERI53" s="113"/>
      <c r="ERJ53" s="113"/>
      <c r="ERL53" s="113"/>
      <c r="ERN53" s="114"/>
      <c r="ERQ53" s="113"/>
      <c r="ERR53" s="113"/>
      <c r="ERT53" s="113"/>
      <c r="ERV53" s="114"/>
      <c r="ERY53" s="113"/>
      <c r="ERZ53" s="113"/>
      <c r="ESB53" s="113"/>
      <c r="ESD53" s="114"/>
      <c r="ESG53" s="113"/>
      <c r="ESH53" s="113"/>
      <c r="ESJ53" s="113"/>
      <c r="ESL53" s="114"/>
      <c r="ESO53" s="113"/>
      <c r="ESP53" s="113"/>
      <c r="ESR53" s="113"/>
      <c r="EST53" s="114"/>
      <c r="ESW53" s="113"/>
      <c r="ESX53" s="113"/>
      <c r="ESZ53" s="113"/>
      <c r="ETB53" s="114"/>
      <c r="ETE53" s="113"/>
      <c r="ETF53" s="113"/>
      <c r="ETH53" s="113"/>
      <c r="ETJ53" s="114"/>
      <c r="ETM53" s="113"/>
      <c r="ETN53" s="113"/>
      <c r="ETP53" s="113"/>
      <c r="ETR53" s="114"/>
      <c r="ETU53" s="113"/>
      <c r="ETV53" s="113"/>
      <c r="ETX53" s="113"/>
      <c r="ETZ53" s="114"/>
      <c r="EUC53" s="113"/>
      <c r="EUD53" s="113"/>
      <c r="EUF53" s="113"/>
      <c r="EUH53" s="114"/>
      <c r="EUK53" s="113"/>
      <c r="EUL53" s="113"/>
      <c r="EUN53" s="113"/>
      <c r="EUP53" s="114"/>
      <c r="EUS53" s="113"/>
      <c r="EUT53" s="113"/>
      <c r="EUV53" s="113"/>
      <c r="EUX53" s="114"/>
      <c r="EVA53" s="113"/>
      <c r="EVB53" s="113"/>
      <c r="EVD53" s="113"/>
      <c r="EVF53" s="114"/>
      <c r="EVI53" s="113"/>
      <c r="EVJ53" s="113"/>
      <c r="EVL53" s="113"/>
      <c r="EVN53" s="114"/>
      <c r="EVQ53" s="113"/>
      <c r="EVR53" s="113"/>
      <c r="EVT53" s="113"/>
      <c r="EVV53" s="114"/>
      <c r="EVY53" s="113"/>
      <c r="EVZ53" s="113"/>
      <c r="EWB53" s="113"/>
      <c r="EWD53" s="114"/>
      <c r="EWG53" s="113"/>
      <c r="EWH53" s="113"/>
      <c r="EWJ53" s="113"/>
      <c r="EWL53" s="114"/>
      <c r="EWO53" s="113"/>
      <c r="EWP53" s="113"/>
      <c r="EWR53" s="113"/>
      <c r="EWT53" s="114"/>
      <c r="EWW53" s="113"/>
      <c r="EWX53" s="113"/>
      <c r="EWZ53" s="113"/>
      <c r="EXB53" s="114"/>
      <c r="EXE53" s="113"/>
      <c r="EXF53" s="113"/>
      <c r="EXH53" s="113"/>
      <c r="EXJ53" s="114"/>
      <c r="EXM53" s="113"/>
      <c r="EXN53" s="113"/>
      <c r="EXP53" s="113"/>
      <c r="EXR53" s="114"/>
      <c r="EXU53" s="113"/>
      <c r="EXV53" s="113"/>
      <c r="EXX53" s="113"/>
      <c r="EXZ53" s="114"/>
      <c r="EYC53" s="113"/>
      <c r="EYD53" s="113"/>
      <c r="EYF53" s="113"/>
      <c r="EYH53" s="114"/>
      <c r="EYK53" s="113"/>
      <c r="EYL53" s="113"/>
      <c r="EYN53" s="113"/>
      <c r="EYP53" s="114"/>
      <c r="EYS53" s="113"/>
      <c r="EYT53" s="113"/>
      <c r="EYV53" s="113"/>
      <c r="EYX53" s="114"/>
      <c r="EZA53" s="113"/>
      <c r="EZB53" s="113"/>
      <c r="EZD53" s="113"/>
      <c r="EZF53" s="114"/>
      <c r="EZI53" s="113"/>
      <c r="EZJ53" s="113"/>
      <c r="EZL53" s="113"/>
      <c r="EZN53" s="114"/>
      <c r="EZQ53" s="113"/>
      <c r="EZR53" s="113"/>
      <c r="EZT53" s="113"/>
      <c r="EZV53" s="114"/>
      <c r="EZY53" s="113"/>
      <c r="EZZ53" s="113"/>
      <c r="FAB53" s="113"/>
      <c r="FAD53" s="114"/>
      <c r="FAG53" s="113"/>
      <c r="FAH53" s="113"/>
      <c r="FAJ53" s="113"/>
      <c r="FAL53" s="114"/>
      <c r="FAO53" s="113"/>
      <c r="FAP53" s="113"/>
      <c r="FAR53" s="113"/>
      <c r="FAT53" s="114"/>
      <c r="FAW53" s="113"/>
      <c r="FAX53" s="113"/>
      <c r="FAZ53" s="113"/>
      <c r="FBB53" s="114"/>
      <c r="FBE53" s="113"/>
      <c r="FBF53" s="113"/>
      <c r="FBH53" s="113"/>
      <c r="FBJ53" s="114"/>
      <c r="FBM53" s="113"/>
      <c r="FBN53" s="113"/>
      <c r="FBP53" s="113"/>
      <c r="FBR53" s="114"/>
      <c r="FBU53" s="113"/>
      <c r="FBV53" s="113"/>
      <c r="FBX53" s="113"/>
      <c r="FBZ53" s="114"/>
      <c r="FCC53" s="113"/>
      <c r="FCD53" s="113"/>
      <c r="FCF53" s="113"/>
      <c r="FCH53" s="114"/>
      <c r="FCK53" s="113"/>
      <c r="FCL53" s="113"/>
      <c r="FCN53" s="113"/>
      <c r="FCP53" s="114"/>
      <c r="FCS53" s="113"/>
      <c r="FCT53" s="113"/>
      <c r="FCV53" s="113"/>
      <c r="FCX53" s="114"/>
      <c r="FDA53" s="113"/>
      <c r="FDB53" s="113"/>
      <c r="FDD53" s="113"/>
      <c r="FDF53" s="114"/>
      <c r="FDI53" s="113"/>
      <c r="FDJ53" s="113"/>
      <c r="FDL53" s="113"/>
      <c r="FDN53" s="114"/>
      <c r="FDQ53" s="113"/>
      <c r="FDR53" s="113"/>
      <c r="FDT53" s="113"/>
      <c r="FDV53" s="114"/>
      <c r="FDY53" s="113"/>
      <c r="FDZ53" s="113"/>
      <c r="FEB53" s="113"/>
      <c r="FED53" s="114"/>
      <c r="FEG53" s="113"/>
      <c r="FEH53" s="113"/>
      <c r="FEJ53" s="113"/>
      <c r="FEL53" s="114"/>
      <c r="FEO53" s="113"/>
      <c r="FEP53" s="113"/>
      <c r="FER53" s="113"/>
      <c r="FET53" s="114"/>
      <c r="FEW53" s="113"/>
      <c r="FEX53" s="113"/>
      <c r="FEZ53" s="113"/>
      <c r="FFB53" s="114"/>
      <c r="FFE53" s="113"/>
      <c r="FFF53" s="113"/>
      <c r="FFH53" s="113"/>
      <c r="FFJ53" s="114"/>
      <c r="FFM53" s="113"/>
      <c r="FFN53" s="113"/>
      <c r="FFP53" s="113"/>
      <c r="FFR53" s="114"/>
      <c r="FFU53" s="113"/>
      <c r="FFV53" s="113"/>
      <c r="FFX53" s="113"/>
      <c r="FFZ53" s="114"/>
      <c r="FGC53" s="113"/>
      <c r="FGD53" s="113"/>
      <c r="FGF53" s="113"/>
      <c r="FGH53" s="114"/>
      <c r="FGK53" s="113"/>
      <c r="FGL53" s="113"/>
      <c r="FGN53" s="113"/>
      <c r="FGP53" s="114"/>
      <c r="FGS53" s="113"/>
      <c r="FGT53" s="113"/>
      <c r="FGV53" s="113"/>
      <c r="FGX53" s="114"/>
      <c r="FHA53" s="113"/>
      <c r="FHB53" s="113"/>
      <c r="FHD53" s="113"/>
      <c r="FHF53" s="114"/>
      <c r="FHI53" s="113"/>
      <c r="FHJ53" s="113"/>
      <c r="FHL53" s="113"/>
      <c r="FHN53" s="114"/>
      <c r="FHQ53" s="113"/>
      <c r="FHR53" s="113"/>
      <c r="FHT53" s="113"/>
      <c r="FHV53" s="114"/>
      <c r="FHY53" s="113"/>
      <c r="FHZ53" s="113"/>
      <c r="FIB53" s="113"/>
      <c r="FID53" s="114"/>
      <c r="FIG53" s="113"/>
      <c r="FIH53" s="113"/>
      <c r="FIJ53" s="113"/>
      <c r="FIL53" s="114"/>
      <c r="FIO53" s="113"/>
      <c r="FIP53" s="113"/>
      <c r="FIR53" s="113"/>
      <c r="FIT53" s="114"/>
      <c r="FIW53" s="113"/>
      <c r="FIX53" s="113"/>
      <c r="FIZ53" s="113"/>
      <c r="FJB53" s="114"/>
      <c r="FJE53" s="113"/>
      <c r="FJF53" s="113"/>
      <c r="FJH53" s="113"/>
      <c r="FJJ53" s="114"/>
      <c r="FJM53" s="113"/>
      <c r="FJN53" s="113"/>
      <c r="FJP53" s="113"/>
      <c r="FJR53" s="114"/>
      <c r="FJU53" s="113"/>
      <c r="FJV53" s="113"/>
      <c r="FJX53" s="113"/>
      <c r="FJZ53" s="114"/>
      <c r="FKC53" s="113"/>
      <c r="FKD53" s="113"/>
      <c r="FKF53" s="113"/>
      <c r="FKH53" s="114"/>
      <c r="FKK53" s="113"/>
      <c r="FKL53" s="113"/>
      <c r="FKN53" s="113"/>
      <c r="FKP53" s="114"/>
      <c r="FKS53" s="113"/>
      <c r="FKT53" s="113"/>
      <c r="FKV53" s="113"/>
      <c r="FKX53" s="114"/>
      <c r="FLA53" s="113"/>
      <c r="FLB53" s="113"/>
      <c r="FLD53" s="113"/>
      <c r="FLF53" s="114"/>
      <c r="FLI53" s="113"/>
      <c r="FLJ53" s="113"/>
      <c r="FLL53" s="113"/>
      <c r="FLN53" s="114"/>
      <c r="FLQ53" s="113"/>
      <c r="FLR53" s="113"/>
      <c r="FLT53" s="113"/>
      <c r="FLV53" s="114"/>
      <c r="FLY53" s="113"/>
      <c r="FLZ53" s="113"/>
      <c r="FMB53" s="113"/>
      <c r="FMD53" s="114"/>
      <c r="FMG53" s="113"/>
      <c r="FMH53" s="113"/>
      <c r="FMJ53" s="113"/>
      <c r="FML53" s="114"/>
      <c r="FMO53" s="113"/>
      <c r="FMP53" s="113"/>
      <c r="FMR53" s="113"/>
      <c r="FMT53" s="114"/>
      <c r="FMW53" s="113"/>
      <c r="FMX53" s="113"/>
      <c r="FMZ53" s="113"/>
      <c r="FNB53" s="114"/>
      <c r="FNE53" s="113"/>
      <c r="FNF53" s="113"/>
      <c r="FNH53" s="113"/>
      <c r="FNJ53" s="114"/>
      <c r="FNM53" s="113"/>
      <c r="FNN53" s="113"/>
      <c r="FNP53" s="113"/>
      <c r="FNR53" s="114"/>
      <c r="FNU53" s="113"/>
      <c r="FNV53" s="113"/>
      <c r="FNX53" s="113"/>
      <c r="FNZ53" s="114"/>
      <c r="FOC53" s="113"/>
      <c r="FOD53" s="113"/>
      <c r="FOF53" s="113"/>
      <c r="FOH53" s="114"/>
      <c r="FOK53" s="113"/>
      <c r="FOL53" s="113"/>
      <c r="FON53" s="113"/>
      <c r="FOP53" s="114"/>
      <c r="FOS53" s="113"/>
      <c r="FOT53" s="113"/>
      <c r="FOV53" s="113"/>
      <c r="FOX53" s="114"/>
      <c r="FPA53" s="113"/>
      <c r="FPB53" s="113"/>
      <c r="FPD53" s="113"/>
      <c r="FPF53" s="114"/>
      <c r="FPI53" s="113"/>
      <c r="FPJ53" s="113"/>
      <c r="FPL53" s="113"/>
      <c r="FPN53" s="114"/>
      <c r="FPQ53" s="113"/>
      <c r="FPR53" s="113"/>
      <c r="FPT53" s="113"/>
      <c r="FPV53" s="114"/>
      <c r="FPY53" s="113"/>
      <c r="FPZ53" s="113"/>
      <c r="FQB53" s="113"/>
      <c r="FQD53" s="114"/>
      <c r="FQG53" s="113"/>
      <c r="FQH53" s="113"/>
      <c r="FQJ53" s="113"/>
      <c r="FQL53" s="114"/>
      <c r="FQO53" s="113"/>
      <c r="FQP53" s="113"/>
      <c r="FQR53" s="113"/>
      <c r="FQT53" s="114"/>
      <c r="FQW53" s="113"/>
      <c r="FQX53" s="113"/>
      <c r="FQZ53" s="113"/>
      <c r="FRB53" s="114"/>
      <c r="FRE53" s="113"/>
      <c r="FRF53" s="113"/>
      <c r="FRH53" s="113"/>
      <c r="FRJ53" s="114"/>
      <c r="FRM53" s="113"/>
      <c r="FRN53" s="113"/>
      <c r="FRP53" s="113"/>
      <c r="FRR53" s="114"/>
      <c r="FRU53" s="113"/>
      <c r="FRV53" s="113"/>
      <c r="FRX53" s="113"/>
      <c r="FRZ53" s="114"/>
      <c r="FSC53" s="113"/>
      <c r="FSD53" s="113"/>
      <c r="FSF53" s="113"/>
      <c r="FSH53" s="114"/>
      <c r="FSK53" s="113"/>
      <c r="FSL53" s="113"/>
      <c r="FSN53" s="113"/>
      <c r="FSP53" s="114"/>
      <c r="FSS53" s="113"/>
      <c r="FST53" s="113"/>
      <c r="FSV53" s="113"/>
      <c r="FSX53" s="114"/>
      <c r="FTA53" s="113"/>
      <c r="FTB53" s="113"/>
      <c r="FTD53" s="113"/>
      <c r="FTF53" s="114"/>
      <c r="FTI53" s="113"/>
      <c r="FTJ53" s="113"/>
      <c r="FTL53" s="113"/>
      <c r="FTN53" s="114"/>
      <c r="FTQ53" s="113"/>
      <c r="FTR53" s="113"/>
      <c r="FTT53" s="113"/>
      <c r="FTV53" s="114"/>
      <c r="FTY53" s="113"/>
      <c r="FTZ53" s="113"/>
      <c r="FUB53" s="113"/>
      <c r="FUD53" s="114"/>
      <c r="FUG53" s="113"/>
      <c r="FUH53" s="113"/>
      <c r="FUJ53" s="113"/>
      <c r="FUL53" s="114"/>
      <c r="FUO53" s="113"/>
      <c r="FUP53" s="113"/>
      <c r="FUR53" s="113"/>
      <c r="FUT53" s="114"/>
      <c r="FUW53" s="113"/>
      <c r="FUX53" s="113"/>
      <c r="FUZ53" s="113"/>
      <c r="FVB53" s="114"/>
      <c r="FVE53" s="113"/>
      <c r="FVF53" s="113"/>
      <c r="FVH53" s="113"/>
      <c r="FVJ53" s="114"/>
      <c r="FVM53" s="113"/>
      <c r="FVN53" s="113"/>
      <c r="FVP53" s="113"/>
      <c r="FVR53" s="114"/>
      <c r="FVU53" s="113"/>
      <c r="FVV53" s="113"/>
      <c r="FVX53" s="113"/>
      <c r="FVZ53" s="114"/>
      <c r="FWC53" s="113"/>
      <c r="FWD53" s="113"/>
      <c r="FWF53" s="113"/>
      <c r="FWH53" s="114"/>
      <c r="FWK53" s="113"/>
      <c r="FWL53" s="113"/>
      <c r="FWN53" s="113"/>
      <c r="FWP53" s="114"/>
      <c r="FWS53" s="113"/>
      <c r="FWT53" s="113"/>
      <c r="FWV53" s="113"/>
      <c r="FWX53" s="114"/>
      <c r="FXA53" s="113"/>
      <c r="FXB53" s="113"/>
      <c r="FXD53" s="113"/>
      <c r="FXF53" s="114"/>
      <c r="FXI53" s="113"/>
      <c r="FXJ53" s="113"/>
      <c r="FXL53" s="113"/>
      <c r="FXN53" s="114"/>
      <c r="FXQ53" s="113"/>
      <c r="FXR53" s="113"/>
      <c r="FXT53" s="113"/>
      <c r="FXV53" s="114"/>
      <c r="FXY53" s="113"/>
      <c r="FXZ53" s="113"/>
      <c r="FYB53" s="113"/>
      <c r="FYD53" s="114"/>
      <c r="FYG53" s="113"/>
      <c r="FYH53" s="113"/>
      <c r="FYJ53" s="113"/>
      <c r="FYL53" s="114"/>
      <c r="FYO53" s="113"/>
      <c r="FYP53" s="113"/>
      <c r="FYR53" s="113"/>
      <c r="FYT53" s="114"/>
      <c r="FYW53" s="113"/>
      <c r="FYX53" s="113"/>
      <c r="FYZ53" s="113"/>
      <c r="FZB53" s="114"/>
      <c r="FZE53" s="113"/>
      <c r="FZF53" s="113"/>
      <c r="FZH53" s="113"/>
      <c r="FZJ53" s="114"/>
      <c r="FZM53" s="113"/>
      <c r="FZN53" s="113"/>
      <c r="FZP53" s="113"/>
      <c r="FZR53" s="114"/>
      <c r="FZU53" s="113"/>
      <c r="FZV53" s="113"/>
      <c r="FZX53" s="113"/>
      <c r="FZZ53" s="114"/>
      <c r="GAC53" s="113"/>
      <c r="GAD53" s="113"/>
      <c r="GAF53" s="113"/>
      <c r="GAH53" s="114"/>
      <c r="GAK53" s="113"/>
      <c r="GAL53" s="113"/>
      <c r="GAN53" s="113"/>
      <c r="GAP53" s="114"/>
      <c r="GAS53" s="113"/>
      <c r="GAT53" s="113"/>
      <c r="GAV53" s="113"/>
      <c r="GAX53" s="114"/>
      <c r="GBA53" s="113"/>
      <c r="GBB53" s="113"/>
      <c r="GBD53" s="113"/>
      <c r="GBF53" s="114"/>
      <c r="GBI53" s="113"/>
      <c r="GBJ53" s="113"/>
      <c r="GBL53" s="113"/>
      <c r="GBN53" s="114"/>
      <c r="GBQ53" s="113"/>
      <c r="GBR53" s="113"/>
      <c r="GBT53" s="113"/>
      <c r="GBV53" s="114"/>
      <c r="GBY53" s="113"/>
      <c r="GBZ53" s="113"/>
      <c r="GCB53" s="113"/>
      <c r="GCD53" s="114"/>
      <c r="GCG53" s="113"/>
      <c r="GCH53" s="113"/>
      <c r="GCJ53" s="113"/>
      <c r="GCL53" s="114"/>
      <c r="GCO53" s="113"/>
      <c r="GCP53" s="113"/>
      <c r="GCR53" s="113"/>
      <c r="GCT53" s="114"/>
      <c r="GCW53" s="113"/>
      <c r="GCX53" s="113"/>
      <c r="GCZ53" s="113"/>
      <c r="GDB53" s="114"/>
      <c r="GDE53" s="113"/>
      <c r="GDF53" s="113"/>
      <c r="GDH53" s="113"/>
      <c r="GDJ53" s="114"/>
      <c r="GDM53" s="113"/>
      <c r="GDN53" s="113"/>
      <c r="GDP53" s="113"/>
      <c r="GDR53" s="114"/>
      <c r="GDU53" s="113"/>
      <c r="GDV53" s="113"/>
      <c r="GDX53" s="113"/>
      <c r="GDZ53" s="114"/>
      <c r="GEC53" s="113"/>
      <c r="GED53" s="113"/>
      <c r="GEF53" s="113"/>
      <c r="GEH53" s="114"/>
      <c r="GEK53" s="113"/>
      <c r="GEL53" s="113"/>
      <c r="GEN53" s="113"/>
      <c r="GEP53" s="114"/>
      <c r="GES53" s="113"/>
      <c r="GET53" s="113"/>
      <c r="GEV53" s="113"/>
      <c r="GEX53" s="114"/>
      <c r="GFA53" s="113"/>
      <c r="GFB53" s="113"/>
      <c r="GFD53" s="113"/>
      <c r="GFF53" s="114"/>
      <c r="GFI53" s="113"/>
      <c r="GFJ53" s="113"/>
      <c r="GFL53" s="113"/>
      <c r="GFN53" s="114"/>
      <c r="GFQ53" s="113"/>
      <c r="GFR53" s="113"/>
      <c r="GFT53" s="113"/>
      <c r="GFV53" s="114"/>
      <c r="GFY53" s="113"/>
      <c r="GFZ53" s="113"/>
      <c r="GGB53" s="113"/>
      <c r="GGD53" s="114"/>
      <c r="GGG53" s="113"/>
      <c r="GGH53" s="113"/>
      <c r="GGJ53" s="113"/>
      <c r="GGL53" s="114"/>
      <c r="GGO53" s="113"/>
      <c r="GGP53" s="113"/>
      <c r="GGR53" s="113"/>
      <c r="GGT53" s="114"/>
      <c r="GGW53" s="113"/>
      <c r="GGX53" s="113"/>
      <c r="GGZ53" s="113"/>
      <c r="GHB53" s="114"/>
      <c r="GHE53" s="113"/>
      <c r="GHF53" s="113"/>
      <c r="GHH53" s="113"/>
      <c r="GHJ53" s="114"/>
      <c r="GHM53" s="113"/>
      <c r="GHN53" s="113"/>
      <c r="GHP53" s="113"/>
      <c r="GHR53" s="114"/>
      <c r="GHU53" s="113"/>
      <c r="GHV53" s="113"/>
      <c r="GHX53" s="113"/>
      <c r="GHZ53" s="114"/>
      <c r="GIC53" s="113"/>
      <c r="GID53" s="113"/>
      <c r="GIF53" s="113"/>
      <c r="GIH53" s="114"/>
      <c r="GIK53" s="113"/>
      <c r="GIL53" s="113"/>
      <c r="GIN53" s="113"/>
      <c r="GIP53" s="114"/>
      <c r="GIS53" s="113"/>
      <c r="GIT53" s="113"/>
      <c r="GIV53" s="113"/>
      <c r="GIX53" s="114"/>
      <c r="GJA53" s="113"/>
      <c r="GJB53" s="113"/>
      <c r="GJD53" s="113"/>
      <c r="GJF53" s="114"/>
      <c r="GJI53" s="113"/>
      <c r="GJJ53" s="113"/>
      <c r="GJL53" s="113"/>
      <c r="GJN53" s="114"/>
      <c r="GJQ53" s="113"/>
      <c r="GJR53" s="113"/>
      <c r="GJT53" s="113"/>
      <c r="GJV53" s="114"/>
      <c r="GJY53" s="113"/>
      <c r="GJZ53" s="113"/>
      <c r="GKB53" s="113"/>
      <c r="GKD53" s="114"/>
      <c r="GKG53" s="113"/>
      <c r="GKH53" s="113"/>
      <c r="GKJ53" s="113"/>
      <c r="GKL53" s="114"/>
      <c r="GKO53" s="113"/>
      <c r="GKP53" s="113"/>
      <c r="GKR53" s="113"/>
      <c r="GKT53" s="114"/>
      <c r="GKW53" s="113"/>
      <c r="GKX53" s="113"/>
      <c r="GKZ53" s="113"/>
      <c r="GLB53" s="114"/>
      <c r="GLE53" s="113"/>
      <c r="GLF53" s="113"/>
      <c r="GLH53" s="113"/>
      <c r="GLJ53" s="114"/>
      <c r="GLM53" s="113"/>
      <c r="GLN53" s="113"/>
      <c r="GLP53" s="113"/>
      <c r="GLR53" s="114"/>
      <c r="GLU53" s="113"/>
      <c r="GLV53" s="113"/>
      <c r="GLX53" s="113"/>
      <c r="GLZ53" s="114"/>
      <c r="GMC53" s="113"/>
      <c r="GMD53" s="113"/>
      <c r="GMF53" s="113"/>
      <c r="GMH53" s="114"/>
      <c r="GMK53" s="113"/>
      <c r="GML53" s="113"/>
      <c r="GMN53" s="113"/>
      <c r="GMP53" s="114"/>
      <c r="GMS53" s="113"/>
      <c r="GMT53" s="113"/>
      <c r="GMV53" s="113"/>
      <c r="GMX53" s="114"/>
      <c r="GNA53" s="113"/>
      <c r="GNB53" s="113"/>
      <c r="GND53" s="113"/>
      <c r="GNF53" s="114"/>
      <c r="GNI53" s="113"/>
      <c r="GNJ53" s="113"/>
      <c r="GNL53" s="113"/>
      <c r="GNN53" s="114"/>
      <c r="GNQ53" s="113"/>
      <c r="GNR53" s="113"/>
      <c r="GNT53" s="113"/>
      <c r="GNV53" s="114"/>
      <c r="GNY53" s="113"/>
      <c r="GNZ53" s="113"/>
      <c r="GOB53" s="113"/>
      <c r="GOD53" s="114"/>
      <c r="GOG53" s="113"/>
      <c r="GOH53" s="113"/>
      <c r="GOJ53" s="113"/>
      <c r="GOL53" s="114"/>
      <c r="GOO53" s="113"/>
      <c r="GOP53" s="113"/>
      <c r="GOR53" s="113"/>
      <c r="GOT53" s="114"/>
      <c r="GOW53" s="113"/>
      <c r="GOX53" s="113"/>
      <c r="GOZ53" s="113"/>
      <c r="GPB53" s="114"/>
      <c r="GPE53" s="113"/>
      <c r="GPF53" s="113"/>
      <c r="GPH53" s="113"/>
      <c r="GPJ53" s="114"/>
      <c r="GPM53" s="113"/>
      <c r="GPN53" s="113"/>
      <c r="GPP53" s="113"/>
      <c r="GPR53" s="114"/>
      <c r="GPU53" s="113"/>
      <c r="GPV53" s="113"/>
      <c r="GPX53" s="113"/>
      <c r="GPZ53" s="114"/>
      <c r="GQC53" s="113"/>
      <c r="GQD53" s="113"/>
      <c r="GQF53" s="113"/>
      <c r="GQH53" s="114"/>
      <c r="GQK53" s="113"/>
      <c r="GQL53" s="113"/>
      <c r="GQN53" s="113"/>
      <c r="GQP53" s="114"/>
      <c r="GQS53" s="113"/>
      <c r="GQT53" s="113"/>
      <c r="GQV53" s="113"/>
      <c r="GQX53" s="114"/>
      <c r="GRA53" s="113"/>
      <c r="GRB53" s="113"/>
      <c r="GRD53" s="113"/>
      <c r="GRF53" s="114"/>
      <c r="GRI53" s="113"/>
      <c r="GRJ53" s="113"/>
      <c r="GRL53" s="113"/>
      <c r="GRN53" s="114"/>
      <c r="GRQ53" s="113"/>
      <c r="GRR53" s="113"/>
      <c r="GRT53" s="113"/>
      <c r="GRV53" s="114"/>
      <c r="GRY53" s="113"/>
      <c r="GRZ53" s="113"/>
      <c r="GSB53" s="113"/>
      <c r="GSD53" s="114"/>
      <c r="GSG53" s="113"/>
      <c r="GSH53" s="113"/>
      <c r="GSJ53" s="113"/>
      <c r="GSL53" s="114"/>
      <c r="GSO53" s="113"/>
      <c r="GSP53" s="113"/>
      <c r="GSR53" s="113"/>
      <c r="GST53" s="114"/>
      <c r="GSW53" s="113"/>
      <c r="GSX53" s="113"/>
      <c r="GSZ53" s="113"/>
      <c r="GTB53" s="114"/>
      <c r="GTE53" s="113"/>
      <c r="GTF53" s="113"/>
      <c r="GTH53" s="113"/>
      <c r="GTJ53" s="114"/>
      <c r="GTM53" s="113"/>
      <c r="GTN53" s="113"/>
      <c r="GTP53" s="113"/>
      <c r="GTR53" s="114"/>
      <c r="GTU53" s="113"/>
      <c r="GTV53" s="113"/>
      <c r="GTX53" s="113"/>
      <c r="GTZ53" s="114"/>
      <c r="GUC53" s="113"/>
      <c r="GUD53" s="113"/>
      <c r="GUF53" s="113"/>
      <c r="GUH53" s="114"/>
      <c r="GUK53" s="113"/>
      <c r="GUL53" s="113"/>
      <c r="GUN53" s="113"/>
      <c r="GUP53" s="114"/>
      <c r="GUS53" s="113"/>
      <c r="GUT53" s="113"/>
      <c r="GUV53" s="113"/>
      <c r="GUX53" s="114"/>
      <c r="GVA53" s="113"/>
      <c r="GVB53" s="113"/>
      <c r="GVD53" s="113"/>
      <c r="GVF53" s="114"/>
      <c r="GVI53" s="113"/>
      <c r="GVJ53" s="113"/>
      <c r="GVL53" s="113"/>
      <c r="GVN53" s="114"/>
      <c r="GVQ53" s="113"/>
      <c r="GVR53" s="113"/>
      <c r="GVT53" s="113"/>
      <c r="GVV53" s="114"/>
      <c r="GVY53" s="113"/>
      <c r="GVZ53" s="113"/>
      <c r="GWB53" s="113"/>
      <c r="GWD53" s="114"/>
      <c r="GWG53" s="113"/>
      <c r="GWH53" s="113"/>
      <c r="GWJ53" s="113"/>
      <c r="GWL53" s="114"/>
      <c r="GWO53" s="113"/>
      <c r="GWP53" s="113"/>
      <c r="GWR53" s="113"/>
      <c r="GWT53" s="114"/>
      <c r="GWW53" s="113"/>
      <c r="GWX53" s="113"/>
      <c r="GWZ53" s="113"/>
      <c r="GXB53" s="114"/>
      <c r="GXE53" s="113"/>
      <c r="GXF53" s="113"/>
      <c r="GXH53" s="113"/>
      <c r="GXJ53" s="114"/>
      <c r="GXM53" s="113"/>
      <c r="GXN53" s="113"/>
      <c r="GXP53" s="113"/>
      <c r="GXR53" s="114"/>
      <c r="GXU53" s="113"/>
      <c r="GXV53" s="113"/>
      <c r="GXX53" s="113"/>
      <c r="GXZ53" s="114"/>
      <c r="GYC53" s="113"/>
      <c r="GYD53" s="113"/>
      <c r="GYF53" s="113"/>
      <c r="GYH53" s="114"/>
      <c r="GYK53" s="113"/>
      <c r="GYL53" s="113"/>
      <c r="GYN53" s="113"/>
      <c r="GYP53" s="114"/>
      <c r="GYS53" s="113"/>
      <c r="GYT53" s="113"/>
      <c r="GYV53" s="113"/>
      <c r="GYX53" s="114"/>
      <c r="GZA53" s="113"/>
      <c r="GZB53" s="113"/>
      <c r="GZD53" s="113"/>
      <c r="GZF53" s="114"/>
      <c r="GZI53" s="113"/>
      <c r="GZJ53" s="113"/>
      <c r="GZL53" s="113"/>
      <c r="GZN53" s="114"/>
      <c r="GZQ53" s="113"/>
      <c r="GZR53" s="113"/>
      <c r="GZT53" s="113"/>
      <c r="GZV53" s="114"/>
      <c r="GZY53" s="113"/>
      <c r="GZZ53" s="113"/>
      <c r="HAB53" s="113"/>
      <c r="HAD53" s="114"/>
      <c r="HAG53" s="113"/>
      <c r="HAH53" s="113"/>
      <c r="HAJ53" s="113"/>
      <c r="HAL53" s="114"/>
      <c r="HAO53" s="113"/>
      <c r="HAP53" s="113"/>
      <c r="HAR53" s="113"/>
      <c r="HAT53" s="114"/>
      <c r="HAW53" s="113"/>
      <c r="HAX53" s="113"/>
      <c r="HAZ53" s="113"/>
      <c r="HBB53" s="114"/>
      <c r="HBE53" s="113"/>
      <c r="HBF53" s="113"/>
      <c r="HBH53" s="113"/>
      <c r="HBJ53" s="114"/>
      <c r="HBM53" s="113"/>
      <c r="HBN53" s="113"/>
      <c r="HBP53" s="113"/>
      <c r="HBR53" s="114"/>
      <c r="HBU53" s="113"/>
      <c r="HBV53" s="113"/>
      <c r="HBX53" s="113"/>
      <c r="HBZ53" s="114"/>
      <c r="HCC53" s="113"/>
      <c r="HCD53" s="113"/>
      <c r="HCF53" s="113"/>
      <c r="HCH53" s="114"/>
      <c r="HCK53" s="113"/>
      <c r="HCL53" s="113"/>
      <c r="HCN53" s="113"/>
      <c r="HCP53" s="114"/>
      <c r="HCS53" s="113"/>
      <c r="HCT53" s="113"/>
      <c r="HCV53" s="113"/>
      <c r="HCX53" s="114"/>
      <c r="HDA53" s="113"/>
      <c r="HDB53" s="113"/>
      <c r="HDD53" s="113"/>
      <c r="HDF53" s="114"/>
      <c r="HDI53" s="113"/>
      <c r="HDJ53" s="113"/>
      <c r="HDL53" s="113"/>
      <c r="HDN53" s="114"/>
      <c r="HDQ53" s="113"/>
      <c r="HDR53" s="113"/>
      <c r="HDT53" s="113"/>
      <c r="HDV53" s="114"/>
      <c r="HDY53" s="113"/>
      <c r="HDZ53" s="113"/>
      <c r="HEB53" s="113"/>
      <c r="HED53" s="114"/>
      <c r="HEG53" s="113"/>
      <c r="HEH53" s="113"/>
      <c r="HEJ53" s="113"/>
      <c r="HEL53" s="114"/>
      <c r="HEO53" s="113"/>
      <c r="HEP53" s="113"/>
      <c r="HER53" s="113"/>
      <c r="HET53" s="114"/>
      <c r="HEW53" s="113"/>
      <c r="HEX53" s="113"/>
      <c r="HEZ53" s="113"/>
      <c r="HFB53" s="114"/>
      <c r="HFE53" s="113"/>
      <c r="HFF53" s="113"/>
      <c r="HFH53" s="113"/>
      <c r="HFJ53" s="114"/>
      <c r="HFM53" s="113"/>
      <c r="HFN53" s="113"/>
      <c r="HFP53" s="113"/>
      <c r="HFR53" s="114"/>
      <c r="HFU53" s="113"/>
      <c r="HFV53" s="113"/>
      <c r="HFX53" s="113"/>
      <c r="HFZ53" s="114"/>
      <c r="HGC53" s="113"/>
      <c r="HGD53" s="113"/>
      <c r="HGF53" s="113"/>
      <c r="HGH53" s="114"/>
      <c r="HGK53" s="113"/>
      <c r="HGL53" s="113"/>
      <c r="HGN53" s="113"/>
      <c r="HGP53" s="114"/>
      <c r="HGS53" s="113"/>
      <c r="HGT53" s="113"/>
      <c r="HGV53" s="113"/>
      <c r="HGX53" s="114"/>
      <c r="HHA53" s="113"/>
      <c r="HHB53" s="113"/>
      <c r="HHD53" s="113"/>
      <c r="HHF53" s="114"/>
      <c r="HHI53" s="113"/>
      <c r="HHJ53" s="113"/>
      <c r="HHL53" s="113"/>
      <c r="HHN53" s="114"/>
      <c r="HHQ53" s="113"/>
      <c r="HHR53" s="113"/>
      <c r="HHT53" s="113"/>
      <c r="HHV53" s="114"/>
      <c r="HHY53" s="113"/>
      <c r="HHZ53" s="113"/>
      <c r="HIB53" s="113"/>
      <c r="HID53" s="114"/>
      <c r="HIG53" s="113"/>
      <c r="HIH53" s="113"/>
      <c r="HIJ53" s="113"/>
      <c r="HIL53" s="114"/>
      <c r="HIO53" s="113"/>
      <c r="HIP53" s="113"/>
      <c r="HIR53" s="113"/>
      <c r="HIT53" s="114"/>
      <c r="HIW53" s="113"/>
      <c r="HIX53" s="113"/>
      <c r="HIZ53" s="113"/>
      <c r="HJB53" s="114"/>
      <c r="HJE53" s="113"/>
      <c r="HJF53" s="113"/>
      <c r="HJH53" s="113"/>
      <c r="HJJ53" s="114"/>
      <c r="HJM53" s="113"/>
      <c r="HJN53" s="113"/>
      <c r="HJP53" s="113"/>
      <c r="HJR53" s="114"/>
      <c r="HJU53" s="113"/>
      <c r="HJV53" s="113"/>
      <c r="HJX53" s="113"/>
      <c r="HJZ53" s="114"/>
      <c r="HKC53" s="113"/>
      <c r="HKD53" s="113"/>
      <c r="HKF53" s="113"/>
      <c r="HKH53" s="114"/>
      <c r="HKK53" s="113"/>
      <c r="HKL53" s="113"/>
      <c r="HKN53" s="113"/>
      <c r="HKP53" s="114"/>
      <c r="HKS53" s="113"/>
      <c r="HKT53" s="113"/>
      <c r="HKV53" s="113"/>
      <c r="HKX53" s="114"/>
      <c r="HLA53" s="113"/>
      <c r="HLB53" s="113"/>
      <c r="HLD53" s="113"/>
      <c r="HLF53" s="114"/>
      <c r="HLI53" s="113"/>
      <c r="HLJ53" s="113"/>
      <c r="HLL53" s="113"/>
      <c r="HLN53" s="114"/>
      <c r="HLQ53" s="113"/>
      <c r="HLR53" s="113"/>
      <c r="HLT53" s="113"/>
      <c r="HLV53" s="114"/>
      <c r="HLY53" s="113"/>
      <c r="HLZ53" s="113"/>
      <c r="HMB53" s="113"/>
      <c r="HMD53" s="114"/>
      <c r="HMG53" s="113"/>
      <c r="HMH53" s="113"/>
      <c r="HMJ53" s="113"/>
      <c r="HML53" s="114"/>
      <c r="HMO53" s="113"/>
      <c r="HMP53" s="113"/>
      <c r="HMR53" s="113"/>
      <c r="HMT53" s="114"/>
      <c r="HMW53" s="113"/>
      <c r="HMX53" s="113"/>
      <c r="HMZ53" s="113"/>
      <c r="HNB53" s="114"/>
      <c r="HNE53" s="113"/>
      <c r="HNF53" s="113"/>
      <c r="HNH53" s="113"/>
      <c r="HNJ53" s="114"/>
      <c r="HNM53" s="113"/>
      <c r="HNN53" s="113"/>
      <c r="HNP53" s="113"/>
      <c r="HNR53" s="114"/>
      <c r="HNU53" s="113"/>
      <c r="HNV53" s="113"/>
      <c r="HNX53" s="113"/>
      <c r="HNZ53" s="114"/>
      <c r="HOC53" s="113"/>
      <c r="HOD53" s="113"/>
      <c r="HOF53" s="113"/>
      <c r="HOH53" s="114"/>
      <c r="HOK53" s="113"/>
      <c r="HOL53" s="113"/>
      <c r="HON53" s="113"/>
      <c r="HOP53" s="114"/>
      <c r="HOS53" s="113"/>
      <c r="HOT53" s="113"/>
      <c r="HOV53" s="113"/>
      <c r="HOX53" s="114"/>
      <c r="HPA53" s="113"/>
      <c r="HPB53" s="113"/>
      <c r="HPD53" s="113"/>
      <c r="HPF53" s="114"/>
      <c r="HPI53" s="113"/>
      <c r="HPJ53" s="113"/>
      <c r="HPL53" s="113"/>
      <c r="HPN53" s="114"/>
      <c r="HPQ53" s="113"/>
      <c r="HPR53" s="113"/>
      <c r="HPT53" s="113"/>
      <c r="HPV53" s="114"/>
      <c r="HPY53" s="113"/>
      <c r="HPZ53" s="113"/>
      <c r="HQB53" s="113"/>
      <c r="HQD53" s="114"/>
      <c r="HQG53" s="113"/>
      <c r="HQH53" s="113"/>
      <c r="HQJ53" s="113"/>
      <c r="HQL53" s="114"/>
      <c r="HQO53" s="113"/>
      <c r="HQP53" s="113"/>
      <c r="HQR53" s="113"/>
      <c r="HQT53" s="114"/>
      <c r="HQW53" s="113"/>
      <c r="HQX53" s="113"/>
      <c r="HQZ53" s="113"/>
      <c r="HRB53" s="114"/>
      <c r="HRE53" s="113"/>
      <c r="HRF53" s="113"/>
      <c r="HRH53" s="113"/>
      <c r="HRJ53" s="114"/>
      <c r="HRM53" s="113"/>
      <c r="HRN53" s="113"/>
      <c r="HRP53" s="113"/>
      <c r="HRR53" s="114"/>
      <c r="HRU53" s="113"/>
      <c r="HRV53" s="113"/>
      <c r="HRX53" s="113"/>
      <c r="HRZ53" s="114"/>
      <c r="HSC53" s="113"/>
      <c r="HSD53" s="113"/>
      <c r="HSF53" s="113"/>
      <c r="HSH53" s="114"/>
      <c r="HSK53" s="113"/>
      <c r="HSL53" s="113"/>
      <c r="HSN53" s="113"/>
      <c r="HSP53" s="114"/>
      <c r="HSS53" s="113"/>
      <c r="HST53" s="113"/>
      <c r="HSV53" s="113"/>
      <c r="HSX53" s="114"/>
      <c r="HTA53" s="113"/>
      <c r="HTB53" s="113"/>
      <c r="HTD53" s="113"/>
      <c r="HTF53" s="114"/>
      <c r="HTI53" s="113"/>
      <c r="HTJ53" s="113"/>
      <c r="HTL53" s="113"/>
      <c r="HTN53" s="114"/>
      <c r="HTQ53" s="113"/>
      <c r="HTR53" s="113"/>
      <c r="HTT53" s="113"/>
      <c r="HTV53" s="114"/>
      <c r="HTY53" s="113"/>
      <c r="HTZ53" s="113"/>
      <c r="HUB53" s="113"/>
      <c r="HUD53" s="114"/>
      <c r="HUG53" s="113"/>
      <c r="HUH53" s="113"/>
      <c r="HUJ53" s="113"/>
      <c r="HUL53" s="114"/>
      <c r="HUO53" s="113"/>
      <c r="HUP53" s="113"/>
      <c r="HUR53" s="113"/>
      <c r="HUT53" s="114"/>
      <c r="HUW53" s="113"/>
      <c r="HUX53" s="113"/>
      <c r="HUZ53" s="113"/>
      <c r="HVB53" s="114"/>
      <c r="HVE53" s="113"/>
      <c r="HVF53" s="113"/>
      <c r="HVH53" s="113"/>
      <c r="HVJ53" s="114"/>
      <c r="HVM53" s="113"/>
      <c r="HVN53" s="113"/>
      <c r="HVP53" s="113"/>
      <c r="HVR53" s="114"/>
      <c r="HVU53" s="113"/>
      <c r="HVV53" s="113"/>
      <c r="HVX53" s="113"/>
      <c r="HVZ53" s="114"/>
      <c r="HWC53" s="113"/>
      <c r="HWD53" s="113"/>
      <c r="HWF53" s="113"/>
      <c r="HWH53" s="114"/>
      <c r="HWK53" s="113"/>
      <c r="HWL53" s="113"/>
      <c r="HWN53" s="113"/>
      <c r="HWP53" s="114"/>
      <c r="HWS53" s="113"/>
      <c r="HWT53" s="113"/>
      <c r="HWV53" s="113"/>
      <c r="HWX53" s="114"/>
      <c r="HXA53" s="113"/>
      <c r="HXB53" s="113"/>
      <c r="HXD53" s="113"/>
      <c r="HXF53" s="114"/>
      <c r="HXI53" s="113"/>
      <c r="HXJ53" s="113"/>
      <c r="HXL53" s="113"/>
      <c r="HXN53" s="114"/>
      <c r="HXQ53" s="113"/>
      <c r="HXR53" s="113"/>
      <c r="HXT53" s="113"/>
      <c r="HXV53" s="114"/>
      <c r="HXY53" s="113"/>
      <c r="HXZ53" s="113"/>
      <c r="HYB53" s="113"/>
      <c r="HYD53" s="114"/>
      <c r="HYG53" s="113"/>
      <c r="HYH53" s="113"/>
      <c r="HYJ53" s="113"/>
      <c r="HYL53" s="114"/>
      <c r="HYO53" s="113"/>
      <c r="HYP53" s="113"/>
      <c r="HYR53" s="113"/>
      <c r="HYT53" s="114"/>
      <c r="HYW53" s="113"/>
      <c r="HYX53" s="113"/>
      <c r="HYZ53" s="113"/>
      <c r="HZB53" s="114"/>
      <c r="HZE53" s="113"/>
      <c r="HZF53" s="113"/>
      <c r="HZH53" s="113"/>
      <c r="HZJ53" s="114"/>
      <c r="HZM53" s="113"/>
      <c r="HZN53" s="113"/>
      <c r="HZP53" s="113"/>
      <c r="HZR53" s="114"/>
      <c r="HZU53" s="113"/>
      <c r="HZV53" s="113"/>
      <c r="HZX53" s="113"/>
      <c r="HZZ53" s="114"/>
      <c r="IAC53" s="113"/>
      <c r="IAD53" s="113"/>
      <c r="IAF53" s="113"/>
      <c r="IAH53" s="114"/>
      <c r="IAK53" s="113"/>
      <c r="IAL53" s="113"/>
      <c r="IAN53" s="113"/>
      <c r="IAP53" s="114"/>
      <c r="IAS53" s="113"/>
      <c r="IAT53" s="113"/>
      <c r="IAV53" s="113"/>
      <c r="IAX53" s="114"/>
      <c r="IBA53" s="113"/>
      <c r="IBB53" s="113"/>
      <c r="IBD53" s="113"/>
      <c r="IBF53" s="114"/>
      <c r="IBI53" s="113"/>
      <c r="IBJ53" s="113"/>
      <c r="IBL53" s="113"/>
      <c r="IBN53" s="114"/>
      <c r="IBQ53" s="113"/>
      <c r="IBR53" s="113"/>
      <c r="IBT53" s="113"/>
      <c r="IBV53" s="114"/>
      <c r="IBY53" s="113"/>
      <c r="IBZ53" s="113"/>
      <c r="ICB53" s="113"/>
      <c r="ICD53" s="114"/>
      <c r="ICG53" s="113"/>
      <c r="ICH53" s="113"/>
      <c r="ICJ53" s="113"/>
      <c r="ICL53" s="114"/>
      <c r="ICO53" s="113"/>
      <c r="ICP53" s="113"/>
      <c r="ICR53" s="113"/>
      <c r="ICT53" s="114"/>
      <c r="ICW53" s="113"/>
      <c r="ICX53" s="113"/>
      <c r="ICZ53" s="113"/>
      <c r="IDB53" s="114"/>
      <c r="IDE53" s="113"/>
      <c r="IDF53" s="113"/>
      <c r="IDH53" s="113"/>
      <c r="IDJ53" s="114"/>
      <c r="IDM53" s="113"/>
      <c r="IDN53" s="113"/>
      <c r="IDP53" s="113"/>
      <c r="IDR53" s="114"/>
      <c r="IDU53" s="113"/>
      <c r="IDV53" s="113"/>
      <c r="IDX53" s="113"/>
      <c r="IDZ53" s="114"/>
      <c r="IEC53" s="113"/>
      <c r="IED53" s="113"/>
      <c r="IEF53" s="113"/>
      <c r="IEH53" s="114"/>
      <c r="IEK53" s="113"/>
      <c r="IEL53" s="113"/>
      <c r="IEN53" s="113"/>
      <c r="IEP53" s="114"/>
      <c r="IES53" s="113"/>
      <c r="IET53" s="113"/>
      <c r="IEV53" s="113"/>
      <c r="IEX53" s="114"/>
      <c r="IFA53" s="113"/>
      <c r="IFB53" s="113"/>
      <c r="IFD53" s="113"/>
      <c r="IFF53" s="114"/>
      <c r="IFI53" s="113"/>
      <c r="IFJ53" s="113"/>
      <c r="IFL53" s="113"/>
      <c r="IFN53" s="114"/>
      <c r="IFQ53" s="113"/>
      <c r="IFR53" s="113"/>
      <c r="IFT53" s="113"/>
      <c r="IFV53" s="114"/>
      <c r="IFY53" s="113"/>
      <c r="IFZ53" s="113"/>
      <c r="IGB53" s="113"/>
      <c r="IGD53" s="114"/>
      <c r="IGG53" s="113"/>
      <c r="IGH53" s="113"/>
      <c r="IGJ53" s="113"/>
      <c r="IGL53" s="114"/>
      <c r="IGO53" s="113"/>
      <c r="IGP53" s="113"/>
      <c r="IGR53" s="113"/>
      <c r="IGT53" s="114"/>
      <c r="IGW53" s="113"/>
      <c r="IGX53" s="113"/>
      <c r="IGZ53" s="113"/>
      <c r="IHB53" s="114"/>
      <c r="IHE53" s="113"/>
      <c r="IHF53" s="113"/>
      <c r="IHH53" s="113"/>
      <c r="IHJ53" s="114"/>
      <c r="IHM53" s="113"/>
      <c r="IHN53" s="113"/>
      <c r="IHP53" s="113"/>
      <c r="IHR53" s="114"/>
      <c r="IHU53" s="113"/>
      <c r="IHV53" s="113"/>
      <c r="IHX53" s="113"/>
      <c r="IHZ53" s="114"/>
      <c r="IIC53" s="113"/>
      <c r="IID53" s="113"/>
      <c r="IIF53" s="113"/>
      <c r="IIH53" s="114"/>
      <c r="IIK53" s="113"/>
      <c r="IIL53" s="113"/>
      <c r="IIN53" s="113"/>
      <c r="IIP53" s="114"/>
      <c r="IIS53" s="113"/>
      <c r="IIT53" s="113"/>
      <c r="IIV53" s="113"/>
      <c r="IIX53" s="114"/>
      <c r="IJA53" s="113"/>
      <c r="IJB53" s="113"/>
      <c r="IJD53" s="113"/>
      <c r="IJF53" s="114"/>
      <c r="IJI53" s="113"/>
      <c r="IJJ53" s="113"/>
      <c r="IJL53" s="113"/>
      <c r="IJN53" s="114"/>
      <c r="IJQ53" s="113"/>
      <c r="IJR53" s="113"/>
      <c r="IJT53" s="113"/>
      <c r="IJV53" s="114"/>
      <c r="IJY53" s="113"/>
      <c r="IJZ53" s="113"/>
      <c r="IKB53" s="113"/>
      <c r="IKD53" s="114"/>
      <c r="IKG53" s="113"/>
      <c r="IKH53" s="113"/>
      <c r="IKJ53" s="113"/>
      <c r="IKL53" s="114"/>
      <c r="IKO53" s="113"/>
      <c r="IKP53" s="113"/>
      <c r="IKR53" s="113"/>
      <c r="IKT53" s="114"/>
      <c r="IKW53" s="113"/>
      <c r="IKX53" s="113"/>
      <c r="IKZ53" s="113"/>
      <c r="ILB53" s="114"/>
      <c r="ILE53" s="113"/>
      <c r="ILF53" s="113"/>
      <c r="ILH53" s="113"/>
      <c r="ILJ53" s="114"/>
      <c r="ILM53" s="113"/>
      <c r="ILN53" s="113"/>
      <c r="ILP53" s="113"/>
      <c r="ILR53" s="114"/>
      <c r="ILU53" s="113"/>
      <c r="ILV53" s="113"/>
      <c r="ILX53" s="113"/>
      <c r="ILZ53" s="114"/>
      <c r="IMC53" s="113"/>
      <c r="IMD53" s="113"/>
      <c r="IMF53" s="113"/>
      <c r="IMH53" s="114"/>
      <c r="IMK53" s="113"/>
      <c r="IML53" s="113"/>
      <c r="IMN53" s="113"/>
      <c r="IMP53" s="114"/>
      <c r="IMS53" s="113"/>
      <c r="IMT53" s="113"/>
      <c r="IMV53" s="113"/>
      <c r="IMX53" s="114"/>
      <c r="INA53" s="113"/>
      <c r="INB53" s="113"/>
      <c r="IND53" s="113"/>
      <c r="INF53" s="114"/>
      <c r="INI53" s="113"/>
      <c r="INJ53" s="113"/>
      <c r="INL53" s="113"/>
      <c r="INN53" s="114"/>
      <c r="INQ53" s="113"/>
      <c r="INR53" s="113"/>
      <c r="INT53" s="113"/>
      <c r="INV53" s="114"/>
      <c r="INY53" s="113"/>
      <c r="INZ53" s="113"/>
      <c r="IOB53" s="113"/>
      <c r="IOD53" s="114"/>
      <c r="IOG53" s="113"/>
      <c r="IOH53" s="113"/>
      <c r="IOJ53" s="113"/>
      <c r="IOL53" s="114"/>
      <c r="IOO53" s="113"/>
      <c r="IOP53" s="113"/>
      <c r="IOR53" s="113"/>
      <c r="IOT53" s="114"/>
      <c r="IOW53" s="113"/>
      <c r="IOX53" s="113"/>
      <c r="IOZ53" s="113"/>
      <c r="IPB53" s="114"/>
      <c r="IPE53" s="113"/>
      <c r="IPF53" s="113"/>
      <c r="IPH53" s="113"/>
      <c r="IPJ53" s="114"/>
      <c r="IPM53" s="113"/>
      <c r="IPN53" s="113"/>
      <c r="IPP53" s="113"/>
      <c r="IPR53" s="114"/>
      <c r="IPU53" s="113"/>
      <c r="IPV53" s="113"/>
      <c r="IPX53" s="113"/>
      <c r="IPZ53" s="114"/>
      <c r="IQC53" s="113"/>
      <c r="IQD53" s="113"/>
      <c r="IQF53" s="113"/>
      <c r="IQH53" s="114"/>
      <c r="IQK53" s="113"/>
      <c r="IQL53" s="113"/>
      <c r="IQN53" s="113"/>
      <c r="IQP53" s="114"/>
      <c r="IQS53" s="113"/>
      <c r="IQT53" s="113"/>
      <c r="IQV53" s="113"/>
      <c r="IQX53" s="114"/>
      <c r="IRA53" s="113"/>
      <c r="IRB53" s="113"/>
      <c r="IRD53" s="113"/>
      <c r="IRF53" s="114"/>
      <c r="IRI53" s="113"/>
      <c r="IRJ53" s="113"/>
      <c r="IRL53" s="113"/>
      <c r="IRN53" s="114"/>
      <c r="IRQ53" s="113"/>
      <c r="IRR53" s="113"/>
      <c r="IRT53" s="113"/>
      <c r="IRV53" s="114"/>
      <c r="IRY53" s="113"/>
      <c r="IRZ53" s="113"/>
      <c r="ISB53" s="113"/>
      <c r="ISD53" s="114"/>
      <c r="ISG53" s="113"/>
      <c r="ISH53" s="113"/>
      <c r="ISJ53" s="113"/>
      <c r="ISL53" s="114"/>
      <c r="ISO53" s="113"/>
      <c r="ISP53" s="113"/>
      <c r="ISR53" s="113"/>
      <c r="IST53" s="114"/>
      <c r="ISW53" s="113"/>
      <c r="ISX53" s="113"/>
      <c r="ISZ53" s="113"/>
      <c r="ITB53" s="114"/>
      <c r="ITE53" s="113"/>
      <c r="ITF53" s="113"/>
      <c r="ITH53" s="113"/>
      <c r="ITJ53" s="114"/>
      <c r="ITM53" s="113"/>
      <c r="ITN53" s="113"/>
      <c r="ITP53" s="113"/>
      <c r="ITR53" s="114"/>
      <c r="ITU53" s="113"/>
      <c r="ITV53" s="113"/>
      <c r="ITX53" s="113"/>
      <c r="ITZ53" s="114"/>
      <c r="IUC53" s="113"/>
      <c r="IUD53" s="113"/>
      <c r="IUF53" s="113"/>
      <c r="IUH53" s="114"/>
      <c r="IUK53" s="113"/>
      <c r="IUL53" s="113"/>
      <c r="IUN53" s="113"/>
      <c r="IUP53" s="114"/>
      <c r="IUS53" s="113"/>
      <c r="IUT53" s="113"/>
      <c r="IUV53" s="113"/>
      <c r="IUX53" s="114"/>
      <c r="IVA53" s="113"/>
      <c r="IVB53" s="113"/>
      <c r="IVD53" s="113"/>
      <c r="IVF53" s="114"/>
      <c r="IVI53" s="113"/>
      <c r="IVJ53" s="113"/>
      <c r="IVL53" s="113"/>
      <c r="IVN53" s="114"/>
      <c r="IVQ53" s="113"/>
      <c r="IVR53" s="113"/>
      <c r="IVT53" s="113"/>
      <c r="IVV53" s="114"/>
      <c r="IVY53" s="113"/>
      <c r="IVZ53" s="113"/>
      <c r="IWB53" s="113"/>
      <c r="IWD53" s="114"/>
      <c r="IWG53" s="113"/>
      <c r="IWH53" s="113"/>
      <c r="IWJ53" s="113"/>
      <c r="IWL53" s="114"/>
      <c r="IWO53" s="113"/>
      <c r="IWP53" s="113"/>
      <c r="IWR53" s="113"/>
      <c r="IWT53" s="114"/>
      <c r="IWW53" s="113"/>
      <c r="IWX53" s="113"/>
      <c r="IWZ53" s="113"/>
      <c r="IXB53" s="114"/>
      <c r="IXE53" s="113"/>
      <c r="IXF53" s="113"/>
      <c r="IXH53" s="113"/>
      <c r="IXJ53" s="114"/>
      <c r="IXM53" s="113"/>
      <c r="IXN53" s="113"/>
      <c r="IXP53" s="113"/>
      <c r="IXR53" s="114"/>
      <c r="IXU53" s="113"/>
      <c r="IXV53" s="113"/>
      <c r="IXX53" s="113"/>
      <c r="IXZ53" s="114"/>
      <c r="IYC53" s="113"/>
      <c r="IYD53" s="113"/>
      <c r="IYF53" s="113"/>
      <c r="IYH53" s="114"/>
      <c r="IYK53" s="113"/>
      <c r="IYL53" s="113"/>
      <c r="IYN53" s="113"/>
      <c r="IYP53" s="114"/>
      <c r="IYS53" s="113"/>
      <c r="IYT53" s="113"/>
      <c r="IYV53" s="113"/>
      <c r="IYX53" s="114"/>
      <c r="IZA53" s="113"/>
      <c r="IZB53" s="113"/>
      <c r="IZD53" s="113"/>
      <c r="IZF53" s="114"/>
      <c r="IZI53" s="113"/>
      <c r="IZJ53" s="113"/>
      <c r="IZL53" s="113"/>
      <c r="IZN53" s="114"/>
      <c r="IZQ53" s="113"/>
      <c r="IZR53" s="113"/>
      <c r="IZT53" s="113"/>
      <c r="IZV53" s="114"/>
      <c r="IZY53" s="113"/>
      <c r="IZZ53" s="113"/>
      <c r="JAB53" s="113"/>
      <c r="JAD53" s="114"/>
      <c r="JAG53" s="113"/>
      <c r="JAH53" s="113"/>
      <c r="JAJ53" s="113"/>
      <c r="JAL53" s="114"/>
      <c r="JAO53" s="113"/>
      <c r="JAP53" s="113"/>
      <c r="JAR53" s="113"/>
      <c r="JAT53" s="114"/>
      <c r="JAW53" s="113"/>
      <c r="JAX53" s="113"/>
      <c r="JAZ53" s="113"/>
      <c r="JBB53" s="114"/>
      <c r="JBE53" s="113"/>
      <c r="JBF53" s="113"/>
      <c r="JBH53" s="113"/>
      <c r="JBJ53" s="114"/>
      <c r="JBM53" s="113"/>
      <c r="JBN53" s="113"/>
      <c r="JBP53" s="113"/>
      <c r="JBR53" s="114"/>
      <c r="JBU53" s="113"/>
      <c r="JBV53" s="113"/>
      <c r="JBX53" s="113"/>
      <c r="JBZ53" s="114"/>
      <c r="JCC53" s="113"/>
      <c r="JCD53" s="113"/>
      <c r="JCF53" s="113"/>
      <c r="JCH53" s="114"/>
      <c r="JCK53" s="113"/>
      <c r="JCL53" s="113"/>
      <c r="JCN53" s="113"/>
      <c r="JCP53" s="114"/>
      <c r="JCS53" s="113"/>
      <c r="JCT53" s="113"/>
      <c r="JCV53" s="113"/>
      <c r="JCX53" s="114"/>
      <c r="JDA53" s="113"/>
      <c r="JDB53" s="113"/>
      <c r="JDD53" s="113"/>
      <c r="JDF53" s="114"/>
      <c r="JDI53" s="113"/>
      <c r="JDJ53" s="113"/>
      <c r="JDL53" s="113"/>
      <c r="JDN53" s="114"/>
      <c r="JDQ53" s="113"/>
      <c r="JDR53" s="113"/>
      <c r="JDT53" s="113"/>
      <c r="JDV53" s="114"/>
      <c r="JDY53" s="113"/>
      <c r="JDZ53" s="113"/>
      <c r="JEB53" s="113"/>
      <c r="JED53" s="114"/>
      <c r="JEG53" s="113"/>
      <c r="JEH53" s="113"/>
      <c r="JEJ53" s="113"/>
      <c r="JEL53" s="114"/>
      <c r="JEO53" s="113"/>
      <c r="JEP53" s="113"/>
      <c r="JER53" s="113"/>
      <c r="JET53" s="114"/>
      <c r="JEW53" s="113"/>
      <c r="JEX53" s="113"/>
      <c r="JEZ53" s="113"/>
      <c r="JFB53" s="114"/>
      <c r="JFE53" s="113"/>
      <c r="JFF53" s="113"/>
      <c r="JFH53" s="113"/>
      <c r="JFJ53" s="114"/>
      <c r="JFM53" s="113"/>
      <c r="JFN53" s="113"/>
      <c r="JFP53" s="113"/>
      <c r="JFR53" s="114"/>
      <c r="JFU53" s="113"/>
      <c r="JFV53" s="113"/>
      <c r="JFX53" s="113"/>
      <c r="JFZ53" s="114"/>
      <c r="JGC53" s="113"/>
      <c r="JGD53" s="113"/>
      <c r="JGF53" s="113"/>
      <c r="JGH53" s="114"/>
      <c r="JGK53" s="113"/>
      <c r="JGL53" s="113"/>
      <c r="JGN53" s="113"/>
      <c r="JGP53" s="114"/>
      <c r="JGS53" s="113"/>
      <c r="JGT53" s="113"/>
      <c r="JGV53" s="113"/>
      <c r="JGX53" s="114"/>
      <c r="JHA53" s="113"/>
      <c r="JHB53" s="113"/>
      <c r="JHD53" s="113"/>
      <c r="JHF53" s="114"/>
      <c r="JHI53" s="113"/>
      <c r="JHJ53" s="113"/>
      <c r="JHL53" s="113"/>
      <c r="JHN53" s="114"/>
      <c r="JHQ53" s="113"/>
      <c r="JHR53" s="113"/>
      <c r="JHT53" s="113"/>
      <c r="JHV53" s="114"/>
      <c r="JHY53" s="113"/>
      <c r="JHZ53" s="113"/>
      <c r="JIB53" s="113"/>
      <c r="JID53" s="114"/>
      <c r="JIG53" s="113"/>
      <c r="JIH53" s="113"/>
      <c r="JIJ53" s="113"/>
      <c r="JIL53" s="114"/>
      <c r="JIO53" s="113"/>
      <c r="JIP53" s="113"/>
      <c r="JIR53" s="113"/>
      <c r="JIT53" s="114"/>
      <c r="JIW53" s="113"/>
      <c r="JIX53" s="113"/>
      <c r="JIZ53" s="113"/>
      <c r="JJB53" s="114"/>
      <c r="JJE53" s="113"/>
      <c r="JJF53" s="113"/>
      <c r="JJH53" s="113"/>
      <c r="JJJ53" s="114"/>
      <c r="JJM53" s="113"/>
      <c r="JJN53" s="113"/>
      <c r="JJP53" s="113"/>
      <c r="JJR53" s="114"/>
      <c r="JJU53" s="113"/>
      <c r="JJV53" s="113"/>
      <c r="JJX53" s="113"/>
      <c r="JJZ53" s="114"/>
      <c r="JKC53" s="113"/>
      <c r="JKD53" s="113"/>
      <c r="JKF53" s="113"/>
      <c r="JKH53" s="114"/>
      <c r="JKK53" s="113"/>
      <c r="JKL53" s="113"/>
      <c r="JKN53" s="113"/>
      <c r="JKP53" s="114"/>
      <c r="JKS53" s="113"/>
      <c r="JKT53" s="113"/>
      <c r="JKV53" s="113"/>
      <c r="JKX53" s="114"/>
      <c r="JLA53" s="113"/>
      <c r="JLB53" s="113"/>
      <c r="JLD53" s="113"/>
      <c r="JLF53" s="114"/>
      <c r="JLI53" s="113"/>
      <c r="JLJ53" s="113"/>
      <c r="JLL53" s="113"/>
      <c r="JLN53" s="114"/>
      <c r="JLQ53" s="113"/>
      <c r="JLR53" s="113"/>
      <c r="JLT53" s="113"/>
      <c r="JLV53" s="114"/>
      <c r="JLY53" s="113"/>
      <c r="JLZ53" s="113"/>
      <c r="JMB53" s="113"/>
      <c r="JMD53" s="114"/>
      <c r="JMG53" s="113"/>
      <c r="JMH53" s="113"/>
      <c r="JMJ53" s="113"/>
      <c r="JML53" s="114"/>
      <c r="JMO53" s="113"/>
      <c r="JMP53" s="113"/>
      <c r="JMR53" s="113"/>
      <c r="JMT53" s="114"/>
      <c r="JMW53" s="113"/>
      <c r="JMX53" s="113"/>
      <c r="JMZ53" s="113"/>
      <c r="JNB53" s="114"/>
      <c r="JNE53" s="113"/>
      <c r="JNF53" s="113"/>
      <c r="JNH53" s="113"/>
      <c r="JNJ53" s="114"/>
      <c r="JNM53" s="113"/>
      <c r="JNN53" s="113"/>
      <c r="JNP53" s="113"/>
      <c r="JNR53" s="114"/>
      <c r="JNU53" s="113"/>
      <c r="JNV53" s="113"/>
      <c r="JNX53" s="113"/>
      <c r="JNZ53" s="114"/>
      <c r="JOC53" s="113"/>
      <c r="JOD53" s="113"/>
      <c r="JOF53" s="113"/>
      <c r="JOH53" s="114"/>
      <c r="JOK53" s="113"/>
      <c r="JOL53" s="113"/>
      <c r="JON53" s="113"/>
      <c r="JOP53" s="114"/>
      <c r="JOS53" s="113"/>
      <c r="JOT53" s="113"/>
      <c r="JOV53" s="113"/>
      <c r="JOX53" s="114"/>
      <c r="JPA53" s="113"/>
      <c r="JPB53" s="113"/>
      <c r="JPD53" s="113"/>
      <c r="JPF53" s="114"/>
      <c r="JPI53" s="113"/>
      <c r="JPJ53" s="113"/>
      <c r="JPL53" s="113"/>
      <c r="JPN53" s="114"/>
      <c r="JPQ53" s="113"/>
      <c r="JPR53" s="113"/>
      <c r="JPT53" s="113"/>
      <c r="JPV53" s="114"/>
      <c r="JPY53" s="113"/>
      <c r="JPZ53" s="113"/>
      <c r="JQB53" s="113"/>
      <c r="JQD53" s="114"/>
      <c r="JQG53" s="113"/>
      <c r="JQH53" s="113"/>
      <c r="JQJ53" s="113"/>
      <c r="JQL53" s="114"/>
      <c r="JQO53" s="113"/>
      <c r="JQP53" s="113"/>
      <c r="JQR53" s="113"/>
      <c r="JQT53" s="114"/>
      <c r="JQW53" s="113"/>
      <c r="JQX53" s="113"/>
      <c r="JQZ53" s="113"/>
      <c r="JRB53" s="114"/>
      <c r="JRE53" s="113"/>
      <c r="JRF53" s="113"/>
      <c r="JRH53" s="113"/>
      <c r="JRJ53" s="114"/>
      <c r="JRM53" s="113"/>
      <c r="JRN53" s="113"/>
      <c r="JRP53" s="113"/>
      <c r="JRR53" s="114"/>
      <c r="JRU53" s="113"/>
      <c r="JRV53" s="113"/>
      <c r="JRX53" s="113"/>
      <c r="JRZ53" s="114"/>
      <c r="JSC53" s="113"/>
      <c r="JSD53" s="113"/>
      <c r="JSF53" s="113"/>
      <c r="JSH53" s="114"/>
      <c r="JSK53" s="113"/>
      <c r="JSL53" s="113"/>
      <c r="JSN53" s="113"/>
      <c r="JSP53" s="114"/>
      <c r="JSS53" s="113"/>
      <c r="JST53" s="113"/>
      <c r="JSV53" s="113"/>
      <c r="JSX53" s="114"/>
      <c r="JTA53" s="113"/>
      <c r="JTB53" s="113"/>
      <c r="JTD53" s="113"/>
      <c r="JTF53" s="114"/>
      <c r="JTI53" s="113"/>
      <c r="JTJ53" s="113"/>
      <c r="JTL53" s="113"/>
      <c r="JTN53" s="114"/>
      <c r="JTQ53" s="113"/>
      <c r="JTR53" s="113"/>
      <c r="JTT53" s="113"/>
      <c r="JTV53" s="114"/>
      <c r="JTY53" s="113"/>
      <c r="JTZ53" s="113"/>
      <c r="JUB53" s="113"/>
      <c r="JUD53" s="114"/>
      <c r="JUG53" s="113"/>
      <c r="JUH53" s="113"/>
      <c r="JUJ53" s="113"/>
      <c r="JUL53" s="114"/>
      <c r="JUO53" s="113"/>
      <c r="JUP53" s="113"/>
      <c r="JUR53" s="113"/>
      <c r="JUT53" s="114"/>
      <c r="JUW53" s="113"/>
      <c r="JUX53" s="113"/>
      <c r="JUZ53" s="113"/>
      <c r="JVB53" s="114"/>
      <c r="JVE53" s="113"/>
      <c r="JVF53" s="113"/>
      <c r="JVH53" s="113"/>
      <c r="JVJ53" s="114"/>
      <c r="JVM53" s="113"/>
      <c r="JVN53" s="113"/>
      <c r="JVP53" s="113"/>
      <c r="JVR53" s="114"/>
      <c r="JVU53" s="113"/>
      <c r="JVV53" s="113"/>
      <c r="JVX53" s="113"/>
      <c r="JVZ53" s="114"/>
      <c r="JWC53" s="113"/>
      <c r="JWD53" s="113"/>
      <c r="JWF53" s="113"/>
      <c r="JWH53" s="114"/>
      <c r="JWK53" s="113"/>
      <c r="JWL53" s="113"/>
      <c r="JWN53" s="113"/>
      <c r="JWP53" s="114"/>
      <c r="JWS53" s="113"/>
      <c r="JWT53" s="113"/>
      <c r="JWV53" s="113"/>
      <c r="JWX53" s="114"/>
      <c r="JXA53" s="113"/>
      <c r="JXB53" s="113"/>
      <c r="JXD53" s="113"/>
      <c r="JXF53" s="114"/>
      <c r="JXI53" s="113"/>
      <c r="JXJ53" s="113"/>
      <c r="JXL53" s="113"/>
      <c r="JXN53" s="114"/>
      <c r="JXQ53" s="113"/>
      <c r="JXR53" s="113"/>
      <c r="JXT53" s="113"/>
      <c r="JXV53" s="114"/>
      <c r="JXY53" s="113"/>
      <c r="JXZ53" s="113"/>
      <c r="JYB53" s="113"/>
      <c r="JYD53" s="114"/>
      <c r="JYG53" s="113"/>
      <c r="JYH53" s="113"/>
      <c r="JYJ53" s="113"/>
      <c r="JYL53" s="114"/>
      <c r="JYO53" s="113"/>
      <c r="JYP53" s="113"/>
      <c r="JYR53" s="113"/>
      <c r="JYT53" s="114"/>
      <c r="JYW53" s="113"/>
      <c r="JYX53" s="113"/>
      <c r="JYZ53" s="113"/>
      <c r="JZB53" s="114"/>
      <c r="JZE53" s="113"/>
      <c r="JZF53" s="113"/>
      <c r="JZH53" s="113"/>
      <c r="JZJ53" s="114"/>
      <c r="JZM53" s="113"/>
      <c r="JZN53" s="113"/>
      <c r="JZP53" s="113"/>
      <c r="JZR53" s="114"/>
      <c r="JZU53" s="113"/>
      <c r="JZV53" s="113"/>
      <c r="JZX53" s="113"/>
      <c r="JZZ53" s="114"/>
      <c r="KAC53" s="113"/>
      <c r="KAD53" s="113"/>
      <c r="KAF53" s="113"/>
      <c r="KAH53" s="114"/>
      <c r="KAK53" s="113"/>
      <c r="KAL53" s="113"/>
      <c r="KAN53" s="113"/>
      <c r="KAP53" s="114"/>
      <c r="KAS53" s="113"/>
      <c r="KAT53" s="113"/>
      <c r="KAV53" s="113"/>
      <c r="KAX53" s="114"/>
      <c r="KBA53" s="113"/>
      <c r="KBB53" s="113"/>
      <c r="KBD53" s="113"/>
      <c r="KBF53" s="114"/>
      <c r="KBI53" s="113"/>
      <c r="KBJ53" s="113"/>
      <c r="KBL53" s="113"/>
      <c r="KBN53" s="114"/>
      <c r="KBQ53" s="113"/>
      <c r="KBR53" s="113"/>
      <c r="KBT53" s="113"/>
      <c r="KBV53" s="114"/>
      <c r="KBY53" s="113"/>
      <c r="KBZ53" s="113"/>
      <c r="KCB53" s="113"/>
      <c r="KCD53" s="114"/>
      <c r="KCG53" s="113"/>
      <c r="KCH53" s="113"/>
      <c r="KCJ53" s="113"/>
      <c r="KCL53" s="114"/>
      <c r="KCO53" s="113"/>
      <c r="KCP53" s="113"/>
      <c r="KCR53" s="113"/>
      <c r="KCT53" s="114"/>
      <c r="KCW53" s="113"/>
      <c r="KCX53" s="113"/>
      <c r="KCZ53" s="113"/>
      <c r="KDB53" s="114"/>
      <c r="KDE53" s="113"/>
      <c r="KDF53" s="113"/>
      <c r="KDH53" s="113"/>
      <c r="KDJ53" s="114"/>
      <c r="KDM53" s="113"/>
      <c r="KDN53" s="113"/>
      <c r="KDP53" s="113"/>
      <c r="KDR53" s="114"/>
      <c r="KDU53" s="113"/>
      <c r="KDV53" s="113"/>
      <c r="KDX53" s="113"/>
      <c r="KDZ53" s="114"/>
      <c r="KEC53" s="113"/>
      <c r="KED53" s="113"/>
      <c r="KEF53" s="113"/>
      <c r="KEH53" s="114"/>
      <c r="KEK53" s="113"/>
      <c r="KEL53" s="113"/>
      <c r="KEN53" s="113"/>
      <c r="KEP53" s="114"/>
      <c r="KES53" s="113"/>
      <c r="KET53" s="113"/>
      <c r="KEV53" s="113"/>
      <c r="KEX53" s="114"/>
      <c r="KFA53" s="113"/>
      <c r="KFB53" s="113"/>
      <c r="KFD53" s="113"/>
      <c r="KFF53" s="114"/>
      <c r="KFI53" s="113"/>
      <c r="KFJ53" s="113"/>
      <c r="KFL53" s="113"/>
      <c r="KFN53" s="114"/>
      <c r="KFQ53" s="113"/>
      <c r="KFR53" s="113"/>
      <c r="KFT53" s="113"/>
      <c r="KFV53" s="114"/>
      <c r="KFY53" s="113"/>
      <c r="KFZ53" s="113"/>
      <c r="KGB53" s="113"/>
      <c r="KGD53" s="114"/>
      <c r="KGG53" s="113"/>
      <c r="KGH53" s="113"/>
      <c r="KGJ53" s="113"/>
      <c r="KGL53" s="114"/>
      <c r="KGO53" s="113"/>
      <c r="KGP53" s="113"/>
      <c r="KGR53" s="113"/>
      <c r="KGT53" s="114"/>
      <c r="KGW53" s="113"/>
      <c r="KGX53" s="113"/>
      <c r="KGZ53" s="113"/>
      <c r="KHB53" s="114"/>
      <c r="KHE53" s="113"/>
      <c r="KHF53" s="113"/>
      <c r="KHH53" s="113"/>
      <c r="KHJ53" s="114"/>
      <c r="KHM53" s="113"/>
      <c r="KHN53" s="113"/>
      <c r="KHP53" s="113"/>
      <c r="KHR53" s="114"/>
      <c r="KHU53" s="113"/>
      <c r="KHV53" s="113"/>
      <c r="KHX53" s="113"/>
      <c r="KHZ53" s="114"/>
      <c r="KIC53" s="113"/>
      <c r="KID53" s="113"/>
      <c r="KIF53" s="113"/>
      <c r="KIH53" s="114"/>
      <c r="KIK53" s="113"/>
      <c r="KIL53" s="113"/>
      <c r="KIN53" s="113"/>
      <c r="KIP53" s="114"/>
      <c r="KIS53" s="113"/>
      <c r="KIT53" s="113"/>
      <c r="KIV53" s="113"/>
      <c r="KIX53" s="114"/>
      <c r="KJA53" s="113"/>
      <c r="KJB53" s="113"/>
      <c r="KJD53" s="113"/>
      <c r="KJF53" s="114"/>
      <c r="KJI53" s="113"/>
      <c r="KJJ53" s="113"/>
      <c r="KJL53" s="113"/>
      <c r="KJN53" s="114"/>
      <c r="KJQ53" s="113"/>
      <c r="KJR53" s="113"/>
      <c r="KJT53" s="113"/>
      <c r="KJV53" s="114"/>
      <c r="KJY53" s="113"/>
      <c r="KJZ53" s="113"/>
      <c r="KKB53" s="113"/>
      <c r="KKD53" s="114"/>
      <c r="KKG53" s="113"/>
      <c r="KKH53" s="113"/>
      <c r="KKJ53" s="113"/>
      <c r="KKL53" s="114"/>
      <c r="KKO53" s="113"/>
      <c r="KKP53" s="113"/>
      <c r="KKR53" s="113"/>
      <c r="KKT53" s="114"/>
      <c r="KKW53" s="113"/>
      <c r="KKX53" s="113"/>
      <c r="KKZ53" s="113"/>
      <c r="KLB53" s="114"/>
      <c r="KLE53" s="113"/>
      <c r="KLF53" s="113"/>
      <c r="KLH53" s="113"/>
      <c r="KLJ53" s="114"/>
      <c r="KLM53" s="113"/>
      <c r="KLN53" s="113"/>
      <c r="KLP53" s="113"/>
      <c r="KLR53" s="114"/>
      <c r="KLU53" s="113"/>
      <c r="KLV53" s="113"/>
      <c r="KLX53" s="113"/>
      <c r="KLZ53" s="114"/>
      <c r="KMC53" s="113"/>
      <c r="KMD53" s="113"/>
      <c r="KMF53" s="113"/>
      <c r="KMH53" s="114"/>
      <c r="KMK53" s="113"/>
      <c r="KML53" s="113"/>
      <c r="KMN53" s="113"/>
      <c r="KMP53" s="114"/>
      <c r="KMS53" s="113"/>
      <c r="KMT53" s="113"/>
      <c r="KMV53" s="113"/>
      <c r="KMX53" s="114"/>
      <c r="KNA53" s="113"/>
      <c r="KNB53" s="113"/>
      <c r="KND53" s="113"/>
      <c r="KNF53" s="114"/>
      <c r="KNI53" s="113"/>
      <c r="KNJ53" s="113"/>
      <c r="KNL53" s="113"/>
      <c r="KNN53" s="114"/>
      <c r="KNQ53" s="113"/>
      <c r="KNR53" s="113"/>
      <c r="KNT53" s="113"/>
      <c r="KNV53" s="114"/>
      <c r="KNY53" s="113"/>
      <c r="KNZ53" s="113"/>
      <c r="KOB53" s="113"/>
      <c r="KOD53" s="114"/>
      <c r="KOG53" s="113"/>
      <c r="KOH53" s="113"/>
      <c r="KOJ53" s="113"/>
      <c r="KOL53" s="114"/>
      <c r="KOO53" s="113"/>
      <c r="KOP53" s="113"/>
      <c r="KOR53" s="113"/>
      <c r="KOT53" s="114"/>
      <c r="KOW53" s="113"/>
      <c r="KOX53" s="113"/>
      <c r="KOZ53" s="113"/>
      <c r="KPB53" s="114"/>
      <c r="KPE53" s="113"/>
      <c r="KPF53" s="113"/>
      <c r="KPH53" s="113"/>
      <c r="KPJ53" s="114"/>
      <c r="KPM53" s="113"/>
      <c r="KPN53" s="113"/>
      <c r="KPP53" s="113"/>
      <c r="KPR53" s="114"/>
      <c r="KPU53" s="113"/>
      <c r="KPV53" s="113"/>
      <c r="KPX53" s="113"/>
      <c r="KPZ53" s="114"/>
      <c r="KQC53" s="113"/>
      <c r="KQD53" s="113"/>
      <c r="KQF53" s="113"/>
      <c r="KQH53" s="114"/>
      <c r="KQK53" s="113"/>
      <c r="KQL53" s="113"/>
      <c r="KQN53" s="113"/>
      <c r="KQP53" s="114"/>
      <c r="KQS53" s="113"/>
      <c r="KQT53" s="113"/>
      <c r="KQV53" s="113"/>
      <c r="KQX53" s="114"/>
      <c r="KRA53" s="113"/>
      <c r="KRB53" s="113"/>
      <c r="KRD53" s="113"/>
      <c r="KRF53" s="114"/>
      <c r="KRI53" s="113"/>
      <c r="KRJ53" s="113"/>
      <c r="KRL53" s="113"/>
      <c r="KRN53" s="114"/>
      <c r="KRQ53" s="113"/>
      <c r="KRR53" s="113"/>
      <c r="KRT53" s="113"/>
      <c r="KRV53" s="114"/>
      <c r="KRY53" s="113"/>
      <c r="KRZ53" s="113"/>
      <c r="KSB53" s="113"/>
      <c r="KSD53" s="114"/>
      <c r="KSG53" s="113"/>
      <c r="KSH53" s="113"/>
      <c r="KSJ53" s="113"/>
      <c r="KSL53" s="114"/>
      <c r="KSO53" s="113"/>
      <c r="KSP53" s="113"/>
      <c r="KSR53" s="113"/>
      <c r="KST53" s="114"/>
      <c r="KSW53" s="113"/>
      <c r="KSX53" s="113"/>
      <c r="KSZ53" s="113"/>
      <c r="KTB53" s="114"/>
      <c r="KTE53" s="113"/>
      <c r="KTF53" s="113"/>
      <c r="KTH53" s="113"/>
      <c r="KTJ53" s="114"/>
      <c r="KTM53" s="113"/>
      <c r="KTN53" s="113"/>
      <c r="KTP53" s="113"/>
      <c r="KTR53" s="114"/>
      <c r="KTU53" s="113"/>
      <c r="KTV53" s="113"/>
      <c r="KTX53" s="113"/>
      <c r="KTZ53" s="114"/>
      <c r="KUC53" s="113"/>
      <c r="KUD53" s="113"/>
      <c r="KUF53" s="113"/>
      <c r="KUH53" s="114"/>
      <c r="KUK53" s="113"/>
      <c r="KUL53" s="113"/>
      <c r="KUN53" s="113"/>
      <c r="KUP53" s="114"/>
      <c r="KUS53" s="113"/>
      <c r="KUT53" s="113"/>
      <c r="KUV53" s="113"/>
      <c r="KUX53" s="114"/>
      <c r="KVA53" s="113"/>
      <c r="KVB53" s="113"/>
      <c r="KVD53" s="113"/>
      <c r="KVF53" s="114"/>
      <c r="KVI53" s="113"/>
      <c r="KVJ53" s="113"/>
      <c r="KVL53" s="113"/>
      <c r="KVN53" s="114"/>
      <c r="KVQ53" s="113"/>
      <c r="KVR53" s="113"/>
      <c r="KVT53" s="113"/>
      <c r="KVV53" s="114"/>
      <c r="KVY53" s="113"/>
      <c r="KVZ53" s="113"/>
      <c r="KWB53" s="113"/>
      <c r="KWD53" s="114"/>
      <c r="KWG53" s="113"/>
      <c r="KWH53" s="113"/>
      <c r="KWJ53" s="113"/>
      <c r="KWL53" s="114"/>
      <c r="KWO53" s="113"/>
      <c r="KWP53" s="113"/>
      <c r="KWR53" s="113"/>
      <c r="KWT53" s="114"/>
      <c r="KWW53" s="113"/>
      <c r="KWX53" s="113"/>
      <c r="KWZ53" s="113"/>
      <c r="KXB53" s="114"/>
      <c r="KXE53" s="113"/>
      <c r="KXF53" s="113"/>
      <c r="KXH53" s="113"/>
      <c r="KXJ53" s="114"/>
      <c r="KXM53" s="113"/>
      <c r="KXN53" s="113"/>
      <c r="KXP53" s="113"/>
      <c r="KXR53" s="114"/>
      <c r="KXU53" s="113"/>
      <c r="KXV53" s="113"/>
      <c r="KXX53" s="113"/>
      <c r="KXZ53" s="114"/>
      <c r="KYC53" s="113"/>
      <c r="KYD53" s="113"/>
      <c r="KYF53" s="113"/>
      <c r="KYH53" s="114"/>
      <c r="KYK53" s="113"/>
      <c r="KYL53" s="113"/>
      <c r="KYN53" s="113"/>
      <c r="KYP53" s="114"/>
      <c r="KYS53" s="113"/>
      <c r="KYT53" s="113"/>
      <c r="KYV53" s="113"/>
      <c r="KYX53" s="114"/>
      <c r="KZA53" s="113"/>
      <c r="KZB53" s="113"/>
      <c r="KZD53" s="113"/>
      <c r="KZF53" s="114"/>
      <c r="KZI53" s="113"/>
      <c r="KZJ53" s="113"/>
      <c r="KZL53" s="113"/>
      <c r="KZN53" s="114"/>
      <c r="KZQ53" s="113"/>
      <c r="KZR53" s="113"/>
      <c r="KZT53" s="113"/>
      <c r="KZV53" s="114"/>
      <c r="KZY53" s="113"/>
      <c r="KZZ53" s="113"/>
      <c r="LAB53" s="113"/>
      <c r="LAD53" s="114"/>
      <c r="LAG53" s="113"/>
      <c r="LAH53" s="113"/>
      <c r="LAJ53" s="113"/>
      <c r="LAL53" s="114"/>
      <c r="LAO53" s="113"/>
      <c r="LAP53" s="113"/>
      <c r="LAR53" s="113"/>
      <c r="LAT53" s="114"/>
      <c r="LAW53" s="113"/>
      <c r="LAX53" s="113"/>
      <c r="LAZ53" s="113"/>
      <c r="LBB53" s="114"/>
      <c r="LBE53" s="113"/>
      <c r="LBF53" s="113"/>
      <c r="LBH53" s="113"/>
      <c r="LBJ53" s="114"/>
      <c r="LBM53" s="113"/>
      <c r="LBN53" s="113"/>
      <c r="LBP53" s="113"/>
      <c r="LBR53" s="114"/>
      <c r="LBU53" s="113"/>
      <c r="LBV53" s="113"/>
      <c r="LBX53" s="113"/>
      <c r="LBZ53" s="114"/>
      <c r="LCC53" s="113"/>
      <c r="LCD53" s="113"/>
      <c r="LCF53" s="113"/>
      <c r="LCH53" s="114"/>
      <c r="LCK53" s="113"/>
      <c r="LCL53" s="113"/>
      <c r="LCN53" s="113"/>
      <c r="LCP53" s="114"/>
      <c r="LCS53" s="113"/>
      <c r="LCT53" s="113"/>
      <c r="LCV53" s="113"/>
      <c r="LCX53" s="114"/>
      <c r="LDA53" s="113"/>
      <c r="LDB53" s="113"/>
      <c r="LDD53" s="113"/>
      <c r="LDF53" s="114"/>
      <c r="LDI53" s="113"/>
      <c r="LDJ53" s="113"/>
      <c r="LDL53" s="113"/>
      <c r="LDN53" s="114"/>
      <c r="LDQ53" s="113"/>
      <c r="LDR53" s="113"/>
      <c r="LDT53" s="113"/>
      <c r="LDV53" s="114"/>
      <c r="LDY53" s="113"/>
      <c r="LDZ53" s="113"/>
      <c r="LEB53" s="113"/>
      <c r="LED53" s="114"/>
      <c r="LEG53" s="113"/>
      <c r="LEH53" s="113"/>
      <c r="LEJ53" s="113"/>
      <c r="LEL53" s="114"/>
      <c r="LEO53" s="113"/>
      <c r="LEP53" s="113"/>
      <c r="LER53" s="113"/>
      <c r="LET53" s="114"/>
      <c r="LEW53" s="113"/>
      <c r="LEX53" s="113"/>
      <c r="LEZ53" s="113"/>
      <c r="LFB53" s="114"/>
      <c r="LFE53" s="113"/>
      <c r="LFF53" s="113"/>
      <c r="LFH53" s="113"/>
      <c r="LFJ53" s="114"/>
      <c r="LFM53" s="113"/>
      <c r="LFN53" s="113"/>
      <c r="LFP53" s="113"/>
      <c r="LFR53" s="114"/>
      <c r="LFU53" s="113"/>
      <c r="LFV53" s="113"/>
      <c r="LFX53" s="113"/>
      <c r="LFZ53" s="114"/>
      <c r="LGC53" s="113"/>
      <c r="LGD53" s="113"/>
      <c r="LGF53" s="113"/>
      <c r="LGH53" s="114"/>
      <c r="LGK53" s="113"/>
      <c r="LGL53" s="113"/>
      <c r="LGN53" s="113"/>
      <c r="LGP53" s="114"/>
      <c r="LGS53" s="113"/>
      <c r="LGT53" s="113"/>
      <c r="LGV53" s="113"/>
      <c r="LGX53" s="114"/>
      <c r="LHA53" s="113"/>
      <c r="LHB53" s="113"/>
      <c r="LHD53" s="113"/>
      <c r="LHF53" s="114"/>
      <c r="LHI53" s="113"/>
      <c r="LHJ53" s="113"/>
      <c r="LHL53" s="113"/>
      <c r="LHN53" s="114"/>
      <c r="LHQ53" s="113"/>
      <c r="LHR53" s="113"/>
      <c r="LHT53" s="113"/>
      <c r="LHV53" s="114"/>
      <c r="LHY53" s="113"/>
      <c r="LHZ53" s="113"/>
      <c r="LIB53" s="113"/>
      <c r="LID53" s="114"/>
      <c r="LIG53" s="113"/>
      <c r="LIH53" s="113"/>
      <c r="LIJ53" s="113"/>
      <c r="LIL53" s="114"/>
      <c r="LIO53" s="113"/>
      <c r="LIP53" s="113"/>
      <c r="LIR53" s="113"/>
      <c r="LIT53" s="114"/>
      <c r="LIW53" s="113"/>
      <c r="LIX53" s="113"/>
      <c r="LIZ53" s="113"/>
      <c r="LJB53" s="114"/>
      <c r="LJE53" s="113"/>
      <c r="LJF53" s="113"/>
      <c r="LJH53" s="113"/>
      <c r="LJJ53" s="114"/>
      <c r="LJM53" s="113"/>
      <c r="LJN53" s="113"/>
      <c r="LJP53" s="113"/>
      <c r="LJR53" s="114"/>
      <c r="LJU53" s="113"/>
      <c r="LJV53" s="113"/>
      <c r="LJX53" s="113"/>
      <c r="LJZ53" s="114"/>
      <c r="LKC53" s="113"/>
      <c r="LKD53" s="113"/>
      <c r="LKF53" s="113"/>
      <c r="LKH53" s="114"/>
      <c r="LKK53" s="113"/>
      <c r="LKL53" s="113"/>
      <c r="LKN53" s="113"/>
      <c r="LKP53" s="114"/>
      <c r="LKS53" s="113"/>
      <c r="LKT53" s="113"/>
      <c r="LKV53" s="113"/>
      <c r="LKX53" s="114"/>
      <c r="LLA53" s="113"/>
      <c r="LLB53" s="113"/>
      <c r="LLD53" s="113"/>
      <c r="LLF53" s="114"/>
      <c r="LLI53" s="113"/>
      <c r="LLJ53" s="113"/>
      <c r="LLL53" s="113"/>
      <c r="LLN53" s="114"/>
      <c r="LLQ53" s="113"/>
      <c r="LLR53" s="113"/>
      <c r="LLT53" s="113"/>
      <c r="LLV53" s="114"/>
      <c r="LLY53" s="113"/>
      <c r="LLZ53" s="113"/>
      <c r="LMB53" s="113"/>
      <c r="LMD53" s="114"/>
      <c r="LMG53" s="113"/>
      <c r="LMH53" s="113"/>
      <c r="LMJ53" s="113"/>
      <c r="LML53" s="114"/>
      <c r="LMO53" s="113"/>
      <c r="LMP53" s="113"/>
      <c r="LMR53" s="113"/>
      <c r="LMT53" s="114"/>
      <c r="LMW53" s="113"/>
      <c r="LMX53" s="113"/>
      <c r="LMZ53" s="113"/>
      <c r="LNB53" s="114"/>
      <c r="LNE53" s="113"/>
      <c r="LNF53" s="113"/>
      <c r="LNH53" s="113"/>
      <c r="LNJ53" s="114"/>
      <c r="LNM53" s="113"/>
      <c r="LNN53" s="113"/>
      <c r="LNP53" s="113"/>
      <c r="LNR53" s="114"/>
      <c r="LNU53" s="113"/>
      <c r="LNV53" s="113"/>
      <c r="LNX53" s="113"/>
      <c r="LNZ53" s="114"/>
      <c r="LOC53" s="113"/>
      <c r="LOD53" s="113"/>
      <c r="LOF53" s="113"/>
      <c r="LOH53" s="114"/>
      <c r="LOK53" s="113"/>
      <c r="LOL53" s="113"/>
      <c r="LON53" s="113"/>
      <c r="LOP53" s="114"/>
      <c r="LOS53" s="113"/>
      <c r="LOT53" s="113"/>
      <c r="LOV53" s="113"/>
      <c r="LOX53" s="114"/>
      <c r="LPA53" s="113"/>
      <c r="LPB53" s="113"/>
      <c r="LPD53" s="113"/>
      <c r="LPF53" s="114"/>
      <c r="LPI53" s="113"/>
      <c r="LPJ53" s="113"/>
      <c r="LPL53" s="113"/>
      <c r="LPN53" s="114"/>
      <c r="LPQ53" s="113"/>
      <c r="LPR53" s="113"/>
      <c r="LPT53" s="113"/>
      <c r="LPV53" s="114"/>
      <c r="LPY53" s="113"/>
      <c r="LPZ53" s="113"/>
      <c r="LQB53" s="113"/>
      <c r="LQD53" s="114"/>
      <c r="LQG53" s="113"/>
      <c r="LQH53" s="113"/>
      <c r="LQJ53" s="113"/>
      <c r="LQL53" s="114"/>
      <c r="LQO53" s="113"/>
      <c r="LQP53" s="113"/>
      <c r="LQR53" s="113"/>
      <c r="LQT53" s="114"/>
      <c r="LQW53" s="113"/>
      <c r="LQX53" s="113"/>
      <c r="LQZ53" s="113"/>
      <c r="LRB53" s="114"/>
      <c r="LRE53" s="113"/>
      <c r="LRF53" s="113"/>
      <c r="LRH53" s="113"/>
      <c r="LRJ53" s="114"/>
      <c r="LRM53" s="113"/>
      <c r="LRN53" s="113"/>
      <c r="LRP53" s="113"/>
      <c r="LRR53" s="114"/>
      <c r="LRU53" s="113"/>
      <c r="LRV53" s="113"/>
      <c r="LRX53" s="113"/>
      <c r="LRZ53" s="114"/>
      <c r="LSC53" s="113"/>
      <c r="LSD53" s="113"/>
      <c r="LSF53" s="113"/>
      <c r="LSH53" s="114"/>
      <c r="LSK53" s="113"/>
      <c r="LSL53" s="113"/>
      <c r="LSN53" s="113"/>
      <c r="LSP53" s="114"/>
      <c r="LSS53" s="113"/>
      <c r="LST53" s="113"/>
      <c r="LSV53" s="113"/>
      <c r="LSX53" s="114"/>
      <c r="LTA53" s="113"/>
      <c r="LTB53" s="113"/>
      <c r="LTD53" s="113"/>
      <c r="LTF53" s="114"/>
      <c r="LTI53" s="113"/>
      <c r="LTJ53" s="113"/>
      <c r="LTL53" s="113"/>
      <c r="LTN53" s="114"/>
      <c r="LTQ53" s="113"/>
      <c r="LTR53" s="113"/>
      <c r="LTT53" s="113"/>
      <c r="LTV53" s="114"/>
      <c r="LTY53" s="113"/>
      <c r="LTZ53" s="113"/>
      <c r="LUB53" s="113"/>
      <c r="LUD53" s="114"/>
      <c r="LUG53" s="113"/>
      <c r="LUH53" s="113"/>
      <c r="LUJ53" s="113"/>
      <c r="LUL53" s="114"/>
      <c r="LUO53" s="113"/>
      <c r="LUP53" s="113"/>
      <c r="LUR53" s="113"/>
      <c r="LUT53" s="114"/>
      <c r="LUW53" s="113"/>
      <c r="LUX53" s="113"/>
      <c r="LUZ53" s="113"/>
      <c r="LVB53" s="114"/>
      <c r="LVE53" s="113"/>
      <c r="LVF53" s="113"/>
      <c r="LVH53" s="113"/>
      <c r="LVJ53" s="114"/>
      <c r="LVM53" s="113"/>
      <c r="LVN53" s="113"/>
      <c r="LVP53" s="113"/>
      <c r="LVR53" s="114"/>
      <c r="LVU53" s="113"/>
      <c r="LVV53" s="113"/>
      <c r="LVX53" s="113"/>
      <c r="LVZ53" s="114"/>
      <c r="LWC53" s="113"/>
      <c r="LWD53" s="113"/>
      <c r="LWF53" s="113"/>
      <c r="LWH53" s="114"/>
      <c r="LWK53" s="113"/>
      <c r="LWL53" s="113"/>
      <c r="LWN53" s="113"/>
      <c r="LWP53" s="114"/>
      <c r="LWS53" s="113"/>
      <c r="LWT53" s="113"/>
      <c r="LWV53" s="113"/>
      <c r="LWX53" s="114"/>
      <c r="LXA53" s="113"/>
      <c r="LXB53" s="113"/>
      <c r="LXD53" s="113"/>
      <c r="LXF53" s="114"/>
      <c r="LXI53" s="113"/>
      <c r="LXJ53" s="113"/>
      <c r="LXL53" s="113"/>
      <c r="LXN53" s="114"/>
      <c r="LXQ53" s="113"/>
      <c r="LXR53" s="113"/>
      <c r="LXT53" s="113"/>
      <c r="LXV53" s="114"/>
      <c r="LXY53" s="113"/>
      <c r="LXZ53" s="113"/>
      <c r="LYB53" s="113"/>
      <c r="LYD53" s="114"/>
      <c r="LYG53" s="113"/>
      <c r="LYH53" s="113"/>
      <c r="LYJ53" s="113"/>
      <c r="LYL53" s="114"/>
      <c r="LYO53" s="113"/>
      <c r="LYP53" s="113"/>
      <c r="LYR53" s="113"/>
      <c r="LYT53" s="114"/>
      <c r="LYW53" s="113"/>
      <c r="LYX53" s="113"/>
      <c r="LYZ53" s="113"/>
      <c r="LZB53" s="114"/>
      <c r="LZE53" s="113"/>
      <c r="LZF53" s="113"/>
      <c r="LZH53" s="113"/>
      <c r="LZJ53" s="114"/>
      <c r="LZM53" s="113"/>
      <c r="LZN53" s="113"/>
      <c r="LZP53" s="113"/>
      <c r="LZR53" s="114"/>
      <c r="LZU53" s="113"/>
      <c r="LZV53" s="113"/>
      <c r="LZX53" s="113"/>
      <c r="LZZ53" s="114"/>
      <c r="MAC53" s="113"/>
      <c r="MAD53" s="113"/>
      <c r="MAF53" s="113"/>
      <c r="MAH53" s="114"/>
      <c r="MAK53" s="113"/>
      <c r="MAL53" s="113"/>
      <c r="MAN53" s="113"/>
      <c r="MAP53" s="114"/>
      <c r="MAS53" s="113"/>
      <c r="MAT53" s="113"/>
      <c r="MAV53" s="113"/>
      <c r="MAX53" s="114"/>
      <c r="MBA53" s="113"/>
      <c r="MBB53" s="113"/>
      <c r="MBD53" s="113"/>
      <c r="MBF53" s="114"/>
      <c r="MBI53" s="113"/>
      <c r="MBJ53" s="113"/>
      <c r="MBL53" s="113"/>
      <c r="MBN53" s="114"/>
      <c r="MBQ53" s="113"/>
      <c r="MBR53" s="113"/>
      <c r="MBT53" s="113"/>
      <c r="MBV53" s="114"/>
      <c r="MBY53" s="113"/>
      <c r="MBZ53" s="113"/>
      <c r="MCB53" s="113"/>
      <c r="MCD53" s="114"/>
      <c r="MCG53" s="113"/>
      <c r="MCH53" s="113"/>
      <c r="MCJ53" s="113"/>
      <c r="MCL53" s="114"/>
      <c r="MCO53" s="113"/>
      <c r="MCP53" s="113"/>
      <c r="MCR53" s="113"/>
      <c r="MCT53" s="114"/>
      <c r="MCW53" s="113"/>
      <c r="MCX53" s="113"/>
      <c r="MCZ53" s="113"/>
      <c r="MDB53" s="114"/>
      <c r="MDE53" s="113"/>
      <c r="MDF53" s="113"/>
      <c r="MDH53" s="113"/>
      <c r="MDJ53" s="114"/>
      <c r="MDM53" s="113"/>
      <c r="MDN53" s="113"/>
      <c r="MDP53" s="113"/>
      <c r="MDR53" s="114"/>
      <c r="MDU53" s="113"/>
      <c r="MDV53" s="113"/>
      <c r="MDX53" s="113"/>
      <c r="MDZ53" s="114"/>
      <c r="MEC53" s="113"/>
      <c r="MED53" s="113"/>
      <c r="MEF53" s="113"/>
      <c r="MEH53" s="114"/>
      <c r="MEK53" s="113"/>
      <c r="MEL53" s="113"/>
      <c r="MEN53" s="113"/>
      <c r="MEP53" s="114"/>
      <c r="MES53" s="113"/>
      <c r="MET53" s="113"/>
      <c r="MEV53" s="113"/>
      <c r="MEX53" s="114"/>
      <c r="MFA53" s="113"/>
      <c r="MFB53" s="113"/>
      <c r="MFD53" s="113"/>
      <c r="MFF53" s="114"/>
      <c r="MFI53" s="113"/>
      <c r="MFJ53" s="113"/>
      <c r="MFL53" s="113"/>
      <c r="MFN53" s="114"/>
      <c r="MFQ53" s="113"/>
      <c r="MFR53" s="113"/>
      <c r="MFT53" s="113"/>
      <c r="MFV53" s="114"/>
      <c r="MFY53" s="113"/>
      <c r="MFZ53" s="113"/>
      <c r="MGB53" s="113"/>
      <c r="MGD53" s="114"/>
      <c r="MGG53" s="113"/>
      <c r="MGH53" s="113"/>
      <c r="MGJ53" s="113"/>
      <c r="MGL53" s="114"/>
      <c r="MGO53" s="113"/>
      <c r="MGP53" s="113"/>
      <c r="MGR53" s="113"/>
      <c r="MGT53" s="114"/>
      <c r="MGW53" s="113"/>
      <c r="MGX53" s="113"/>
      <c r="MGZ53" s="113"/>
      <c r="MHB53" s="114"/>
      <c r="MHE53" s="113"/>
      <c r="MHF53" s="113"/>
      <c r="MHH53" s="113"/>
      <c r="MHJ53" s="114"/>
      <c r="MHM53" s="113"/>
      <c r="MHN53" s="113"/>
      <c r="MHP53" s="113"/>
      <c r="MHR53" s="114"/>
      <c r="MHU53" s="113"/>
      <c r="MHV53" s="113"/>
      <c r="MHX53" s="113"/>
      <c r="MHZ53" s="114"/>
      <c r="MIC53" s="113"/>
      <c r="MID53" s="113"/>
      <c r="MIF53" s="113"/>
      <c r="MIH53" s="114"/>
      <c r="MIK53" s="113"/>
      <c r="MIL53" s="113"/>
      <c r="MIN53" s="113"/>
      <c r="MIP53" s="114"/>
      <c r="MIS53" s="113"/>
      <c r="MIT53" s="113"/>
      <c r="MIV53" s="113"/>
      <c r="MIX53" s="114"/>
      <c r="MJA53" s="113"/>
      <c r="MJB53" s="113"/>
      <c r="MJD53" s="113"/>
      <c r="MJF53" s="114"/>
      <c r="MJI53" s="113"/>
      <c r="MJJ53" s="113"/>
      <c r="MJL53" s="113"/>
      <c r="MJN53" s="114"/>
      <c r="MJQ53" s="113"/>
      <c r="MJR53" s="113"/>
      <c r="MJT53" s="113"/>
      <c r="MJV53" s="114"/>
      <c r="MJY53" s="113"/>
      <c r="MJZ53" s="113"/>
      <c r="MKB53" s="113"/>
      <c r="MKD53" s="114"/>
      <c r="MKG53" s="113"/>
      <c r="MKH53" s="113"/>
      <c r="MKJ53" s="113"/>
      <c r="MKL53" s="114"/>
      <c r="MKO53" s="113"/>
      <c r="MKP53" s="113"/>
      <c r="MKR53" s="113"/>
      <c r="MKT53" s="114"/>
      <c r="MKW53" s="113"/>
      <c r="MKX53" s="113"/>
      <c r="MKZ53" s="113"/>
      <c r="MLB53" s="114"/>
      <c r="MLE53" s="113"/>
      <c r="MLF53" s="113"/>
      <c r="MLH53" s="113"/>
      <c r="MLJ53" s="114"/>
      <c r="MLM53" s="113"/>
      <c r="MLN53" s="113"/>
      <c r="MLP53" s="113"/>
      <c r="MLR53" s="114"/>
      <c r="MLU53" s="113"/>
      <c r="MLV53" s="113"/>
      <c r="MLX53" s="113"/>
      <c r="MLZ53" s="114"/>
      <c r="MMC53" s="113"/>
      <c r="MMD53" s="113"/>
      <c r="MMF53" s="113"/>
      <c r="MMH53" s="114"/>
      <c r="MMK53" s="113"/>
      <c r="MML53" s="113"/>
      <c r="MMN53" s="113"/>
      <c r="MMP53" s="114"/>
      <c r="MMS53" s="113"/>
      <c r="MMT53" s="113"/>
      <c r="MMV53" s="113"/>
      <c r="MMX53" s="114"/>
      <c r="MNA53" s="113"/>
      <c r="MNB53" s="113"/>
      <c r="MND53" s="113"/>
      <c r="MNF53" s="114"/>
      <c r="MNI53" s="113"/>
      <c r="MNJ53" s="113"/>
      <c r="MNL53" s="113"/>
      <c r="MNN53" s="114"/>
      <c r="MNQ53" s="113"/>
      <c r="MNR53" s="113"/>
      <c r="MNT53" s="113"/>
      <c r="MNV53" s="114"/>
      <c r="MNY53" s="113"/>
      <c r="MNZ53" s="113"/>
      <c r="MOB53" s="113"/>
      <c r="MOD53" s="114"/>
      <c r="MOG53" s="113"/>
      <c r="MOH53" s="113"/>
      <c r="MOJ53" s="113"/>
      <c r="MOL53" s="114"/>
      <c r="MOO53" s="113"/>
      <c r="MOP53" s="113"/>
      <c r="MOR53" s="113"/>
      <c r="MOT53" s="114"/>
      <c r="MOW53" s="113"/>
      <c r="MOX53" s="113"/>
      <c r="MOZ53" s="113"/>
      <c r="MPB53" s="114"/>
      <c r="MPE53" s="113"/>
      <c r="MPF53" s="113"/>
      <c r="MPH53" s="113"/>
      <c r="MPJ53" s="114"/>
      <c r="MPM53" s="113"/>
      <c r="MPN53" s="113"/>
      <c r="MPP53" s="113"/>
      <c r="MPR53" s="114"/>
      <c r="MPU53" s="113"/>
      <c r="MPV53" s="113"/>
      <c r="MPX53" s="113"/>
      <c r="MPZ53" s="114"/>
      <c r="MQC53" s="113"/>
      <c r="MQD53" s="113"/>
      <c r="MQF53" s="113"/>
      <c r="MQH53" s="114"/>
      <c r="MQK53" s="113"/>
      <c r="MQL53" s="113"/>
      <c r="MQN53" s="113"/>
      <c r="MQP53" s="114"/>
      <c r="MQS53" s="113"/>
      <c r="MQT53" s="113"/>
      <c r="MQV53" s="113"/>
      <c r="MQX53" s="114"/>
      <c r="MRA53" s="113"/>
      <c r="MRB53" s="113"/>
      <c r="MRD53" s="113"/>
      <c r="MRF53" s="114"/>
      <c r="MRI53" s="113"/>
      <c r="MRJ53" s="113"/>
      <c r="MRL53" s="113"/>
      <c r="MRN53" s="114"/>
      <c r="MRQ53" s="113"/>
      <c r="MRR53" s="113"/>
      <c r="MRT53" s="113"/>
      <c r="MRV53" s="114"/>
      <c r="MRY53" s="113"/>
      <c r="MRZ53" s="113"/>
      <c r="MSB53" s="113"/>
      <c r="MSD53" s="114"/>
      <c r="MSG53" s="113"/>
      <c r="MSH53" s="113"/>
      <c r="MSJ53" s="113"/>
      <c r="MSL53" s="114"/>
      <c r="MSO53" s="113"/>
      <c r="MSP53" s="113"/>
      <c r="MSR53" s="113"/>
      <c r="MST53" s="114"/>
      <c r="MSW53" s="113"/>
      <c r="MSX53" s="113"/>
      <c r="MSZ53" s="113"/>
      <c r="MTB53" s="114"/>
      <c r="MTE53" s="113"/>
      <c r="MTF53" s="113"/>
      <c r="MTH53" s="113"/>
      <c r="MTJ53" s="114"/>
      <c r="MTM53" s="113"/>
      <c r="MTN53" s="113"/>
      <c r="MTP53" s="113"/>
      <c r="MTR53" s="114"/>
      <c r="MTU53" s="113"/>
      <c r="MTV53" s="113"/>
      <c r="MTX53" s="113"/>
      <c r="MTZ53" s="114"/>
      <c r="MUC53" s="113"/>
      <c r="MUD53" s="113"/>
      <c r="MUF53" s="113"/>
      <c r="MUH53" s="114"/>
      <c r="MUK53" s="113"/>
      <c r="MUL53" s="113"/>
      <c r="MUN53" s="113"/>
      <c r="MUP53" s="114"/>
      <c r="MUS53" s="113"/>
      <c r="MUT53" s="113"/>
      <c r="MUV53" s="113"/>
      <c r="MUX53" s="114"/>
      <c r="MVA53" s="113"/>
      <c r="MVB53" s="113"/>
      <c r="MVD53" s="113"/>
      <c r="MVF53" s="114"/>
      <c r="MVI53" s="113"/>
      <c r="MVJ53" s="113"/>
      <c r="MVL53" s="113"/>
      <c r="MVN53" s="114"/>
      <c r="MVQ53" s="113"/>
      <c r="MVR53" s="113"/>
      <c r="MVT53" s="113"/>
      <c r="MVV53" s="114"/>
      <c r="MVY53" s="113"/>
      <c r="MVZ53" s="113"/>
      <c r="MWB53" s="113"/>
      <c r="MWD53" s="114"/>
      <c r="MWG53" s="113"/>
      <c r="MWH53" s="113"/>
      <c r="MWJ53" s="113"/>
      <c r="MWL53" s="114"/>
      <c r="MWO53" s="113"/>
      <c r="MWP53" s="113"/>
      <c r="MWR53" s="113"/>
      <c r="MWT53" s="114"/>
      <c r="MWW53" s="113"/>
      <c r="MWX53" s="113"/>
      <c r="MWZ53" s="113"/>
      <c r="MXB53" s="114"/>
      <c r="MXE53" s="113"/>
      <c r="MXF53" s="113"/>
      <c r="MXH53" s="113"/>
      <c r="MXJ53" s="114"/>
      <c r="MXM53" s="113"/>
      <c r="MXN53" s="113"/>
      <c r="MXP53" s="113"/>
      <c r="MXR53" s="114"/>
      <c r="MXU53" s="113"/>
      <c r="MXV53" s="113"/>
      <c r="MXX53" s="113"/>
      <c r="MXZ53" s="114"/>
      <c r="MYC53" s="113"/>
      <c r="MYD53" s="113"/>
      <c r="MYF53" s="113"/>
      <c r="MYH53" s="114"/>
      <c r="MYK53" s="113"/>
      <c r="MYL53" s="113"/>
      <c r="MYN53" s="113"/>
      <c r="MYP53" s="114"/>
      <c r="MYS53" s="113"/>
      <c r="MYT53" s="113"/>
      <c r="MYV53" s="113"/>
      <c r="MYX53" s="114"/>
      <c r="MZA53" s="113"/>
      <c r="MZB53" s="113"/>
      <c r="MZD53" s="113"/>
      <c r="MZF53" s="114"/>
      <c r="MZI53" s="113"/>
      <c r="MZJ53" s="113"/>
      <c r="MZL53" s="113"/>
      <c r="MZN53" s="114"/>
      <c r="MZQ53" s="113"/>
      <c r="MZR53" s="113"/>
      <c r="MZT53" s="113"/>
      <c r="MZV53" s="114"/>
      <c r="MZY53" s="113"/>
      <c r="MZZ53" s="113"/>
      <c r="NAB53" s="113"/>
      <c r="NAD53" s="114"/>
      <c r="NAG53" s="113"/>
      <c r="NAH53" s="113"/>
      <c r="NAJ53" s="113"/>
      <c r="NAL53" s="114"/>
      <c r="NAO53" s="113"/>
      <c r="NAP53" s="113"/>
      <c r="NAR53" s="113"/>
      <c r="NAT53" s="114"/>
      <c r="NAW53" s="113"/>
      <c r="NAX53" s="113"/>
      <c r="NAZ53" s="113"/>
      <c r="NBB53" s="114"/>
      <c r="NBE53" s="113"/>
      <c r="NBF53" s="113"/>
      <c r="NBH53" s="113"/>
      <c r="NBJ53" s="114"/>
      <c r="NBM53" s="113"/>
      <c r="NBN53" s="113"/>
      <c r="NBP53" s="113"/>
      <c r="NBR53" s="114"/>
      <c r="NBU53" s="113"/>
      <c r="NBV53" s="113"/>
      <c r="NBX53" s="113"/>
      <c r="NBZ53" s="114"/>
      <c r="NCC53" s="113"/>
      <c r="NCD53" s="113"/>
      <c r="NCF53" s="113"/>
      <c r="NCH53" s="114"/>
      <c r="NCK53" s="113"/>
      <c r="NCL53" s="113"/>
      <c r="NCN53" s="113"/>
      <c r="NCP53" s="114"/>
      <c r="NCS53" s="113"/>
      <c r="NCT53" s="113"/>
      <c r="NCV53" s="113"/>
      <c r="NCX53" s="114"/>
      <c r="NDA53" s="113"/>
      <c r="NDB53" s="113"/>
      <c r="NDD53" s="113"/>
      <c r="NDF53" s="114"/>
      <c r="NDI53" s="113"/>
      <c r="NDJ53" s="113"/>
      <c r="NDL53" s="113"/>
      <c r="NDN53" s="114"/>
      <c r="NDQ53" s="113"/>
      <c r="NDR53" s="113"/>
      <c r="NDT53" s="113"/>
      <c r="NDV53" s="114"/>
      <c r="NDY53" s="113"/>
      <c r="NDZ53" s="113"/>
      <c r="NEB53" s="113"/>
      <c r="NED53" s="114"/>
      <c r="NEG53" s="113"/>
      <c r="NEH53" s="113"/>
      <c r="NEJ53" s="113"/>
      <c r="NEL53" s="114"/>
      <c r="NEO53" s="113"/>
      <c r="NEP53" s="113"/>
      <c r="NER53" s="113"/>
      <c r="NET53" s="114"/>
      <c r="NEW53" s="113"/>
      <c r="NEX53" s="113"/>
      <c r="NEZ53" s="113"/>
      <c r="NFB53" s="114"/>
      <c r="NFE53" s="113"/>
      <c r="NFF53" s="113"/>
      <c r="NFH53" s="113"/>
      <c r="NFJ53" s="114"/>
      <c r="NFM53" s="113"/>
      <c r="NFN53" s="113"/>
      <c r="NFP53" s="113"/>
      <c r="NFR53" s="114"/>
      <c r="NFU53" s="113"/>
      <c r="NFV53" s="113"/>
      <c r="NFX53" s="113"/>
      <c r="NFZ53" s="114"/>
      <c r="NGC53" s="113"/>
      <c r="NGD53" s="113"/>
      <c r="NGF53" s="113"/>
      <c r="NGH53" s="114"/>
      <c r="NGK53" s="113"/>
      <c r="NGL53" s="113"/>
      <c r="NGN53" s="113"/>
      <c r="NGP53" s="114"/>
      <c r="NGS53" s="113"/>
      <c r="NGT53" s="113"/>
      <c r="NGV53" s="113"/>
      <c r="NGX53" s="114"/>
      <c r="NHA53" s="113"/>
      <c r="NHB53" s="113"/>
      <c r="NHD53" s="113"/>
      <c r="NHF53" s="114"/>
      <c r="NHI53" s="113"/>
      <c r="NHJ53" s="113"/>
      <c r="NHL53" s="113"/>
      <c r="NHN53" s="114"/>
      <c r="NHQ53" s="113"/>
      <c r="NHR53" s="113"/>
      <c r="NHT53" s="113"/>
      <c r="NHV53" s="114"/>
      <c r="NHY53" s="113"/>
      <c r="NHZ53" s="113"/>
      <c r="NIB53" s="113"/>
      <c r="NID53" s="114"/>
      <c r="NIG53" s="113"/>
      <c r="NIH53" s="113"/>
      <c r="NIJ53" s="113"/>
      <c r="NIL53" s="114"/>
      <c r="NIO53" s="113"/>
      <c r="NIP53" s="113"/>
      <c r="NIR53" s="113"/>
      <c r="NIT53" s="114"/>
      <c r="NIW53" s="113"/>
      <c r="NIX53" s="113"/>
      <c r="NIZ53" s="113"/>
      <c r="NJB53" s="114"/>
      <c r="NJE53" s="113"/>
      <c r="NJF53" s="113"/>
      <c r="NJH53" s="113"/>
      <c r="NJJ53" s="114"/>
      <c r="NJM53" s="113"/>
      <c r="NJN53" s="113"/>
      <c r="NJP53" s="113"/>
      <c r="NJR53" s="114"/>
      <c r="NJU53" s="113"/>
      <c r="NJV53" s="113"/>
      <c r="NJX53" s="113"/>
      <c r="NJZ53" s="114"/>
      <c r="NKC53" s="113"/>
      <c r="NKD53" s="113"/>
      <c r="NKF53" s="113"/>
      <c r="NKH53" s="114"/>
      <c r="NKK53" s="113"/>
      <c r="NKL53" s="113"/>
      <c r="NKN53" s="113"/>
      <c r="NKP53" s="114"/>
      <c r="NKS53" s="113"/>
      <c r="NKT53" s="113"/>
      <c r="NKV53" s="113"/>
      <c r="NKX53" s="114"/>
      <c r="NLA53" s="113"/>
      <c r="NLB53" s="113"/>
      <c r="NLD53" s="113"/>
      <c r="NLF53" s="114"/>
      <c r="NLI53" s="113"/>
      <c r="NLJ53" s="113"/>
      <c r="NLL53" s="113"/>
      <c r="NLN53" s="114"/>
      <c r="NLQ53" s="113"/>
      <c r="NLR53" s="113"/>
      <c r="NLT53" s="113"/>
      <c r="NLV53" s="114"/>
      <c r="NLY53" s="113"/>
      <c r="NLZ53" s="113"/>
      <c r="NMB53" s="113"/>
      <c r="NMD53" s="114"/>
      <c r="NMG53" s="113"/>
      <c r="NMH53" s="113"/>
      <c r="NMJ53" s="113"/>
      <c r="NML53" s="114"/>
      <c r="NMO53" s="113"/>
      <c r="NMP53" s="113"/>
      <c r="NMR53" s="113"/>
      <c r="NMT53" s="114"/>
      <c r="NMW53" s="113"/>
      <c r="NMX53" s="113"/>
      <c r="NMZ53" s="113"/>
      <c r="NNB53" s="114"/>
      <c r="NNE53" s="113"/>
      <c r="NNF53" s="113"/>
      <c r="NNH53" s="113"/>
      <c r="NNJ53" s="114"/>
      <c r="NNM53" s="113"/>
      <c r="NNN53" s="113"/>
      <c r="NNP53" s="113"/>
      <c r="NNR53" s="114"/>
      <c r="NNU53" s="113"/>
      <c r="NNV53" s="113"/>
      <c r="NNX53" s="113"/>
      <c r="NNZ53" s="114"/>
      <c r="NOC53" s="113"/>
      <c r="NOD53" s="113"/>
      <c r="NOF53" s="113"/>
      <c r="NOH53" s="114"/>
      <c r="NOK53" s="113"/>
      <c r="NOL53" s="113"/>
      <c r="NON53" s="113"/>
      <c r="NOP53" s="114"/>
      <c r="NOS53" s="113"/>
      <c r="NOT53" s="113"/>
      <c r="NOV53" s="113"/>
      <c r="NOX53" s="114"/>
      <c r="NPA53" s="113"/>
      <c r="NPB53" s="113"/>
      <c r="NPD53" s="113"/>
      <c r="NPF53" s="114"/>
      <c r="NPI53" s="113"/>
      <c r="NPJ53" s="113"/>
      <c r="NPL53" s="113"/>
      <c r="NPN53" s="114"/>
      <c r="NPQ53" s="113"/>
      <c r="NPR53" s="113"/>
      <c r="NPT53" s="113"/>
      <c r="NPV53" s="114"/>
      <c r="NPY53" s="113"/>
      <c r="NPZ53" s="113"/>
      <c r="NQB53" s="113"/>
      <c r="NQD53" s="114"/>
      <c r="NQG53" s="113"/>
      <c r="NQH53" s="113"/>
      <c r="NQJ53" s="113"/>
      <c r="NQL53" s="114"/>
      <c r="NQO53" s="113"/>
      <c r="NQP53" s="113"/>
      <c r="NQR53" s="113"/>
      <c r="NQT53" s="114"/>
      <c r="NQW53" s="113"/>
      <c r="NQX53" s="113"/>
      <c r="NQZ53" s="113"/>
      <c r="NRB53" s="114"/>
      <c r="NRE53" s="113"/>
      <c r="NRF53" s="113"/>
      <c r="NRH53" s="113"/>
      <c r="NRJ53" s="114"/>
      <c r="NRM53" s="113"/>
      <c r="NRN53" s="113"/>
      <c r="NRP53" s="113"/>
      <c r="NRR53" s="114"/>
      <c r="NRU53" s="113"/>
      <c r="NRV53" s="113"/>
      <c r="NRX53" s="113"/>
      <c r="NRZ53" s="114"/>
      <c r="NSC53" s="113"/>
      <c r="NSD53" s="113"/>
      <c r="NSF53" s="113"/>
      <c r="NSH53" s="114"/>
      <c r="NSK53" s="113"/>
      <c r="NSL53" s="113"/>
      <c r="NSN53" s="113"/>
      <c r="NSP53" s="114"/>
      <c r="NSS53" s="113"/>
      <c r="NST53" s="113"/>
      <c r="NSV53" s="113"/>
      <c r="NSX53" s="114"/>
      <c r="NTA53" s="113"/>
      <c r="NTB53" s="113"/>
      <c r="NTD53" s="113"/>
      <c r="NTF53" s="114"/>
      <c r="NTI53" s="113"/>
      <c r="NTJ53" s="113"/>
      <c r="NTL53" s="113"/>
      <c r="NTN53" s="114"/>
      <c r="NTQ53" s="113"/>
      <c r="NTR53" s="113"/>
      <c r="NTT53" s="113"/>
      <c r="NTV53" s="114"/>
      <c r="NTY53" s="113"/>
      <c r="NTZ53" s="113"/>
      <c r="NUB53" s="113"/>
      <c r="NUD53" s="114"/>
      <c r="NUG53" s="113"/>
      <c r="NUH53" s="113"/>
      <c r="NUJ53" s="113"/>
      <c r="NUL53" s="114"/>
      <c r="NUO53" s="113"/>
      <c r="NUP53" s="113"/>
      <c r="NUR53" s="113"/>
      <c r="NUT53" s="114"/>
      <c r="NUW53" s="113"/>
      <c r="NUX53" s="113"/>
      <c r="NUZ53" s="113"/>
      <c r="NVB53" s="114"/>
      <c r="NVE53" s="113"/>
      <c r="NVF53" s="113"/>
      <c r="NVH53" s="113"/>
      <c r="NVJ53" s="114"/>
      <c r="NVM53" s="113"/>
      <c r="NVN53" s="113"/>
      <c r="NVP53" s="113"/>
      <c r="NVR53" s="114"/>
      <c r="NVU53" s="113"/>
      <c r="NVV53" s="113"/>
      <c r="NVX53" s="113"/>
      <c r="NVZ53" s="114"/>
      <c r="NWC53" s="113"/>
      <c r="NWD53" s="113"/>
      <c r="NWF53" s="113"/>
      <c r="NWH53" s="114"/>
      <c r="NWK53" s="113"/>
      <c r="NWL53" s="113"/>
      <c r="NWN53" s="113"/>
      <c r="NWP53" s="114"/>
      <c r="NWS53" s="113"/>
      <c r="NWT53" s="113"/>
      <c r="NWV53" s="113"/>
      <c r="NWX53" s="114"/>
      <c r="NXA53" s="113"/>
      <c r="NXB53" s="113"/>
      <c r="NXD53" s="113"/>
      <c r="NXF53" s="114"/>
      <c r="NXI53" s="113"/>
      <c r="NXJ53" s="113"/>
      <c r="NXL53" s="113"/>
      <c r="NXN53" s="114"/>
      <c r="NXQ53" s="113"/>
      <c r="NXR53" s="113"/>
      <c r="NXT53" s="113"/>
      <c r="NXV53" s="114"/>
      <c r="NXY53" s="113"/>
      <c r="NXZ53" s="113"/>
      <c r="NYB53" s="113"/>
      <c r="NYD53" s="114"/>
      <c r="NYG53" s="113"/>
      <c r="NYH53" s="113"/>
      <c r="NYJ53" s="113"/>
      <c r="NYL53" s="114"/>
      <c r="NYO53" s="113"/>
      <c r="NYP53" s="113"/>
      <c r="NYR53" s="113"/>
      <c r="NYT53" s="114"/>
      <c r="NYW53" s="113"/>
      <c r="NYX53" s="113"/>
      <c r="NYZ53" s="113"/>
      <c r="NZB53" s="114"/>
      <c r="NZE53" s="113"/>
      <c r="NZF53" s="113"/>
      <c r="NZH53" s="113"/>
      <c r="NZJ53" s="114"/>
      <c r="NZM53" s="113"/>
      <c r="NZN53" s="113"/>
      <c r="NZP53" s="113"/>
      <c r="NZR53" s="114"/>
      <c r="NZU53" s="113"/>
      <c r="NZV53" s="113"/>
      <c r="NZX53" s="113"/>
      <c r="NZZ53" s="114"/>
      <c r="OAC53" s="113"/>
      <c r="OAD53" s="113"/>
      <c r="OAF53" s="113"/>
      <c r="OAH53" s="114"/>
      <c r="OAK53" s="113"/>
      <c r="OAL53" s="113"/>
      <c r="OAN53" s="113"/>
      <c r="OAP53" s="114"/>
      <c r="OAS53" s="113"/>
      <c r="OAT53" s="113"/>
      <c r="OAV53" s="113"/>
      <c r="OAX53" s="114"/>
      <c r="OBA53" s="113"/>
      <c r="OBB53" s="113"/>
      <c r="OBD53" s="113"/>
      <c r="OBF53" s="114"/>
      <c r="OBI53" s="113"/>
      <c r="OBJ53" s="113"/>
      <c r="OBL53" s="113"/>
      <c r="OBN53" s="114"/>
      <c r="OBQ53" s="113"/>
      <c r="OBR53" s="113"/>
      <c r="OBT53" s="113"/>
      <c r="OBV53" s="114"/>
      <c r="OBY53" s="113"/>
      <c r="OBZ53" s="113"/>
      <c r="OCB53" s="113"/>
      <c r="OCD53" s="114"/>
      <c r="OCG53" s="113"/>
      <c r="OCH53" s="113"/>
      <c r="OCJ53" s="113"/>
      <c r="OCL53" s="114"/>
      <c r="OCO53" s="113"/>
      <c r="OCP53" s="113"/>
      <c r="OCR53" s="113"/>
      <c r="OCT53" s="114"/>
      <c r="OCW53" s="113"/>
      <c r="OCX53" s="113"/>
      <c r="OCZ53" s="113"/>
      <c r="ODB53" s="114"/>
      <c r="ODE53" s="113"/>
      <c r="ODF53" s="113"/>
      <c r="ODH53" s="113"/>
      <c r="ODJ53" s="114"/>
      <c r="ODM53" s="113"/>
      <c r="ODN53" s="113"/>
      <c r="ODP53" s="113"/>
      <c r="ODR53" s="114"/>
      <c r="ODU53" s="113"/>
      <c r="ODV53" s="113"/>
      <c r="ODX53" s="113"/>
      <c r="ODZ53" s="114"/>
      <c r="OEC53" s="113"/>
      <c r="OED53" s="113"/>
      <c r="OEF53" s="113"/>
      <c r="OEH53" s="114"/>
      <c r="OEK53" s="113"/>
      <c r="OEL53" s="113"/>
      <c r="OEN53" s="113"/>
      <c r="OEP53" s="114"/>
      <c r="OES53" s="113"/>
      <c r="OET53" s="113"/>
      <c r="OEV53" s="113"/>
      <c r="OEX53" s="114"/>
      <c r="OFA53" s="113"/>
      <c r="OFB53" s="113"/>
      <c r="OFD53" s="113"/>
      <c r="OFF53" s="114"/>
      <c r="OFI53" s="113"/>
      <c r="OFJ53" s="113"/>
      <c r="OFL53" s="113"/>
      <c r="OFN53" s="114"/>
      <c r="OFQ53" s="113"/>
      <c r="OFR53" s="113"/>
      <c r="OFT53" s="113"/>
      <c r="OFV53" s="114"/>
      <c r="OFY53" s="113"/>
      <c r="OFZ53" s="113"/>
      <c r="OGB53" s="113"/>
      <c r="OGD53" s="114"/>
      <c r="OGG53" s="113"/>
      <c r="OGH53" s="113"/>
      <c r="OGJ53" s="113"/>
      <c r="OGL53" s="114"/>
      <c r="OGO53" s="113"/>
      <c r="OGP53" s="113"/>
      <c r="OGR53" s="113"/>
      <c r="OGT53" s="114"/>
      <c r="OGW53" s="113"/>
      <c r="OGX53" s="113"/>
      <c r="OGZ53" s="113"/>
      <c r="OHB53" s="114"/>
      <c r="OHE53" s="113"/>
      <c r="OHF53" s="113"/>
      <c r="OHH53" s="113"/>
      <c r="OHJ53" s="114"/>
      <c r="OHM53" s="113"/>
      <c r="OHN53" s="113"/>
      <c r="OHP53" s="113"/>
      <c r="OHR53" s="114"/>
      <c r="OHU53" s="113"/>
      <c r="OHV53" s="113"/>
      <c r="OHX53" s="113"/>
      <c r="OHZ53" s="114"/>
      <c r="OIC53" s="113"/>
      <c r="OID53" s="113"/>
      <c r="OIF53" s="113"/>
      <c r="OIH53" s="114"/>
      <c r="OIK53" s="113"/>
      <c r="OIL53" s="113"/>
      <c r="OIN53" s="113"/>
      <c r="OIP53" s="114"/>
      <c r="OIS53" s="113"/>
      <c r="OIT53" s="113"/>
      <c r="OIV53" s="113"/>
      <c r="OIX53" s="114"/>
      <c r="OJA53" s="113"/>
      <c r="OJB53" s="113"/>
      <c r="OJD53" s="113"/>
      <c r="OJF53" s="114"/>
      <c r="OJI53" s="113"/>
      <c r="OJJ53" s="113"/>
      <c r="OJL53" s="113"/>
      <c r="OJN53" s="114"/>
      <c r="OJQ53" s="113"/>
      <c r="OJR53" s="113"/>
      <c r="OJT53" s="113"/>
      <c r="OJV53" s="114"/>
      <c r="OJY53" s="113"/>
      <c r="OJZ53" s="113"/>
      <c r="OKB53" s="113"/>
      <c r="OKD53" s="114"/>
      <c r="OKG53" s="113"/>
      <c r="OKH53" s="113"/>
      <c r="OKJ53" s="113"/>
      <c r="OKL53" s="114"/>
      <c r="OKO53" s="113"/>
      <c r="OKP53" s="113"/>
      <c r="OKR53" s="113"/>
      <c r="OKT53" s="114"/>
      <c r="OKW53" s="113"/>
      <c r="OKX53" s="113"/>
      <c r="OKZ53" s="113"/>
      <c r="OLB53" s="114"/>
      <c r="OLE53" s="113"/>
      <c r="OLF53" s="113"/>
      <c r="OLH53" s="113"/>
      <c r="OLJ53" s="114"/>
      <c r="OLM53" s="113"/>
      <c r="OLN53" s="113"/>
      <c r="OLP53" s="113"/>
      <c r="OLR53" s="114"/>
      <c r="OLU53" s="113"/>
      <c r="OLV53" s="113"/>
      <c r="OLX53" s="113"/>
      <c r="OLZ53" s="114"/>
      <c r="OMC53" s="113"/>
      <c r="OMD53" s="113"/>
      <c r="OMF53" s="113"/>
      <c r="OMH53" s="114"/>
      <c r="OMK53" s="113"/>
      <c r="OML53" s="113"/>
      <c r="OMN53" s="113"/>
      <c r="OMP53" s="114"/>
      <c r="OMS53" s="113"/>
      <c r="OMT53" s="113"/>
      <c r="OMV53" s="113"/>
      <c r="OMX53" s="114"/>
      <c r="ONA53" s="113"/>
      <c r="ONB53" s="113"/>
      <c r="OND53" s="113"/>
      <c r="ONF53" s="114"/>
      <c r="ONI53" s="113"/>
      <c r="ONJ53" s="113"/>
      <c r="ONL53" s="113"/>
      <c r="ONN53" s="114"/>
      <c r="ONQ53" s="113"/>
      <c r="ONR53" s="113"/>
      <c r="ONT53" s="113"/>
      <c r="ONV53" s="114"/>
      <c r="ONY53" s="113"/>
      <c r="ONZ53" s="113"/>
      <c r="OOB53" s="113"/>
      <c r="OOD53" s="114"/>
      <c r="OOG53" s="113"/>
      <c r="OOH53" s="113"/>
      <c r="OOJ53" s="113"/>
      <c r="OOL53" s="114"/>
      <c r="OOO53" s="113"/>
      <c r="OOP53" s="113"/>
      <c r="OOR53" s="113"/>
      <c r="OOT53" s="114"/>
      <c r="OOW53" s="113"/>
      <c r="OOX53" s="113"/>
      <c r="OOZ53" s="113"/>
      <c r="OPB53" s="114"/>
      <c r="OPE53" s="113"/>
      <c r="OPF53" s="113"/>
      <c r="OPH53" s="113"/>
      <c r="OPJ53" s="114"/>
      <c r="OPM53" s="113"/>
      <c r="OPN53" s="113"/>
      <c r="OPP53" s="113"/>
      <c r="OPR53" s="114"/>
      <c r="OPU53" s="113"/>
      <c r="OPV53" s="113"/>
      <c r="OPX53" s="113"/>
      <c r="OPZ53" s="114"/>
      <c r="OQC53" s="113"/>
      <c r="OQD53" s="113"/>
      <c r="OQF53" s="113"/>
      <c r="OQH53" s="114"/>
      <c r="OQK53" s="113"/>
      <c r="OQL53" s="113"/>
      <c r="OQN53" s="113"/>
      <c r="OQP53" s="114"/>
      <c r="OQS53" s="113"/>
      <c r="OQT53" s="113"/>
      <c r="OQV53" s="113"/>
      <c r="OQX53" s="114"/>
      <c r="ORA53" s="113"/>
      <c r="ORB53" s="113"/>
      <c r="ORD53" s="113"/>
      <c r="ORF53" s="114"/>
      <c r="ORI53" s="113"/>
      <c r="ORJ53" s="113"/>
      <c r="ORL53" s="113"/>
      <c r="ORN53" s="114"/>
      <c r="ORQ53" s="113"/>
      <c r="ORR53" s="113"/>
      <c r="ORT53" s="113"/>
      <c r="ORV53" s="114"/>
      <c r="ORY53" s="113"/>
      <c r="ORZ53" s="113"/>
      <c r="OSB53" s="113"/>
      <c r="OSD53" s="114"/>
      <c r="OSG53" s="113"/>
      <c r="OSH53" s="113"/>
      <c r="OSJ53" s="113"/>
      <c r="OSL53" s="114"/>
      <c r="OSO53" s="113"/>
      <c r="OSP53" s="113"/>
      <c r="OSR53" s="113"/>
      <c r="OST53" s="114"/>
      <c r="OSW53" s="113"/>
      <c r="OSX53" s="113"/>
      <c r="OSZ53" s="113"/>
      <c r="OTB53" s="114"/>
      <c r="OTE53" s="113"/>
      <c r="OTF53" s="113"/>
      <c r="OTH53" s="113"/>
      <c r="OTJ53" s="114"/>
      <c r="OTM53" s="113"/>
      <c r="OTN53" s="113"/>
      <c r="OTP53" s="113"/>
      <c r="OTR53" s="114"/>
      <c r="OTU53" s="113"/>
      <c r="OTV53" s="113"/>
      <c r="OTX53" s="113"/>
      <c r="OTZ53" s="114"/>
      <c r="OUC53" s="113"/>
      <c r="OUD53" s="113"/>
      <c r="OUF53" s="113"/>
      <c r="OUH53" s="114"/>
      <c r="OUK53" s="113"/>
      <c r="OUL53" s="113"/>
      <c r="OUN53" s="113"/>
      <c r="OUP53" s="114"/>
      <c r="OUS53" s="113"/>
      <c r="OUT53" s="113"/>
      <c r="OUV53" s="113"/>
      <c r="OUX53" s="114"/>
      <c r="OVA53" s="113"/>
      <c r="OVB53" s="113"/>
      <c r="OVD53" s="113"/>
      <c r="OVF53" s="114"/>
      <c r="OVI53" s="113"/>
      <c r="OVJ53" s="113"/>
      <c r="OVL53" s="113"/>
      <c r="OVN53" s="114"/>
      <c r="OVQ53" s="113"/>
      <c r="OVR53" s="113"/>
      <c r="OVT53" s="113"/>
      <c r="OVV53" s="114"/>
      <c r="OVY53" s="113"/>
      <c r="OVZ53" s="113"/>
      <c r="OWB53" s="113"/>
      <c r="OWD53" s="114"/>
      <c r="OWG53" s="113"/>
      <c r="OWH53" s="113"/>
      <c r="OWJ53" s="113"/>
      <c r="OWL53" s="114"/>
      <c r="OWO53" s="113"/>
      <c r="OWP53" s="113"/>
      <c r="OWR53" s="113"/>
      <c r="OWT53" s="114"/>
      <c r="OWW53" s="113"/>
      <c r="OWX53" s="113"/>
      <c r="OWZ53" s="113"/>
      <c r="OXB53" s="114"/>
      <c r="OXE53" s="113"/>
      <c r="OXF53" s="113"/>
      <c r="OXH53" s="113"/>
      <c r="OXJ53" s="114"/>
      <c r="OXM53" s="113"/>
      <c r="OXN53" s="113"/>
      <c r="OXP53" s="113"/>
      <c r="OXR53" s="114"/>
      <c r="OXU53" s="113"/>
      <c r="OXV53" s="113"/>
      <c r="OXX53" s="113"/>
      <c r="OXZ53" s="114"/>
      <c r="OYC53" s="113"/>
      <c r="OYD53" s="113"/>
      <c r="OYF53" s="113"/>
      <c r="OYH53" s="114"/>
      <c r="OYK53" s="113"/>
      <c r="OYL53" s="113"/>
      <c r="OYN53" s="113"/>
      <c r="OYP53" s="114"/>
      <c r="OYS53" s="113"/>
      <c r="OYT53" s="113"/>
      <c r="OYV53" s="113"/>
      <c r="OYX53" s="114"/>
      <c r="OZA53" s="113"/>
      <c r="OZB53" s="113"/>
      <c r="OZD53" s="113"/>
      <c r="OZF53" s="114"/>
      <c r="OZI53" s="113"/>
      <c r="OZJ53" s="113"/>
      <c r="OZL53" s="113"/>
      <c r="OZN53" s="114"/>
      <c r="OZQ53" s="113"/>
      <c r="OZR53" s="113"/>
      <c r="OZT53" s="113"/>
      <c r="OZV53" s="114"/>
      <c r="OZY53" s="113"/>
      <c r="OZZ53" s="113"/>
      <c r="PAB53" s="113"/>
      <c r="PAD53" s="114"/>
      <c r="PAG53" s="113"/>
      <c r="PAH53" s="113"/>
      <c r="PAJ53" s="113"/>
      <c r="PAL53" s="114"/>
      <c r="PAO53" s="113"/>
      <c r="PAP53" s="113"/>
      <c r="PAR53" s="113"/>
      <c r="PAT53" s="114"/>
      <c r="PAW53" s="113"/>
      <c r="PAX53" s="113"/>
      <c r="PAZ53" s="113"/>
      <c r="PBB53" s="114"/>
      <c r="PBE53" s="113"/>
      <c r="PBF53" s="113"/>
      <c r="PBH53" s="113"/>
      <c r="PBJ53" s="114"/>
      <c r="PBM53" s="113"/>
      <c r="PBN53" s="113"/>
      <c r="PBP53" s="113"/>
      <c r="PBR53" s="114"/>
      <c r="PBU53" s="113"/>
      <c r="PBV53" s="113"/>
      <c r="PBX53" s="113"/>
      <c r="PBZ53" s="114"/>
      <c r="PCC53" s="113"/>
      <c r="PCD53" s="113"/>
      <c r="PCF53" s="113"/>
      <c r="PCH53" s="114"/>
      <c r="PCK53" s="113"/>
      <c r="PCL53" s="113"/>
      <c r="PCN53" s="113"/>
      <c r="PCP53" s="114"/>
      <c r="PCS53" s="113"/>
      <c r="PCT53" s="113"/>
      <c r="PCV53" s="113"/>
      <c r="PCX53" s="114"/>
      <c r="PDA53" s="113"/>
      <c r="PDB53" s="113"/>
      <c r="PDD53" s="113"/>
      <c r="PDF53" s="114"/>
      <c r="PDI53" s="113"/>
      <c r="PDJ53" s="113"/>
      <c r="PDL53" s="113"/>
      <c r="PDN53" s="114"/>
      <c r="PDQ53" s="113"/>
      <c r="PDR53" s="113"/>
      <c r="PDT53" s="113"/>
      <c r="PDV53" s="114"/>
      <c r="PDY53" s="113"/>
      <c r="PDZ53" s="113"/>
      <c r="PEB53" s="113"/>
      <c r="PED53" s="114"/>
      <c r="PEG53" s="113"/>
      <c r="PEH53" s="113"/>
      <c r="PEJ53" s="113"/>
      <c r="PEL53" s="114"/>
      <c r="PEO53" s="113"/>
      <c r="PEP53" s="113"/>
      <c r="PER53" s="113"/>
      <c r="PET53" s="114"/>
      <c r="PEW53" s="113"/>
      <c r="PEX53" s="113"/>
      <c r="PEZ53" s="113"/>
      <c r="PFB53" s="114"/>
      <c r="PFE53" s="113"/>
      <c r="PFF53" s="113"/>
      <c r="PFH53" s="113"/>
      <c r="PFJ53" s="114"/>
      <c r="PFM53" s="113"/>
      <c r="PFN53" s="113"/>
      <c r="PFP53" s="113"/>
      <c r="PFR53" s="114"/>
      <c r="PFU53" s="113"/>
      <c r="PFV53" s="113"/>
      <c r="PFX53" s="113"/>
      <c r="PFZ53" s="114"/>
      <c r="PGC53" s="113"/>
      <c r="PGD53" s="113"/>
      <c r="PGF53" s="113"/>
      <c r="PGH53" s="114"/>
      <c r="PGK53" s="113"/>
      <c r="PGL53" s="113"/>
      <c r="PGN53" s="113"/>
      <c r="PGP53" s="114"/>
      <c r="PGS53" s="113"/>
      <c r="PGT53" s="113"/>
      <c r="PGV53" s="113"/>
      <c r="PGX53" s="114"/>
      <c r="PHA53" s="113"/>
      <c r="PHB53" s="113"/>
      <c r="PHD53" s="113"/>
      <c r="PHF53" s="114"/>
      <c r="PHI53" s="113"/>
      <c r="PHJ53" s="113"/>
      <c r="PHL53" s="113"/>
      <c r="PHN53" s="114"/>
      <c r="PHQ53" s="113"/>
      <c r="PHR53" s="113"/>
      <c r="PHT53" s="113"/>
      <c r="PHV53" s="114"/>
      <c r="PHY53" s="113"/>
      <c r="PHZ53" s="113"/>
      <c r="PIB53" s="113"/>
      <c r="PID53" s="114"/>
      <c r="PIG53" s="113"/>
      <c r="PIH53" s="113"/>
      <c r="PIJ53" s="113"/>
      <c r="PIL53" s="114"/>
      <c r="PIO53" s="113"/>
      <c r="PIP53" s="113"/>
      <c r="PIR53" s="113"/>
      <c r="PIT53" s="114"/>
      <c r="PIW53" s="113"/>
      <c r="PIX53" s="113"/>
      <c r="PIZ53" s="113"/>
      <c r="PJB53" s="114"/>
      <c r="PJE53" s="113"/>
      <c r="PJF53" s="113"/>
      <c r="PJH53" s="113"/>
      <c r="PJJ53" s="114"/>
      <c r="PJM53" s="113"/>
      <c r="PJN53" s="113"/>
      <c r="PJP53" s="113"/>
      <c r="PJR53" s="114"/>
      <c r="PJU53" s="113"/>
      <c r="PJV53" s="113"/>
      <c r="PJX53" s="113"/>
      <c r="PJZ53" s="114"/>
      <c r="PKC53" s="113"/>
      <c r="PKD53" s="113"/>
      <c r="PKF53" s="113"/>
      <c r="PKH53" s="114"/>
      <c r="PKK53" s="113"/>
      <c r="PKL53" s="113"/>
      <c r="PKN53" s="113"/>
      <c r="PKP53" s="114"/>
      <c r="PKS53" s="113"/>
      <c r="PKT53" s="113"/>
      <c r="PKV53" s="113"/>
      <c r="PKX53" s="114"/>
      <c r="PLA53" s="113"/>
      <c r="PLB53" s="113"/>
      <c r="PLD53" s="113"/>
      <c r="PLF53" s="114"/>
      <c r="PLI53" s="113"/>
      <c r="PLJ53" s="113"/>
      <c r="PLL53" s="113"/>
      <c r="PLN53" s="114"/>
      <c r="PLQ53" s="113"/>
      <c r="PLR53" s="113"/>
      <c r="PLT53" s="113"/>
      <c r="PLV53" s="114"/>
      <c r="PLY53" s="113"/>
      <c r="PLZ53" s="113"/>
      <c r="PMB53" s="113"/>
      <c r="PMD53" s="114"/>
      <c r="PMG53" s="113"/>
      <c r="PMH53" s="113"/>
      <c r="PMJ53" s="113"/>
      <c r="PML53" s="114"/>
      <c r="PMO53" s="113"/>
      <c r="PMP53" s="113"/>
      <c r="PMR53" s="113"/>
      <c r="PMT53" s="114"/>
      <c r="PMW53" s="113"/>
      <c r="PMX53" s="113"/>
      <c r="PMZ53" s="113"/>
      <c r="PNB53" s="114"/>
      <c r="PNE53" s="113"/>
      <c r="PNF53" s="113"/>
      <c r="PNH53" s="113"/>
      <c r="PNJ53" s="114"/>
      <c r="PNM53" s="113"/>
      <c r="PNN53" s="113"/>
      <c r="PNP53" s="113"/>
      <c r="PNR53" s="114"/>
      <c r="PNU53" s="113"/>
      <c r="PNV53" s="113"/>
      <c r="PNX53" s="113"/>
      <c r="PNZ53" s="114"/>
      <c r="POC53" s="113"/>
      <c r="POD53" s="113"/>
      <c r="POF53" s="113"/>
      <c r="POH53" s="114"/>
      <c r="POK53" s="113"/>
      <c r="POL53" s="113"/>
      <c r="PON53" s="113"/>
      <c r="POP53" s="114"/>
      <c r="POS53" s="113"/>
      <c r="POT53" s="113"/>
      <c r="POV53" s="113"/>
      <c r="POX53" s="114"/>
      <c r="PPA53" s="113"/>
      <c r="PPB53" s="113"/>
      <c r="PPD53" s="113"/>
      <c r="PPF53" s="114"/>
      <c r="PPI53" s="113"/>
      <c r="PPJ53" s="113"/>
      <c r="PPL53" s="113"/>
      <c r="PPN53" s="114"/>
      <c r="PPQ53" s="113"/>
      <c r="PPR53" s="113"/>
      <c r="PPT53" s="113"/>
      <c r="PPV53" s="114"/>
      <c r="PPY53" s="113"/>
      <c r="PPZ53" s="113"/>
      <c r="PQB53" s="113"/>
      <c r="PQD53" s="114"/>
      <c r="PQG53" s="113"/>
      <c r="PQH53" s="113"/>
      <c r="PQJ53" s="113"/>
      <c r="PQL53" s="114"/>
      <c r="PQO53" s="113"/>
      <c r="PQP53" s="113"/>
      <c r="PQR53" s="113"/>
      <c r="PQT53" s="114"/>
      <c r="PQW53" s="113"/>
      <c r="PQX53" s="113"/>
      <c r="PQZ53" s="113"/>
      <c r="PRB53" s="114"/>
      <c r="PRE53" s="113"/>
      <c r="PRF53" s="113"/>
      <c r="PRH53" s="113"/>
      <c r="PRJ53" s="114"/>
      <c r="PRM53" s="113"/>
      <c r="PRN53" s="113"/>
      <c r="PRP53" s="113"/>
      <c r="PRR53" s="114"/>
      <c r="PRU53" s="113"/>
      <c r="PRV53" s="113"/>
      <c r="PRX53" s="113"/>
      <c r="PRZ53" s="114"/>
      <c r="PSC53" s="113"/>
      <c r="PSD53" s="113"/>
      <c r="PSF53" s="113"/>
      <c r="PSH53" s="114"/>
      <c r="PSK53" s="113"/>
      <c r="PSL53" s="113"/>
      <c r="PSN53" s="113"/>
      <c r="PSP53" s="114"/>
      <c r="PSS53" s="113"/>
      <c r="PST53" s="113"/>
      <c r="PSV53" s="113"/>
      <c r="PSX53" s="114"/>
      <c r="PTA53" s="113"/>
      <c r="PTB53" s="113"/>
      <c r="PTD53" s="113"/>
      <c r="PTF53" s="114"/>
      <c r="PTI53" s="113"/>
      <c r="PTJ53" s="113"/>
      <c r="PTL53" s="113"/>
      <c r="PTN53" s="114"/>
      <c r="PTQ53" s="113"/>
      <c r="PTR53" s="113"/>
      <c r="PTT53" s="113"/>
      <c r="PTV53" s="114"/>
      <c r="PTY53" s="113"/>
      <c r="PTZ53" s="113"/>
      <c r="PUB53" s="113"/>
      <c r="PUD53" s="114"/>
      <c r="PUG53" s="113"/>
      <c r="PUH53" s="113"/>
      <c r="PUJ53" s="113"/>
      <c r="PUL53" s="114"/>
      <c r="PUO53" s="113"/>
      <c r="PUP53" s="113"/>
      <c r="PUR53" s="113"/>
      <c r="PUT53" s="114"/>
      <c r="PUW53" s="113"/>
      <c r="PUX53" s="113"/>
      <c r="PUZ53" s="113"/>
      <c r="PVB53" s="114"/>
      <c r="PVE53" s="113"/>
      <c r="PVF53" s="113"/>
      <c r="PVH53" s="113"/>
      <c r="PVJ53" s="114"/>
      <c r="PVM53" s="113"/>
      <c r="PVN53" s="113"/>
      <c r="PVP53" s="113"/>
      <c r="PVR53" s="114"/>
      <c r="PVU53" s="113"/>
      <c r="PVV53" s="113"/>
      <c r="PVX53" s="113"/>
      <c r="PVZ53" s="114"/>
      <c r="PWC53" s="113"/>
      <c r="PWD53" s="113"/>
      <c r="PWF53" s="113"/>
      <c r="PWH53" s="114"/>
      <c r="PWK53" s="113"/>
      <c r="PWL53" s="113"/>
      <c r="PWN53" s="113"/>
      <c r="PWP53" s="114"/>
      <c r="PWS53" s="113"/>
      <c r="PWT53" s="113"/>
      <c r="PWV53" s="113"/>
      <c r="PWX53" s="114"/>
      <c r="PXA53" s="113"/>
      <c r="PXB53" s="113"/>
      <c r="PXD53" s="113"/>
      <c r="PXF53" s="114"/>
      <c r="PXI53" s="113"/>
      <c r="PXJ53" s="113"/>
      <c r="PXL53" s="113"/>
      <c r="PXN53" s="114"/>
      <c r="PXQ53" s="113"/>
      <c r="PXR53" s="113"/>
      <c r="PXT53" s="113"/>
      <c r="PXV53" s="114"/>
      <c r="PXY53" s="113"/>
      <c r="PXZ53" s="113"/>
      <c r="PYB53" s="113"/>
      <c r="PYD53" s="114"/>
      <c r="PYG53" s="113"/>
      <c r="PYH53" s="113"/>
      <c r="PYJ53" s="113"/>
      <c r="PYL53" s="114"/>
      <c r="PYO53" s="113"/>
      <c r="PYP53" s="113"/>
      <c r="PYR53" s="113"/>
      <c r="PYT53" s="114"/>
      <c r="PYW53" s="113"/>
      <c r="PYX53" s="113"/>
      <c r="PYZ53" s="113"/>
      <c r="PZB53" s="114"/>
      <c r="PZE53" s="113"/>
      <c r="PZF53" s="113"/>
      <c r="PZH53" s="113"/>
      <c r="PZJ53" s="114"/>
      <c r="PZM53" s="113"/>
      <c r="PZN53" s="113"/>
      <c r="PZP53" s="113"/>
      <c r="PZR53" s="114"/>
      <c r="PZU53" s="113"/>
      <c r="PZV53" s="113"/>
      <c r="PZX53" s="113"/>
      <c r="PZZ53" s="114"/>
      <c r="QAC53" s="113"/>
      <c r="QAD53" s="113"/>
      <c r="QAF53" s="113"/>
      <c r="QAH53" s="114"/>
      <c r="QAK53" s="113"/>
      <c r="QAL53" s="113"/>
      <c r="QAN53" s="113"/>
      <c r="QAP53" s="114"/>
      <c r="QAS53" s="113"/>
      <c r="QAT53" s="113"/>
      <c r="QAV53" s="113"/>
      <c r="QAX53" s="114"/>
      <c r="QBA53" s="113"/>
      <c r="QBB53" s="113"/>
      <c r="QBD53" s="113"/>
      <c r="QBF53" s="114"/>
      <c r="QBI53" s="113"/>
      <c r="QBJ53" s="113"/>
      <c r="QBL53" s="113"/>
      <c r="QBN53" s="114"/>
      <c r="QBQ53" s="113"/>
      <c r="QBR53" s="113"/>
      <c r="QBT53" s="113"/>
      <c r="QBV53" s="114"/>
      <c r="QBY53" s="113"/>
      <c r="QBZ53" s="113"/>
      <c r="QCB53" s="113"/>
      <c r="QCD53" s="114"/>
      <c r="QCG53" s="113"/>
      <c r="QCH53" s="113"/>
      <c r="QCJ53" s="113"/>
      <c r="QCL53" s="114"/>
      <c r="QCO53" s="113"/>
      <c r="QCP53" s="113"/>
      <c r="QCR53" s="113"/>
      <c r="QCT53" s="114"/>
      <c r="QCW53" s="113"/>
      <c r="QCX53" s="113"/>
      <c r="QCZ53" s="113"/>
      <c r="QDB53" s="114"/>
      <c r="QDE53" s="113"/>
      <c r="QDF53" s="113"/>
      <c r="QDH53" s="113"/>
      <c r="QDJ53" s="114"/>
      <c r="QDM53" s="113"/>
      <c r="QDN53" s="113"/>
      <c r="QDP53" s="113"/>
      <c r="QDR53" s="114"/>
      <c r="QDU53" s="113"/>
      <c r="QDV53" s="113"/>
      <c r="QDX53" s="113"/>
      <c r="QDZ53" s="114"/>
      <c r="QEC53" s="113"/>
      <c r="QED53" s="113"/>
      <c r="QEF53" s="113"/>
      <c r="QEH53" s="114"/>
      <c r="QEK53" s="113"/>
      <c r="QEL53" s="113"/>
      <c r="QEN53" s="113"/>
      <c r="QEP53" s="114"/>
      <c r="QES53" s="113"/>
      <c r="QET53" s="113"/>
      <c r="QEV53" s="113"/>
      <c r="QEX53" s="114"/>
      <c r="QFA53" s="113"/>
      <c r="QFB53" s="113"/>
      <c r="QFD53" s="113"/>
      <c r="QFF53" s="114"/>
      <c r="QFI53" s="113"/>
      <c r="QFJ53" s="113"/>
      <c r="QFL53" s="113"/>
      <c r="QFN53" s="114"/>
      <c r="QFQ53" s="113"/>
      <c r="QFR53" s="113"/>
      <c r="QFT53" s="113"/>
      <c r="QFV53" s="114"/>
      <c r="QFY53" s="113"/>
      <c r="QFZ53" s="113"/>
      <c r="QGB53" s="113"/>
      <c r="QGD53" s="114"/>
      <c r="QGG53" s="113"/>
      <c r="QGH53" s="113"/>
      <c r="QGJ53" s="113"/>
      <c r="QGL53" s="114"/>
      <c r="QGO53" s="113"/>
      <c r="QGP53" s="113"/>
      <c r="QGR53" s="113"/>
      <c r="QGT53" s="114"/>
      <c r="QGW53" s="113"/>
      <c r="QGX53" s="113"/>
      <c r="QGZ53" s="113"/>
      <c r="QHB53" s="114"/>
      <c r="QHE53" s="113"/>
      <c r="QHF53" s="113"/>
      <c r="QHH53" s="113"/>
      <c r="QHJ53" s="114"/>
      <c r="QHM53" s="113"/>
      <c r="QHN53" s="113"/>
      <c r="QHP53" s="113"/>
      <c r="QHR53" s="114"/>
      <c r="QHU53" s="113"/>
      <c r="QHV53" s="113"/>
      <c r="QHX53" s="113"/>
      <c r="QHZ53" s="114"/>
      <c r="QIC53" s="113"/>
      <c r="QID53" s="113"/>
      <c r="QIF53" s="113"/>
      <c r="QIH53" s="114"/>
      <c r="QIK53" s="113"/>
      <c r="QIL53" s="113"/>
      <c r="QIN53" s="113"/>
      <c r="QIP53" s="114"/>
      <c r="QIS53" s="113"/>
      <c r="QIT53" s="113"/>
      <c r="QIV53" s="113"/>
      <c r="QIX53" s="114"/>
      <c r="QJA53" s="113"/>
      <c r="QJB53" s="113"/>
      <c r="QJD53" s="113"/>
      <c r="QJF53" s="114"/>
      <c r="QJI53" s="113"/>
      <c r="QJJ53" s="113"/>
      <c r="QJL53" s="113"/>
      <c r="QJN53" s="114"/>
      <c r="QJQ53" s="113"/>
      <c r="QJR53" s="113"/>
      <c r="QJT53" s="113"/>
      <c r="QJV53" s="114"/>
      <c r="QJY53" s="113"/>
      <c r="QJZ53" s="113"/>
      <c r="QKB53" s="113"/>
      <c r="QKD53" s="114"/>
      <c r="QKG53" s="113"/>
      <c r="QKH53" s="113"/>
      <c r="QKJ53" s="113"/>
      <c r="QKL53" s="114"/>
      <c r="QKO53" s="113"/>
      <c r="QKP53" s="113"/>
      <c r="QKR53" s="113"/>
      <c r="QKT53" s="114"/>
      <c r="QKW53" s="113"/>
      <c r="QKX53" s="113"/>
      <c r="QKZ53" s="113"/>
      <c r="QLB53" s="114"/>
      <c r="QLE53" s="113"/>
      <c r="QLF53" s="113"/>
      <c r="QLH53" s="113"/>
      <c r="QLJ53" s="114"/>
      <c r="QLM53" s="113"/>
      <c r="QLN53" s="113"/>
      <c r="QLP53" s="113"/>
      <c r="QLR53" s="114"/>
      <c r="QLU53" s="113"/>
      <c r="QLV53" s="113"/>
      <c r="QLX53" s="113"/>
      <c r="QLZ53" s="114"/>
      <c r="QMC53" s="113"/>
      <c r="QMD53" s="113"/>
      <c r="QMF53" s="113"/>
      <c r="QMH53" s="114"/>
      <c r="QMK53" s="113"/>
      <c r="QML53" s="113"/>
      <c r="QMN53" s="113"/>
      <c r="QMP53" s="114"/>
      <c r="QMS53" s="113"/>
      <c r="QMT53" s="113"/>
      <c r="QMV53" s="113"/>
      <c r="QMX53" s="114"/>
      <c r="QNA53" s="113"/>
      <c r="QNB53" s="113"/>
      <c r="QND53" s="113"/>
      <c r="QNF53" s="114"/>
      <c r="QNI53" s="113"/>
      <c r="QNJ53" s="113"/>
      <c r="QNL53" s="113"/>
      <c r="QNN53" s="114"/>
      <c r="QNQ53" s="113"/>
      <c r="QNR53" s="113"/>
      <c r="QNT53" s="113"/>
      <c r="QNV53" s="114"/>
      <c r="QNY53" s="113"/>
      <c r="QNZ53" s="113"/>
      <c r="QOB53" s="113"/>
      <c r="QOD53" s="114"/>
      <c r="QOG53" s="113"/>
      <c r="QOH53" s="113"/>
      <c r="QOJ53" s="113"/>
      <c r="QOL53" s="114"/>
      <c r="QOO53" s="113"/>
      <c r="QOP53" s="113"/>
      <c r="QOR53" s="113"/>
      <c r="QOT53" s="114"/>
      <c r="QOW53" s="113"/>
      <c r="QOX53" s="113"/>
      <c r="QOZ53" s="113"/>
      <c r="QPB53" s="114"/>
      <c r="QPE53" s="113"/>
      <c r="QPF53" s="113"/>
      <c r="QPH53" s="113"/>
      <c r="QPJ53" s="114"/>
      <c r="QPM53" s="113"/>
      <c r="QPN53" s="113"/>
      <c r="QPP53" s="113"/>
      <c r="QPR53" s="114"/>
      <c r="QPU53" s="113"/>
      <c r="QPV53" s="113"/>
      <c r="QPX53" s="113"/>
      <c r="QPZ53" s="114"/>
      <c r="QQC53" s="113"/>
      <c r="QQD53" s="113"/>
      <c r="QQF53" s="113"/>
      <c r="QQH53" s="114"/>
      <c r="QQK53" s="113"/>
      <c r="QQL53" s="113"/>
      <c r="QQN53" s="113"/>
      <c r="QQP53" s="114"/>
      <c r="QQS53" s="113"/>
      <c r="QQT53" s="113"/>
      <c r="QQV53" s="113"/>
      <c r="QQX53" s="114"/>
      <c r="QRA53" s="113"/>
      <c r="QRB53" s="113"/>
      <c r="QRD53" s="113"/>
      <c r="QRF53" s="114"/>
      <c r="QRI53" s="113"/>
      <c r="QRJ53" s="113"/>
      <c r="QRL53" s="113"/>
      <c r="QRN53" s="114"/>
      <c r="QRQ53" s="113"/>
      <c r="QRR53" s="113"/>
      <c r="QRT53" s="113"/>
      <c r="QRV53" s="114"/>
      <c r="QRY53" s="113"/>
      <c r="QRZ53" s="113"/>
      <c r="QSB53" s="113"/>
      <c r="QSD53" s="114"/>
      <c r="QSG53" s="113"/>
      <c r="QSH53" s="113"/>
      <c r="QSJ53" s="113"/>
      <c r="QSL53" s="114"/>
      <c r="QSO53" s="113"/>
      <c r="QSP53" s="113"/>
      <c r="QSR53" s="113"/>
      <c r="QST53" s="114"/>
      <c r="QSW53" s="113"/>
      <c r="QSX53" s="113"/>
      <c r="QSZ53" s="113"/>
      <c r="QTB53" s="114"/>
      <c r="QTE53" s="113"/>
      <c r="QTF53" s="113"/>
      <c r="QTH53" s="113"/>
      <c r="QTJ53" s="114"/>
      <c r="QTM53" s="113"/>
      <c r="QTN53" s="113"/>
      <c r="QTP53" s="113"/>
      <c r="QTR53" s="114"/>
      <c r="QTU53" s="113"/>
      <c r="QTV53" s="113"/>
      <c r="QTX53" s="113"/>
      <c r="QTZ53" s="114"/>
      <c r="QUC53" s="113"/>
      <c r="QUD53" s="113"/>
      <c r="QUF53" s="113"/>
      <c r="QUH53" s="114"/>
      <c r="QUK53" s="113"/>
      <c r="QUL53" s="113"/>
      <c r="QUN53" s="113"/>
      <c r="QUP53" s="114"/>
      <c r="QUS53" s="113"/>
      <c r="QUT53" s="113"/>
      <c r="QUV53" s="113"/>
      <c r="QUX53" s="114"/>
      <c r="QVA53" s="113"/>
      <c r="QVB53" s="113"/>
      <c r="QVD53" s="113"/>
      <c r="QVF53" s="114"/>
      <c r="QVI53" s="113"/>
      <c r="QVJ53" s="113"/>
      <c r="QVL53" s="113"/>
      <c r="QVN53" s="114"/>
      <c r="QVQ53" s="113"/>
      <c r="QVR53" s="113"/>
      <c r="QVT53" s="113"/>
      <c r="QVV53" s="114"/>
      <c r="QVY53" s="113"/>
      <c r="QVZ53" s="113"/>
      <c r="QWB53" s="113"/>
      <c r="QWD53" s="114"/>
      <c r="QWG53" s="113"/>
      <c r="QWH53" s="113"/>
      <c r="QWJ53" s="113"/>
      <c r="QWL53" s="114"/>
      <c r="QWO53" s="113"/>
      <c r="QWP53" s="113"/>
      <c r="QWR53" s="113"/>
      <c r="QWT53" s="114"/>
      <c r="QWW53" s="113"/>
      <c r="QWX53" s="113"/>
      <c r="QWZ53" s="113"/>
      <c r="QXB53" s="114"/>
      <c r="QXE53" s="113"/>
      <c r="QXF53" s="113"/>
      <c r="QXH53" s="113"/>
      <c r="QXJ53" s="114"/>
      <c r="QXM53" s="113"/>
      <c r="QXN53" s="113"/>
      <c r="QXP53" s="113"/>
      <c r="QXR53" s="114"/>
      <c r="QXU53" s="113"/>
      <c r="QXV53" s="113"/>
      <c r="QXX53" s="113"/>
      <c r="QXZ53" s="114"/>
      <c r="QYC53" s="113"/>
      <c r="QYD53" s="113"/>
      <c r="QYF53" s="113"/>
      <c r="QYH53" s="114"/>
      <c r="QYK53" s="113"/>
      <c r="QYL53" s="113"/>
      <c r="QYN53" s="113"/>
      <c r="QYP53" s="114"/>
      <c r="QYS53" s="113"/>
      <c r="QYT53" s="113"/>
      <c r="QYV53" s="113"/>
      <c r="QYX53" s="114"/>
      <c r="QZA53" s="113"/>
      <c r="QZB53" s="113"/>
      <c r="QZD53" s="113"/>
      <c r="QZF53" s="114"/>
      <c r="QZI53" s="113"/>
      <c r="QZJ53" s="113"/>
      <c r="QZL53" s="113"/>
      <c r="QZN53" s="114"/>
      <c r="QZQ53" s="113"/>
      <c r="QZR53" s="113"/>
      <c r="QZT53" s="113"/>
      <c r="QZV53" s="114"/>
      <c r="QZY53" s="113"/>
      <c r="QZZ53" s="113"/>
      <c r="RAB53" s="113"/>
      <c r="RAD53" s="114"/>
      <c r="RAG53" s="113"/>
      <c r="RAH53" s="113"/>
      <c r="RAJ53" s="113"/>
      <c r="RAL53" s="114"/>
      <c r="RAO53" s="113"/>
      <c r="RAP53" s="113"/>
      <c r="RAR53" s="113"/>
      <c r="RAT53" s="114"/>
      <c r="RAW53" s="113"/>
      <c r="RAX53" s="113"/>
      <c r="RAZ53" s="113"/>
      <c r="RBB53" s="114"/>
      <c r="RBE53" s="113"/>
      <c r="RBF53" s="113"/>
      <c r="RBH53" s="113"/>
      <c r="RBJ53" s="114"/>
      <c r="RBM53" s="113"/>
      <c r="RBN53" s="113"/>
      <c r="RBP53" s="113"/>
      <c r="RBR53" s="114"/>
      <c r="RBU53" s="113"/>
      <c r="RBV53" s="113"/>
      <c r="RBX53" s="113"/>
      <c r="RBZ53" s="114"/>
      <c r="RCC53" s="113"/>
      <c r="RCD53" s="113"/>
      <c r="RCF53" s="113"/>
      <c r="RCH53" s="114"/>
      <c r="RCK53" s="113"/>
      <c r="RCL53" s="113"/>
      <c r="RCN53" s="113"/>
      <c r="RCP53" s="114"/>
      <c r="RCS53" s="113"/>
      <c r="RCT53" s="113"/>
      <c r="RCV53" s="113"/>
      <c r="RCX53" s="114"/>
      <c r="RDA53" s="113"/>
      <c r="RDB53" s="113"/>
      <c r="RDD53" s="113"/>
      <c r="RDF53" s="114"/>
      <c r="RDI53" s="113"/>
      <c r="RDJ53" s="113"/>
      <c r="RDL53" s="113"/>
      <c r="RDN53" s="114"/>
      <c r="RDQ53" s="113"/>
      <c r="RDR53" s="113"/>
      <c r="RDT53" s="113"/>
      <c r="RDV53" s="114"/>
      <c r="RDY53" s="113"/>
      <c r="RDZ53" s="113"/>
      <c r="REB53" s="113"/>
      <c r="RED53" s="114"/>
      <c r="REG53" s="113"/>
      <c r="REH53" s="113"/>
      <c r="REJ53" s="113"/>
      <c r="REL53" s="114"/>
      <c r="REO53" s="113"/>
      <c r="REP53" s="113"/>
      <c r="RER53" s="113"/>
      <c r="RET53" s="114"/>
      <c r="REW53" s="113"/>
      <c r="REX53" s="113"/>
      <c r="REZ53" s="113"/>
      <c r="RFB53" s="114"/>
      <c r="RFE53" s="113"/>
      <c r="RFF53" s="113"/>
      <c r="RFH53" s="113"/>
      <c r="RFJ53" s="114"/>
      <c r="RFM53" s="113"/>
      <c r="RFN53" s="113"/>
      <c r="RFP53" s="113"/>
      <c r="RFR53" s="114"/>
      <c r="RFU53" s="113"/>
      <c r="RFV53" s="113"/>
      <c r="RFX53" s="113"/>
      <c r="RFZ53" s="114"/>
      <c r="RGC53" s="113"/>
      <c r="RGD53" s="113"/>
      <c r="RGF53" s="113"/>
      <c r="RGH53" s="114"/>
      <c r="RGK53" s="113"/>
      <c r="RGL53" s="113"/>
      <c r="RGN53" s="113"/>
      <c r="RGP53" s="114"/>
      <c r="RGS53" s="113"/>
      <c r="RGT53" s="113"/>
      <c r="RGV53" s="113"/>
      <c r="RGX53" s="114"/>
      <c r="RHA53" s="113"/>
      <c r="RHB53" s="113"/>
      <c r="RHD53" s="113"/>
      <c r="RHF53" s="114"/>
      <c r="RHI53" s="113"/>
      <c r="RHJ53" s="113"/>
      <c r="RHL53" s="113"/>
      <c r="RHN53" s="114"/>
      <c r="RHQ53" s="113"/>
      <c r="RHR53" s="113"/>
      <c r="RHT53" s="113"/>
      <c r="RHV53" s="114"/>
      <c r="RHY53" s="113"/>
      <c r="RHZ53" s="113"/>
      <c r="RIB53" s="113"/>
      <c r="RID53" s="114"/>
      <c r="RIG53" s="113"/>
      <c r="RIH53" s="113"/>
      <c r="RIJ53" s="113"/>
      <c r="RIL53" s="114"/>
      <c r="RIO53" s="113"/>
      <c r="RIP53" s="113"/>
      <c r="RIR53" s="113"/>
      <c r="RIT53" s="114"/>
      <c r="RIW53" s="113"/>
      <c r="RIX53" s="113"/>
      <c r="RIZ53" s="113"/>
      <c r="RJB53" s="114"/>
      <c r="RJE53" s="113"/>
      <c r="RJF53" s="113"/>
      <c r="RJH53" s="113"/>
      <c r="RJJ53" s="114"/>
      <c r="RJM53" s="113"/>
      <c r="RJN53" s="113"/>
      <c r="RJP53" s="113"/>
      <c r="RJR53" s="114"/>
      <c r="RJU53" s="113"/>
      <c r="RJV53" s="113"/>
      <c r="RJX53" s="113"/>
      <c r="RJZ53" s="114"/>
      <c r="RKC53" s="113"/>
      <c r="RKD53" s="113"/>
      <c r="RKF53" s="113"/>
      <c r="RKH53" s="114"/>
      <c r="RKK53" s="113"/>
      <c r="RKL53" s="113"/>
      <c r="RKN53" s="113"/>
      <c r="RKP53" s="114"/>
      <c r="RKS53" s="113"/>
      <c r="RKT53" s="113"/>
      <c r="RKV53" s="113"/>
      <c r="RKX53" s="114"/>
      <c r="RLA53" s="113"/>
      <c r="RLB53" s="113"/>
      <c r="RLD53" s="113"/>
      <c r="RLF53" s="114"/>
      <c r="RLI53" s="113"/>
      <c r="RLJ53" s="113"/>
      <c r="RLL53" s="113"/>
      <c r="RLN53" s="114"/>
      <c r="RLQ53" s="113"/>
      <c r="RLR53" s="113"/>
      <c r="RLT53" s="113"/>
      <c r="RLV53" s="114"/>
      <c r="RLY53" s="113"/>
      <c r="RLZ53" s="113"/>
      <c r="RMB53" s="113"/>
      <c r="RMD53" s="114"/>
      <c r="RMG53" s="113"/>
      <c r="RMH53" s="113"/>
      <c r="RMJ53" s="113"/>
      <c r="RML53" s="114"/>
      <c r="RMO53" s="113"/>
      <c r="RMP53" s="113"/>
      <c r="RMR53" s="113"/>
      <c r="RMT53" s="114"/>
      <c r="RMW53" s="113"/>
      <c r="RMX53" s="113"/>
      <c r="RMZ53" s="113"/>
      <c r="RNB53" s="114"/>
      <c r="RNE53" s="113"/>
      <c r="RNF53" s="113"/>
      <c r="RNH53" s="113"/>
      <c r="RNJ53" s="114"/>
      <c r="RNM53" s="113"/>
      <c r="RNN53" s="113"/>
      <c r="RNP53" s="113"/>
      <c r="RNR53" s="114"/>
      <c r="RNU53" s="113"/>
      <c r="RNV53" s="113"/>
      <c r="RNX53" s="113"/>
      <c r="RNZ53" s="114"/>
      <c r="ROC53" s="113"/>
      <c r="ROD53" s="113"/>
      <c r="ROF53" s="113"/>
      <c r="ROH53" s="114"/>
      <c r="ROK53" s="113"/>
      <c r="ROL53" s="113"/>
      <c r="RON53" s="113"/>
      <c r="ROP53" s="114"/>
      <c r="ROS53" s="113"/>
      <c r="ROT53" s="113"/>
      <c r="ROV53" s="113"/>
      <c r="ROX53" s="114"/>
      <c r="RPA53" s="113"/>
      <c r="RPB53" s="113"/>
      <c r="RPD53" s="113"/>
      <c r="RPF53" s="114"/>
      <c r="RPI53" s="113"/>
      <c r="RPJ53" s="113"/>
      <c r="RPL53" s="113"/>
      <c r="RPN53" s="114"/>
      <c r="RPQ53" s="113"/>
      <c r="RPR53" s="113"/>
      <c r="RPT53" s="113"/>
      <c r="RPV53" s="114"/>
      <c r="RPY53" s="113"/>
      <c r="RPZ53" s="113"/>
      <c r="RQB53" s="113"/>
      <c r="RQD53" s="114"/>
      <c r="RQG53" s="113"/>
      <c r="RQH53" s="113"/>
      <c r="RQJ53" s="113"/>
      <c r="RQL53" s="114"/>
      <c r="RQO53" s="113"/>
      <c r="RQP53" s="113"/>
      <c r="RQR53" s="113"/>
      <c r="RQT53" s="114"/>
      <c r="RQW53" s="113"/>
      <c r="RQX53" s="113"/>
      <c r="RQZ53" s="113"/>
      <c r="RRB53" s="114"/>
      <c r="RRE53" s="113"/>
      <c r="RRF53" s="113"/>
      <c r="RRH53" s="113"/>
      <c r="RRJ53" s="114"/>
      <c r="RRM53" s="113"/>
      <c r="RRN53" s="113"/>
      <c r="RRP53" s="113"/>
      <c r="RRR53" s="114"/>
      <c r="RRU53" s="113"/>
      <c r="RRV53" s="113"/>
      <c r="RRX53" s="113"/>
      <c r="RRZ53" s="114"/>
      <c r="RSC53" s="113"/>
      <c r="RSD53" s="113"/>
      <c r="RSF53" s="113"/>
      <c r="RSH53" s="114"/>
      <c r="RSK53" s="113"/>
      <c r="RSL53" s="113"/>
      <c r="RSN53" s="113"/>
      <c r="RSP53" s="114"/>
      <c r="RSS53" s="113"/>
      <c r="RST53" s="113"/>
      <c r="RSV53" s="113"/>
      <c r="RSX53" s="114"/>
      <c r="RTA53" s="113"/>
      <c r="RTB53" s="113"/>
      <c r="RTD53" s="113"/>
      <c r="RTF53" s="114"/>
      <c r="RTI53" s="113"/>
      <c r="RTJ53" s="113"/>
      <c r="RTL53" s="113"/>
      <c r="RTN53" s="114"/>
      <c r="RTQ53" s="113"/>
      <c r="RTR53" s="113"/>
      <c r="RTT53" s="113"/>
      <c r="RTV53" s="114"/>
      <c r="RTY53" s="113"/>
      <c r="RTZ53" s="113"/>
      <c r="RUB53" s="113"/>
      <c r="RUD53" s="114"/>
      <c r="RUG53" s="113"/>
      <c r="RUH53" s="113"/>
      <c r="RUJ53" s="113"/>
      <c r="RUL53" s="114"/>
      <c r="RUO53" s="113"/>
      <c r="RUP53" s="113"/>
      <c r="RUR53" s="113"/>
      <c r="RUT53" s="114"/>
      <c r="RUW53" s="113"/>
      <c r="RUX53" s="113"/>
      <c r="RUZ53" s="113"/>
      <c r="RVB53" s="114"/>
      <c r="RVE53" s="113"/>
      <c r="RVF53" s="113"/>
      <c r="RVH53" s="113"/>
      <c r="RVJ53" s="114"/>
      <c r="RVM53" s="113"/>
      <c r="RVN53" s="113"/>
      <c r="RVP53" s="113"/>
      <c r="RVR53" s="114"/>
      <c r="RVU53" s="113"/>
      <c r="RVV53" s="113"/>
      <c r="RVX53" s="113"/>
      <c r="RVZ53" s="114"/>
      <c r="RWC53" s="113"/>
      <c r="RWD53" s="113"/>
      <c r="RWF53" s="113"/>
      <c r="RWH53" s="114"/>
      <c r="RWK53" s="113"/>
      <c r="RWL53" s="113"/>
      <c r="RWN53" s="113"/>
      <c r="RWP53" s="114"/>
      <c r="RWS53" s="113"/>
      <c r="RWT53" s="113"/>
      <c r="RWV53" s="113"/>
      <c r="RWX53" s="114"/>
      <c r="RXA53" s="113"/>
      <c r="RXB53" s="113"/>
      <c r="RXD53" s="113"/>
      <c r="RXF53" s="114"/>
      <c r="RXI53" s="113"/>
      <c r="RXJ53" s="113"/>
      <c r="RXL53" s="113"/>
      <c r="RXN53" s="114"/>
      <c r="RXQ53" s="113"/>
      <c r="RXR53" s="113"/>
      <c r="RXT53" s="113"/>
      <c r="RXV53" s="114"/>
      <c r="RXY53" s="113"/>
      <c r="RXZ53" s="113"/>
      <c r="RYB53" s="113"/>
      <c r="RYD53" s="114"/>
      <c r="RYG53" s="113"/>
      <c r="RYH53" s="113"/>
      <c r="RYJ53" s="113"/>
      <c r="RYL53" s="114"/>
      <c r="RYO53" s="113"/>
      <c r="RYP53" s="113"/>
      <c r="RYR53" s="113"/>
      <c r="RYT53" s="114"/>
      <c r="RYW53" s="113"/>
      <c r="RYX53" s="113"/>
      <c r="RYZ53" s="113"/>
      <c r="RZB53" s="114"/>
      <c r="RZE53" s="113"/>
      <c r="RZF53" s="113"/>
      <c r="RZH53" s="113"/>
      <c r="RZJ53" s="114"/>
      <c r="RZM53" s="113"/>
      <c r="RZN53" s="113"/>
      <c r="RZP53" s="113"/>
      <c r="RZR53" s="114"/>
      <c r="RZU53" s="113"/>
      <c r="RZV53" s="113"/>
      <c r="RZX53" s="113"/>
      <c r="RZZ53" s="114"/>
      <c r="SAC53" s="113"/>
      <c r="SAD53" s="113"/>
      <c r="SAF53" s="113"/>
      <c r="SAH53" s="114"/>
      <c r="SAK53" s="113"/>
      <c r="SAL53" s="113"/>
      <c r="SAN53" s="113"/>
      <c r="SAP53" s="114"/>
      <c r="SAS53" s="113"/>
      <c r="SAT53" s="113"/>
      <c r="SAV53" s="113"/>
      <c r="SAX53" s="114"/>
      <c r="SBA53" s="113"/>
      <c r="SBB53" s="113"/>
      <c r="SBD53" s="113"/>
      <c r="SBF53" s="114"/>
      <c r="SBI53" s="113"/>
      <c r="SBJ53" s="113"/>
      <c r="SBL53" s="113"/>
      <c r="SBN53" s="114"/>
      <c r="SBQ53" s="113"/>
      <c r="SBR53" s="113"/>
      <c r="SBT53" s="113"/>
      <c r="SBV53" s="114"/>
      <c r="SBY53" s="113"/>
      <c r="SBZ53" s="113"/>
      <c r="SCB53" s="113"/>
      <c r="SCD53" s="114"/>
      <c r="SCG53" s="113"/>
      <c r="SCH53" s="113"/>
      <c r="SCJ53" s="113"/>
      <c r="SCL53" s="114"/>
      <c r="SCO53" s="113"/>
      <c r="SCP53" s="113"/>
      <c r="SCR53" s="113"/>
      <c r="SCT53" s="114"/>
      <c r="SCW53" s="113"/>
      <c r="SCX53" s="113"/>
      <c r="SCZ53" s="113"/>
      <c r="SDB53" s="114"/>
      <c r="SDE53" s="113"/>
      <c r="SDF53" s="113"/>
      <c r="SDH53" s="113"/>
      <c r="SDJ53" s="114"/>
      <c r="SDM53" s="113"/>
      <c r="SDN53" s="113"/>
      <c r="SDP53" s="113"/>
      <c r="SDR53" s="114"/>
      <c r="SDU53" s="113"/>
      <c r="SDV53" s="113"/>
      <c r="SDX53" s="113"/>
      <c r="SDZ53" s="114"/>
      <c r="SEC53" s="113"/>
      <c r="SED53" s="113"/>
      <c r="SEF53" s="113"/>
      <c r="SEH53" s="114"/>
      <c r="SEK53" s="113"/>
      <c r="SEL53" s="113"/>
      <c r="SEN53" s="113"/>
      <c r="SEP53" s="114"/>
      <c r="SES53" s="113"/>
      <c r="SET53" s="113"/>
      <c r="SEV53" s="113"/>
      <c r="SEX53" s="114"/>
      <c r="SFA53" s="113"/>
      <c r="SFB53" s="113"/>
      <c r="SFD53" s="113"/>
      <c r="SFF53" s="114"/>
      <c r="SFI53" s="113"/>
      <c r="SFJ53" s="113"/>
      <c r="SFL53" s="113"/>
      <c r="SFN53" s="114"/>
      <c r="SFQ53" s="113"/>
      <c r="SFR53" s="113"/>
      <c r="SFT53" s="113"/>
      <c r="SFV53" s="114"/>
      <c r="SFY53" s="113"/>
      <c r="SFZ53" s="113"/>
      <c r="SGB53" s="113"/>
      <c r="SGD53" s="114"/>
      <c r="SGG53" s="113"/>
      <c r="SGH53" s="113"/>
      <c r="SGJ53" s="113"/>
      <c r="SGL53" s="114"/>
      <c r="SGO53" s="113"/>
      <c r="SGP53" s="113"/>
      <c r="SGR53" s="113"/>
      <c r="SGT53" s="114"/>
      <c r="SGW53" s="113"/>
      <c r="SGX53" s="113"/>
      <c r="SGZ53" s="113"/>
      <c r="SHB53" s="114"/>
      <c r="SHE53" s="113"/>
      <c r="SHF53" s="113"/>
      <c r="SHH53" s="113"/>
      <c r="SHJ53" s="114"/>
      <c r="SHM53" s="113"/>
      <c r="SHN53" s="113"/>
      <c r="SHP53" s="113"/>
      <c r="SHR53" s="114"/>
      <c r="SHU53" s="113"/>
      <c r="SHV53" s="113"/>
      <c r="SHX53" s="113"/>
      <c r="SHZ53" s="114"/>
      <c r="SIC53" s="113"/>
      <c r="SID53" s="113"/>
      <c r="SIF53" s="113"/>
      <c r="SIH53" s="114"/>
      <c r="SIK53" s="113"/>
      <c r="SIL53" s="113"/>
      <c r="SIN53" s="113"/>
      <c r="SIP53" s="114"/>
      <c r="SIS53" s="113"/>
      <c r="SIT53" s="113"/>
      <c r="SIV53" s="113"/>
      <c r="SIX53" s="114"/>
      <c r="SJA53" s="113"/>
      <c r="SJB53" s="113"/>
      <c r="SJD53" s="113"/>
      <c r="SJF53" s="114"/>
      <c r="SJI53" s="113"/>
      <c r="SJJ53" s="113"/>
      <c r="SJL53" s="113"/>
      <c r="SJN53" s="114"/>
      <c r="SJQ53" s="113"/>
      <c r="SJR53" s="113"/>
      <c r="SJT53" s="113"/>
      <c r="SJV53" s="114"/>
      <c r="SJY53" s="113"/>
      <c r="SJZ53" s="113"/>
      <c r="SKB53" s="113"/>
      <c r="SKD53" s="114"/>
      <c r="SKG53" s="113"/>
      <c r="SKH53" s="113"/>
      <c r="SKJ53" s="113"/>
      <c r="SKL53" s="114"/>
      <c r="SKO53" s="113"/>
      <c r="SKP53" s="113"/>
      <c r="SKR53" s="113"/>
      <c r="SKT53" s="114"/>
      <c r="SKW53" s="113"/>
      <c r="SKX53" s="113"/>
      <c r="SKZ53" s="113"/>
      <c r="SLB53" s="114"/>
      <c r="SLE53" s="113"/>
      <c r="SLF53" s="113"/>
      <c r="SLH53" s="113"/>
      <c r="SLJ53" s="114"/>
      <c r="SLM53" s="113"/>
      <c r="SLN53" s="113"/>
      <c r="SLP53" s="113"/>
      <c r="SLR53" s="114"/>
      <c r="SLU53" s="113"/>
      <c r="SLV53" s="113"/>
      <c r="SLX53" s="113"/>
      <c r="SLZ53" s="114"/>
      <c r="SMC53" s="113"/>
      <c r="SMD53" s="113"/>
      <c r="SMF53" s="113"/>
      <c r="SMH53" s="114"/>
      <c r="SMK53" s="113"/>
      <c r="SML53" s="113"/>
      <c r="SMN53" s="113"/>
      <c r="SMP53" s="114"/>
      <c r="SMS53" s="113"/>
      <c r="SMT53" s="113"/>
      <c r="SMV53" s="113"/>
      <c r="SMX53" s="114"/>
      <c r="SNA53" s="113"/>
      <c r="SNB53" s="113"/>
      <c r="SND53" s="113"/>
      <c r="SNF53" s="114"/>
      <c r="SNI53" s="113"/>
      <c r="SNJ53" s="113"/>
      <c r="SNL53" s="113"/>
      <c r="SNN53" s="114"/>
      <c r="SNQ53" s="113"/>
      <c r="SNR53" s="113"/>
      <c r="SNT53" s="113"/>
      <c r="SNV53" s="114"/>
      <c r="SNY53" s="113"/>
      <c r="SNZ53" s="113"/>
      <c r="SOB53" s="113"/>
      <c r="SOD53" s="114"/>
      <c r="SOG53" s="113"/>
      <c r="SOH53" s="113"/>
      <c r="SOJ53" s="113"/>
      <c r="SOL53" s="114"/>
      <c r="SOO53" s="113"/>
      <c r="SOP53" s="113"/>
      <c r="SOR53" s="113"/>
      <c r="SOT53" s="114"/>
      <c r="SOW53" s="113"/>
      <c r="SOX53" s="113"/>
      <c r="SOZ53" s="113"/>
      <c r="SPB53" s="114"/>
      <c r="SPE53" s="113"/>
      <c r="SPF53" s="113"/>
      <c r="SPH53" s="113"/>
      <c r="SPJ53" s="114"/>
      <c r="SPM53" s="113"/>
      <c r="SPN53" s="113"/>
      <c r="SPP53" s="113"/>
      <c r="SPR53" s="114"/>
      <c r="SPU53" s="113"/>
      <c r="SPV53" s="113"/>
      <c r="SPX53" s="113"/>
      <c r="SPZ53" s="114"/>
      <c r="SQC53" s="113"/>
      <c r="SQD53" s="113"/>
      <c r="SQF53" s="113"/>
      <c r="SQH53" s="114"/>
      <c r="SQK53" s="113"/>
      <c r="SQL53" s="113"/>
      <c r="SQN53" s="113"/>
      <c r="SQP53" s="114"/>
      <c r="SQS53" s="113"/>
      <c r="SQT53" s="113"/>
      <c r="SQV53" s="113"/>
      <c r="SQX53" s="114"/>
      <c r="SRA53" s="113"/>
      <c r="SRB53" s="113"/>
      <c r="SRD53" s="113"/>
      <c r="SRF53" s="114"/>
      <c r="SRI53" s="113"/>
      <c r="SRJ53" s="113"/>
      <c r="SRL53" s="113"/>
      <c r="SRN53" s="114"/>
      <c r="SRQ53" s="113"/>
      <c r="SRR53" s="113"/>
      <c r="SRT53" s="113"/>
      <c r="SRV53" s="114"/>
      <c r="SRY53" s="113"/>
      <c r="SRZ53" s="113"/>
      <c r="SSB53" s="113"/>
      <c r="SSD53" s="114"/>
      <c r="SSG53" s="113"/>
      <c r="SSH53" s="113"/>
      <c r="SSJ53" s="113"/>
      <c r="SSL53" s="114"/>
      <c r="SSO53" s="113"/>
      <c r="SSP53" s="113"/>
      <c r="SSR53" s="113"/>
      <c r="SST53" s="114"/>
      <c r="SSW53" s="113"/>
      <c r="SSX53" s="113"/>
      <c r="SSZ53" s="113"/>
      <c r="STB53" s="114"/>
      <c r="STE53" s="113"/>
      <c r="STF53" s="113"/>
      <c r="STH53" s="113"/>
      <c r="STJ53" s="114"/>
      <c r="STM53" s="113"/>
      <c r="STN53" s="113"/>
      <c r="STP53" s="113"/>
      <c r="STR53" s="114"/>
      <c r="STU53" s="113"/>
      <c r="STV53" s="113"/>
      <c r="STX53" s="113"/>
      <c r="STZ53" s="114"/>
      <c r="SUC53" s="113"/>
      <c r="SUD53" s="113"/>
      <c r="SUF53" s="113"/>
      <c r="SUH53" s="114"/>
      <c r="SUK53" s="113"/>
      <c r="SUL53" s="113"/>
      <c r="SUN53" s="113"/>
      <c r="SUP53" s="114"/>
      <c r="SUS53" s="113"/>
      <c r="SUT53" s="113"/>
      <c r="SUV53" s="113"/>
      <c r="SUX53" s="114"/>
      <c r="SVA53" s="113"/>
      <c r="SVB53" s="113"/>
      <c r="SVD53" s="113"/>
      <c r="SVF53" s="114"/>
      <c r="SVI53" s="113"/>
      <c r="SVJ53" s="113"/>
      <c r="SVL53" s="113"/>
      <c r="SVN53" s="114"/>
      <c r="SVQ53" s="113"/>
      <c r="SVR53" s="113"/>
      <c r="SVT53" s="113"/>
      <c r="SVV53" s="114"/>
      <c r="SVY53" s="113"/>
      <c r="SVZ53" s="113"/>
      <c r="SWB53" s="113"/>
      <c r="SWD53" s="114"/>
      <c r="SWG53" s="113"/>
      <c r="SWH53" s="113"/>
      <c r="SWJ53" s="113"/>
      <c r="SWL53" s="114"/>
      <c r="SWO53" s="113"/>
      <c r="SWP53" s="113"/>
      <c r="SWR53" s="113"/>
      <c r="SWT53" s="114"/>
      <c r="SWW53" s="113"/>
      <c r="SWX53" s="113"/>
      <c r="SWZ53" s="113"/>
      <c r="SXB53" s="114"/>
      <c r="SXE53" s="113"/>
      <c r="SXF53" s="113"/>
      <c r="SXH53" s="113"/>
      <c r="SXJ53" s="114"/>
      <c r="SXM53" s="113"/>
      <c r="SXN53" s="113"/>
      <c r="SXP53" s="113"/>
      <c r="SXR53" s="114"/>
      <c r="SXU53" s="113"/>
      <c r="SXV53" s="113"/>
      <c r="SXX53" s="113"/>
      <c r="SXZ53" s="114"/>
      <c r="SYC53" s="113"/>
      <c r="SYD53" s="113"/>
      <c r="SYF53" s="113"/>
      <c r="SYH53" s="114"/>
      <c r="SYK53" s="113"/>
      <c r="SYL53" s="113"/>
      <c r="SYN53" s="113"/>
      <c r="SYP53" s="114"/>
      <c r="SYS53" s="113"/>
      <c r="SYT53" s="113"/>
      <c r="SYV53" s="113"/>
      <c r="SYX53" s="114"/>
      <c r="SZA53" s="113"/>
      <c r="SZB53" s="113"/>
      <c r="SZD53" s="113"/>
      <c r="SZF53" s="114"/>
      <c r="SZI53" s="113"/>
      <c r="SZJ53" s="113"/>
      <c r="SZL53" s="113"/>
      <c r="SZN53" s="114"/>
      <c r="SZQ53" s="113"/>
      <c r="SZR53" s="113"/>
      <c r="SZT53" s="113"/>
      <c r="SZV53" s="114"/>
      <c r="SZY53" s="113"/>
      <c r="SZZ53" s="113"/>
      <c r="TAB53" s="113"/>
      <c r="TAD53" s="114"/>
      <c r="TAG53" s="113"/>
      <c r="TAH53" s="113"/>
      <c r="TAJ53" s="113"/>
      <c r="TAL53" s="114"/>
      <c r="TAO53" s="113"/>
      <c r="TAP53" s="113"/>
      <c r="TAR53" s="113"/>
      <c r="TAT53" s="114"/>
      <c r="TAW53" s="113"/>
      <c r="TAX53" s="113"/>
      <c r="TAZ53" s="113"/>
      <c r="TBB53" s="114"/>
      <c r="TBE53" s="113"/>
      <c r="TBF53" s="113"/>
      <c r="TBH53" s="113"/>
      <c r="TBJ53" s="114"/>
      <c r="TBM53" s="113"/>
      <c r="TBN53" s="113"/>
      <c r="TBP53" s="113"/>
      <c r="TBR53" s="114"/>
      <c r="TBU53" s="113"/>
      <c r="TBV53" s="113"/>
      <c r="TBX53" s="113"/>
      <c r="TBZ53" s="114"/>
      <c r="TCC53" s="113"/>
      <c r="TCD53" s="113"/>
      <c r="TCF53" s="113"/>
      <c r="TCH53" s="114"/>
      <c r="TCK53" s="113"/>
      <c r="TCL53" s="113"/>
      <c r="TCN53" s="113"/>
      <c r="TCP53" s="114"/>
      <c r="TCS53" s="113"/>
      <c r="TCT53" s="113"/>
      <c r="TCV53" s="113"/>
      <c r="TCX53" s="114"/>
      <c r="TDA53" s="113"/>
      <c r="TDB53" s="113"/>
      <c r="TDD53" s="113"/>
      <c r="TDF53" s="114"/>
      <c r="TDI53" s="113"/>
      <c r="TDJ53" s="113"/>
      <c r="TDL53" s="113"/>
      <c r="TDN53" s="114"/>
      <c r="TDQ53" s="113"/>
      <c r="TDR53" s="113"/>
      <c r="TDT53" s="113"/>
      <c r="TDV53" s="114"/>
      <c r="TDY53" s="113"/>
      <c r="TDZ53" s="113"/>
      <c r="TEB53" s="113"/>
      <c r="TED53" s="114"/>
      <c r="TEG53" s="113"/>
      <c r="TEH53" s="113"/>
      <c r="TEJ53" s="113"/>
      <c r="TEL53" s="114"/>
      <c r="TEO53" s="113"/>
      <c r="TEP53" s="113"/>
      <c r="TER53" s="113"/>
      <c r="TET53" s="114"/>
      <c r="TEW53" s="113"/>
      <c r="TEX53" s="113"/>
      <c r="TEZ53" s="113"/>
      <c r="TFB53" s="114"/>
      <c r="TFE53" s="113"/>
      <c r="TFF53" s="113"/>
      <c r="TFH53" s="113"/>
      <c r="TFJ53" s="114"/>
      <c r="TFM53" s="113"/>
      <c r="TFN53" s="113"/>
      <c r="TFP53" s="113"/>
      <c r="TFR53" s="114"/>
      <c r="TFU53" s="113"/>
      <c r="TFV53" s="113"/>
      <c r="TFX53" s="113"/>
      <c r="TFZ53" s="114"/>
      <c r="TGC53" s="113"/>
      <c r="TGD53" s="113"/>
      <c r="TGF53" s="113"/>
      <c r="TGH53" s="114"/>
      <c r="TGK53" s="113"/>
      <c r="TGL53" s="113"/>
      <c r="TGN53" s="113"/>
      <c r="TGP53" s="114"/>
      <c r="TGS53" s="113"/>
      <c r="TGT53" s="113"/>
      <c r="TGV53" s="113"/>
      <c r="TGX53" s="114"/>
      <c r="THA53" s="113"/>
      <c r="THB53" s="113"/>
      <c r="THD53" s="113"/>
      <c r="THF53" s="114"/>
      <c r="THI53" s="113"/>
      <c r="THJ53" s="113"/>
      <c r="THL53" s="113"/>
      <c r="THN53" s="114"/>
      <c r="THQ53" s="113"/>
      <c r="THR53" s="113"/>
      <c r="THT53" s="113"/>
      <c r="THV53" s="114"/>
      <c r="THY53" s="113"/>
      <c r="THZ53" s="113"/>
      <c r="TIB53" s="113"/>
      <c r="TID53" s="114"/>
      <c r="TIG53" s="113"/>
      <c r="TIH53" s="113"/>
      <c r="TIJ53" s="113"/>
      <c r="TIL53" s="114"/>
      <c r="TIO53" s="113"/>
      <c r="TIP53" s="113"/>
      <c r="TIR53" s="113"/>
      <c r="TIT53" s="114"/>
      <c r="TIW53" s="113"/>
      <c r="TIX53" s="113"/>
      <c r="TIZ53" s="113"/>
      <c r="TJB53" s="114"/>
      <c r="TJE53" s="113"/>
      <c r="TJF53" s="113"/>
      <c r="TJH53" s="113"/>
      <c r="TJJ53" s="114"/>
      <c r="TJM53" s="113"/>
      <c r="TJN53" s="113"/>
      <c r="TJP53" s="113"/>
      <c r="TJR53" s="114"/>
      <c r="TJU53" s="113"/>
      <c r="TJV53" s="113"/>
      <c r="TJX53" s="113"/>
      <c r="TJZ53" s="114"/>
      <c r="TKC53" s="113"/>
      <c r="TKD53" s="113"/>
      <c r="TKF53" s="113"/>
      <c r="TKH53" s="114"/>
      <c r="TKK53" s="113"/>
      <c r="TKL53" s="113"/>
      <c r="TKN53" s="113"/>
      <c r="TKP53" s="114"/>
      <c r="TKS53" s="113"/>
      <c r="TKT53" s="113"/>
      <c r="TKV53" s="113"/>
      <c r="TKX53" s="114"/>
      <c r="TLA53" s="113"/>
      <c r="TLB53" s="113"/>
      <c r="TLD53" s="113"/>
      <c r="TLF53" s="114"/>
      <c r="TLI53" s="113"/>
      <c r="TLJ53" s="113"/>
      <c r="TLL53" s="113"/>
      <c r="TLN53" s="114"/>
      <c r="TLQ53" s="113"/>
      <c r="TLR53" s="113"/>
      <c r="TLT53" s="113"/>
      <c r="TLV53" s="114"/>
      <c r="TLY53" s="113"/>
      <c r="TLZ53" s="113"/>
      <c r="TMB53" s="113"/>
      <c r="TMD53" s="114"/>
      <c r="TMG53" s="113"/>
      <c r="TMH53" s="113"/>
      <c r="TMJ53" s="113"/>
      <c r="TML53" s="114"/>
      <c r="TMO53" s="113"/>
      <c r="TMP53" s="113"/>
      <c r="TMR53" s="113"/>
      <c r="TMT53" s="114"/>
      <c r="TMW53" s="113"/>
      <c r="TMX53" s="113"/>
      <c r="TMZ53" s="113"/>
      <c r="TNB53" s="114"/>
      <c r="TNE53" s="113"/>
      <c r="TNF53" s="113"/>
      <c r="TNH53" s="113"/>
      <c r="TNJ53" s="114"/>
      <c r="TNM53" s="113"/>
      <c r="TNN53" s="113"/>
      <c r="TNP53" s="113"/>
      <c r="TNR53" s="114"/>
      <c r="TNU53" s="113"/>
      <c r="TNV53" s="113"/>
      <c r="TNX53" s="113"/>
      <c r="TNZ53" s="114"/>
      <c r="TOC53" s="113"/>
      <c r="TOD53" s="113"/>
      <c r="TOF53" s="113"/>
      <c r="TOH53" s="114"/>
      <c r="TOK53" s="113"/>
      <c r="TOL53" s="113"/>
      <c r="TON53" s="113"/>
      <c r="TOP53" s="114"/>
      <c r="TOS53" s="113"/>
      <c r="TOT53" s="113"/>
      <c r="TOV53" s="113"/>
      <c r="TOX53" s="114"/>
      <c r="TPA53" s="113"/>
      <c r="TPB53" s="113"/>
      <c r="TPD53" s="113"/>
      <c r="TPF53" s="114"/>
      <c r="TPI53" s="113"/>
      <c r="TPJ53" s="113"/>
      <c r="TPL53" s="113"/>
      <c r="TPN53" s="114"/>
      <c r="TPQ53" s="113"/>
      <c r="TPR53" s="113"/>
      <c r="TPT53" s="113"/>
      <c r="TPV53" s="114"/>
      <c r="TPY53" s="113"/>
      <c r="TPZ53" s="113"/>
      <c r="TQB53" s="113"/>
      <c r="TQD53" s="114"/>
      <c r="TQG53" s="113"/>
      <c r="TQH53" s="113"/>
      <c r="TQJ53" s="113"/>
      <c r="TQL53" s="114"/>
      <c r="TQO53" s="113"/>
      <c r="TQP53" s="113"/>
      <c r="TQR53" s="113"/>
      <c r="TQT53" s="114"/>
      <c r="TQW53" s="113"/>
      <c r="TQX53" s="113"/>
      <c r="TQZ53" s="113"/>
      <c r="TRB53" s="114"/>
      <c r="TRE53" s="113"/>
      <c r="TRF53" s="113"/>
      <c r="TRH53" s="113"/>
      <c r="TRJ53" s="114"/>
      <c r="TRM53" s="113"/>
      <c r="TRN53" s="113"/>
      <c r="TRP53" s="113"/>
      <c r="TRR53" s="114"/>
      <c r="TRU53" s="113"/>
      <c r="TRV53" s="113"/>
      <c r="TRX53" s="113"/>
      <c r="TRZ53" s="114"/>
      <c r="TSC53" s="113"/>
      <c r="TSD53" s="113"/>
      <c r="TSF53" s="113"/>
      <c r="TSH53" s="114"/>
      <c r="TSK53" s="113"/>
      <c r="TSL53" s="113"/>
      <c r="TSN53" s="113"/>
      <c r="TSP53" s="114"/>
      <c r="TSS53" s="113"/>
      <c r="TST53" s="113"/>
      <c r="TSV53" s="113"/>
      <c r="TSX53" s="114"/>
      <c r="TTA53" s="113"/>
      <c r="TTB53" s="113"/>
      <c r="TTD53" s="113"/>
      <c r="TTF53" s="114"/>
      <c r="TTI53" s="113"/>
      <c r="TTJ53" s="113"/>
      <c r="TTL53" s="113"/>
      <c r="TTN53" s="114"/>
      <c r="TTQ53" s="113"/>
      <c r="TTR53" s="113"/>
      <c r="TTT53" s="113"/>
      <c r="TTV53" s="114"/>
      <c r="TTY53" s="113"/>
      <c r="TTZ53" s="113"/>
      <c r="TUB53" s="113"/>
      <c r="TUD53" s="114"/>
      <c r="TUG53" s="113"/>
      <c r="TUH53" s="113"/>
      <c r="TUJ53" s="113"/>
      <c r="TUL53" s="114"/>
      <c r="TUO53" s="113"/>
      <c r="TUP53" s="113"/>
      <c r="TUR53" s="113"/>
      <c r="TUT53" s="114"/>
      <c r="TUW53" s="113"/>
      <c r="TUX53" s="113"/>
      <c r="TUZ53" s="113"/>
      <c r="TVB53" s="114"/>
      <c r="TVE53" s="113"/>
      <c r="TVF53" s="113"/>
      <c r="TVH53" s="113"/>
      <c r="TVJ53" s="114"/>
      <c r="TVM53" s="113"/>
      <c r="TVN53" s="113"/>
      <c r="TVP53" s="113"/>
      <c r="TVR53" s="114"/>
      <c r="TVU53" s="113"/>
      <c r="TVV53" s="113"/>
      <c r="TVX53" s="113"/>
      <c r="TVZ53" s="114"/>
      <c r="TWC53" s="113"/>
      <c r="TWD53" s="113"/>
      <c r="TWF53" s="113"/>
      <c r="TWH53" s="114"/>
      <c r="TWK53" s="113"/>
      <c r="TWL53" s="113"/>
      <c r="TWN53" s="113"/>
      <c r="TWP53" s="114"/>
      <c r="TWS53" s="113"/>
      <c r="TWT53" s="113"/>
      <c r="TWV53" s="113"/>
      <c r="TWX53" s="114"/>
      <c r="TXA53" s="113"/>
      <c r="TXB53" s="113"/>
      <c r="TXD53" s="113"/>
      <c r="TXF53" s="114"/>
      <c r="TXI53" s="113"/>
      <c r="TXJ53" s="113"/>
      <c r="TXL53" s="113"/>
      <c r="TXN53" s="114"/>
      <c r="TXQ53" s="113"/>
      <c r="TXR53" s="113"/>
      <c r="TXT53" s="113"/>
      <c r="TXV53" s="114"/>
      <c r="TXY53" s="113"/>
      <c r="TXZ53" s="113"/>
      <c r="TYB53" s="113"/>
      <c r="TYD53" s="114"/>
      <c r="TYG53" s="113"/>
      <c r="TYH53" s="113"/>
      <c r="TYJ53" s="113"/>
      <c r="TYL53" s="114"/>
      <c r="TYO53" s="113"/>
      <c r="TYP53" s="113"/>
      <c r="TYR53" s="113"/>
      <c r="TYT53" s="114"/>
      <c r="TYW53" s="113"/>
      <c r="TYX53" s="113"/>
      <c r="TYZ53" s="113"/>
      <c r="TZB53" s="114"/>
      <c r="TZE53" s="113"/>
      <c r="TZF53" s="113"/>
      <c r="TZH53" s="113"/>
      <c r="TZJ53" s="114"/>
      <c r="TZM53" s="113"/>
      <c r="TZN53" s="113"/>
      <c r="TZP53" s="113"/>
      <c r="TZR53" s="114"/>
      <c r="TZU53" s="113"/>
      <c r="TZV53" s="113"/>
      <c r="TZX53" s="113"/>
      <c r="TZZ53" s="114"/>
      <c r="UAC53" s="113"/>
      <c r="UAD53" s="113"/>
      <c r="UAF53" s="113"/>
      <c r="UAH53" s="114"/>
      <c r="UAK53" s="113"/>
      <c r="UAL53" s="113"/>
      <c r="UAN53" s="113"/>
      <c r="UAP53" s="114"/>
      <c r="UAS53" s="113"/>
      <c r="UAT53" s="113"/>
      <c r="UAV53" s="113"/>
      <c r="UAX53" s="114"/>
      <c r="UBA53" s="113"/>
      <c r="UBB53" s="113"/>
      <c r="UBD53" s="113"/>
      <c r="UBF53" s="114"/>
      <c r="UBI53" s="113"/>
      <c r="UBJ53" s="113"/>
      <c r="UBL53" s="113"/>
      <c r="UBN53" s="114"/>
      <c r="UBQ53" s="113"/>
      <c r="UBR53" s="113"/>
      <c r="UBT53" s="113"/>
      <c r="UBV53" s="114"/>
      <c r="UBY53" s="113"/>
      <c r="UBZ53" s="113"/>
      <c r="UCB53" s="113"/>
      <c r="UCD53" s="114"/>
      <c r="UCG53" s="113"/>
      <c r="UCH53" s="113"/>
      <c r="UCJ53" s="113"/>
      <c r="UCL53" s="114"/>
      <c r="UCO53" s="113"/>
      <c r="UCP53" s="113"/>
      <c r="UCR53" s="113"/>
      <c r="UCT53" s="114"/>
      <c r="UCW53" s="113"/>
      <c r="UCX53" s="113"/>
      <c r="UCZ53" s="113"/>
      <c r="UDB53" s="114"/>
      <c r="UDE53" s="113"/>
      <c r="UDF53" s="113"/>
      <c r="UDH53" s="113"/>
      <c r="UDJ53" s="114"/>
      <c r="UDM53" s="113"/>
      <c r="UDN53" s="113"/>
      <c r="UDP53" s="113"/>
      <c r="UDR53" s="114"/>
      <c r="UDU53" s="113"/>
      <c r="UDV53" s="113"/>
      <c r="UDX53" s="113"/>
      <c r="UDZ53" s="114"/>
      <c r="UEC53" s="113"/>
      <c r="UED53" s="113"/>
      <c r="UEF53" s="113"/>
      <c r="UEH53" s="114"/>
      <c r="UEK53" s="113"/>
      <c r="UEL53" s="113"/>
      <c r="UEN53" s="113"/>
      <c r="UEP53" s="114"/>
      <c r="UES53" s="113"/>
      <c r="UET53" s="113"/>
      <c r="UEV53" s="113"/>
      <c r="UEX53" s="114"/>
      <c r="UFA53" s="113"/>
      <c r="UFB53" s="113"/>
      <c r="UFD53" s="113"/>
      <c r="UFF53" s="114"/>
      <c r="UFI53" s="113"/>
      <c r="UFJ53" s="113"/>
      <c r="UFL53" s="113"/>
      <c r="UFN53" s="114"/>
      <c r="UFQ53" s="113"/>
      <c r="UFR53" s="113"/>
      <c r="UFT53" s="113"/>
      <c r="UFV53" s="114"/>
      <c r="UFY53" s="113"/>
      <c r="UFZ53" s="113"/>
      <c r="UGB53" s="113"/>
      <c r="UGD53" s="114"/>
      <c r="UGG53" s="113"/>
      <c r="UGH53" s="113"/>
      <c r="UGJ53" s="113"/>
      <c r="UGL53" s="114"/>
      <c r="UGO53" s="113"/>
      <c r="UGP53" s="113"/>
      <c r="UGR53" s="113"/>
      <c r="UGT53" s="114"/>
      <c r="UGW53" s="113"/>
      <c r="UGX53" s="113"/>
      <c r="UGZ53" s="113"/>
      <c r="UHB53" s="114"/>
      <c r="UHE53" s="113"/>
      <c r="UHF53" s="113"/>
      <c r="UHH53" s="113"/>
      <c r="UHJ53" s="114"/>
      <c r="UHM53" s="113"/>
      <c r="UHN53" s="113"/>
      <c r="UHP53" s="113"/>
      <c r="UHR53" s="114"/>
      <c r="UHU53" s="113"/>
      <c r="UHV53" s="113"/>
      <c r="UHX53" s="113"/>
      <c r="UHZ53" s="114"/>
      <c r="UIC53" s="113"/>
      <c r="UID53" s="113"/>
      <c r="UIF53" s="113"/>
      <c r="UIH53" s="114"/>
      <c r="UIK53" s="113"/>
      <c r="UIL53" s="113"/>
      <c r="UIN53" s="113"/>
      <c r="UIP53" s="114"/>
      <c r="UIS53" s="113"/>
      <c r="UIT53" s="113"/>
      <c r="UIV53" s="113"/>
      <c r="UIX53" s="114"/>
      <c r="UJA53" s="113"/>
      <c r="UJB53" s="113"/>
      <c r="UJD53" s="113"/>
      <c r="UJF53" s="114"/>
      <c r="UJI53" s="113"/>
      <c r="UJJ53" s="113"/>
      <c r="UJL53" s="113"/>
      <c r="UJN53" s="114"/>
      <c r="UJQ53" s="113"/>
      <c r="UJR53" s="113"/>
      <c r="UJT53" s="113"/>
      <c r="UJV53" s="114"/>
      <c r="UJY53" s="113"/>
      <c r="UJZ53" s="113"/>
      <c r="UKB53" s="113"/>
      <c r="UKD53" s="114"/>
      <c r="UKG53" s="113"/>
      <c r="UKH53" s="113"/>
      <c r="UKJ53" s="113"/>
      <c r="UKL53" s="114"/>
      <c r="UKO53" s="113"/>
      <c r="UKP53" s="113"/>
      <c r="UKR53" s="113"/>
      <c r="UKT53" s="114"/>
      <c r="UKW53" s="113"/>
      <c r="UKX53" s="113"/>
      <c r="UKZ53" s="113"/>
      <c r="ULB53" s="114"/>
      <c r="ULE53" s="113"/>
      <c r="ULF53" s="113"/>
      <c r="ULH53" s="113"/>
      <c r="ULJ53" s="114"/>
      <c r="ULM53" s="113"/>
      <c r="ULN53" s="113"/>
      <c r="ULP53" s="113"/>
      <c r="ULR53" s="114"/>
      <c r="ULU53" s="113"/>
      <c r="ULV53" s="113"/>
      <c r="ULX53" s="113"/>
      <c r="ULZ53" s="114"/>
      <c r="UMC53" s="113"/>
      <c r="UMD53" s="113"/>
      <c r="UMF53" s="113"/>
      <c r="UMH53" s="114"/>
      <c r="UMK53" s="113"/>
      <c r="UML53" s="113"/>
      <c r="UMN53" s="113"/>
      <c r="UMP53" s="114"/>
      <c r="UMS53" s="113"/>
      <c r="UMT53" s="113"/>
      <c r="UMV53" s="113"/>
      <c r="UMX53" s="114"/>
      <c r="UNA53" s="113"/>
      <c r="UNB53" s="113"/>
      <c r="UND53" s="113"/>
      <c r="UNF53" s="114"/>
      <c r="UNI53" s="113"/>
      <c r="UNJ53" s="113"/>
      <c r="UNL53" s="113"/>
      <c r="UNN53" s="114"/>
      <c r="UNQ53" s="113"/>
      <c r="UNR53" s="113"/>
      <c r="UNT53" s="113"/>
      <c r="UNV53" s="114"/>
      <c r="UNY53" s="113"/>
      <c r="UNZ53" s="113"/>
      <c r="UOB53" s="113"/>
      <c r="UOD53" s="114"/>
      <c r="UOG53" s="113"/>
      <c r="UOH53" s="113"/>
      <c r="UOJ53" s="113"/>
      <c r="UOL53" s="114"/>
      <c r="UOO53" s="113"/>
      <c r="UOP53" s="113"/>
      <c r="UOR53" s="113"/>
      <c r="UOT53" s="114"/>
      <c r="UOW53" s="113"/>
      <c r="UOX53" s="113"/>
      <c r="UOZ53" s="113"/>
      <c r="UPB53" s="114"/>
      <c r="UPE53" s="113"/>
      <c r="UPF53" s="113"/>
      <c r="UPH53" s="113"/>
      <c r="UPJ53" s="114"/>
      <c r="UPM53" s="113"/>
      <c r="UPN53" s="113"/>
      <c r="UPP53" s="113"/>
      <c r="UPR53" s="114"/>
      <c r="UPU53" s="113"/>
      <c r="UPV53" s="113"/>
      <c r="UPX53" s="113"/>
      <c r="UPZ53" s="114"/>
      <c r="UQC53" s="113"/>
      <c r="UQD53" s="113"/>
      <c r="UQF53" s="113"/>
      <c r="UQH53" s="114"/>
      <c r="UQK53" s="113"/>
      <c r="UQL53" s="113"/>
      <c r="UQN53" s="113"/>
      <c r="UQP53" s="114"/>
      <c r="UQS53" s="113"/>
      <c r="UQT53" s="113"/>
      <c r="UQV53" s="113"/>
      <c r="UQX53" s="114"/>
      <c r="URA53" s="113"/>
      <c r="URB53" s="113"/>
      <c r="URD53" s="113"/>
      <c r="URF53" s="114"/>
      <c r="URI53" s="113"/>
      <c r="URJ53" s="113"/>
      <c r="URL53" s="113"/>
      <c r="URN53" s="114"/>
      <c r="URQ53" s="113"/>
      <c r="URR53" s="113"/>
      <c r="URT53" s="113"/>
      <c r="URV53" s="114"/>
      <c r="URY53" s="113"/>
      <c r="URZ53" s="113"/>
      <c r="USB53" s="113"/>
      <c r="USD53" s="114"/>
      <c r="USG53" s="113"/>
      <c r="USH53" s="113"/>
      <c r="USJ53" s="113"/>
      <c r="USL53" s="114"/>
      <c r="USO53" s="113"/>
      <c r="USP53" s="113"/>
      <c r="USR53" s="113"/>
      <c r="UST53" s="114"/>
      <c r="USW53" s="113"/>
      <c r="USX53" s="113"/>
      <c r="USZ53" s="113"/>
      <c r="UTB53" s="114"/>
      <c r="UTE53" s="113"/>
      <c r="UTF53" s="113"/>
      <c r="UTH53" s="113"/>
      <c r="UTJ53" s="114"/>
      <c r="UTM53" s="113"/>
      <c r="UTN53" s="113"/>
      <c r="UTP53" s="113"/>
      <c r="UTR53" s="114"/>
      <c r="UTU53" s="113"/>
      <c r="UTV53" s="113"/>
      <c r="UTX53" s="113"/>
      <c r="UTZ53" s="114"/>
      <c r="UUC53" s="113"/>
      <c r="UUD53" s="113"/>
      <c r="UUF53" s="113"/>
      <c r="UUH53" s="114"/>
      <c r="UUK53" s="113"/>
      <c r="UUL53" s="113"/>
      <c r="UUN53" s="113"/>
      <c r="UUP53" s="114"/>
      <c r="UUS53" s="113"/>
      <c r="UUT53" s="113"/>
      <c r="UUV53" s="113"/>
      <c r="UUX53" s="114"/>
      <c r="UVA53" s="113"/>
      <c r="UVB53" s="113"/>
      <c r="UVD53" s="113"/>
      <c r="UVF53" s="114"/>
      <c r="UVI53" s="113"/>
      <c r="UVJ53" s="113"/>
      <c r="UVL53" s="113"/>
      <c r="UVN53" s="114"/>
      <c r="UVQ53" s="113"/>
      <c r="UVR53" s="113"/>
      <c r="UVT53" s="113"/>
      <c r="UVV53" s="114"/>
      <c r="UVY53" s="113"/>
      <c r="UVZ53" s="113"/>
      <c r="UWB53" s="113"/>
      <c r="UWD53" s="114"/>
      <c r="UWG53" s="113"/>
      <c r="UWH53" s="113"/>
      <c r="UWJ53" s="113"/>
      <c r="UWL53" s="114"/>
      <c r="UWO53" s="113"/>
      <c r="UWP53" s="113"/>
      <c r="UWR53" s="113"/>
      <c r="UWT53" s="114"/>
      <c r="UWW53" s="113"/>
      <c r="UWX53" s="113"/>
      <c r="UWZ53" s="113"/>
      <c r="UXB53" s="114"/>
      <c r="UXE53" s="113"/>
      <c r="UXF53" s="113"/>
      <c r="UXH53" s="113"/>
      <c r="UXJ53" s="114"/>
      <c r="UXM53" s="113"/>
      <c r="UXN53" s="113"/>
      <c r="UXP53" s="113"/>
      <c r="UXR53" s="114"/>
      <c r="UXU53" s="113"/>
      <c r="UXV53" s="113"/>
      <c r="UXX53" s="113"/>
      <c r="UXZ53" s="114"/>
      <c r="UYC53" s="113"/>
      <c r="UYD53" s="113"/>
      <c r="UYF53" s="113"/>
      <c r="UYH53" s="114"/>
      <c r="UYK53" s="113"/>
      <c r="UYL53" s="113"/>
      <c r="UYN53" s="113"/>
      <c r="UYP53" s="114"/>
      <c r="UYS53" s="113"/>
      <c r="UYT53" s="113"/>
      <c r="UYV53" s="113"/>
      <c r="UYX53" s="114"/>
      <c r="UZA53" s="113"/>
      <c r="UZB53" s="113"/>
      <c r="UZD53" s="113"/>
      <c r="UZF53" s="114"/>
      <c r="UZI53" s="113"/>
      <c r="UZJ53" s="113"/>
      <c r="UZL53" s="113"/>
      <c r="UZN53" s="114"/>
      <c r="UZQ53" s="113"/>
      <c r="UZR53" s="113"/>
      <c r="UZT53" s="113"/>
      <c r="UZV53" s="114"/>
      <c r="UZY53" s="113"/>
      <c r="UZZ53" s="113"/>
      <c r="VAB53" s="113"/>
      <c r="VAD53" s="114"/>
      <c r="VAG53" s="113"/>
      <c r="VAH53" s="113"/>
      <c r="VAJ53" s="113"/>
      <c r="VAL53" s="114"/>
      <c r="VAO53" s="113"/>
      <c r="VAP53" s="113"/>
      <c r="VAR53" s="113"/>
      <c r="VAT53" s="114"/>
      <c r="VAW53" s="113"/>
      <c r="VAX53" s="113"/>
      <c r="VAZ53" s="113"/>
      <c r="VBB53" s="114"/>
      <c r="VBE53" s="113"/>
      <c r="VBF53" s="113"/>
      <c r="VBH53" s="113"/>
      <c r="VBJ53" s="114"/>
      <c r="VBM53" s="113"/>
      <c r="VBN53" s="113"/>
      <c r="VBP53" s="113"/>
      <c r="VBR53" s="114"/>
      <c r="VBU53" s="113"/>
      <c r="VBV53" s="113"/>
      <c r="VBX53" s="113"/>
      <c r="VBZ53" s="114"/>
      <c r="VCC53" s="113"/>
      <c r="VCD53" s="113"/>
      <c r="VCF53" s="113"/>
      <c r="VCH53" s="114"/>
      <c r="VCK53" s="113"/>
      <c r="VCL53" s="113"/>
      <c r="VCN53" s="113"/>
      <c r="VCP53" s="114"/>
      <c r="VCS53" s="113"/>
      <c r="VCT53" s="113"/>
      <c r="VCV53" s="113"/>
      <c r="VCX53" s="114"/>
      <c r="VDA53" s="113"/>
      <c r="VDB53" s="113"/>
      <c r="VDD53" s="113"/>
      <c r="VDF53" s="114"/>
      <c r="VDI53" s="113"/>
      <c r="VDJ53" s="113"/>
      <c r="VDL53" s="113"/>
      <c r="VDN53" s="114"/>
      <c r="VDQ53" s="113"/>
      <c r="VDR53" s="113"/>
      <c r="VDT53" s="113"/>
      <c r="VDV53" s="114"/>
      <c r="VDY53" s="113"/>
      <c r="VDZ53" s="113"/>
      <c r="VEB53" s="113"/>
      <c r="VED53" s="114"/>
      <c r="VEG53" s="113"/>
      <c r="VEH53" s="113"/>
      <c r="VEJ53" s="113"/>
      <c r="VEL53" s="114"/>
      <c r="VEO53" s="113"/>
      <c r="VEP53" s="113"/>
      <c r="VER53" s="113"/>
      <c r="VET53" s="114"/>
      <c r="VEW53" s="113"/>
      <c r="VEX53" s="113"/>
      <c r="VEZ53" s="113"/>
      <c r="VFB53" s="114"/>
      <c r="VFE53" s="113"/>
      <c r="VFF53" s="113"/>
      <c r="VFH53" s="113"/>
      <c r="VFJ53" s="114"/>
      <c r="VFM53" s="113"/>
      <c r="VFN53" s="113"/>
      <c r="VFP53" s="113"/>
      <c r="VFR53" s="114"/>
      <c r="VFU53" s="113"/>
      <c r="VFV53" s="113"/>
      <c r="VFX53" s="113"/>
      <c r="VFZ53" s="114"/>
      <c r="VGC53" s="113"/>
      <c r="VGD53" s="113"/>
      <c r="VGF53" s="113"/>
      <c r="VGH53" s="114"/>
      <c r="VGK53" s="113"/>
      <c r="VGL53" s="113"/>
      <c r="VGN53" s="113"/>
      <c r="VGP53" s="114"/>
      <c r="VGS53" s="113"/>
      <c r="VGT53" s="113"/>
      <c r="VGV53" s="113"/>
      <c r="VGX53" s="114"/>
      <c r="VHA53" s="113"/>
      <c r="VHB53" s="113"/>
      <c r="VHD53" s="113"/>
      <c r="VHF53" s="114"/>
      <c r="VHI53" s="113"/>
      <c r="VHJ53" s="113"/>
      <c r="VHL53" s="113"/>
      <c r="VHN53" s="114"/>
      <c r="VHQ53" s="113"/>
      <c r="VHR53" s="113"/>
      <c r="VHT53" s="113"/>
      <c r="VHV53" s="114"/>
      <c r="VHY53" s="113"/>
      <c r="VHZ53" s="113"/>
      <c r="VIB53" s="113"/>
      <c r="VID53" s="114"/>
      <c r="VIG53" s="113"/>
      <c r="VIH53" s="113"/>
      <c r="VIJ53" s="113"/>
      <c r="VIL53" s="114"/>
      <c r="VIO53" s="113"/>
      <c r="VIP53" s="113"/>
      <c r="VIR53" s="113"/>
      <c r="VIT53" s="114"/>
      <c r="VIW53" s="113"/>
      <c r="VIX53" s="113"/>
      <c r="VIZ53" s="113"/>
      <c r="VJB53" s="114"/>
      <c r="VJE53" s="113"/>
      <c r="VJF53" s="113"/>
      <c r="VJH53" s="113"/>
      <c r="VJJ53" s="114"/>
      <c r="VJM53" s="113"/>
      <c r="VJN53" s="113"/>
      <c r="VJP53" s="113"/>
      <c r="VJR53" s="114"/>
      <c r="VJU53" s="113"/>
      <c r="VJV53" s="113"/>
      <c r="VJX53" s="113"/>
      <c r="VJZ53" s="114"/>
      <c r="VKC53" s="113"/>
      <c r="VKD53" s="113"/>
      <c r="VKF53" s="113"/>
      <c r="VKH53" s="114"/>
      <c r="VKK53" s="113"/>
      <c r="VKL53" s="113"/>
      <c r="VKN53" s="113"/>
      <c r="VKP53" s="114"/>
      <c r="VKS53" s="113"/>
      <c r="VKT53" s="113"/>
      <c r="VKV53" s="113"/>
      <c r="VKX53" s="114"/>
      <c r="VLA53" s="113"/>
      <c r="VLB53" s="113"/>
      <c r="VLD53" s="113"/>
      <c r="VLF53" s="114"/>
      <c r="VLI53" s="113"/>
      <c r="VLJ53" s="113"/>
      <c r="VLL53" s="113"/>
      <c r="VLN53" s="114"/>
      <c r="VLQ53" s="113"/>
      <c r="VLR53" s="113"/>
      <c r="VLT53" s="113"/>
      <c r="VLV53" s="114"/>
      <c r="VLY53" s="113"/>
      <c r="VLZ53" s="113"/>
      <c r="VMB53" s="113"/>
      <c r="VMD53" s="114"/>
      <c r="VMG53" s="113"/>
      <c r="VMH53" s="113"/>
      <c r="VMJ53" s="113"/>
      <c r="VML53" s="114"/>
      <c r="VMO53" s="113"/>
      <c r="VMP53" s="113"/>
      <c r="VMR53" s="113"/>
      <c r="VMT53" s="114"/>
      <c r="VMW53" s="113"/>
      <c r="VMX53" s="113"/>
      <c r="VMZ53" s="113"/>
      <c r="VNB53" s="114"/>
      <c r="VNE53" s="113"/>
      <c r="VNF53" s="113"/>
      <c r="VNH53" s="113"/>
      <c r="VNJ53" s="114"/>
      <c r="VNM53" s="113"/>
      <c r="VNN53" s="113"/>
      <c r="VNP53" s="113"/>
      <c r="VNR53" s="114"/>
      <c r="VNU53" s="113"/>
      <c r="VNV53" s="113"/>
      <c r="VNX53" s="113"/>
      <c r="VNZ53" s="114"/>
      <c r="VOC53" s="113"/>
      <c r="VOD53" s="113"/>
      <c r="VOF53" s="113"/>
      <c r="VOH53" s="114"/>
      <c r="VOK53" s="113"/>
      <c r="VOL53" s="113"/>
      <c r="VON53" s="113"/>
      <c r="VOP53" s="114"/>
      <c r="VOS53" s="113"/>
      <c r="VOT53" s="113"/>
      <c r="VOV53" s="113"/>
      <c r="VOX53" s="114"/>
      <c r="VPA53" s="113"/>
      <c r="VPB53" s="113"/>
      <c r="VPD53" s="113"/>
      <c r="VPF53" s="114"/>
      <c r="VPI53" s="113"/>
      <c r="VPJ53" s="113"/>
      <c r="VPL53" s="113"/>
      <c r="VPN53" s="114"/>
      <c r="VPQ53" s="113"/>
      <c r="VPR53" s="113"/>
      <c r="VPT53" s="113"/>
      <c r="VPV53" s="114"/>
      <c r="VPY53" s="113"/>
      <c r="VPZ53" s="113"/>
      <c r="VQB53" s="113"/>
      <c r="VQD53" s="114"/>
      <c r="VQG53" s="113"/>
      <c r="VQH53" s="113"/>
      <c r="VQJ53" s="113"/>
      <c r="VQL53" s="114"/>
      <c r="VQO53" s="113"/>
      <c r="VQP53" s="113"/>
      <c r="VQR53" s="113"/>
      <c r="VQT53" s="114"/>
      <c r="VQW53" s="113"/>
      <c r="VQX53" s="113"/>
      <c r="VQZ53" s="113"/>
      <c r="VRB53" s="114"/>
      <c r="VRE53" s="113"/>
      <c r="VRF53" s="113"/>
      <c r="VRH53" s="113"/>
      <c r="VRJ53" s="114"/>
      <c r="VRM53" s="113"/>
      <c r="VRN53" s="113"/>
      <c r="VRP53" s="113"/>
      <c r="VRR53" s="114"/>
      <c r="VRU53" s="113"/>
      <c r="VRV53" s="113"/>
      <c r="VRX53" s="113"/>
      <c r="VRZ53" s="114"/>
      <c r="VSC53" s="113"/>
      <c r="VSD53" s="113"/>
      <c r="VSF53" s="113"/>
      <c r="VSH53" s="114"/>
      <c r="VSK53" s="113"/>
      <c r="VSL53" s="113"/>
      <c r="VSN53" s="113"/>
      <c r="VSP53" s="114"/>
      <c r="VSS53" s="113"/>
      <c r="VST53" s="113"/>
      <c r="VSV53" s="113"/>
      <c r="VSX53" s="114"/>
      <c r="VTA53" s="113"/>
      <c r="VTB53" s="113"/>
      <c r="VTD53" s="113"/>
      <c r="VTF53" s="114"/>
      <c r="VTI53" s="113"/>
      <c r="VTJ53" s="113"/>
      <c r="VTL53" s="113"/>
      <c r="VTN53" s="114"/>
      <c r="VTQ53" s="113"/>
      <c r="VTR53" s="113"/>
      <c r="VTT53" s="113"/>
      <c r="VTV53" s="114"/>
      <c r="VTY53" s="113"/>
      <c r="VTZ53" s="113"/>
      <c r="VUB53" s="113"/>
      <c r="VUD53" s="114"/>
      <c r="VUG53" s="113"/>
      <c r="VUH53" s="113"/>
      <c r="VUJ53" s="113"/>
      <c r="VUL53" s="114"/>
      <c r="VUO53" s="113"/>
      <c r="VUP53" s="113"/>
      <c r="VUR53" s="113"/>
      <c r="VUT53" s="114"/>
      <c r="VUW53" s="113"/>
      <c r="VUX53" s="113"/>
      <c r="VUZ53" s="113"/>
      <c r="VVB53" s="114"/>
      <c r="VVE53" s="113"/>
      <c r="VVF53" s="113"/>
      <c r="VVH53" s="113"/>
      <c r="VVJ53" s="114"/>
      <c r="VVM53" s="113"/>
      <c r="VVN53" s="113"/>
      <c r="VVP53" s="113"/>
      <c r="VVR53" s="114"/>
      <c r="VVU53" s="113"/>
      <c r="VVV53" s="113"/>
      <c r="VVX53" s="113"/>
      <c r="VVZ53" s="114"/>
      <c r="VWC53" s="113"/>
      <c r="VWD53" s="113"/>
      <c r="VWF53" s="113"/>
      <c r="VWH53" s="114"/>
      <c r="VWK53" s="113"/>
      <c r="VWL53" s="113"/>
      <c r="VWN53" s="113"/>
      <c r="VWP53" s="114"/>
      <c r="VWS53" s="113"/>
      <c r="VWT53" s="113"/>
      <c r="VWV53" s="113"/>
      <c r="VWX53" s="114"/>
      <c r="VXA53" s="113"/>
      <c r="VXB53" s="113"/>
      <c r="VXD53" s="113"/>
      <c r="VXF53" s="114"/>
      <c r="VXI53" s="113"/>
      <c r="VXJ53" s="113"/>
      <c r="VXL53" s="113"/>
      <c r="VXN53" s="114"/>
      <c r="VXQ53" s="113"/>
      <c r="VXR53" s="113"/>
      <c r="VXT53" s="113"/>
      <c r="VXV53" s="114"/>
      <c r="VXY53" s="113"/>
      <c r="VXZ53" s="113"/>
      <c r="VYB53" s="113"/>
      <c r="VYD53" s="114"/>
      <c r="VYG53" s="113"/>
      <c r="VYH53" s="113"/>
      <c r="VYJ53" s="113"/>
      <c r="VYL53" s="114"/>
      <c r="VYO53" s="113"/>
      <c r="VYP53" s="113"/>
      <c r="VYR53" s="113"/>
      <c r="VYT53" s="114"/>
      <c r="VYW53" s="113"/>
      <c r="VYX53" s="113"/>
      <c r="VYZ53" s="113"/>
      <c r="VZB53" s="114"/>
      <c r="VZE53" s="113"/>
      <c r="VZF53" s="113"/>
      <c r="VZH53" s="113"/>
      <c r="VZJ53" s="114"/>
      <c r="VZM53" s="113"/>
      <c r="VZN53" s="113"/>
      <c r="VZP53" s="113"/>
      <c r="VZR53" s="114"/>
      <c r="VZU53" s="113"/>
      <c r="VZV53" s="113"/>
      <c r="VZX53" s="113"/>
      <c r="VZZ53" s="114"/>
      <c r="WAC53" s="113"/>
      <c r="WAD53" s="113"/>
      <c r="WAF53" s="113"/>
      <c r="WAH53" s="114"/>
      <c r="WAK53" s="113"/>
      <c r="WAL53" s="113"/>
      <c r="WAN53" s="113"/>
      <c r="WAP53" s="114"/>
      <c r="WAS53" s="113"/>
      <c r="WAT53" s="113"/>
      <c r="WAV53" s="113"/>
      <c r="WAX53" s="114"/>
      <c r="WBA53" s="113"/>
      <c r="WBB53" s="113"/>
      <c r="WBD53" s="113"/>
      <c r="WBF53" s="114"/>
      <c r="WBI53" s="113"/>
      <c r="WBJ53" s="113"/>
      <c r="WBL53" s="113"/>
      <c r="WBN53" s="114"/>
      <c r="WBQ53" s="113"/>
      <c r="WBR53" s="113"/>
      <c r="WBT53" s="113"/>
      <c r="WBV53" s="114"/>
      <c r="WBY53" s="113"/>
      <c r="WBZ53" s="113"/>
      <c r="WCB53" s="113"/>
      <c r="WCD53" s="114"/>
      <c r="WCG53" s="113"/>
      <c r="WCH53" s="113"/>
      <c r="WCJ53" s="113"/>
      <c r="WCL53" s="114"/>
      <c r="WCO53" s="113"/>
      <c r="WCP53" s="113"/>
      <c r="WCR53" s="113"/>
      <c r="WCT53" s="114"/>
      <c r="WCW53" s="113"/>
      <c r="WCX53" s="113"/>
      <c r="WCZ53" s="113"/>
      <c r="WDB53" s="114"/>
      <c r="WDE53" s="113"/>
      <c r="WDF53" s="113"/>
      <c r="WDH53" s="113"/>
      <c r="WDJ53" s="114"/>
      <c r="WDM53" s="113"/>
      <c r="WDN53" s="113"/>
      <c r="WDP53" s="113"/>
      <c r="WDR53" s="114"/>
      <c r="WDU53" s="113"/>
      <c r="WDV53" s="113"/>
      <c r="WDX53" s="113"/>
      <c r="WDZ53" s="114"/>
      <c r="WEC53" s="113"/>
      <c r="WED53" s="113"/>
      <c r="WEF53" s="113"/>
      <c r="WEH53" s="114"/>
      <c r="WEK53" s="113"/>
      <c r="WEL53" s="113"/>
      <c r="WEN53" s="113"/>
      <c r="WEP53" s="114"/>
      <c r="WES53" s="113"/>
      <c r="WET53" s="113"/>
      <c r="WEV53" s="113"/>
      <c r="WEX53" s="114"/>
      <c r="WFA53" s="113"/>
      <c r="WFB53" s="113"/>
      <c r="WFD53" s="113"/>
      <c r="WFF53" s="114"/>
      <c r="WFI53" s="113"/>
      <c r="WFJ53" s="113"/>
      <c r="WFL53" s="113"/>
      <c r="WFN53" s="114"/>
      <c r="WFQ53" s="113"/>
      <c r="WFR53" s="113"/>
      <c r="WFT53" s="113"/>
      <c r="WFV53" s="114"/>
      <c r="WFY53" s="113"/>
      <c r="WFZ53" s="113"/>
      <c r="WGB53" s="113"/>
      <c r="WGD53" s="114"/>
      <c r="WGG53" s="113"/>
      <c r="WGH53" s="113"/>
      <c r="WGJ53" s="113"/>
      <c r="WGL53" s="114"/>
      <c r="WGO53" s="113"/>
      <c r="WGP53" s="113"/>
      <c r="WGR53" s="113"/>
      <c r="WGT53" s="114"/>
      <c r="WGW53" s="113"/>
      <c r="WGX53" s="113"/>
      <c r="WGZ53" s="113"/>
      <c r="WHB53" s="114"/>
      <c r="WHE53" s="113"/>
      <c r="WHF53" s="113"/>
      <c r="WHH53" s="113"/>
      <c r="WHJ53" s="114"/>
      <c r="WHM53" s="113"/>
      <c r="WHN53" s="113"/>
      <c r="WHP53" s="113"/>
      <c r="WHR53" s="114"/>
      <c r="WHU53" s="113"/>
      <c r="WHV53" s="113"/>
      <c r="WHX53" s="113"/>
      <c r="WHZ53" s="114"/>
      <c r="WIC53" s="113"/>
      <c r="WID53" s="113"/>
      <c r="WIF53" s="113"/>
      <c r="WIH53" s="114"/>
      <c r="WIK53" s="113"/>
      <c r="WIL53" s="113"/>
      <c r="WIN53" s="113"/>
      <c r="WIP53" s="114"/>
      <c r="WIS53" s="113"/>
      <c r="WIT53" s="113"/>
      <c r="WIV53" s="113"/>
      <c r="WIX53" s="114"/>
      <c r="WJA53" s="113"/>
      <c r="WJB53" s="113"/>
      <c r="WJD53" s="113"/>
      <c r="WJF53" s="114"/>
      <c r="WJI53" s="113"/>
      <c r="WJJ53" s="113"/>
      <c r="WJL53" s="113"/>
      <c r="WJN53" s="114"/>
      <c r="WJQ53" s="113"/>
      <c r="WJR53" s="113"/>
      <c r="WJT53" s="113"/>
      <c r="WJV53" s="114"/>
      <c r="WJY53" s="113"/>
      <c r="WJZ53" s="113"/>
      <c r="WKB53" s="113"/>
      <c r="WKD53" s="114"/>
      <c r="WKG53" s="113"/>
      <c r="WKH53" s="113"/>
      <c r="WKJ53" s="113"/>
      <c r="WKL53" s="114"/>
      <c r="WKO53" s="113"/>
      <c r="WKP53" s="113"/>
      <c r="WKR53" s="113"/>
      <c r="WKT53" s="114"/>
      <c r="WKW53" s="113"/>
      <c r="WKX53" s="113"/>
      <c r="WKZ53" s="113"/>
      <c r="WLB53" s="114"/>
      <c r="WLE53" s="113"/>
      <c r="WLF53" s="113"/>
      <c r="WLH53" s="113"/>
      <c r="WLJ53" s="114"/>
      <c r="WLM53" s="113"/>
      <c r="WLN53" s="113"/>
      <c r="WLP53" s="113"/>
      <c r="WLR53" s="114"/>
      <c r="WLU53" s="113"/>
      <c r="WLV53" s="113"/>
      <c r="WLX53" s="113"/>
      <c r="WLZ53" s="114"/>
      <c r="WMC53" s="113"/>
      <c r="WMD53" s="113"/>
      <c r="WMF53" s="113"/>
      <c r="WMH53" s="114"/>
      <c r="WMK53" s="113"/>
      <c r="WML53" s="113"/>
      <c r="WMN53" s="113"/>
      <c r="WMP53" s="114"/>
      <c r="WMS53" s="113"/>
      <c r="WMT53" s="113"/>
      <c r="WMV53" s="113"/>
      <c r="WMX53" s="114"/>
      <c r="WNA53" s="113"/>
      <c r="WNB53" s="113"/>
      <c r="WND53" s="113"/>
      <c r="WNF53" s="114"/>
      <c r="WNI53" s="113"/>
      <c r="WNJ53" s="113"/>
      <c r="WNL53" s="113"/>
      <c r="WNN53" s="114"/>
      <c r="WNQ53" s="113"/>
      <c r="WNR53" s="113"/>
      <c r="WNT53" s="113"/>
      <c r="WNV53" s="114"/>
      <c r="WNY53" s="113"/>
      <c r="WNZ53" s="113"/>
      <c r="WOB53" s="113"/>
      <c r="WOD53" s="114"/>
      <c r="WOG53" s="113"/>
      <c r="WOH53" s="113"/>
      <c r="WOJ53" s="113"/>
      <c r="WOL53" s="114"/>
      <c r="WOO53" s="113"/>
      <c r="WOP53" s="113"/>
      <c r="WOR53" s="113"/>
      <c r="WOT53" s="114"/>
      <c r="WOW53" s="113"/>
      <c r="WOX53" s="113"/>
      <c r="WOZ53" s="113"/>
      <c r="WPB53" s="114"/>
      <c r="WPE53" s="113"/>
      <c r="WPF53" s="113"/>
      <c r="WPH53" s="113"/>
      <c r="WPJ53" s="114"/>
      <c r="WPM53" s="113"/>
      <c r="WPN53" s="113"/>
      <c r="WPP53" s="113"/>
      <c r="WPR53" s="114"/>
      <c r="WPU53" s="113"/>
      <c r="WPV53" s="113"/>
      <c r="WPX53" s="113"/>
      <c r="WPZ53" s="114"/>
      <c r="WQC53" s="113"/>
      <c r="WQD53" s="113"/>
      <c r="WQF53" s="113"/>
      <c r="WQH53" s="114"/>
      <c r="WQK53" s="113"/>
      <c r="WQL53" s="113"/>
      <c r="WQN53" s="113"/>
      <c r="WQP53" s="114"/>
      <c r="WQS53" s="113"/>
      <c r="WQT53" s="113"/>
      <c r="WQV53" s="113"/>
      <c r="WQX53" s="114"/>
      <c r="WRA53" s="113"/>
      <c r="WRB53" s="113"/>
      <c r="WRD53" s="113"/>
      <c r="WRF53" s="114"/>
      <c r="WRI53" s="113"/>
      <c r="WRJ53" s="113"/>
      <c r="WRL53" s="113"/>
      <c r="WRN53" s="114"/>
      <c r="WRQ53" s="113"/>
      <c r="WRR53" s="113"/>
      <c r="WRT53" s="113"/>
      <c r="WRV53" s="114"/>
      <c r="WRY53" s="113"/>
      <c r="WRZ53" s="113"/>
      <c r="WSB53" s="113"/>
      <c r="WSD53" s="114"/>
      <c r="WSG53" s="113"/>
      <c r="WSH53" s="113"/>
      <c r="WSJ53" s="113"/>
      <c r="WSL53" s="114"/>
      <c r="WSO53" s="113"/>
      <c r="WSP53" s="113"/>
      <c r="WSR53" s="113"/>
      <c r="WST53" s="114"/>
      <c r="WSW53" s="113"/>
      <c r="WSX53" s="113"/>
      <c r="WSZ53" s="113"/>
      <c r="WTB53" s="114"/>
      <c r="WTE53" s="113"/>
      <c r="WTF53" s="113"/>
      <c r="WTH53" s="113"/>
      <c r="WTJ53" s="114"/>
      <c r="WTM53" s="113"/>
      <c r="WTN53" s="113"/>
      <c r="WTP53" s="113"/>
      <c r="WTR53" s="114"/>
      <c r="WTU53" s="113"/>
      <c r="WTV53" s="113"/>
      <c r="WTX53" s="113"/>
      <c r="WTZ53" s="114"/>
      <c r="WUC53" s="113"/>
      <c r="WUD53" s="113"/>
      <c r="WUF53" s="113"/>
      <c r="WUH53" s="114"/>
      <c r="WUK53" s="113"/>
      <c r="WUL53" s="113"/>
      <c r="WUN53" s="113"/>
      <c r="WUP53" s="114"/>
      <c r="WUS53" s="113"/>
      <c r="WUT53" s="113"/>
      <c r="WUV53" s="113"/>
      <c r="WUX53" s="114"/>
      <c r="WVA53" s="113"/>
      <c r="WVB53" s="113"/>
      <c r="WVD53" s="113"/>
      <c r="WVF53" s="114"/>
      <c r="WVI53" s="113"/>
      <c r="WVJ53" s="113"/>
      <c r="WVL53" s="113"/>
      <c r="WVN53" s="114"/>
      <c r="WVQ53" s="113"/>
      <c r="WVR53" s="113"/>
      <c r="WVT53" s="113"/>
      <c r="WVV53" s="114"/>
      <c r="WVY53" s="113"/>
      <c r="WVZ53" s="113"/>
      <c r="WWB53" s="113"/>
      <c r="WWD53" s="114"/>
      <c r="WWG53" s="113"/>
      <c r="WWH53" s="113"/>
      <c r="WWJ53" s="113"/>
      <c r="WWL53" s="114"/>
      <c r="WWO53" s="113"/>
      <c r="WWP53" s="113"/>
      <c r="WWR53" s="113"/>
      <c r="WWT53" s="114"/>
      <c r="WWW53" s="113"/>
      <c r="WWX53" s="113"/>
      <c r="WWZ53" s="113"/>
      <c r="WXB53" s="114"/>
      <c r="WXE53" s="113"/>
      <c r="WXF53" s="113"/>
      <c r="WXH53" s="113"/>
      <c r="WXJ53" s="114"/>
      <c r="WXM53" s="113"/>
      <c r="WXN53" s="113"/>
      <c r="WXP53" s="113"/>
      <c r="WXR53" s="114"/>
      <c r="WXU53" s="113"/>
      <c r="WXV53" s="113"/>
      <c r="WXX53" s="113"/>
      <c r="WXZ53" s="114"/>
      <c r="WYC53" s="113"/>
      <c r="WYD53" s="113"/>
      <c r="WYF53" s="113"/>
      <c r="WYH53" s="114"/>
      <c r="WYK53" s="113"/>
      <c r="WYL53" s="113"/>
      <c r="WYN53" s="113"/>
      <c r="WYP53" s="114"/>
      <c r="WYS53" s="113"/>
      <c r="WYT53" s="113"/>
      <c r="WYV53" s="113"/>
      <c r="WYX53" s="114"/>
      <c r="WZA53" s="113"/>
      <c r="WZB53" s="113"/>
      <c r="WZD53" s="113"/>
      <c r="WZF53" s="114"/>
      <c r="WZI53" s="113"/>
      <c r="WZJ53" s="113"/>
      <c r="WZL53" s="113"/>
      <c r="WZN53" s="114"/>
      <c r="WZQ53" s="113"/>
      <c r="WZR53" s="113"/>
      <c r="WZT53" s="113"/>
      <c r="WZV53" s="114"/>
      <c r="WZY53" s="113"/>
      <c r="WZZ53" s="113"/>
      <c r="XAB53" s="113"/>
      <c r="XAD53" s="114"/>
      <c r="XAG53" s="113"/>
      <c r="XAH53" s="113"/>
      <c r="XAJ53" s="113"/>
      <c r="XAL53" s="114"/>
      <c r="XAO53" s="113"/>
      <c r="XAP53" s="113"/>
      <c r="XAR53" s="113"/>
      <c r="XAT53" s="114"/>
      <c r="XAW53" s="113"/>
      <c r="XAX53" s="113"/>
      <c r="XAZ53" s="113"/>
      <c r="XBB53" s="114"/>
      <c r="XBE53" s="113"/>
      <c r="XBF53" s="113"/>
      <c r="XBH53" s="113"/>
      <c r="XBJ53" s="114"/>
      <c r="XBM53" s="113"/>
      <c r="XBN53" s="113"/>
      <c r="XBP53" s="113"/>
      <c r="XBR53" s="114"/>
      <c r="XBU53" s="113"/>
      <c r="XBV53" s="113"/>
      <c r="XBX53" s="113"/>
      <c r="XBZ53" s="114"/>
      <c r="XCC53" s="113"/>
      <c r="XCD53" s="113"/>
      <c r="XCF53" s="113"/>
      <c r="XCH53" s="114"/>
      <c r="XCK53" s="113"/>
      <c r="XCL53" s="113"/>
      <c r="XCN53" s="113"/>
      <c r="XCP53" s="114"/>
      <c r="XCS53" s="113"/>
      <c r="XCT53" s="113"/>
      <c r="XCV53" s="113"/>
      <c r="XCX53" s="114"/>
      <c r="XDA53" s="113"/>
      <c r="XDB53" s="113"/>
      <c r="XDD53" s="113"/>
      <c r="XDF53" s="114"/>
      <c r="XDI53" s="113"/>
      <c r="XDJ53" s="113"/>
      <c r="XDL53" s="113"/>
      <c r="XDN53" s="114"/>
      <c r="XDQ53" s="113"/>
      <c r="XDR53" s="113"/>
      <c r="XDT53" s="113"/>
      <c r="XDV53" s="114"/>
      <c r="XDY53" s="113"/>
      <c r="XDZ53" s="113"/>
      <c r="XEB53" s="113"/>
      <c r="XED53" s="114"/>
      <c r="XEG53" s="113"/>
      <c r="XEH53" s="113"/>
      <c r="XEJ53" s="113"/>
      <c r="XEL53" s="114"/>
      <c r="XEO53" s="113"/>
      <c r="XEP53" s="113"/>
      <c r="XER53" s="113"/>
      <c r="XET53" s="114"/>
      <c r="XEW53" s="113"/>
      <c r="XEX53" s="113"/>
      <c r="XEZ53" s="113"/>
      <c r="XFB53" s="114"/>
    </row>
    <row r="54" spans="1:1022 1025:2046 2049:3070 3073:4094 4097:5118 5121:6142 6145:7166 7169:8190 8193:9214 9217:10238 10241:11262 11265:12286 12289:13310 13313:14334 14337:15358 15361:16382" s="112" customFormat="1" ht="26.25" customHeight="1">
      <c r="A54" s="107">
        <v>37</v>
      </c>
      <c r="B54" s="107">
        <v>8</v>
      </c>
      <c r="C54" s="108"/>
      <c r="D54" s="107"/>
      <c r="E54" s="109" t="s">
        <v>28</v>
      </c>
      <c r="F54" s="110" t="s">
        <v>50</v>
      </c>
      <c r="G54" s="110" t="s">
        <v>16</v>
      </c>
      <c r="H54" s="109" t="s">
        <v>27</v>
      </c>
      <c r="I54" s="111"/>
      <c r="J54" s="110"/>
    </row>
    <row r="55" spans="1:1022 1025:2046 2049:3070 3073:4094 4097:5118 5121:6142 6145:7166 7169:8190 8193:9214 9217:10238 10241:11262 11265:12286 12289:13310 13313:14334 14337:15358 15361:16382" s="49" customFormat="1" ht="26.25" customHeight="1">
      <c r="A55" s="44"/>
      <c r="B55" s="44">
        <v>5</v>
      </c>
      <c r="C55" s="45"/>
      <c r="D55" s="44"/>
      <c r="E55" s="46" t="s">
        <v>191</v>
      </c>
      <c r="F55" s="47" t="s">
        <v>195</v>
      </c>
      <c r="G55" s="47" t="s">
        <v>196</v>
      </c>
      <c r="H55" s="46" t="s">
        <v>194</v>
      </c>
      <c r="I55" s="48"/>
      <c r="J55" s="58" t="s">
        <v>197</v>
      </c>
    </row>
    <row r="56" spans="1:1022 1025:2046 2049:3070 3073:4094 4097:5118 5121:6142 6145:7166 7169:8190 8193:9214 9217:10238 10241:11262 11265:12286 12289:13310 13313:14334 14337:15358 15361:16382" s="49" customFormat="1" ht="26.25" customHeight="1">
      <c r="A56" s="44"/>
      <c r="B56" s="44"/>
      <c r="C56" s="45"/>
      <c r="D56" s="44"/>
      <c r="E56" s="46" t="s">
        <v>180</v>
      </c>
      <c r="F56" s="47" t="s">
        <v>181</v>
      </c>
      <c r="G56" s="47" t="s">
        <v>182</v>
      </c>
      <c r="H56" s="46" t="s">
        <v>183</v>
      </c>
      <c r="I56" s="48"/>
      <c r="J56" s="58" t="s">
        <v>201</v>
      </c>
    </row>
    <row r="57" spans="1:1022 1025:2046 2049:3070 3073:4094 4097:5118 5121:6142 6145:7166 7169:8190 8193:9214 9217:10238 10241:11262 11265:12286 12289:13310 13313:14334 14337:15358 15361:16382" s="49" customFormat="1" ht="26.25" customHeight="1">
      <c r="A57" s="44">
        <v>23</v>
      </c>
      <c r="B57" s="44">
        <v>5</v>
      </c>
      <c r="C57" s="45"/>
      <c r="D57" s="44"/>
      <c r="E57" s="46" t="s">
        <v>80</v>
      </c>
      <c r="F57" s="47" t="s">
        <v>97</v>
      </c>
      <c r="G57" s="47" t="s">
        <v>98</v>
      </c>
      <c r="H57" s="46" t="s">
        <v>95</v>
      </c>
      <c r="I57" s="48"/>
      <c r="J57" s="47" t="s">
        <v>171</v>
      </c>
    </row>
    <row r="58" spans="1:1022 1025:2046 2049:3070 3073:4094 4097:5118 5121:6142 6145:7166 7169:8190 8193:9214 9217:10238 10241:11262 11265:12286 12289:13310 13313:14334 14337:15358 15361:16382" s="49" customFormat="1" ht="26.25" customHeight="1">
      <c r="A58" s="44">
        <v>38</v>
      </c>
      <c r="B58" s="44"/>
      <c r="C58" s="45"/>
      <c r="D58" s="44"/>
      <c r="E58" s="46" t="s">
        <v>31</v>
      </c>
      <c r="F58" s="47" t="s">
        <v>47</v>
      </c>
      <c r="G58" s="47" t="s">
        <v>13</v>
      </c>
      <c r="H58" s="46" t="s">
        <v>27</v>
      </c>
      <c r="I58" s="48"/>
      <c r="J58" s="47"/>
    </row>
    <row r="59" spans="1:1022 1025:2046 2049:3070 3073:4094 4097:5118 5121:6142 6145:7166 7169:8190 8193:9214 9217:10238 10241:11262 11265:12286 12289:13310 13313:14334 14337:15358 15361:16382" s="49" customFormat="1" ht="26.25" customHeight="1">
      <c r="A59" s="44">
        <v>26</v>
      </c>
      <c r="B59" s="44">
        <v>5</v>
      </c>
      <c r="C59" s="45"/>
      <c r="D59" s="44"/>
      <c r="E59" s="46" t="s">
        <v>28</v>
      </c>
      <c r="F59" s="47" t="s">
        <v>40</v>
      </c>
      <c r="G59" s="47" t="s">
        <v>8</v>
      </c>
      <c r="H59" s="46" t="s">
        <v>25</v>
      </c>
      <c r="I59" s="48"/>
      <c r="J59" s="47"/>
    </row>
    <row r="60" spans="1:1022 1025:2046 2049:3070 3073:4094 4097:5118 5121:6142 6145:7166 7169:8190 8193:9214 9217:10238 10241:11262 11265:12286 12289:13310 13313:14334 14337:15358 15361:16382" s="49" customFormat="1" ht="26.25" customHeight="1">
      <c r="A60" s="44">
        <v>27</v>
      </c>
      <c r="B60" s="44">
        <v>3</v>
      </c>
      <c r="C60" s="45"/>
      <c r="D60" s="44"/>
      <c r="E60" s="46" t="s">
        <v>28</v>
      </c>
      <c r="F60" s="47" t="s">
        <v>41</v>
      </c>
      <c r="G60" s="47" t="s">
        <v>9</v>
      </c>
      <c r="H60" s="46" t="s">
        <v>25</v>
      </c>
      <c r="I60" s="48"/>
      <c r="J60" s="47"/>
    </row>
    <row r="61" spans="1:1022 1025:2046 2049:3070 3073:4094 4097:5118 5121:6142 6145:7166 7169:8190 8193:9214 9217:10238 10241:11262 11265:12286 12289:13310 13313:14334 14337:15358 15361:16382" s="49" customFormat="1" ht="26.25" customHeight="1">
      <c r="A61" s="44">
        <v>31</v>
      </c>
      <c r="B61" s="44">
        <v>5</v>
      </c>
      <c r="C61" s="45"/>
      <c r="D61" s="44"/>
      <c r="E61" s="46" t="s">
        <v>28</v>
      </c>
      <c r="F61" s="47" t="s">
        <v>43</v>
      </c>
      <c r="G61" s="47" t="s">
        <v>73</v>
      </c>
      <c r="H61" s="46" t="s">
        <v>25</v>
      </c>
      <c r="I61" s="48"/>
      <c r="J61" s="47"/>
    </row>
    <row r="62" spans="1:1022 1025:2046 2049:3070 3073:4094 4097:5118 5121:6142 6145:7166 7169:8190 8193:9214 9217:10238 10241:11262 11265:12286 12289:13310 13313:14334 14337:15358 15361:16382" s="49" customFormat="1" ht="26.25" customHeight="1">
      <c r="A62" s="44">
        <v>32</v>
      </c>
      <c r="B62" s="44">
        <v>5</v>
      </c>
      <c r="C62" s="45"/>
      <c r="D62" s="44"/>
      <c r="E62" s="46" t="s">
        <v>28</v>
      </c>
      <c r="F62" s="47" t="s">
        <v>44</v>
      </c>
      <c r="G62" s="47" t="s">
        <v>11</v>
      </c>
      <c r="H62" s="46" t="s">
        <v>25</v>
      </c>
      <c r="I62" s="48"/>
      <c r="J62" s="47"/>
    </row>
    <row r="63" spans="1:1022 1025:2046 2049:3070 3073:4094 4097:5118 5121:6142 6145:7166 7169:8190 8193:9214 9217:10238 10241:11262 11265:12286 12289:13310 13313:14334 14337:15358 15361:16382" s="49" customFormat="1" ht="26.25" customHeight="1">
      <c r="A63" s="44">
        <v>35</v>
      </c>
      <c r="B63" s="44">
        <v>13</v>
      </c>
      <c r="C63" s="45"/>
      <c r="D63" s="44"/>
      <c r="E63" s="46" t="s">
        <v>28</v>
      </c>
      <c r="F63" s="47" t="s">
        <v>46</v>
      </c>
      <c r="G63" s="47" t="s">
        <v>12</v>
      </c>
      <c r="H63" s="46" t="s">
        <v>25</v>
      </c>
      <c r="I63" s="48"/>
      <c r="J63" s="47"/>
    </row>
    <row r="64" spans="1:1022 1025:2046 2049:3070 3073:4094 4097:5118 5121:6142 6145:7166 7169:8190 8193:9214 9217:10238 10241:11262 11265:12286 12289:13310 13313:14334 14337:15358 15361:16382" s="65" customFormat="1" ht="26.25" customHeight="1">
      <c r="A64" s="59">
        <v>24</v>
      </c>
      <c r="B64" s="59">
        <v>5</v>
      </c>
      <c r="C64" s="60"/>
      <c r="D64" s="59"/>
      <c r="E64" s="61" t="s">
        <v>28</v>
      </c>
      <c r="F64" s="62" t="s">
        <v>38</v>
      </c>
      <c r="G64" s="62" t="s">
        <v>170</v>
      </c>
      <c r="H64" s="63" t="s">
        <v>21</v>
      </c>
      <c r="I64" s="64"/>
      <c r="J64" s="62" t="s">
        <v>78</v>
      </c>
    </row>
    <row r="65" spans="1:10" s="55" customFormat="1" ht="26.25" customHeight="1">
      <c r="A65" s="50">
        <v>28</v>
      </c>
      <c r="B65" s="50">
        <v>5</v>
      </c>
      <c r="C65" s="51"/>
      <c r="D65" s="50"/>
      <c r="E65" s="52" t="s">
        <v>28</v>
      </c>
      <c r="F65" s="53" t="s">
        <v>33</v>
      </c>
      <c r="G65" s="53" t="s">
        <v>72</v>
      </c>
      <c r="H65" s="52" t="s">
        <v>20</v>
      </c>
      <c r="I65" s="54"/>
      <c r="J65" s="53"/>
    </row>
    <row r="66" spans="1:10" s="83" customFormat="1" ht="26.25" customHeight="1">
      <c r="A66" s="77"/>
      <c r="B66" s="77"/>
      <c r="C66" s="78" t="s">
        <v>262</v>
      </c>
      <c r="D66" s="77">
        <v>4</v>
      </c>
      <c r="E66" s="79" t="s">
        <v>28</v>
      </c>
      <c r="F66" s="80" t="s">
        <v>261</v>
      </c>
      <c r="G66" s="80" t="s">
        <v>260</v>
      </c>
      <c r="H66" s="79" t="s">
        <v>18</v>
      </c>
      <c r="I66" s="81"/>
      <c r="J66" s="82" t="s">
        <v>248</v>
      </c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101</v>
      </c>
      <c r="C1" s="8" t="s">
        <v>102</v>
      </c>
    </row>
    <row r="2" spans="1:3">
      <c r="A2" s="6" t="s">
        <v>103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104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105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106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147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101</v>
      </c>
      <c r="C1" s="40" t="s">
        <v>102</v>
      </c>
    </row>
    <row r="2" spans="1:3">
      <c r="A2" s="6" t="s">
        <v>103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104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105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106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147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215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8.83203125" style="9"/>
    <col min="2" max="2" width="8.83203125" style="42" customWidth="1"/>
    <col min="3" max="3" width="8.83203125" style="42"/>
    <col min="4" max="16384" width="8.83203125" style="9"/>
  </cols>
  <sheetData>
    <row r="1" spans="1:3">
      <c r="A1" s="8"/>
      <c r="B1" s="40" t="s">
        <v>101</v>
      </c>
      <c r="C1" s="40" t="s">
        <v>102</v>
      </c>
    </row>
    <row r="2" spans="1:3">
      <c r="A2" s="8" t="s">
        <v>103</v>
      </c>
      <c r="B2" s="40">
        <f>SUMIF('Base User Story List'!D:D,4,'Base User Story List'!B:B)</f>
        <v>29</v>
      </c>
      <c r="C2" s="40">
        <f>SUMIF('Base User Story List'!D:D,4,'Base User Story List'!B:B)</f>
        <v>29</v>
      </c>
    </row>
    <row r="3" spans="1:3">
      <c r="A3" s="8" t="s">
        <v>251</v>
      </c>
      <c r="B3" s="40">
        <f>B2-SUMIF('Base User Story List'!C:C,"4-0",'Base User Story List'!B:B)</f>
        <v>26</v>
      </c>
      <c r="C3" s="40">
        <f>C2-SUMIF('Base User Story List'!I:I,"4-0",'Base User Story List'!B:B)</f>
        <v>26</v>
      </c>
    </row>
    <row r="4" spans="1:3">
      <c r="A4" s="8" t="s">
        <v>104</v>
      </c>
      <c r="B4" s="40">
        <f>B3-SUMIF('Base User Story List'!C:C,"4-1",'Base User Story List'!B:B)</f>
        <v>21</v>
      </c>
      <c r="C4" s="40">
        <f>C3-SUMIF('Base User Story List'!I:I,"4-1",'Base User Story List'!B:B)</f>
        <v>23</v>
      </c>
    </row>
    <row r="5" spans="1:3">
      <c r="A5" s="8" t="s">
        <v>105</v>
      </c>
      <c r="B5" s="40">
        <f>B4-SUMIF('Base User Story List'!C:C,"4-2",'Base User Story List'!B:B)</f>
        <v>13</v>
      </c>
      <c r="C5" s="40">
        <f>C4-SUMIF('Base User Story List'!I:I,"4-2",'Base User Story List'!B:B)</f>
        <v>20</v>
      </c>
    </row>
    <row r="6" spans="1:3">
      <c r="A6" s="8" t="s">
        <v>106</v>
      </c>
      <c r="B6" s="40">
        <f>B5-SUMIF('Base User Story List'!C:C,"4-3",'Base User Story List'!B:B)</f>
        <v>13</v>
      </c>
      <c r="C6" s="41">
        <f>C5-SUMIF('Base User Story List'!I:I,"4-3",'Base User Story List'!B:B)</f>
        <v>13</v>
      </c>
    </row>
    <row r="7" spans="1:3">
      <c r="A7" s="72" t="s">
        <v>147</v>
      </c>
      <c r="B7" s="73">
        <f>B6-SUMIF('Base User Story List'!C:C,"4-4",'Base User Story List'!B:B)</f>
        <v>7</v>
      </c>
      <c r="C7" s="73"/>
    </row>
    <row r="8" spans="1:3">
      <c r="A8" s="74"/>
      <c r="B8" s="75"/>
      <c r="C8" s="75"/>
    </row>
    <row r="17" spans="2:2">
      <c r="B17" s="42" t="s">
        <v>107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21" sqref="M2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138</v>
      </c>
      <c r="B1" t="s">
        <v>152</v>
      </c>
      <c r="C1" t="s">
        <v>153</v>
      </c>
      <c r="D1" t="s">
        <v>155</v>
      </c>
      <c r="E1" t="s">
        <v>156</v>
      </c>
      <c r="F1" t="s">
        <v>159</v>
      </c>
      <c r="G1" t="s">
        <v>160</v>
      </c>
      <c r="H1" t="s">
        <v>161</v>
      </c>
      <c r="I1" t="s">
        <v>151</v>
      </c>
    </row>
    <row r="2" spans="1:9">
      <c r="G2">
        <v>4.3</v>
      </c>
      <c r="H2">
        <f>1/G2</f>
        <v>0.23255813953488372</v>
      </c>
    </row>
    <row r="3" spans="1:9">
      <c r="A3" s="20" t="s">
        <v>149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150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139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154</v>
      </c>
    </row>
    <row r="6" spans="1:9" ht="29">
      <c r="A6" s="20" t="s">
        <v>162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178</v>
      </c>
    </row>
    <row r="7" spans="1:9">
      <c r="A7" s="20" t="s">
        <v>177</v>
      </c>
      <c r="B7">
        <v>45</v>
      </c>
      <c r="C7">
        <f>H6*B7-1</f>
        <v>3.5</v>
      </c>
      <c r="D7">
        <v>10</v>
      </c>
      <c r="I7" t="s">
        <v>184</v>
      </c>
    </row>
    <row r="8" spans="1:9">
      <c r="A8" s="20" t="s">
        <v>211</v>
      </c>
    </row>
    <row r="9" spans="1:9">
      <c r="A9" s="20" t="s">
        <v>212</v>
      </c>
    </row>
    <row r="10" spans="1:9">
      <c r="A10" s="20" t="s">
        <v>213</v>
      </c>
    </row>
    <row r="11" spans="1:9">
      <c r="A11" s="20" t="s">
        <v>214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2015-01-25T05:21:10Z</dcterms:modified>
</cp:coreProperties>
</file>