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notaiga/Desktop/QuadMotorController/"/>
    </mc:Choice>
  </mc:AlternateContent>
  <xr:revisionPtr revIDLastSave="0" documentId="13_ncr:1_{C84B72DD-8139-5847-A6DD-C497D209FFFE}" xr6:coauthVersionLast="47" xr6:coauthVersionMax="47" xr10:uidLastSave="{00000000-0000-0000-0000-000000000000}"/>
  <bookViews>
    <workbookView xWindow="560" yWindow="-28300" windowWidth="27520" windowHeight="28300" xr2:uid="{B4DCC2D9-3F29-3F4D-B600-3EF10A881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H2" i="1" l="1"/>
</calcChain>
</file>

<file path=xl/sharedStrings.xml><?xml version="1.0" encoding="utf-8"?>
<sst xmlns="http://schemas.openxmlformats.org/spreadsheetml/2006/main" count="43" uniqueCount="35">
  <si>
    <t>Hブリッジ用NchFET</t>
    <phoneticPr fontId="1"/>
  </si>
  <si>
    <t>用途</t>
    <rPh sb="0" eb="2">
      <t>ヨウト</t>
    </rPh>
    <phoneticPr fontId="1"/>
  </si>
  <si>
    <t>部品名</t>
    <rPh sb="0" eb="3">
      <t>ブヒn</t>
    </rPh>
    <phoneticPr fontId="1"/>
  </si>
  <si>
    <t>TPN1R603P</t>
    <phoneticPr fontId="1"/>
  </si>
  <si>
    <t>個数/１枚</t>
    <rPh sb="0" eb="2">
      <t>コスウ</t>
    </rPh>
    <phoneticPr fontId="1"/>
  </si>
  <si>
    <t>小合計/1枚</t>
    <rPh sb="0" eb="3">
      <t>ショウゴ</t>
    </rPh>
    <rPh sb="5" eb="6">
      <t>マイ</t>
    </rPh>
    <phoneticPr fontId="1"/>
  </si>
  <si>
    <t>単価</t>
    <rPh sb="0" eb="2">
      <t>タンカ</t>
    </rPh>
    <phoneticPr fontId="1"/>
  </si>
  <si>
    <t>Hブリッジドライバー</t>
    <rPh sb="1" eb="2">
      <t>ブリッジドライバー</t>
    </rPh>
    <phoneticPr fontId="1"/>
  </si>
  <si>
    <t>IR2302</t>
    <phoneticPr fontId="1"/>
  </si>
  <si>
    <t>フォトカプラ</t>
    <phoneticPr fontId="1"/>
  </si>
  <si>
    <t>TLP293-4</t>
    <phoneticPr fontId="1"/>
  </si>
  <si>
    <t>購入サイト</t>
    <rPh sb="0" eb="2">
      <t>コウニュウ</t>
    </rPh>
    <phoneticPr fontId="1"/>
  </si>
  <si>
    <t>秋月電子</t>
    <rPh sb="0" eb="4">
      <t>アキズキ</t>
    </rPh>
    <phoneticPr fontId="1"/>
  </si>
  <si>
    <t>絶縁DCDC</t>
    <rPh sb="0" eb="2">
      <t>ゼツエn</t>
    </rPh>
    <phoneticPr fontId="1"/>
  </si>
  <si>
    <t>Digikey</t>
    <phoneticPr fontId="1"/>
  </si>
  <si>
    <t>TVSダイオード</t>
    <phoneticPr fontId="1"/>
  </si>
  <si>
    <t>DF3D29FU</t>
    <phoneticPr fontId="1"/>
  </si>
  <si>
    <t>NUCLEO-F446RE</t>
    <phoneticPr fontId="1"/>
  </si>
  <si>
    <t>制御マイコンボード</t>
    <rPh sb="0" eb="2">
      <t>セイギョ</t>
    </rPh>
    <phoneticPr fontId="1"/>
  </si>
  <si>
    <t>1uF</t>
    <phoneticPr fontId="1"/>
  </si>
  <si>
    <t>C2012X7R1H105KT000N</t>
    <phoneticPr fontId="1"/>
  </si>
  <si>
    <t>10uF</t>
    <phoneticPr fontId="1"/>
  </si>
  <si>
    <t>50PK100MEFC8X11.5</t>
    <phoneticPr fontId="1"/>
  </si>
  <si>
    <t>100uF</t>
    <phoneticPr fontId="1"/>
  </si>
  <si>
    <t>エンコーダー用RJ45x4</t>
    <rPh sb="6" eb="7">
      <t>ヨウ</t>
    </rPh>
    <phoneticPr fontId="1"/>
  </si>
  <si>
    <t>ピンヘッダ2x5</t>
    <phoneticPr fontId="1"/>
  </si>
  <si>
    <t>ピンヘッダ2x14</t>
    <phoneticPr fontId="1"/>
  </si>
  <si>
    <t>FH-2x5SG</t>
    <phoneticPr fontId="1"/>
  </si>
  <si>
    <t>FH-2x14SG</t>
    <phoneticPr fontId="1"/>
  </si>
  <si>
    <t>digikey</t>
    <phoneticPr fontId="1"/>
  </si>
  <si>
    <t>GRM21BR61H106KE43L</t>
    <phoneticPr fontId="1"/>
  </si>
  <si>
    <t>合計</t>
    <rPh sb="0" eb="2">
      <t>ゴウケイ</t>
    </rPh>
    <phoneticPr fontId="1"/>
  </si>
  <si>
    <t>MTJG-4-88GX1-FSB</t>
    <phoneticPr fontId="1"/>
  </si>
  <si>
    <t>秋月電子</t>
    <rPh sb="0" eb="1">
      <t>アキズキ</t>
    </rPh>
    <phoneticPr fontId="1"/>
  </si>
  <si>
    <t>MCW03-05S12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</si>
</sst>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A70AE-16DD-754D-82A9-5F30D599D63B}" name="テーブル1" displayName="テーブル1" ref="A1:F28" totalsRowShown="0">
  <autoFilter ref="A1:F28" xr:uid="{462A70AE-16DD-754D-82A9-5F30D599D63B}"/>
  <tableColumns count="6">
    <tableColumn id="1" xr3:uid="{FB856C0D-ABD7-7C49-8B27-54DFA7261295}" name="用途"/>
    <tableColumn id="2" xr3:uid="{D196EA99-71E4-0C41-B54F-9057208DB5D1}" name="部品名"/>
    <tableColumn id="6" xr3:uid="{3948840F-19B6-5647-AD8A-52C237182970}" name="購入サイト"/>
    <tableColumn id="3" xr3:uid="{547D8D89-D66E-D645-8D61-01708BDBFE1D}" name="単価"/>
    <tableColumn id="4" xr3:uid="{EFEC200B-29A1-0047-AC0D-DF764D314369}" name="個数/１枚"/>
    <tableColumn id="5" xr3:uid="{B61A1E8A-DB35-3946-982B-51CE7CF224C7}" name="小合計/1枚" dataDxfId="0">
      <calculatedColumnFormula>テーブル1[[#This Row],[単価]]*テーブル1[[#This Row],[個数/１枚]]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6087D-47DF-6C42-A019-7ED8207E49EF}" name="テーブル2" displayName="テーブル2" ref="H1:H2" totalsRowShown="0">
  <autoFilter ref="H1:H2" xr:uid="{2C46087D-47DF-6C42-A019-7ED8207E49EF}"/>
  <tableColumns count="1">
    <tableColumn id="1" xr3:uid="{4263E2BB-C712-6248-9DB8-9C3BA9E6FB99}" name="合計">
      <calculatedColumnFormula>SUM(F:F)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4250-DD8D-D946-80A3-1C877E0D518F}">
  <dimension ref="A1:H28"/>
  <sheetViews>
    <sheetView tabSelected="1" zoomScale="163" workbookViewId="0">
      <selection activeCell="B4" sqref="B4"/>
    </sheetView>
  </sheetViews>
  <sheetFormatPr baseColWidth="10" defaultRowHeight="20"/>
  <cols>
    <col min="1" max="1" width="26.28515625" customWidth="1"/>
    <col min="2" max="2" width="25.42578125" customWidth="1"/>
    <col min="3" max="3" width="10" customWidth="1"/>
    <col min="4" max="4" width="11.5703125" customWidth="1"/>
  </cols>
  <sheetData>
    <row r="1" spans="1:8">
      <c r="A1" t="s">
        <v>1</v>
      </c>
      <c r="B1" t="s">
        <v>2</v>
      </c>
      <c r="C1" t="s">
        <v>11</v>
      </c>
      <c r="D1" t="s">
        <v>6</v>
      </c>
      <c r="E1" t="s">
        <v>4</v>
      </c>
      <c r="F1" t="s">
        <v>5</v>
      </c>
      <c r="H1" t="s">
        <v>31</v>
      </c>
    </row>
    <row r="2" spans="1:8">
      <c r="A2" t="s">
        <v>0</v>
      </c>
      <c r="B2" t="s">
        <v>3</v>
      </c>
      <c r="C2" t="s">
        <v>12</v>
      </c>
      <c r="D2">
        <v>50</v>
      </c>
      <c r="E2">
        <v>35</v>
      </c>
      <c r="F2">
        <f>テーブル1[[#This Row],[単価]]*テーブル1[[#This Row],[個数/１枚]]</f>
        <v>1750</v>
      </c>
      <c r="H2">
        <f>SUM(F:F)</f>
        <v>21370</v>
      </c>
    </row>
    <row r="3" spans="1:8">
      <c r="A3" t="s">
        <v>7</v>
      </c>
      <c r="B3" t="s">
        <v>8</v>
      </c>
      <c r="C3" t="s">
        <v>12</v>
      </c>
      <c r="D3">
        <v>230</v>
      </c>
      <c r="E3">
        <v>20</v>
      </c>
      <c r="F3">
        <f>テーブル1[[#This Row],[単価]]*テーブル1[[#This Row],[個数/１枚]]</f>
        <v>4600</v>
      </c>
    </row>
    <row r="4" spans="1:8">
      <c r="A4" t="s">
        <v>9</v>
      </c>
      <c r="B4" t="s">
        <v>10</v>
      </c>
      <c r="C4" t="s">
        <v>12</v>
      </c>
      <c r="D4">
        <v>80</v>
      </c>
      <c r="E4">
        <v>5</v>
      </c>
      <c r="F4">
        <f>テーブル1[[#This Row],[単価]]*テーブル1[[#This Row],[個数/１枚]]</f>
        <v>400</v>
      </c>
    </row>
    <row r="5" spans="1:8">
      <c r="A5" t="s">
        <v>13</v>
      </c>
      <c r="B5" t="s">
        <v>34</v>
      </c>
      <c r="C5" t="s">
        <v>33</v>
      </c>
      <c r="D5">
        <v>850</v>
      </c>
      <c r="E5">
        <v>2</v>
      </c>
      <c r="F5">
        <f>テーブル1[[#This Row],[単価]]*テーブル1[[#This Row],[個数/１枚]]</f>
        <v>1700</v>
      </c>
    </row>
    <row r="6" spans="1:8">
      <c r="A6" t="s">
        <v>15</v>
      </c>
      <c r="B6" t="s">
        <v>16</v>
      </c>
      <c r="C6" t="s">
        <v>14</v>
      </c>
      <c r="D6">
        <v>59</v>
      </c>
      <c r="E6">
        <v>20</v>
      </c>
      <c r="F6">
        <f>テーブル1[[#This Row],[単価]]*テーブル1[[#This Row],[個数/１枚]]</f>
        <v>1180</v>
      </c>
    </row>
    <row r="7" spans="1:8">
      <c r="A7" t="s">
        <v>18</v>
      </c>
      <c r="B7" t="s">
        <v>17</v>
      </c>
      <c r="C7" t="s">
        <v>12</v>
      </c>
      <c r="D7">
        <v>2400</v>
      </c>
      <c r="E7">
        <v>3</v>
      </c>
      <c r="F7">
        <f>テーブル1[[#This Row],[単価]]*テーブル1[[#This Row],[個数/１枚]]</f>
        <v>7200</v>
      </c>
    </row>
    <row r="8" spans="1:8">
      <c r="A8" t="s">
        <v>19</v>
      </c>
      <c r="B8" t="s">
        <v>20</v>
      </c>
      <c r="C8" t="s">
        <v>12</v>
      </c>
      <c r="D8">
        <v>10</v>
      </c>
      <c r="E8">
        <v>100</v>
      </c>
      <c r="F8">
        <f>テーブル1[[#This Row],[単価]]*テーブル1[[#This Row],[個数/１枚]]</f>
        <v>1000</v>
      </c>
    </row>
    <row r="9" spans="1:8">
      <c r="A9" t="s">
        <v>21</v>
      </c>
      <c r="B9" t="s">
        <v>30</v>
      </c>
      <c r="C9" t="s">
        <v>29</v>
      </c>
      <c r="D9">
        <v>21.33</v>
      </c>
      <c r="E9">
        <v>100</v>
      </c>
      <c r="F9" s="1">
        <f>テーブル1[[#This Row],[単価]]*テーブル1[[#This Row],[個数/１枚]]</f>
        <v>2133</v>
      </c>
    </row>
    <row r="10" spans="1:8">
      <c r="A10" t="s">
        <v>23</v>
      </c>
      <c r="B10" t="s">
        <v>22</v>
      </c>
      <c r="C10" t="s">
        <v>12</v>
      </c>
      <c r="D10">
        <v>20</v>
      </c>
      <c r="E10">
        <v>15</v>
      </c>
      <c r="F10" s="1">
        <f>テーブル1[[#This Row],[単価]]*テーブル1[[#This Row],[個数/１枚]]</f>
        <v>300</v>
      </c>
    </row>
    <row r="11" spans="1:8">
      <c r="A11" t="s">
        <v>24</v>
      </c>
      <c r="B11" t="s">
        <v>32</v>
      </c>
      <c r="C11" t="s">
        <v>14</v>
      </c>
      <c r="D11">
        <v>219</v>
      </c>
      <c r="E11">
        <v>3</v>
      </c>
      <c r="F11" s="1">
        <f>テーブル1[[#This Row],[単価]]*テーブル1[[#This Row],[個数/１枚]]</f>
        <v>657</v>
      </c>
    </row>
    <row r="12" spans="1:8">
      <c r="A12" t="s">
        <v>25</v>
      </c>
      <c r="B12" t="s">
        <v>27</v>
      </c>
      <c r="C12" t="s">
        <v>12</v>
      </c>
      <c r="D12">
        <v>50</v>
      </c>
      <c r="E12">
        <v>5</v>
      </c>
      <c r="F12" s="1">
        <f>テーブル1[[#This Row],[単価]]*テーブル1[[#This Row],[個数/１枚]]</f>
        <v>250</v>
      </c>
    </row>
    <row r="13" spans="1:8">
      <c r="A13" t="s">
        <v>26</v>
      </c>
      <c r="B13" t="s">
        <v>28</v>
      </c>
      <c r="C13" t="s">
        <v>12</v>
      </c>
      <c r="D13">
        <v>40</v>
      </c>
      <c r="E13">
        <v>5</v>
      </c>
      <c r="F13" s="1">
        <f>テーブル1[[#This Row],[単価]]*テーブル1[[#This Row],[個数/１枚]]</f>
        <v>200</v>
      </c>
    </row>
    <row r="14" spans="1:8">
      <c r="F14" s="1">
        <f>テーブル1[[#This Row],[単価]]*テーブル1[[#This Row],[個数/１枚]]</f>
        <v>0</v>
      </c>
    </row>
    <row r="15" spans="1:8">
      <c r="F15" s="1">
        <f>テーブル1[[#This Row],[単価]]*テーブル1[[#This Row],[個数/１枚]]</f>
        <v>0</v>
      </c>
    </row>
    <row r="16" spans="1:8">
      <c r="F16" s="1">
        <f>テーブル1[[#This Row],[単価]]*テーブル1[[#This Row],[個数/１枚]]</f>
        <v>0</v>
      </c>
    </row>
    <row r="17" spans="6:6">
      <c r="F17" s="1">
        <f>テーブル1[[#This Row],[単価]]*テーブル1[[#This Row],[個数/１枚]]</f>
        <v>0</v>
      </c>
    </row>
    <row r="18" spans="6:6">
      <c r="F18" s="1">
        <f>テーブル1[[#This Row],[単価]]*テーブル1[[#This Row],[個数/１枚]]</f>
        <v>0</v>
      </c>
    </row>
    <row r="19" spans="6:6">
      <c r="F19" s="1">
        <f>テーブル1[[#This Row],[単価]]*テーブル1[[#This Row],[個数/１枚]]</f>
        <v>0</v>
      </c>
    </row>
    <row r="20" spans="6:6">
      <c r="F20" s="1">
        <f>テーブル1[[#This Row],[単価]]*テーブル1[[#This Row],[個数/１枚]]</f>
        <v>0</v>
      </c>
    </row>
    <row r="21" spans="6:6">
      <c r="F21" s="1">
        <f>テーブル1[[#This Row],[単価]]*テーブル1[[#This Row],[個数/１枚]]</f>
        <v>0</v>
      </c>
    </row>
    <row r="22" spans="6:6">
      <c r="F22" s="1">
        <f>テーブル1[[#This Row],[単価]]*テーブル1[[#This Row],[個数/１枚]]</f>
        <v>0</v>
      </c>
    </row>
    <row r="23" spans="6:6">
      <c r="F23" s="1">
        <f>テーブル1[[#This Row],[単価]]*テーブル1[[#This Row],[個数/１枚]]</f>
        <v>0</v>
      </c>
    </row>
    <row r="24" spans="6:6">
      <c r="F24" s="1">
        <f>テーブル1[[#This Row],[単価]]*テーブル1[[#This Row],[個数/１枚]]</f>
        <v>0</v>
      </c>
    </row>
    <row r="25" spans="6:6">
      <c r="F25" s="1">
        <f>テーブル1[[#This Row],[単価]]*テーブル1[[#This Row],[個数/１枚]]</f>
        <v>0</v>
      </c>
    </row>
    <row r="26" spans="6:6">
      <c r="F26" s="1">
        <f>テーブル1[[#This Row],[単価]]*テーブル1[[#This Row],[個数/１枚]]</f>
        <v>0</v>
      </c>
    </row>
    <row r="27" spans="6:6">
      <c r="F27" s="1">
        <f>テーブル1[[#This Row],[単価]]*テーブル1[[#This Row],[個数/１枚]]</f>
        <v>0</v>
      </c>
    </row>
    <row r="28" spans="6:6">
      <c r="F28" s="1">
        <f>テーブル1[[#This Row],[単価]]*テーブル1[[#This Row],[個数/１枚]]</f>
        <v>0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2022-04-30T06:45:06Z</dcterms:created>
  <dcterms:modified xsi:type="dcterms:W3CDTF">2022-05-08T00:47:39Z</dcterms:modified>
</cp:coreProperties>
</file>