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apoc15\Desktop\NakaDocs\PLC_Docs\"/>
    </mc:Choice>
  </mc:AlternateContent>
  <xr:revisionPtr revIDLastSave="0" documentId="8_{F043172B-242D-4891-920E-725BCDBCE5CA}" xr6:coauthVersionLast="47" xr6:coauthVersionMax="47" xr10:uidLastSave="{00000000-0000-0000-0000-000000000000}"/>
  <bookViews>
    <workbookView xWindow="2460" yWindow="1350" windowWidth="21600" windowHeight="11385" xr2:uid="{5EE37A19-3039-419B-A8DC-B2E4BF3380DF}"/>
  </bookViews>
  <sheets>
    <sheet name="ｾﾝｻIDとデバイス名" sheetId="1" r:id="rId1"/>
  </sheets>
  <definedNames>
    <definedName name="_xlnm._FilterDatabase" localSheetId="0" hidden="1">ｾﾝｻIDとデバイス名!$A$6:$AH$152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0" i="1" l="1"/>
  <c r="L152" i="1" s="1"/>
  <c r="AF149" i="1"/>
  <c r="AF150" i="1" s="1"/>
  <c r="AF152" i="1" s="1"/>
  <c r="AE149" i="1"/>
  <c r="AE150" i="1" s="1"/>
  <c r="AE152" i="1" s="1"/>
  <c r="AD149" i="1"/>
  <c r="AD150" i="1" s="1"/>
  <c r="AD152" i="1" s="1"/>
  <c r="AC149" i="1"/>
  <c r="AC150" i="1" s="1"/>
  <c r="AC152" i="1" s="1"/>
  <c r="AB149" i="1"/>
  <c r="AA149" i="1"/>
  <c r="Z149" i="1"/>
  <c r="Y149" i="1"/>
  <c r="X149" i="1"/>
  <c r="W149" i="1"/>
  <c r="V149" i="1"/>
  <c r="U149" i="1"/>
  <c r="T149" i="1"/>
  <c r="T150" i="1" s="1"/>
  <c r="T152" i="1" s="1"/>
  <c r="S149" i="1"/>
  <c r="S150" i="1" s="1"/>
  <c r="S152" i="1" s="1"/>
  <c r="R149" i="1"/>
  <c r="Q149" i="1"/>
  <c r="P149" i="1"/>
  <c r="O149" i="1"/>
  <c r="N149" i="1"/>
  <c r="M149" i="1"/>
  <c r="M150" i="1" s="1"/>
  <c r="M152" i="1" s="1"/>
  <c r="L149" i="1"/>
  <c r="K149" i="1"/>
  <c r="J149" i="1"/>
  <c r="I149" i="1"/>
  <c r="H149" i="1"/>
  <c r="G149" i="1"/>
  <c r="F149" i="1"/>
  <c r="E149" i="1"/>
  <c r="D149" i="1"/>
  <c r="AG149" i="1" s="1"/>
  <c r="C149" i="1"/>
  <c r="C150" i="1" s="1"/>
  <c r="C152" i="1" s="1"/>
  <c r="B149" i="1"/>
  <c r="B150" i="1" s="1"/>
  <c r="B152" i="1" s="1"/>
  <c r="AH148" i="1"/>
  <c r="AG148" i="1"/>
  <c r="AH147" i="1"/>
  <c r="AG147" i="1"/>
  <c r="AH146" i="1"/>
  <c r="AG146" i="1"/>
  <c r="AH145" i="1"/>
  <c r="AG145" i="1"/>
  <c r="AH144" i="1"/>
  <c r="AG144" i="1"/>
  <c r="AH143" i="1"/>
  <c r="AG143" i="1"/>
  <c r="AH142" i="1"/>
  <c r="AG142" i="1"/>
  <c r="AH141" i="1"/>
  <c r="AG141" i="1"/>
  <c r="AH140" i="1"/>
  <c r="AG140" i="1"/>
  <c r="AH139" i="1"/>
  <c r="AG139" i="1"/>
  <c r="AH138" i="1"/>
  <c r="AG138" i="1"/>
  <c r="AH137" i="1"/>
  <c r="AG137" i="1"/>
  <c r="AH136" i="1"/>
  <c r="AG136" i="1"/>
  <c r="AH135" i="1"/>
  <c r="AG135" i="1"/>
  <c r="AH134" i="1"/>
  <c r="AG134" i="1"/>
  <c r="AH133" i="1"/>
  <c r="AG133" i="1"/>
  <c r="AH132" i="1"/>
  <c r="AG132" i="1"/>
  <c r="AH131" i="1"/>
  <c r="AG131" i="1"/>
  <c r="AH130" i="1"/>
  <c r="AG130" i="1"/>
  <c r="AH129" i="1"/>
  <c r="AG129" i="1"/>
  <c r="AH128" i="1"/>
  <c r="AG128" i="1"/>
  <c r="AH127" i="1"/>
  <c r="AG127" i="1"/>
  <c r="AH126" i="1"/>
  <c r="AG126" i="1"/>
  <c r="AH125" i="1"/>
  <c r="AG125" i="1"/>
  <c r="AH124" i="1"/>
  <c r="AG124" i="1"/>
  <c r="AH123" i="1"/>
  <c r="AG123" i="1"/>
  <c r="AH122" i="1"/>
  <c r="AG122" i="1"/>
  <c r="AH121" i="1"/>
  <c r="AG121" i="1"/>
  <c r="AH120" i="1"/>
  <c r="AG120" i="1"/>
  <c r="AH119" i="1"/>
  <c r="AG119" i="1"/>
  <c r="AH118" i="1"/>
  <c r="AG118" i="1"/>
  <c r="AH117" i="1"/>
  <c r="AG117" i="1"/>
  <c r="AH116" i="1"/>
  <c r="AG116" i="1"/>
  <c r="AH115" i="1"/>
  <c r="AG115" i="1"/>
  <c r="AH114" i="1"/>
  <c r="AG114" i="1"/>
  <c r="AH113" i="1"/>
  <c r="AG113" i="1"/>
  <c r="AH112" i="1"/>
  <c r="AG112" i="1"/>
  <c r="AH111" i="1"/>
  <c r="AG111" i="1"/>
  <c r="AH110" i="1"/>
  <c r="AG110" i="1"/>
  <c r="AH109" i="1"/>
  <c r="AG109" i="1"/>
  <c r="AH108" i="1"/>
  <c r="AG108" i="1"/>
  <c r="AH107" i="1"/>
  <c r="AG107" i="1"/>
  <c r="AH106" i="1"/>
  <c r="AG106" i="1"/>
  <c r="AH105" i="1"/>
  <c r="AG105" i="1"/>
  <c r="AH104" i="1"/>
  <c r="AG104" i="1"/>
  <c r="AH103" i="1"/>
  <c r="AG103" i="1"/>
  <c r="AH102" i="1"/>
  <c r="AG102" i="1"/>
  <c r="AH101" i="1"/>
  <c r="AG101" i="1"/>
  <c r="AH100" i="1"/>
  <c r="AG100" i="1"/>
  <c r="AH99" i="1"/>
  <c r="AG99" i="1"/>
  <c r="AH98" i="1"/>
  <c r="AG98" i="1"/>
  <c r="AH97" i="1"/>
  <c r="AG97" i="1"/>
  <c r="AH96" i="1"/>
  <c r="AG96" i="1"/>
  <c r="AH95" i="1"/>
  <c r="AG95" i="1"/>
  <c r="AH94" i="1"/>
  <c r="AG94" i="1"/>
  <c r="AH93" i="1"/>
  <c r="AG93" i="1"/>
  <c r="AH92" i="1"/>
  <c r="AG92" i="1"/>
  <c r="AH91" i="1"/>
  <c r="AG91" i="1"/>
  <c r="AH90" i="1"/>
  <c r="AG90" i="1"/>
  <c r="AH89" i="1"/>
  <c r="AG89" i="1"/>
  <c r="AH88" i="1"/>
  <c r="AG88" i="1"/>
  <c r="AH87" i="1"/>
  <c r="AG87" i="1"/>
  <c r="AH86" i="1"/>
  <c r="AG86" i="1"/>
  <c r="AH85" i="1"/>
  <c r="AG85" i="1"/>
  <c r="AH84" i="1"/>
  <c r="AG84" i="1"/>
  <c r="AH83" i="1"/>
  <c r="AG83" i="1"/>
  <c r="AH82" i="1"/>
  <c r="AG82" i="1"/>
  <c r="AH81" i="1"/>
  <c r="AG81" i="1"/>
  <c r="AH80" i="1"/>
  <c r="AG80" i="1"/>
  <c r="AH79" i="1"/>
  <c r="AG79" i="1"/>
  <c r="AH78" i="1"/>
  <c r="AG78" i="1"/>
  <c r="AH77" i="1"/>
  <c r="AG77" i="1"/>
  <c r="AH76" i="1"/>
  <c r="AG76" i="1"/>
  <c r="AH75" i="1"/>
  <c r="AG75" i="1"/>
  <c r="AH74" i="1"/>
  <c r="AG74" i="1"/>
  <c r="AH73" i="1"/>
  <c r="AG73" i="1"/>
  <c r="AH72" i="1"/>
  <c r="AG72" i="1"/>
  <c r="AH71" i="1"/>
  <c r="AG71" i="1"/>
  <c r="AH70" i="1"/>
  <c r="AG70" i="1"/>
  <c r="AH69" i="1"/>
  <c r="AG69" i="1"/>
  <c r="AH68" i="1"/>
  <c r="AG68" i="1"/>
  <c r="AH67" i="1"/>
  <c r="AG67" i="1"/>
  <c r="AH66" i="1"/>
  <c r="AG66" i="1"/>
  <c r="AH65" i="1"/>
  <c r="AG65" i="1"/>
  <c r="AH64" i="1"/>
  <c r="AG64" i="1"/>
  <c r="AH63" i="1"/>
  <c r="AG63" i="1"/>
  <c r="AH62" i="1"/>
  <c r="AG62" i="1"/>
  <c r="AH61" i="1"/>
  <c r="AG61" i="1"/>
  <c r="AH60" i="1"/>
  <c r="AG60" i="1"/>
  <c r="AH59" i="1"/>
  <c r="AG59" i="1"/>
  <c r="AH58" i="1"/>
  <c r="AG58" i="1"/>
  <c r="AH57" i="1"/>
  <c r="AG57" i="1"/>
  <c r="AH56" i="1"/>
  <c r="AG56" i="1"/>
  <c r="AH55" i="1"/>
  <c r="AG55" i="1"/>
  <c r="AH54" i="1"/>
  <c r="AG54" i="1"/>
  <c r="AH53" i="1"/>
  <c r="AG53" i="1"/>
  <c r="AH52" i="1"/>
  <c r="AG52" i="1"/>
  <c r="AH51" i="1"/>
  <c r="AG51" i="1"/>
  <c r="AH50" i="1"/>
  <c r="AG50" i="1"/>
  <c r="AH49" i="1"/>
  <c r="AG49" i="1"/>
  <c r="AH48" i="1"/>
  <c r="AG48" i="1"/>
  <c r="AH47" i="1"/>
  <c r="AG47" i="1"/>
  <c r="AH46" i="1"/>
  <c r="AG46" i="1"/>
  <c r="AH45" i="1"/>
  <c r="AG45" i="1"/>
  <c r="AH44" i="1"/>
  <c r="AG44" i="1"/>
  <c r="AH43" i="1"/>
  <c r="AG43" i="1"/>
  <c r="AH42" i="1"/>
  <c r="AG42" i="1"/>
  <c r="AH41" i="1"/>
  <c r="AG41" i="1"/>
  <c r="AH40" i="1"/>
  <c r="AG40" i="1"/>
  <c r="AH39" i="1"/>
  <c r="AG39" i="1"/>
  <c r="AH38" i="1"/>
  <c r="AG38" i="1"/>
  <c r="AH37" i="1"/>
  <c r="AG37" i="1"/>
  <c r="AH36" i="1"/>
  <c r="AG36" i="1"/>
  <c r="AH35" i="1"/>
  <c r="AG35" i="1"/>
  <c r="AH34" i="1"/>
  <c r="AG34" i="1"/>
  <c r="AH33" i="1"/>
  <c r="AG33" i="1"/>
  <c r="AH32" i="1"/>
  <c r="AG32" i="1"/>
  <c r="AH31" i="1"/>
  <c r="AG31" i="1"/>
  <c r="AH30" i="1"/>
  <c r="AG30" i="1"/>
  <c r="AH29" i="1"/>
  <c r="AG29" i="1"/>
  <c r="AH28" i="1"/>
  <c r="AG28" i="1"/>
  <c r="AH27" i="1"/>
  <c r="AG27" i="1"/>
  <c r="AH26" i="1"/>
  <c r="AG26" i="1"/>
  <c r="AH25" i="1"/>
  <c r="AG25" i="1"/>
  <c r="AH24" i="1"/>
  <c r="AG24" i="1"/>
  <c r="AH23" i="1"/>
  <c r="AG23" i="1"/>
  <c r="AH22" i="1"/>
  <c r="AG22" i="1"/>
  <c r="AH21" i="1"/>
  <c r="AG21" i="1"/>
  <c r="AH20" i="1"/>
  <c r="AG20" i="1"/>
  <c r="AH19" i="1"/>
  <c r="AG19" i="1"/>
  <c r="AH18" i="1"/>
  <c r="AG18" i="1"/>
  <c r="AH17" i="1"/>
  <c r="AG17" i="1"/>
  <c r="AH16" i="1"/>
  <c r="AG16" i="1"/>
  <c r="AH15" i="1"/>
  <c r="AG15" i="1"/>
  <c r="AH14" i="1"/>
  <c r="AG14" i="1"/>
  <c r="AH13" i="1"/>
  <c r="AG13" i="1"/>
  <c r="AH12" i="1"/>
  <c r="AG12" i="1"/>
  <c r="AH11" i="1"/>
  <c r="AG11" i="1"/>
  <c r="AH10" i="1"/>
  <c r="AG10" i="1"/>
  <c r="AH9" i="1"/>
  <c r="AG9" i="1"/>
  <c r="AH8" i="1"/>
  <c r="AG8" i="1"/>
  <c r="AH7" i="1"/>
  <c r="AG7" i="1"/>
  <c r="AH14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三木良昭(PU1518)</author>
  </authors>
  <commentList>
    <comment ref="A7" authorId="0" shapeId="0" xr:uid="{3BA5DA59-9230-4FA7-8B56-C0C46ABC49DD}">
      <text>
        <r>
          <rPr>
            <sz val="12"/>
            <color indexed="10"/>
            <rFont val="MS P ゴシック"/>
            <family val="3"/>
            <charset val="128"/>
          </rPr>
          <t>IDの付け方が違う</t>
        </r>
      </text>
    </comment>
    <comment ref="U7" authorId="0" shapeId="0" xr:uid="{C0C656AF-CD0D-4760-BA5B-E8B2D4A148E1}">
      <text>
        <r>
          <rPr>
            <sz val="12"/>
            <color indexed="10"/>
            <rFont val="MS P ゴシック"/>
            <family val="3"/>
            <charset val="128"/>
          </rPr>
          <t>ID再設定</t>
        </r>
      </text>
    </comment>
    <comment ref="A8" authorId="0" shapeId="0" xr:uid="{5FEB42E1-D9A1-47FD-921F-A6475D10AD55}">
      <text>
        <r>
          <rPr>
            <sz val="12"/>
            <color indexed="10"/>
            <rFont val="MS P ゴシック"/>
            <family val="3"/>
            <charset val="128"/>
          </rPr>
          <t>IDの付け方が違う</t>
        </r>
      </text>
    </comment>
    <comment ref="U8" authorId="0" shapeId="0" xr:uid="{970BE7BC-DDC4-4C98-A9FD-D4F14CE5F095}">
      <text>
        <r>
          <rPr>
            <sz val="12"/>
            <color indexed="10"/>
            <rFont val="MS P ゴシック"/>
            <family val="3"/>
            <charset val="128"/>
          </rPr>
          <t>ID再設定</t>
        </r>
      </text>
    </comment>
    <comment ref="A9" authorId="0" shapeId="0" xr:uid="{FE757D2F-4412-48F8-9468-C6A0A0E6EFA8}">
      <text>
        <r>
          <rPr>
            <sz val="12"/>
            <color indexed="10"/>
            <rFont val="MS P ゴシック"/>
            <family val="3"/>
            <charset val="128"/>
          </rPr>
          <t>IDの付け方が違う</t>
        </r>
      </text>
    </comment>
    <comment ref="U9" authorId="0" shapeId="0" xr:uid="{84733829-1F7C-4E39-A9C8-C20DE0A3D26B}">
      <text>
        <r>
          <rPr>
            <sz val="12"/>
            <color indexed="10"/>
            <rFont val="MS P ゴシック"/>
            <family val="3"/>
            <charset val="128"/>
          </rPr>
          <t>ID再設定</t>
        </r>
      </text>
    </comment>
    <comment ref="A10" authorId="0" shapeId="0" xr:uid="{2AABFCA3-9412-4EB8-BA5F-6FE2DA642450}">
      <text>
        <r>
          <rPr>
            <sz val="12"/>
            <color indexed="10"/>
            <rFont val="MS P ゴシック"/>
            <family val="3"/>
            <charset val="128"/>
          </rPr>
          <t>IDの付け方が違う</t>
        </r>
      </text>
    </comment>
    <comment ref="U10" authorId="0" shapeId="0" xr:uid="{9997BA1F-9203-424B-9EFB-989A9317BE92}">
      <text>
        <r>
          <rPr>
            <sz val="12"/>
            <color indexed="10"/>
            <rFont val="MS P ゴシック"/>
            <family val="3"/>
            <charset val="128"/>
          </rPr>
          <t>ID再設定</t>
        </r>
      </text>
    </comment>
    <comment ref="A11" authorId="0" shapeId="0" xr:uid="{6C058A88-BCC5-418B-8E85-160859146DD7}">
      <text>
        <r>
          <rPr>
            <sz val="12"/>
            <color indexed="10"/>
            <rFont val="MS P ゴシック"/>
            <family val="3"/>
            <charset val="128"/>
          </rPr>
          <t>IDの付け方が違う</t>
        </r>
      </text>
    </comment>
    <comment ref="U11" authorId="0" shapeId="0" xr:uid="{5BB8D6E8-65CB-4E54-9DC1-446BE8FA1072}">
      <text>
        <r>
          <rPr>
            <sz val="12"/>
            <color indexed="10"/>
            <rFont val="MS P ゴシック"/>
            <family val="3"/>
            <charset val="128"/>
          </rPr>
          <t>ID再設定</t>
        </r>
      </text>
    </comment>
    <comment ref="A12" authorId="0" shapeId="0" xr:uid="{CA7B7BE1-696E-4F68-874F-505DADB5230C}">
      <text>
        <r>
          <rPr>
            <sz val="12"/>
            <color indexed="10"/>
            <rFont val="MS P ゴシック"/>
            <family val="3"/>
            <charset val="128"/>
          </rPr>
          <t>IDの付け方が違う</t>
        </r>
      </text>
    </comment>
    <comment ref="U12" authorId="0" shapeId="0" xr:uid="{57D428C2-7893-49B1-8799-AA9A5CB6605F}">
      <text>
        <r>
          <rPr>
            <sz val="12"/>
            <color indexed="10"/>
            <rFont val="MS P ゴシック"/>
            <family val="3"/>
            <charset val="128"/>
          </rPr>
          <t>ID再設定</t>
        </r>
      </text>
    </comment>
    <comment ref="A13" authorId="0" shapeId="0" xr:uid="{0079251E-C970-4309-8F3D-1BF816C88F44}">
      <text>
        <r>
          <rPr>
            <sz val="12"/>
            <color indexed="10"/>
            <rFont val="MS P ゴシック"/>
            <family val="3"/>
            <charset val="128"/>
          </rPr>
          <t>IDの付け方が違う</t>
        </r>
      </text>
    </comment>
    <comment ref="U13" authorId="0" shapeId="0" xr:uid="{E7819A6D-30D2-4A45-BA5E-4111862B2DD9}">
      <text>
        <r>
          <rPr>
            <sz val="12"/>
            <color indexed="10"/>
            <rFont val="MS P ゴシック"/>
            <family val="3"/>
            <charset val="128"/>
          </rPr>
          <t>ID再設定</t>
        </r>
      </text>
    </comment>
    <comment ref="A14" authorId="0" shapeId="0" xr:uid="{E42B4CBC-EDC7-4D68-B148-398B04CD1894}">
      <text>
        <r>
          <rPr>
            <sz val="12"/>
            <color indexed="10"/>
            <rFont val="MS P ゴシック"/>
            <family val="3"/>
            <charset val="128"/>
          </rPr>
          <t>IDの付け方が違う</t>
        </r>
      </text>
    </comment>
    <comment ref="U14" authorId="0" shapeId="0" xr:uid="{8D83649C-0626-4FCD-BE28-2A059D321067}">
      <text>
        <r>
          <rPr>
            <sz val="12"/>
            <color indexed="10"/>
            <rFont val="MS P ゴシック"/>
            <family val="3"/>
            <charset val="128"/>
          </rPr>
          <t>ID再設定</t>
        </r>
      </text>
    </comment>
    <comment ref="A15" authorId="0" shapeId="0" xr:uid="{4DB3F29F-B7DB-4FA6-AA22-313BA8BB7F40}">
      <text>
        <r>
          <rPr>
            <sz val="12"/>
            <color indexed="10"/>
            <rFont val="MS P ゴシック"/>
            <family val="3"/>
            <charset val="128"/>
          </rPr>
          <t>IDの付け方が違う</t>
        </r>
      </text>
    </comment>
    <comment ref="U15" authorId="0" shapeId="0" xr:uid="{A936934E-8FA8-4364-8F31-09784A5BC2A0}">
      <text>
        <r>
          <rPr>
            <sz val="12"/>
            <color indexed="10"/>
            <rFont val="MS P ゴシック"/>
            <family val="3"/>
            <charset val="128"/>
          </rPr>
          <t>ID再設定</t>
        </r>
      </text>
    </comment>
    <comment ref="A16" authorId="0" shapeId="0" xr:uid="{1FDE6D72-6B62-460F-BE37-4916E1C87D7B}">
      <text>
        <r>
          <rPr>
            <sz val="12"/>
            <color indexed="10"/>
            <rFont val="MS P ゴシック"/>
            <family val="3"/>
            <charset val="128"/>
          </rPr>
          <t>IDの付け方が違う</t>
        </r>
      </text>
    </comment>
    <comment ref="U16" authorId="0" shapeId="0" xr:uid="{138EB4E3-3A9A-4D8B-81B8-21CD1342E1EB}">
      <text>
        <r>
          <rPr>
            <sz val="12"/>
            <color indexed="10"/>
            <rFont val="MS P ゴシック"/>
            <family val="3"/>
            <charset val="128"/>
          </rPr>
          <t>ID再設定</t>
        </r>
      </text>
    </comment>
    <comment ref="L17" authorId="0" shapeId="0" xr:uid="{3831610C-0394-40E2-94C0-96B6FFCB72F2}">
      <text>
        <r>
          <rPr>
            <sz val="12"/>
            <color indexed="10"/>
            <rFont val="MS P ゴシック"/>
            <family val="3"/>
            <charset val="128"/>
          </rPr>
          <t>デバイス存在なし</t>
        </r>
      </text>
    </comment>
    <comment ref="M17" authorId="0" shapeId="0" xr:uid="{37FBDB0A-4A61-411B-8504-984BF1AA6162}">
      <text>
        <r>
          <rPr>
            <b/>
            <sz val="12"/>
            <color indexed="10"/>
            <rFont val="MS P ゴシック"/>
            <family val="3"/>
            <charset val="128"/>
          </rPr>
          <t>「循環ファンサーマル」M1000の要因は
M1001:循環ファンサーマル1W上
M1002:循環ファンサーマル1W下
※Prg上ではM1003、M1004もある(2W)</t>
        </r>
      </text>
    </comment>
    <comment ref="S17" authorId="0" shapeId="0" xr:uid="{2399AB41-3E20-4D88-9263-7A6227259ED9}">
      <text>
        <r>
          <rPr>
            <sz val="12"/>
            <color indexed="10"/>
            <rFont val="MS P ゴシック"/>
            <family val="3"/>
            <charset val="128"/>
          </rPr>
          <t>デバイス存在なし</t>
        </r>
      </text>
    </comment>
    <comment ref="T17" authorId="0" shapeId="0" xr:uid="{F8A5A125-C85B-495A-BD4A-0BA520E331DA}">
      <text>
        <r>
          <rPr>
            <b/>
            <sz val="12"/>
            <color indexed="10"/>
            <rFont val="MS P ゴシック"/>
            <family val="3"/>
            <charset val="128"/>
          </rPr>
          <t>「循環ファンサーマル」M1000の要因は
M1001:循環ファンサーマル1W上
M1002:循環ファンサーマル1W下</t>
        </r>
      </text>
    </comment>
    <comment ref="C18" authorId="0" shapeId="0" xr:uid="{E1123A82-75A2-4CBB-9D0E-FF3F7AC0070C}">
      <text>
        <r>
          <rPr>
            <sz val="12"/>
            <color indexed="10"/>
            <rFont val="MS P ゴシック"/>
            <family val="3"/>
            <charset val="128"/>
          </rPr>
          <t>「ブロアーインバータトリップマスタ」M920の要因は
M921：ブロアーインバータトリップ(1W)
M922：ブロアーインバータトリップ(2W)
M923：ブロアーインバータトリップ(3W)</t>
        </r>
      </text>
    </comment>
    <comment ref="E18" authorId="0" shapeId="0" xr:uid="{B734F1F7-DA13-434A-A9F4-63C671B90238}">
      <text>
        <r>
          <rPr>
            <sz val="12"/>
            <color indexed="10"/>
            <rFont val="MS P ゴシック"/>
            <family val="3"/>
            <charset val="128"/>
          </rPr>
          <t>「ブロアーインバータトリップマスタ」M920の要因は
M921：ブロアーインバータトリップ(1W)
M922：ブロアーインバータトリップ(2W)
M923：ブロアーインバータトリップ(3W)</t>
        </r>
      </text>
    </comment>
    <comment ref="G18" authorId="0" shapeId="0" xr:uid="{C1466E2B-EC8C-429C-81DA-261637833907}">
      <text>
        <r>
          <rPr>
            <sz val="12"/>
            <color indexed="10"/>
            <rFont val="MS P ゴシック"/>
            <family val="3"/>
            <charset val="128"/>
          </rPr>
          <t>「ブロアーインバータトリップマスタ」M920の要因は
M921：ブロアーインバータトリップ(1W)
M922：ブロアーインバータトリップ(2W)
M923：ブロアーインバータトリップ(3W)</t>
        </r>
      </text>
    </comment>
    <comment ref="I18" authorId="0" shapeId="0" xr:uid="{BC870402-7E65-4131-83C4-6EC2B25FDDEA}">
      <text>
        <r>
          <rPr>
            <sz val="12"/>
            <color indexed="10"/>
            <rFont val="MS P ゴシック"/>
            <family val="3"/>
            <charset val="128"/>
          </rPr>
          <t>「ブロアーインバータトリップマスタ」M920の要因は
M921：ブロアーインバータトリップ(1W)
M922：ブロアーインバータトリップ(2W)
M923：ブロアーインバータトリップ(3W)</t>
        </r>
      </text>
    </comment>
    <comment ref="L18" authorId="0" shapeId="0" xr:uid="{9070E578-C99A-4182-B94C-19547E94CE0C}">
      <text>
        <r>
          <rPr>
            <sz val="12"/>
            <color indexed="10"/>
            <rFont val="MS P ゴシック"/>
            <family val="3"/>
            <charset val="128"/>
          </rPr>
          <t>デバイス存在なし</t>
        </r>
      </text>
    </comment>
    <comment ref="M18" authorId="0" shapeId="0" xr:uid="{E993CC1B-887B-44BB-B3E0-C4D2728CAA29}">
      <text>
        <r>
          <rPr>
            <b/>
            <sz val="12"/>
            <color indexed="10"/>
            <rFont val="MS P ゴシック"/>
            <family val="3"/>
            <charset val="128"/>
          </rPr>
          <t>「循環ファンINVトリップ」M1040の要因は
M1041:循環ファンINVトリップ1W上
M1042:循環ファンINVトリップ1W下
※Prg上ではM1043、M1044もある(2W)</t>
        </r>
      </text>
    </comment>
    <comment ref="S18" authorId="0" shapeId="0" xr:uid="{6E6373F6-2FC3-4E58-A795-FB95DAD2E3AD}">
      <text>
        <r>
          <rPr>
            <sz val="12"/>
            <color indexed="10"/>
            <rFont val="MS P ゴシック"/>
            <family val="3"/>
            <charset val="128"/>
          </rPr>
          <t>デバイス存在なし</t>
        </r>
      </text>
    </comment>
    <comment ref="T18" authorId="0" shapeId="0" xr:uid="{6A826D74-E37E-4D80-A754-2533FC6290A6}">
      <text>
        <r>
          <rPr>
            <b/>
            <sz val="12"/>
            <color indexed="10"/>
            <rFont val="MS P ゴシック"/>
            <family val="3"/>
            <charset val="128"/>
          </rPr>
          <t>「循環ファンINVトリップ」M1040の要因は
M1041:循環ファンINVトリップ1W上
M1042:循環ファンINVトリップ1W下</t>
        </r>
      </text>
    </comment>
    <comment ref="AD26" authorId="0" shapeId="0" xr:uid="{FE74CA3F-7F9B-4B3A-9B2A-EEAF9C159311}">
      <text>
        <r>
          <rPr>
            <b/>
            <sz val="12"/>
            <color indexed="10"/>
            <rFont val="MS P ゴシック"/>
            <family val="3"/>
            <charset val="128"/>
          </rPr>
          <t>デバイス名誤り</t>
        </r>
      </text>
    </comment>
    <comment ref="U37" authorId="0" shapeId="0" xr:uid="{CDECBCE7-3631-46F6-B390-AD0B890D266B}">
      <text>
        <r>
          <rPr>
            <b/>
            <sz val="12"/>
            <color indexed="10"/>
            <rFont val="MS P ゴシック"/>
            <family val="3"/>
            <charset val="128"/>
          </rPr>
          <t>ALSTM1へ</t>
        </r>
      </text>
    </comment>
    <comment ref="C43" authorId="0" shapeId="0" xr:uid="{CF22B27F-E49E-45A8-9511-5E91FD68D028}">
      <text>
        <r>
          <rPr>
            <sz val="12"/>
            <color indexed="10"/>
            <rFont val="MS P ゴシック"/>
            <family val="3"/>
            <charset val="128"/>
          </rPr>
          <t>M326は｢扉開閉リミットマスタ加熱中」</t>
        </r>
      </text>
    </comment>
    <comment ref="E43" authorId="0" shapeId="0" xr:uid="{4EEED4D7-D971-4AC0-8D6E-891C9F2E475B}">
      <text>
        <r>
          <rPr>
            <sz val="12"/>
            <color indexed="10"/>
            <rFont val="MS P ゴシック"/>
            <family val="3"/>
            <charset val="128"/>
          </rPr>
          <t>M326は｢扉開閉リミットマスタ加熱中」</t>
        </r>
      </text>
    </comment>
    <comment ref="G43" authorId="0" shapeId="0" xr:uid="{87A2889A-3CF4-4AE2-8F5D-EA4C3620D364}">
      <text>
        <r>
          <rPr>
            <sz val="12"/>
            <color indexed="10"/>
            <rFont val="MS P ゴシック"/>
            <family val="3"/>
            <charset val="128"/>
          </rPr>
          <t>M326は｢扉開閉リミットマスタ加熱中」</t>
        </r>
      </text>
    </comment>
    <comment ref="I43" authorId="0" shapeId="0" xr:uid="{1935857A-87EB-4DB9-8193-7B1440BFBDDE}">
      <text>
        <r>
          <rPr>
            <sz val="12"/>
            <color indexed="10"/>
            <rFont val="MS P ゴシック"/>
            <family val="3"/>
            <charset val="128"/>
          </rPr>
          <t>M326は｢扉開閉リミットマスタ加熱中」</t>
        </r>
      </text>
    </comment>
    <comment ref="C44" authorId="0" shapeId="0" xr:uid="{239E37C8-B5AF-48C3-8ED3-792DC5090D2A}">
      <text>
        <r>
          <rPr>
            <sz val="12"/>
            <color indexed="10"/>
            <rFont val="MS P ゴシック"/>
            <family val="3"/>
            <charset val="128"/>
          </rPr>
          <t>M955は｢コンベア非常停止保持｣</t>
        </r>
      </text>
    </comment>
    <comment ref="E44" authorId="0" shapeId="0" xr:uid="{3AF0B844-6855-4B75-940F-9CB600B99DB2}">
      <text>
        <r>
          <rPr>
            <sz val="12"/>
            <color indexed="10"/>
            <rFont val="MS P ゴシック"/>
            <family val="3"/>
            <charset val="128"/>
          </rPr>
          <t>M955は｢コンベア非常停止保持｣</t>
        </r>
      </text>
    </comment>
    <comment ref="G44" authorId="0" shapeId="0" xr:uid="{628C35D8-2190-455F-A590-6E724784F282}">
      <text>
        <r>
          <rPr>
            <sz val="12"/>
            <color indexed="10"/>
            <rFont val="MS P ゴシック"/>
            <family val="3"/>
            <charset val="128"/>
          </rPr>
          <t>M955は｢コンベア非常停止保持｣</t>
        </r>
      </text>
    </comment>
    <comment ref="I44" authorId="0" shapeId="0" xr:uid="{91522B96-E877-4E3A-86E8-5BB4DE4C09ED}">
      <text>
        <r>
          <rPr>
            <sz val="12"/>
            <color indexed="10"/>
            <rFont val="MS P ゴシック"/>
            <family val="3"/>
            <charset val="128"/>
          </rPr>
          <t>M955は｢コンベア非常停止保持｣</t>
        </r>
      </text>
    </comment>
    <comment ref="C46" authorId="0" shapeId="0" xr:uid="{2F245202-D9A9-4CF6-A32D-7608EDE166CE}">
      <text>
        <r>
          <rPr>
            <b/>
            <sz val="12"/>
            <color indexed="10"/>
            <rFont val="MS P ゴシック"/>
            <family val="3"/>
            <charset val="128"/>
          </rPr>
          <t>「異常停止」はM990、ちなみにこの要因は
M900：ブロアーサーマルマスタ
M920：ブロアーインバータトリップ
M950：コンベアーサーマル
M952：コンベアーインバータトリップ　　がある</t>
        </r>
      </text>
    </comment>
    <comment ref="E46" authorId="0" shapeId="0" xr:uid="{FA1D9DE8-7FFD-497B-A0B9-ADDBF533DA67}">
      <text>
        <r>
          <rPr>
            <b/>
            <sz val="12"/>
            <color indexed="10"/>
            <rFont val="MS P ゴシック"/>
            <family val="3"/>
            <charset val="128"/>
          </rPr>
          <t>「異常停止」はM990、ちなみにこの要因は
M900：ブロアーサーマルマスタ
M920：ブロアーインバータトリップ
M950：コンベアーサーマル
M952：コンベアーインバータトリップ　　がある</t>
        </r>
      </text>
    </comment>
    <comment ref="G46" authorId="0" shapeId="0" xr:uid="{9B05686F-3145-4840-A208-562460FCE984}">
      <text>
        <r>
          <rPr>
            <b/>
            <sz val="12"/>
            <color indexed="10"/>
            <rFont val="MS P ゴシック"/>
            <family val="3"/>
            <charset val="128"/>
          </rPr>
          <t>「異常停止」はM990、ちなみにこの要因は
M900：ブロアーサーマルマスタ
M920：ブロアーインバータトリップ
M950：コンベアーサーマル
M952：コンベアーインバータトリップ　　がある</t>
        </r>
      </text>
    </comment>
    <comment ref="I46" authorId="0" shapeId="0" xr:uid="{ECC9E8B3-6E7A-4DA6-86D0-42B1B7757D0C}">
      <text>
        <r>
          <rPr>
            <b/>
            <sz val="12"/>
            <color indexed="10"/>
            <rFont val="MS P ゴシック"/>
            <family val="3"/>
            <charset val="128"/>
          </rPr>
          <t>「異常停止」はM990、ちなみにこの要因は
M900：ブロアーサーマルマスタ
M920：ブロアーインバータトリップ
M950：コンベアーサーマル
M952：コンベアーインバータトリップ　　がある</t>
        </r>
      </text>
    </comment>
    <comment ref="M46" authorId="0" shapeId="0" xr:uid="{4D8E5F06-88C7-433B-AB15-54664E0B6F2B}">
      <text>
        <r>
          <rPr>
            <b/>
            <sz val="12"/>
            <color indexed="10"/>
            <rFont val="MS P ゴシック"/>
            <family val="3"/>
            <charset val="128"/>
          </rPr>
          <t>「異常停止」はM990、ちなみにこの要因は
M1000：循環ファンサーマルマスタ
M1040：循環ファンINVトリップマスタ
M2151：モータートルク異常マスタ
M980：ヒーター過昇温異常マスタ
M17：非常停止マスタ
M1211：蒸気圧異常１Ｗ　　がある</t>
        </r>
      </text>
    </comment>
    <comment ref="O46" authorId="0" shapeId="0" xr:uid="{6C4077BA-A3D5-400F-9A4F-5FBA21879507}">
      <text>
        <r>
          <rPr>
            <b/>
            <sz val="12"/>
            <color indexed="10"/>
            <rFont val="MS P ゴシック"/>
            <family val="3"/>
            <charset val="128"/>
          </rPr>
          <t>「異常停止」M990の要因は
M1180：高温異常マスタ
M17：非常停止マスタ　　がある</t>
        </r>
      </text>
    </comment>
    <comment ref="T46" authorId="0" shapeId="0" xr:uid="{90940E4A-123A-4790-9E37-667F25164B4E}">
      <text>
        <r>
          <rPr>
            <b/>
            <sz val="12"/>
            <color indexed="10"/>
            <rFont val="MS P ゴシック"/>
            <family val="3"/>
            <charset val="128"/>
          </rPr>
          <t>「異常停止」はM990、ちなみにこの要因は
M1000：循環ファンサーマルマスタ
M1040：循環ファンINVトリップマスタ
M2151：モータートルク異常マスタ
M980：ヒーター過昇温異常マスタ
M17：非常停止マスタ
M1211：蒸気圧異常１Ｗ　　がある</t>
        </r>
      </text>
    </comment>
    <comment ref="V46" authorId="0" shapeId="0" xr:uid="{D70520EC-E9D8-446C-B9E9-621150792505}">
      <text>
        <r>
          <rPr>
            <b/>
            <sz val="12"/>
            <color indexed="10"/>
            <rFont val="MS P ゴシック"/>
            <family val="3"/>
            <charset val="128"/>
          </rPr>
          <t>「異常停止」はM990、ちなみにこの要因は
M1000：循環ファンサーマルマスタ
M1040：循環ファンINVトリップマスタ
M1080：燃焼ファンサーマルマスタ
M1100：燃焼ファンINVトリップマスタ
M302：BLEモータ異常解除
M303
M1120：バーナー異常マスタ
M1170：高温異常マスタ
M17：非常停止マスタ</t>
        </r>
      </text>
    </comment>
    <comment ref="X46" authorId="0" shapeId="0" xr:uid="{44B6D5F3-8FA2-4A99-9954-3C8FED601EA0}">
      <text>
        <r>
          <rPr>
            <b/>
            <sz val="12"/>
            <color indexed="10"/>
            <rFont val="MS P ゴシック"/>
            <family val="3"/>
            <charset val="128"/>
          </rPr>
          <t>「異常停止」M990の要因は
M1180：高温異常マスタ
M17：非常停止マスタ　　がある</t>
        </r>
      </text>
    </comment>
    <comment ref="AD46" authorId="0" shapeId="0" xr:uid="{B87A0F7F-883C-48D5-B003-2F0F719DD142}">
      <text>
        <r>
          <rPr>
            <b/>
            <sz val="12"/>
            <color indexed="10"/>
            <rFont val="MS P ゴシック"/>
            <family val="3"/>
            <charset val="128"/>
          </rPr>
          <t>「異常停止」はM990、ちなみにこの要因は
M900：ブロアサーマルマスタ
M920：ブロアインバータトリップマスタ
M950：コンベアサーマル
M952：コンベアインバータトリップ
M9：異常ON
M996：ヒーター過昇温
M955：非常停止保持
M940：自動ブロアINVRUN信号
M944：不動ブロアINVRUN信号
M980：非常停止マスタ（焼き目付機）
M982：過昇異常停止マスタ（焼き目付機）</t>
        </r>
      </text>
    </comment>
    <comment ref="AF46" authorId="0" shapeId="0" xr:uid="{8392B3F0-F952-4687-B9D7-E6EE909BB4E4}">
      <text>
        <r>
          <rPr>
            <b/>
            <sz val="12"/>
            <color indexed="10"/>
            <rFont val="MS P ゴシック"/>
            <family val="3"/>
            <charset val="128"/>
          </rPr>
          <t>「異常停止」M990の要因は
M900：ブロアサーマルマスタ
M920：ブロアインバータトリップマスタ
M950：コンベアサーマル
M952：コンベアインバータトリップ
M9：異常ON
M996：ヒーター過昇温
M955：コンベアショックリレー保持</t>
        </r>
      </text>
    </comment>
    <comment ref="U48" authorId="0" shapeId="0" xr:uid="{97ADE6CA-260F-494A-8206-0437AF661D12}">
      <text>
        <r>
          <rPr>
            <b/>
            <sz val="12"/>
            <color indexed="10"/>
            <rFont val="MS P ゴシック"/>
            <family val="3"/>
            <charset val="128"/>
          </rPr>
          <t>ALBUR2へ</t>
        </r>
      </text>
    </comment>
    <comment ref="L49" authorId="0" shapeId="0" xr:uid="{C9B35227-9D92-466F-AFA1-187F7A8D6A3B}">
      <text>
        <r>
          <rPr>
            <sz val="12"/>
            <color indexed="10"/>
            <rFont val="MS P ゴシック"/>
            <family val="3"/>
            <charset val="128"/>
          </rPr>
          <t>M980では？
要因
M951～M959</t>
        </r>
      </text>
    </comment>
    <comment ref="M49" authorId="0" shapeId="0" xr:uid="{19CD621F-B588-4C1D-BE3D-6C35BFC545E6}">
      <text>
        <r>
          <rPr>
            <b/>
            <sz val="12"/>
            <color indexed="10"/>
            <rFont val="MS P ゴシック"/>
            <family val="3"/>
            <charset val="128"/>
          </rPr>
          <t>「ヒーター過昇温異常」M980の要因は
M951：NO1-1過昇温異常
M952：NO1-2過昇温異常
M953：NO1-3過昇温異常
M954：NO1-4過昇温異常</t>
        </r>
      </text>
    </comment>
    <comment ref="S49" authorId="0" shapeId="0" xr:uid="{A28E368F-82AD-47F1-82F2-3BBC86DDB276}">
      <text>
        <r>
          <rPr>
            <sz val="12"/>
            <color indexed="10"/>
            <rFont val="MS P ゴシック"/>
            <family val="3"/>
            <charset val="128"/>
          </rPr>
          <t>M980では？
要因
M951～M959</t>
        </r>
      </text>
    </comment>
    <comment ref="T49" authorId="0" shapeId="0" xr:uid="{14D9DF87-803C-48CA-A481-943D9E5E4B23}">
      <text>
        <r>
          <rPr>
            <b/>
            <sz val="12"/>
            <color indexed="10"/>
            <rFont val="MS P ゴシック"/>
            <family val="3"/>
            <charset val="128"/>
          </rPr>
          <t>「ヒーター過昇温異常」M980の要因は
M951：NO1-1過昇温異常
M952：NO1-2過昇温異常
M953：NO1-3過昇温異常
M954：NO1-4過昇温異常</t>
        </r>
      </text>
    </comment>
    <comment ref="I50" authorId="0" shapeId="0" xr:uid="{78E0D677-4D36-4010-B75B-C889545F3104}">
      <text>
        <r>
          <rPr>
            <sz val="12"/>
            <color indexed="10"/>
            <rFont val="MS P ゴシック"/>
            <family val="3"/>
            <charset val="128"/>
          </rPr>
          <t>デバイス名に誤りあり</t>
        </r>
      </text>
    </comment>
    <comment ref="AE50" authorId="0" shapeId="0" xr:uid="{2368345A-0B39-481F-A837-EA96465A8475}">
      <text>
        <r>
          <rPr>
            <sz val="14"/>
            <color indexed="10"/>
            <rFont val="MS P ゴシック"/>
            <family val="3"/>
            <charset val="128"/>
          </rPr>
          <t>センサーＩＤに重複あり
PUSHLOG設定を変更する</t>
        </r>
      </text>
    </comment>
    <comment ref="I51" authorId="0" shapeId="0" xr:uid="{946B711B-8178-4352-91C1-88B298DB25AC}">
      <text>
        <r>
          <rPr>
            <sz val="12"/>
            <color indexed="10"/>
            <rFont val="MS P ゴシック"/>
            <family val="3"/>
            <charset val="128"/>
          </rPr>
          <t>デバイス名に誤りあり</t>
        </r>
      </text>
    </comment>
    <comment ref="AE51" authorId="0" shapeId="0" xr:uid="{7680AD59-4A67-460B-A27F-0D52D8381A8B}">
      <text>
        <r>
          <rPr>
            <sz val="14"/>
            <color indexed="10"/>
            <rFont val="MS P ゴシック"/>
            <family val="3"/>
            <charset val="128"/>
          </rPr>
          <t>センサーＩＤに重複あり
PUSHLOG設定を変更する</t>
        </r>
      </text>
    </comment>
    <comment ref="I52" authorId="0" shapeId="0" xr:uid="{3BC60F88-364D-4EF3-9896-F82AB187E8C0}">
      <text>
        <r>
          <rPr>
            <sz val="12"/>
            <color indexed="10"/>
            <rFont val="MS P ゴシック"/>
            <family val="3"/>
            <charset val="128"/>
          </rPr>
          <t>デバイス名に誤りあり</t>
        </r>
      </text>
    </comment>
    <comment ref="AE52" authorId="0" shapeId="0" xr:uid="{532FF9B3-F58B-4B46-A545-8862E0C70CA3}">
      <text>
        <r>
          <rPr>
            <sz val="14"/>
            <color indexed="10"/>
            <rFont val="MS P ゴシック"/>
            <family val="3"/>
            <charset val="128"/>
          </rPr>
          <t>センサーＩＤに重複あり
PUSHLOG設定を変更する</t>
        </r>
      </text>
    </comment>
    <comment ref="I53" authorId="0" shapeId="0" xr:uid="{035FBF46-548E-4AE6-9D58-48F6FA37BB79}">
      <text>
        <r>
          <rPr>
            <sz val="12"/>
            <color indexed="10"/>
            <rFont val="MS P ゴシック"/>
            <family val="3"/>
            <charset val="128"/>
          </rPr>
          <t>デバイス名に誤りあり</t>
        </r>
      </text>
    </comment>
    <comment ref="AE53" authorId="0" shapeId="0" xr:uid="{AC445447-C45C-40B4-855C-482543C10820}">
      <text>
        <r>
          <rPr>
            <sz val="14"/>
            <color indexed="10"/>
            <rFont val="MS P ゴシック"/>
            <family val="3"/>
            <charset val="128"/>
          </rPr>
          <t>センサーＩＤに重複あり
PUSHLOG設定を変更する</t>
        </r>
      </text>
    </comment>
    <comment ref="I54" authorId="0" shapeId="0" xr:uid="{DCCFDDFB-E77D-4082-A2CB-9F26B1D38293}">
      <text>
        <r>
          <rPr>
            <sz val="12"/>
            <color indexed="10"/>
            <rFont val="MS P ゴシック"/>
            <family val="3"/>
            <charset val="128"/>
          </rPr>
          <t>デバイス名に誤りあり</t>
        </r>
      </text>
    </comment>
    <comment ref="AE54" authorId="0" shapeId="0" xr:uid="{A419C1CE-582A-403F-9DE6-0717177CEE1C}">
      <text>
        <r>
          <rPr>
            <sz val="14"/>
            <color indexed="10"/>
            <rFont val="MS P ゴシック"/>
            <family val="3"/>
            <charset val="128"/>
          </rPr>
          <t>センサーＩＤに重複あり
PUSHLOG設定を変更する</t>
        </r>
      </text>
    </comment>
    <comment ref="I55" authorId="0" shapeId="0" xr:uid="{572D6C6D-E6F7-44D6-AF91-E2E95549A709}">
      <text>
        <r>
          <rPr>
            <sz val="12"/>
            <color indexed="10"/>
            <rFont val="MS P ゴシック"/>
            <family val="3"/>
            <charset val="128"/>
          </rPr>
          <t>デバイス名に誤りあり</t>
        </r>
      </text>
    </comment>
    <comment ref="AE55" authorId="0" shapeId="0" xr:uid="{488FF7C3-4236-4E91-8984-F878C76C77B4}">
      <text>
        <r>
          <rPr>
            <sz val="14"/>
            <color indexed="10"/>
            <rFont val="MS P ゴシック"/>
            <family val="3"/>
            <charset val="128"/>
          </rPr>
          <t>センサーＩＤに重複あり
PUSHLOG設定を変更する</t>
        </r>
      </text>
    </comment>
    <comment ref="I56" authorId="0" shapeId="0" xr:uid="{66322854-352E-4BE4-A9AA-185E32848FC7}">
      <text>
        <r>
          <rPr>
            <sz val="12"/>
            <color indexed="10"/>
            <rFont val="MS P ゴシック"/>
            <family val="3"/>
            <charset val="128"/>
          </rPr>
          <t>デバイス名に誤りあり</t>
        </r>
      </text>
    </comment>
    <comment ref="AC56" authorId="0" shapeId="0" xr:uid="{6D692543-041B-43B4-98BB-E9D00EAC73DD}">
      <text>
        <r>
          <rPr>
            <sz val="14"/>
            <color indexed="10"/>
            <rFont val="MS P ゴシック"/>
            <family val="3"/>
            <charset val="128"/>
          </rPr>
          <t>センサーＩＤに重複あり
PUSHLOG設定を変更する</t>
        </r>
      </text>
    </comment>
    <comment ref="AE56" authorId="0" shapeId="0" xr:uid="{65DBF2F8-5203-4C62-97E2-597F908853C1}">
      <text>
        <r>
          <rPr>
            <sz val="14"/>
            <color indexed="10"/>
            <rFont val="MS P ゴシック"/>
            <family val="3"/>
            <charset val="128"/>
          </rPr>
          <t>センサーＩＤに重複あり
PUSHLOG設定を変更する</t>
        </r>
      </text>
    </comment>
    <comment ref="I57" authorId="0" shapeId="0" xr:uid="{536866FF-32CC-4374-941D-A6BDA3044098}">
      <text>
        <r>
          <rPr>
            <sz val="12"/>
            <color indexed="10"/>
            <rFont val="MS P ゴシック"/>
            <family val="3"/>
            <charset val="128"/>
          </rPr>
          <t>デバイス名に誤りあり</t>
        </r>
      </text>
    </comment>
    <comment ref="AC57" authorId="0" shapeId="0" xr:uid="{D62227E6-6616-4860-ABFB-CFB01E1E1BE1}">
      <text>
        <r>
          <rPr>
            <sz val="14"/>
            <color indexed="10"/>
            <rFont val="MS P ゴシック"/>
            <family val="3"/>
            <charset val="128"/>
          </rPr>
          <t>センサーＩＤに重複あり
PUSHLOG設定を変更する</t>
        </r>
      </text>
    </comment>
    <comment ref="AE57" authorId="0" shapeId="0" xr:uid="{C7F0E1E7-A960-4697-9287-80AB1B37F5AA}">
      <text>
        <r>
          <rPr>
            <sz val="14"/>
            <color indexed="10"/>
            <rFont val="MS P ゴシック"/>
            <family val="3"/>
            <charset val="128"/>
          </rPr>
          <t>センサーＩＤに重複あり
PUSHLOG設定を変更する</t>
        </r>
      </text>
    </comment>
    <comment ref="I58" authorId="0" shapeId="0" xr:uid="{A8B267D4-F1B6-4F5E-A4EA-13CD5E88402C}">
      <text>
        <r>
          <rPr>
            <sz val="12"/>
            <color indexed="10"/>
            <rFont val="MS P ゴシック"/>
            <family val="3"/>
            <charset val="128"/>
          </rPr>
          <t>デバイス名に誤りあり</t>
        </r>
      </text>
    </comment>
    <comment ref="AC58" authorId="0" shapeId="0" xr:uid="{3D85726B-0FCB-4B40-B268-467035BF0714}">
      <text>
        <r>
          <rPr>
            <sz val="14"/>
            <color indexed="10"/>
            <rFont val="MS P ゴシック"/>
            <family val="3"/>
            <charset val="128"/>
          </rPr>
          <t>センサーＩＤに重複あり
PUSHLOG設定を変更する</t>
        </r>
      </text>
    </comment>
    <comment ref="AE58" authorId="0" shapeId="0" xr:uid="{5A8536C5-AABD-4C25-882A-B52288C2CDFC}">
      <text>
        <r>
          <rPr>
            <sz val="14"/>
            <color indexed="10"/>
            <rFont val="MS P ゴシック"/>
            <family val="3"/>
            <charset val="128"/>
          </rPr>
          <t>センサーＩＤに重複あり
PUSHLOG設定を変更する</t>
        </r>
      </text>
    </comment>
    <comment ref="C87" authorId="0" shapeId="0" xr:uid="{E037DAE1-4819-487F-BDF6-649D594DD041}">
      <text>
        <r>
          <rPr>
            <sz val="12"/>
            <color indexed="10"/>
            <rFont val="MS P ゴシック"/>
            <family val="3"/>
            <charset val="128"/>
          </rPr>
          <t>これまでのPLCエラーの発生をこの8004に集約します。監視上頻発するようであればGUGEN上で詳細検証をします。</t>
        </r>
      </text>
    </comment>
    <comment ref="E87" authorId="0" shapeId="0" xr:uid="{048D992C-053A-40B4-BCC6-CC5DCBF157B9}">
      <text>
        <r>
          <rPr>
            <sz val="12"/>
            <color indexed="10"/>
            <rFont val="MS P ゴシック"/>
            <family val="3"/>
            <charset val="128"/>
          </rPr>
          <t>これまでのPLCエラーの発生をこの8004に集約します。監視上頻発するようであればGUGEN上で詳細検証をします。</t>
        </r>
      </text>
    </comment>
    <comment ref="G87" authorId="0" shapeId="0" xr:uid="{39CB6FBE-4923-4A02-8500-859D731447E6}">
      <text>
        <r>
          <rPr>
            <sz val="12"/>
            <color indexed="10"/>
            <rFont val="MS P ゴシック"/>
            <family val="3"/>
            <charset val="128"/>
          </rPr>
          <t>これまでのPLCエラーの発生をこの8004に集約します。監視上頻発するようであればGUGEN上で詳細検証をします。</t>
        </r>
      </text>
    </comment>
    <comment ref="I87" authorId="0" shapeId="0" xr:uid="{2224DB2C-5F0F-46AF-84AD-DA79A30DCD8A}">
      <text>
        <r>
          <rPr>
            <sz val="12"/>
            <color indexed="10"/>
            <rFont val="MS P ゴシック"/>
            <family val="3"/>
            <charset val="128"/>
          </rPr>
          <t>これまでのPLCエラーの発生をこの8004に集約します。監視上頻発するようであればGUGEN上で詳細検証をします。</t>
        </r>
      </text>
    </comment>
    <comment ref="M87" authorId="0" shapeId="0" xr:uid="{681E75F4-3E19-484F-8742-7B77FA899FE4}">
      <text>
        <r>
          <rPr>
            <sz val="12"/>
            <color indexed="10"/>
            <rFont val="MS P ゴシック"/>
            <family val="3"/>
            <charset val="128"/>
          </rPr>
          <t>これまでのPLCエラーの発生をこの8004に集約します。監視上頻発するようであればGUGEN上で詳細検証をします。</t>
        </r>
      </text>
    </comment>
    <comment ref="O87" authorId="0" shapeId="0" xr:uid="{BAFB9CBB-9CF4-4F70-9AAB-B1FFD71381DD}">
      <text>
        <r>
          <rPr>
            <sz val="12"/>
            <color indexed="10"/>
            <rFont val="MS P ゴシック"/>
            <family val="3"/>
            <charset val="128"/>
          </rPr>
          <t>これまでのPLCエラーの発生をこの8004に集約します。監視上頻発するようであればGUGEN上で詳細検証をします。</t>
        </r>
      </text>
    </comment>
    <comment ref="T87" authorId="0" shapeId="0" xr:uid="{FE62C2AC-9B18-4C05-BC91-3D8A4E8F8791}">
      <text>
        <r>
          <rPr>
            <sz val="12"/>
            <color indexed="10"/>
            <rFont val="MS P ゴシック"/>
            <family val="3"/>
            <charset val="128"/>
          </rPr>
          <t>これまでのPLCエラーの発生をこの8004に集約します。監視上頻発するようであればGUGEN上で詳細検証をします。</t>
        </r>
      </text>
    </comment>
    <comment ref="V87" authorId="0" shapeId="0" xr:uid="{1923592A-C876-4485-A5C4-2DED6D98C1E8}">
      <text>
        <r>
          <rPr>
            <sz val="12"/>
            <color indexed="10"/>
            <rFont val="MS P ゴシック"/>
            <family val="3"/>
            <charset val="128"/>
          </rPr>
          <t>これまでのPLCエラーの発生をこの8004に集約します。監視上頻発するようであればGUGEN上で詳細検証をします。</t>
        </r>
      </text>
    </comment>
    <comment ref="X87" authorId="0" shapeId="0" xr:uid="{770EEE4E-70DF-41BF-88E1-5D133A00791D}">
      <text>
        <r>
          <rPr>
            <sz val="12"/>
            <color indexed="10"/>
            <rFont val="MS P ゴシック"/>
            <family val="3"/>
            <charset val="128"/>
          </rPr>
          <t>これまでのPLCエラーの発生をこの8004に集約します。監視上頻発するようであればGUGEN上で詳細検証をします。</t>
        </r>
      </text>
    </comment>
    <comment ref="AD87" authorId="0" shapeId="0" xr:uid="{F48D0705-4076-4218-A5B7-9A3F76B12B2B}">
      <text>
        <r>
          <rPr>
            <sz val="12"/>
            <color indexed="10"/>
            <rFont val="MS P ゴシック"/>
            <family val="3"/>
            <charset val="128"/>
          </rPr>
          <t>これまでのPLCエラーの発生をこの8004に集約します。監視上頻発するようであればGUGEN上で詳細検証をします。</t>
        </r>
      </text>
    </comment>
    <comment ref="AF87" authorId="0" shapeId="0" xr:uid="{7B087F24-9041-4907-B71A-6ACD8EB6C1FC}">
      <text>
        <r>
          <rPr>
            <sz val="12"/>
            <color indexed="10"/>
            <rFont val="MS P ゴシック"/>
            <family val="3"/>
            <charset val="128"/>
          </rPr>
          <t>これまでのPLCエラーの発生をこの8004に集約します。監視上頻発するようであればGUGEN上で詳細検証をします。</t>
        </r>
      </text>
    </comment>
    <comment ref="O92" authorId="0" shapeId="0" xr:uid="{4E0D9871-6A44-4349-A113-99A78C72CE85}">
      <text>
        <r>
          <rPr>
            <b/>
            <sz val="12"/>
            <color indexed="10"/>
            <rFont val="MS P ゴシック"/>
            <family val="3"/>
            <charset val="128"/>
          </rPr>
          <t>「高温異常マスタ」M1180の要因は
M1150：庫内ヒーターハイカットマスタ　　がある</t>
        </r>
      </text>
    </comment>
    <comment ref="X92" authorId="0" shapeId="0" xr:uid="{DAA0E223-8623-4005-AD4F-A6D9CDF6FC3C}">
      <text>
        <r>
          <rPr>
            <b/>
            <sz val="12"/>
            <color indexed="10"/>
            <rFont val="MS P ゴシック"/>
            <family val="3"/>
            <charset val="128"/>
          </rPr>
          <t>「高温異常マスタ」M1180の要因は
M1150：庫内ヒーターハイカットマスタ　　がある</t>
        </r>
      </text>
    </comment>
    <comment ref="A97" authorId="0" shapeId="0" xr:uid="{8AD882C1-9F0A-470C-A07D-EBBC781E6FEA}">
      <text>
        <r>
          <rPr>
            <b/>
            <sz val="12"/>
            <color indexed="10"/>
            <rFont val="MS P ゴシック"/>
            <family val="3"/>
            <charset val="128"/>
          </rPr>
          <t>ＢＯｌ→ＢＯＬ</t>
        </r>
      </text>
    </comment>
    <comment ref="A98" authorId="0" shapeId="0" xr:uid="{6C66874B-DD7D-4EF9-83F4-3C2C122C2ECC}">
      <text>
        <r>
          <rPr>
            <b/>
            <sz val="12"/>
            <color indexed="10"/>
            <rFont val="MS P ゴシック"/>
            <family val="3"/>
            <charset val="128"/>
          </rPr>
          <t>ＢＯｌ→ＢＯＬ</t>
        </r>
      </text>
    </comment>
    <comment ref="A114" authorId="0" shapeId="0" xr:uid="{ED405915-6C34-4B6C-812D-95A0123A6CBD}">
      <text>
        <r>
          <rPr>
            <b/>
            <sz val="12"/>
            <color indexed="10"/>
            <rFont val="MS P ゴシック"/>
            <family val="3"/>
            <charset val="128"/>
          </rPr>
          <t>ＢＯｌ→ＢＯＬ</t>
        </r>
      </text>
    </comment>
    <comment ref="A115" authorId="0" shapeId="0" xr:uid="{9246EEF7-0E2E-40DC-AA26-9B57D6D45034}">
      <text>
        <r>
          <rPr>
            <b/>
            <sz val="12"/>
            <color indexed="10"/>
            <rFont val="MS P ゴシック"/>
            <family val="3"/>
            <charset val="128"/>
          </rPr>
          <t>ＢＯｌ→ＢＯＬ</t>
        </r>
      </text>
    </comment>
    <comment ref="Q116" authorId="0" shapeId="0" xr:uid="{6A788031-AE9A-4544-82AB-2CC3AECBC434}">
      <text>
        <r>
          <rPr>
            <sz val="14"/>
            <color indexed="10"/>
            <rFont val="MS P ゴシック"/>
            <family val="3"/>
            <charset val="128"/>
          </rPr>
          <t>SVJ-1E　S/N:6183011用
6183011/PVCRT1/SVJヒータ電流</t>
        </r>
      </text>
    </comment>
    <comment ref="Q117" authorId="0" shapeId="0" xr:uid="{927E0A34-D124-4423-9B9A-A9B0100A7253}">
      <text>
        <r>
          <rPr>
            <sz val="14"/>
            <color indexed="10"/>
            <rFont val="MS P ゴシック"/>
            <family val="3"/>
            <charset val="128"/>
          </rPr>
          <t>SVQ-2E　S/N:6223030用
6223030/PVCRT2/DEECO主電源電流</t>
        </r>
      </text>
    </comment>
    <comment ref="Q118" authorId="0" shapeId="0" xr:uid="{1FF95778-F9EF-4861-90DF-52D71DF864EC}">
      <text>
        <r>
          <rPr>
            <sz val="14"/>
            <color indexed="10"/>
            <rFont val="MS P ゴシック"/>
            <family val="3"/>
            <charset val="128"/>
          </rPr>
          <t>SVJ-1E　S/N:6183011用
6183011/PVCRT3/SVJファンMC2-1A電流</t>
        </r>
      </text>
    </comment>
    <comment ref="Q119" authorId="0" shapeId="0" xr:uid="{F5C2B365-D0AE-4156-8C61-40ADD8EBEB22}">
      <text>
        <r>
          <rPr>
            <sz val="14"/>
            <color indexed="10"/>
            <rFont val="MS P ゴシック"/>
            <family val="3"/>
            <charset val="128"/>
          </rPr>
          <t>SVJ-1E　S/N:6183011用
6183011/PVCRT3/SVJファンMC2-1B電流</t>
        </r>
      </text>
    </comment>
    <comment ref="Q121" authorId="0" shapeId="0" xr:uid="{83F2EC2F-4ECC-49A7-92E5-FDD10375C645}">
      <text>
        <r>
          <rPr>
            <sz val="14"/>
            <color indexed="10"/>
            <rFont val="MS P ゴシック"/>
            <family val="3"/>
            <charset val="128"/>
          </rPr>
          <t>東京TK内環境計測
TOKYOU-TK/PVVLT1/WS-Z5027電池電圧(V)</t>
        </r>
      </text>
    </comment>
    <comment ref="L129" authorId="0" shapeId="0" xr:uid="{3B68B87A-C042-4AD8-A1EA-CDCC4A7E870C}">
      <text>
        <r>
          <rPr>
            <sz val="14"/>
            <color indexed="10"/>
            <rFont val="MS P ゴシック"/>
            <family val="3"/>
            <charset val="128"/>
          </rPr>
          <t>デバイス存在なし
フリジポートと意味合いが違う
「加熱」「コンベア」「ブロア」</t>
        </r>
      </text>
    </comment>
    <comment ref="S129" authorId="0" shapeId="0" xr:uid="{93C085CC-184B-4E4D-9088-1DE5944172B2}">
      <text>
        <r>
          <rPr>
            <sz val="14"/>
            <color indexed="10"/>
            <rFont val="MS P ゴシック"/>
            <family val="3"/>
            <charset val="128"/>
          </rPr>
          <t>デバイス存在なし
フリジポートと意味合いが違う
「加熱」「コンベア」「ブロア」</t>
        </r>
      </text>
    </comment>
    <comment ref="U129" authorId="0" shapeId="0" xr:uid="{485472A5-1133-4703-A01C-108121CB66D5}">
      <text>
        <r>
          <rPr>
            <sz val="12"/>
            <color indexed="10"/>
            <rFont val="MS P ゴシック"/>
            <family val="3"/>
            <charset val="128"/>
          </rPr>
          <t>デバイス存在なし</t>
        </r>
      </text>
    </comment>
    <comment ref="L130" authorId="0" shapeId="0" xr:uid="{2EE6FAD8-6741-4F3B-8AED-AC6B9A70ABA6}">
      <text>
        <r>
          <rPr>
            <sz val="14"/>
            <color indexed="10"/>
            <rFont val="MS P ゴシック"/>
            <family val="3"/>
            <charset val="128"/>
          </rPr>
          <t>デバイス存在なし
フリジポートと意味合いが違う
「加熱」「コンベア」「ブロア」</t>
        </r>
      </text>
    </comment>
    <comment ref="S130" authorId="0" shapeId="0" xr:uid="{435AD74B-1FF8-4D51-A224-6F409B22FDDD}">
      <text>
        <r>
          <rPr>
            <sz val="14"/>
            <color indexed="10"/>
            <rFont val="MS P ゴシック"/>
            <family val="3"/>
            <charset val="128"/>
          </rPr>
          <t>デバイス存在なし
フリジポートと意味合いが違う
「加熱」「コンベア」「ブロア」</t>
        </r>
      </text>
    </comment>
    <comment ref="C137" authorId="0" shapeId="0" xr:uid="{F0426406-0512-4908-A5F9-816590EEAB14}">
      <text>
        <r>
          <rPr>
            <sz val="12"/>
            <color indexed="10"/>
            <rFont val="MS P ゴシック"/>
            <family val="3"/>
            <charset val="128"/>
          </rPr>
          <t xml:space="preserve">【名称変更】
『実温度』→『現在温度』
</t>
        </r>
      </text>
    </comment>
    <comment ref="E137" authorId="0" shapeId="0" xr:uid="{DE39807F-E297-4BDF-869F-163A58B2F474}">
      <text>
        <r>
          <rPr>
            <sz val="12"/>
            <color indexed="10"/>
            <rFont val="MS P ゴシック"/>
            <family val="3"/>
            <charset val="128"/>
          </rPr>
          <t xml:space="preserve">【名称変更】
『実温度』→『現在温度』
</t>
        </r>
      </text>
    </comment>
    <comment ref="G137" authorId="0" shapeId="0" xr:uid="{175E3FF8-1EE7-47CA-8E2D-59079BDD3E7D}">
      <text>
        <r>
          <rPr>
            <sz val="12"/>
            <color indexed="10"/>
            <rFont val="MS P ゴシック"/>
            <family val="3"/>
            <charset val="128"/>
          </rPr>
          <t xml:space="preserve">【名称変更】
『実温度』→『現在温度』
</t>
        </r>
      </text>
    </comment>
    <comment ref="I137" authorId="0" shapeId="0" xr:uid="{B1840978-13D9-4775-A437-A9E52CD3AEBC}">
      <text>
        <r>
          <rPr>
            <sz val="12"/>
            <color indexed="10"/>
            <rFont val="MS P ゴシック"/>
            <family val="3"/>
            <charset val="128"/>
          </rPr>
          <t xml:space="preserve">【名称変更】
『実温度』→『現在温度』
</t>
        </r>
      </text>
    </comment>
    <comment ref="L137" authorId="0" shapeId="0" xr:uid="{D71297BE-B896-4039-B39E-E257336C3A18}">
      <text>
        <r>
          <rPr>
            <sz val="12"/>
            <color indexed="10"/>
            <rFont val="MS P ゴシック"/>
            <family val="3"/>
            <charset val="128"/>
          </rPr>
          <t>センサーＩＤと
デバイス名が合わない</t>
        </r>
      </text>
    </comment>
    <comment ref="Q137" authorId="0" shapeId="0" xr:uid="{90D9573A-C692-4B47-A852-7C8F9F2F98E6}">
      <text>
        <r>
          <rPr>
            <sz val="14"/>
            <color indexed="10"/>
            <rFont val="MS P ゴシック"/>
            <family val="3"/>
            <charset val="128"/>
          </rPr>
          <t>東京TK内環境計測
TOKYO-TK/PVTMP1/TK内室温1</t>
        </r>
      </text>
    </comment>
    <comment ref="S137" authorId="0" shapeId="0" xr:uid="{CBBEC0F6-11E8-4AE1-B605-75E325E44C12}">
      <text>
        <r>
          <rPr>
            <sz val="12"/>
            <color indexed="10"/>
            <rFont val="MS P ゴシック"/>
            <family val="3"/>
            <charset val="128"/>
          </rPr>
          <t>センサーＩＤと
デバイス名が合わない</t>
        </r>
      </text>
    </comment>
    <comment ref="U137" authorId="0" shapeId="0" xr:uid="{D3E4660A-D706-473C-8DBB-0F32CB606EFC}">
      <text>
        <r>
          <rPr>
            <sz val="12"/>
            <color indexed="10"/>
            <rFont val="MS P ゴシック"/>
            <family val="3"/>
            <charset val="128"/>
          </rPr>
          <t>センサーＩＤと
デバイス名が合わない</t>
        </r>
      </text>
    </comment>
    <comment ref="Z137" authorId="0" shapeId="0" xr:uid="{654DD199-E0CA-441D-9A94-F5B0C522F318}">
      <text>
        <r>
          <rPr>
            <sz val="14"/>
            <color indexed="10"/>
            <rFont val="MS P ゴシック"/>
            <family val="3"/>
            <charset val="128"/>
          </rPr>
          <t>大阪TK内環境計測
OSAKA-TK/PVTMP1/TK内室温1</t>
        </r>
      </text>
    </comment>
    <comment ref="C138" authorId="0" shapeId="0" xr:uid="{9EA977D3-CF85-4EDE-A692-0570838A96B8}">
      <text>
        <r>
          <rPr>
            <sz val="12"/>
            <color indexed="10"/>
            <rFont val="MS P ゴシック"/>
            <family val="3"/>
            <charset val="128"/>
          </rPr>
          <t xml:space="preserve">【名称変更】
『実温度』→『現在温度』
</t>
        </r>
      </text>
    </comment>
    <comment ref="E138" authorId="0" shapeId="0" xr:uid="{8B56FD6E-E06C-4E3A-9D26-8FA291D0FFDF}">
      <text>
        <r>
          <rPr>
            <sz val="12"/>
            <color indexed="10"/>
            <rFont val="MS P ゴシック"/>
            <family val="3"/>
            <charset val="128"/>
          </rPr>
          <t xml:space="preserve">【名称変更】
『実温度』→『現在温度』
</t>
        </r>
      </text>
    </comment>
    <comment ref="G138" authorId="0" shapeId="0" xr:uid="{4FBB7F9C-561D-4ABE-BDED-090985FB964D}">
      <text>
        <r>
          <rPr>
            <sz val="12"/>
            <color indexed="10"/>
            <rFont val="MS P ゴシック"/>
            <family val="3"/>
            <charset val="128"/>
          </rPr>
          <t xml:space="preserve">【名称変更】
『実温度』→『現在温度』
</t>
        </r>
      </text>
    </comment>
    <comment ref="I138" authorId="0" shapeId="0" xr:uid="{3D9EE727-9629-4238-BBD2-37325128503F}">
      <text>
        <r>
          <rPr>
            <sz val="12"/>
            <color indexed="10"/>
            <rFont val="MS P ゴシック"/>
            <family val="3"/>
            <charset val="128"/>
          </rPr>
          <t xml:space="preserve">【名称変更】
『実温度』→『現在温度』
</t>
        </r>
      </text>
    </comment>
    <comment ref="Q138" authorId="0" shapeId="0" xr:uid="{DFE81A54-35BA-4A55-A12E-5EF29220A119}">
      <text>
        <r>
          <rPr>
            <sz val="14"/>
            <color indexed="10"/>
            <rFont val="MS P ゴシック"/>
            <family val="3"/>
            <charset val="128"/>
          </rPr>
          <t>東京TK内環境計測
TOKYO-TK/PVTMP2/TK内湿度1</t>
        </r>
      </text>
    </comment>
    <comment ref="Z138" authorId="0" shapeId="0" xr:uid="{65C22027-ED75-4425-A0B3-AE8770D583B9}">
      <text>
        <r>
          <rPr>
            <sz val="14"/>
            <color indexed="10"/>
            <rFont val="MS P ゴシック"/>
            <family val="3"/>
            <charset val="128"/>
          </rPr>
          <t>大阪TK内環境計測
OSAKA-TK/PVTMP2/TK内室温2</t>
        </r>
      </text>
    </comment>
    <comment ref="C139" authorId="0" shapeId="0" xr:uid="{F35B8237-CAA1-45A9-92B3-B770513BDB28}">
      <text>
        <r>
          <rPr>
            <sz val="12"/>
            <color indexed="10"/>
            <rFont val="MS P ゴシック"/>
            <family val="3"/>
            <charset val="128"/>
          </rPr>
          <t xml:space="preserve">【名称変更】
『実温度』→『現在温度』
</t>
        </r>
      </text>
    </comment>
    <comment ref="E139" authorId="0" shapeId="0" xr:uid="{A1E7A578-0DD1-4A48-82F2-60A561CE84CE}">
      <text>
        <r>
          <rPr>
            <sz val="12"/>
            <color indexed="10"/>
            <rFont val="MS P ゴシック"/>
            <family val="3"/>
            <charset val="128"/>
          </rPr>
          <t xml:space="preserve">【名称変更】
『実温度』→『現在温度』
</t>
        </r>
      </text>
    </comment>
    <comment ref="G139" authorId="0" shapeId="0" xr:uid="{971FCE62-F131-4196-AE9C-61C69C29041A}">
      <text>
        <r>
          <rPr>
            <sz val="12"/>
            <color indexed="10"/>
            <rFont val="MS P ゴシック"/>
            <family val="3"/>
            <charset val="128"/>
          </rPr>
          <t xml:space="preserve">【名称変更】
『実温度』→『現在温度』
</t>
        </r>
      </text>
    </comment>
    <comment ref="I139" authorId="0" shapeId="0" xr:uid="{5625112E-4DA3-4596-A860-FA034736392D}">
      <text>
        <r>
          <rPr>
            <sz val="12"/>
            <color indexed="10"/>
            <rFont val="MS P ゴシック"/>
            <family val="3"/>
            <charset val="128"/>
          </rPr>
          <t xml:space="preserve">【名称変更】
『実温度』→『現在温度』
</t>
        </r>
      </text>
    </comment>
    <comment ref="Q139" authorId="0" shapeId="0" xr:uid="{AF10EC97-8CEC-427B-A6C1-ED8E7219463A}">
      <text>
        <r>
          <rPr>
            <sz val="14"/>
            <color indexed="10"/>
            <rFont val="MS P ゴシック"/>
            <family val="3"/>
            <charset val="128"/>
          </rPr>
          <t>SVJ-1E　S/N:6183011用
6183011/PVTMP3/SVJファン温度1</t>
        </r>
      </text>
    </comment>
    <comment ref="Z139" authorId="0" shapeId="0" xr:uid="{13D2ECBE-9814-4CAE-8A33-2E0374F3079B}">
      <text>
        <r>
          <rPr>
            <sz val="14"/>
            <color indexed="10"/>
            <rFont val="MS P ゴシック"/>
            <family val="3"/>
            <charset val="128"/>
          </rPr>
          <t>大阪TK内環境計測
OSAKA-TK/PVTMP3/TK内室温3</t>
        </r>
      </text>
    </comment>
    <comment ref="Q140" authorId="0" shapeId="0" xr:uid="{D9BA4C9C-F149-42CD-BF4B-07C56B209FE7}">
      <text>
        <r>
          <rPr>
            <sz val="14"/>
            <color indexed="10"/>
            <rFont val="MS P ゴシック"/>
            <family val="3"/>
            <charset val="128"/>
          </rPr>
          <t>SVJ-1E　S/N:6183011用
6183011/PVTMP4/SVJファン温度2</t>
        </r>
      </text>
    </comment>
    <comment ref="Z140" authorId="0" shapeId="0" xr:uid="{24595CF6-AEE0-4691-BAD4-EB9CF6CC485B}">
      <text>
        <r>
          <rPr>
            <sz val="14"/>
            <color indexed="10"/>
            <rFont val="MS P ゴシック"/>
            <family val="3"/>
            <charset val="128"/>
          </rPr>
          <t>大阪TK内環境計測
OSAKA-TK/PVTMP4/TK内室温4</t>
        </r>
      </text>
    </comment>
    <comment ref="L141" authorId="0" shapeId="0" xr:uid="{EB676C71-5F25-4386-A234-90BED7B0D249}">
      <text>
        <r>
          <rPr>
            <sz val="12"/>
            <color indexed="10"/>
            <rFont val="MS P ゴシック"/>
            <family val="3"/>
            <charset val="128"/>
          </rPr>
          <t>センサーＩＤと
デバイス名が合わない</t>
        </r>
      </text>
    </comment>
    <comment ref="S141" authorId="0" shapeId="0" xr:uid="{FABD94B3-E31D-4995-9F72-B4401DA319EF}">
      <text>
        <r>
          <rPr>
            <sz val="12"/>
            <color indexed="10"/>
            <rFont val="MS P ゴシック"/>
            <family val="3"/>
            <charset val="128"/>
          </rPr>
          <t>センサーＩＤと
デバイス名が合わない</t>
        </r>
      </text>
    </comment>
    <comment ref="U141" authorId="0" shapeId="0" xr:uid="{CF5885D8-A550-4C49-9F97-123D2BB985AD}">
      <text>
        <r>
          <rPr>
            <sz val="12"/>
            <color indexed="10"/>
            <rFont val="MS P ゴシック"/>
            <family val="3"/>
            <charset val="128"/>
          </rPr>
          <t>センサーＩＤと
デバイス名が合わない</t>
        </r>
      </text>
    </comment>
  </commentList>
</comments>
</file>

<file path=xl/sharedStrings.xml><?xml version="1.0" encoding="utf-8"?>
<sst xmlns="http://schemas.openxmlformats.org/spreadsheetml/2006/main" count="1192" uniqueCount="848">
  <si>
    <t>【GUGEN】【IoK】センサーIDと各製品のデバイス名設定比較</t>
    <rPh sb="19" eb="22">
      <t>カクセイヒン</t>
    </rPh>
    <rPh sb="27" eb="32">
      <t>メイセッテイヒカク</t>
    </rPh>
    <phoneticPr fontId="2"/>
  </si>
  <si>
    <t>2024/7/17更新</t>
    <rPh sb="9" eb="11">
      <t>コウシン</t>
    </rPh>
    <phoneticPr fontId="2"/>
  </si>
  <si>
    <t>センサーID</t>
    <phoneticPr fontId="2"/>
  </si>
  <si>
    <t>使用数</t>
    <rPh sb="0" eb="3">
      <t>シヨウスウ</t>
    </rPh>
    <phoneticPr fontId="2"/>
  </si>
  <si>
    <t>『フリジポート熊本工場様SVﾛｰｽﾀｰ(1～4号機)』</t>
    <phoneticPr fontId="2"/>
  </si>
  <si>
    <t>『東京テストキッチン(SVJ-1E､SVQ-2E)』</t>
    <phoneticPr fontId="2"/>
  </si>
  <si>
    <t>『大阪テストキッチン(SVJ-1E､-1G､SVQ-2E)』</t>
    <rPh sb="1" eb="3">
      <t>オオサカ</t>
    </rPh>
    <phoneticPr fontId="1"/>
  </si>
  <si>
    <t>北海道 ﾀﾞｲｴｯﾄｸｯｸ白老様</t>
    <phoneticPr fontId="2"/>
  </si>
  <si>
    <t>大阪 ナリコマ様</t>
    <phoneticPr fontId="2"/>
  </si>
  <si>
    <t>FALCONNECT(GR-1000)</t>
    <phoneticPr fontId="2"/>
  </si>
  <si>
    <t>IoK</t>
    <phoneticPr fontId="2"/>
  </si>
  <si>
    <t>FALCONNECT(GR-500)</t>
    <phoneticPr fontId="2"/>
  </si>
  <si>
    <t>PUSHLOG8GW-402)</t>
    <phoneticPr fontId="2"/>
  </si>
  <si>
    <t>SVM-3WRT(1号機)　S/N:6150013</t>
    <phoneticPr fontId="2"/>
  </si>
  <si>
    <t>SVM-3WRT(2号機)　S/N:6150014</t>
    <phoneticPr fontId="2"/>
  </si>
  <si>
    <t>SVM-3WLT(3号機)　S/N:6160415</t>
    <phoneticPr fontId="2"/>
  </si>
  <si>
    <t>SVM-3WLT(4号機)　S/N:6223033</t>
    <phoneticPr fontId="2"/>
  </si>
  <si>
    <t>SVM-3WLT(3号機)
S/N:6160415</t>
    <phoneticPr fontId="2"/>
  </si>
  <si>
    <t>SVM-3WLT(4号機)
S/N:6223033</t>
    <phoneticPr fontId="2"/>
  </si>
  <si>
    <t>SVJ-1E　S/N:6183011</t>
    <phoneticPr fontId="2"/>
  </si>
  <si>
    <t>SVQ-2E　S/N:6223030</t>
    <phoneticPr fontId="2"/>
  </si>
  <si>
    <t>環境計測</t>
    <rPh sb="0" eb="4">
      <t>カンキョウケイソク</t>
    </rPh>
    <phoneticPr fontId="2"/>
  </si>
  <si>
    <t>SVJ-1E　S/N:6183025</t>
    <phoneticPr fontId="1"/>
  </si>
  <si>
    <t>SVJ-1G　S/N:6183010</t>
    <phoneticPr fontId="1"/>
  </si>
  <si>
    <t>SVQ-2E(DEECO)　S/N:6223011</t>
    <phoneticPr fontId="1"/>
  </si>
  <si>
    <t>SVJ-1E
S/N:6183025</t>
    <phoneticPr fontId="1"/>
  </si>
  <si>
    <t>NSL-10S
S/N:2132251</t>
    <phoneticPr fontId="1"/>
  </si>
  <si>
    <t>SVM4W　S/N:6170305</t>
    <phoneticPr fontId="2"/>
  </si>
  <si>
    <t>SVM4W　S/N:6130087</t>
    <phoneticPr fontId="2"/>
  </si>
  <si>
    <t>現在</t>
    <rPh sb="0" eb="2">
      <t>ゲンザイ</t>
    </rPh>
    <phoneticPr fontId="2"/>
  </si>
  <si>
    <t>変更後</t>
    <rPh sb="0" eb="3">
      <t>ヘンコウゴ</t>
    </rPh>
    <phoneticPr fontId="2"/>
  </si>
  <si>
    <t>再設定</t>
    <rPh sb="0" eb="3">
      <t>サイセッテイ</t>
    </rPh>
    <phoneticPr fontId="2"/>
  </si>
  <si>
    <t>ALBL11</t>
    <phoneticPr fontId="2"/>
  </si>
  <si>
    <t>M1000:循環ファンサーマルマスタ</t>
    <phoneticPr fontId="2"/>
  </si>
  <si>
    <t>ALBL12</t>
    <phoneticPr fontId="2"/>
  </si>
  <si>
    <t>M1001:循環ファンサーマル(1W上)</t>
    <phoneticPr fontId="2"/>
  </si>
  <si>
    <t>ALBL13</t>
    <phoneticPr fontId="2"/>
  </si>
  <si>
    <t>M1002:循環ファンサーマル(1W下)</t>
    <phoneticPr fontId="2"/>
  </si>
  <si>
    <t>ALBL21</t>
    <phoneticPr fontId="2"/>
  </si>
  <si>
    <t>M1040:循環ファンINVトリップマスタ</t>
    <phoneticPr fontId="2"/>
  </si>
  <si>
    <t>ALBL22</t>
    <phoneticPr fontId="2"/>
  </si>
  <si>
    <t>M1041:循環ファンINVトリップ(1W上)</t>
    <phoneticPr fontId="2"/>
  </si>
  <si>
    <t>ALBL23</t>
    <phoneticPr fontId="2"/>
  </si>
  <si>
    <t>M1042:循環ファンINVトリップ(1W下)</t>
    <phoneticPr fontId="2"/>
  </si>
  <si>
    <t>ALBL31</t>
    <phoneticPr fontId="2"/>
  </si>
  <si>
    <t>M1080:燃焼ファンサーマルマスタ</t>
    <phoneticPr fontId="2"/>
  </si>
  <si>
    <t>ALBL32</t>
    <phoneticPr fontId="2"/>
  </si>
  <si>
    <t>M1081:燃焼ファンサーマル(1W)</t>
    <phoneticPr fontId="2"/>
  </si>
  <si>
    <t>ALBL41</t>
    <phoneticPr fontId="2"/>
  </si>
  <si>
    <t>M1100:燃焼ファンINVトリップマスタ</t>
    <phoneticPr fontId="2"/>
  </si>
  <si>
    <t>ALBL42</t>
    <phoneticPr fontId="2"/>
  </si>
  <si>
    <t>M1101:燃焼ファンINVトリップ(1W)</t>
    <phoneticPr fontId="2"/>
  </si>
  <si>
    <t>ALBLW1</t>
    <phoneticPr fontId="2"/>
  </si>
  <si>
    <t>M0900:ブロワサーマル(1号機)</t>
    <phoneticPr fontId="2"/>
  </si>
  <si>
    <t>M900:ブロワサーマル(1号機)</t>
    <phoneticPr fontId="2"/>
  </si>
  <si>
    <t>M0900:ブロワサーマル(2号機)</t>
  </si>
  <si>
    <t>M900:ブロワサーマル(2号機)</t>
  </si>
  <si>
    <t>M0900:ブロワサーマル(3号機)</t>
  </si>
  <si>
    <t>M900:ブロワサーマル(3号機)</t>
  </si>
  <si>
    <t>M0900:ブロワサーマル(4号機)</t>
  </si>
  <si>
    <t>M900:ブロワサーマル(4号機)</t>
    <phoneticPr fontId="2"/>
  </si>
  <si>
    <t>M0900:ブロアサーマル</t>
    <phoneticPr fontId="2"/>
  </si>
  <si>
    <t>M1000:循環ファンサーマル</t>
    <rPh sb="6" eb="8">
      <t>ジュンカン</t>
    </rPh>
    <phoneticPr fontId="2"/>
  </si>
  <si>
    <t>M900:ブロアサーマル</t>
    <phoneticPr fontId="2"/>
  </si>
  <si>
    <t>ALBLW2</t>
    <phoneticPr fontId="2"/>
  </si>
  <si>
    <t>M0920:ブロワインバータ(1号機)</t>
    <phoneticPr fontId="2"/>
  </si>
  <si>
    <t>M0920:ブロワインバータ(2号機)</t>
  </si>
  <si>
    <t>M0920:ブロワインバータ(3号機)</t>
  </si>
  <si>
    <t>M0920:ブロワインバータ(4号機)</t>
  </si>
  <si>
    <t>M0920:ブロアインバータトリップ</t>
    <phoneticPr fontId="2"/>
  </si>
  <si>
    <t>M1040:循環ファンINVトリップ</t>
    <rPh sb="6" eb="8">
      <t>ジュンカン</t>
    </rPh>
    <phoneticPr fontId="2"/>
  </si>
  <si>
    <t>ALBLW3</t>
    <phoneticPr fontId="2"/>
  </si>
  <si>
    <t>M0901:ブロアーサーマル1W(1号機)</t>
    <rPh sb="18" eb="20">
      <t>ゴウキ</t>
    </rPh>
    <phoneticPr fontId="2"/>
  </si>
  <si>
    <t>M901:1Wブロアーサーマル(1号機)</t>
    <rPh sb="17" eb="19">
      <t>ゴウキ</t>
    </rPh>
    <phoneticPr fontId="2"/>
  </si>
  <si>
    <t>M0901:ブロアーサーマル1W(2号機)</t>
    <phoneticPr fontId="2"/>
  </si>
  <si>
    <t>M901:ブロアーサーマル1W(2号機)</t>
  </si>
  <si>
    <t>M0901:ブロアーサーマル1W(3号機)</t>
    <phoneticPr fontId="2"/>
  </si>
  <si>
    <t>M901:ブロアーサーマル1W(3号機)</t>
  </si>
  <si>
    <t>M0901:ブロアーサーマル1W(4号機)</t>
    <phoneticPr fontId="2"/>
  </si>
  <si>
    <t>M901:ブロアーサーマル1W(4号機)</t>
    <phoneticPr fontId="2"/>
  </si>
  <si>
    <t>M1001:循環ファンサーマル1W上</t>
    <rPh sb="6" eb="8">
      <t>ジュンカン</t>
    </rPh>
    <rPh sb="17" eb="18">
      <t>ウエ</t>
    </rPh>
    <phoneticPr fontId="2"/>
  </si>
  <si>
    <t>M0901:ブロアーサーマル</t>
    <phoneticPr fontId="2"/>
  </si>
  <si>
    <t>M901:1Wブロアーサーマル</t>
    <phoneticPr fontId="2"/>
  </si>
  <si>
    <t>M0901:1W ブロワサーマル</t>
    <phoneticPr fontId="2"/>
  </si>
  <si>
    <t>M901:ブロワサーマル1W</t>
    <phoneticPr fontId="2"/>
  </si>
  <si>
    <t>ALBLW4</t>
    <phoneticPr fontId="2"/>
  </si>
  <si>
    <t>M0902:ブロアーサーマル2W(1号機)</t>
    <rPh sb="18" eb="20">
      <t>ゴウキ</t>
    </rPh>
    <phoneticPr fontId="2"/>
  </si>
  <si>
    <t>M902:2Wブロアーサーマル(1号機)</t>
    <rPh sb="17" eb="19">
      <t>ゴウキ</t>
    </rPh>
    <phoneticPr fontId="2"/>
  </si>
  <si>
    <t>M0902:ブロアーサーマル2W(2号機)</t>
    <phoneticPr fontId="2"/>
  </si>
  <si>
    <t>M902:ブロアーサーマル2W(2号機)</t>
  </si>
  <si>
    <t>M0902:ブロアーサーマル2W(3号機)</t>
    <phoneticPr fontId="2"/>
  </si>
  <si>
    <t>M902:ブロアーサーマル2W(3号機)</t>
  </si>
  <si>
    <t>M0902:ブロアーサーマル2W(4号機)</t>
    <phoneticPr fontId="2"/>
  </si>
  <si>
    <t>M902:ブロアーサーマル2W(4号機)</t>
    <phoneticPr fontId="2"/>
  </si>
  <si>
    <t>M1002:循環ファンサーマル1W下</t>
    <rPh sb="6" eb="8">
      <t>ジュンカン</t>
    </rPh>
    <rPh sb="17" eb="18">
      <t>シタ</t>
    </rPh>
    <phoneticPr fontId="2"/>
  </si>
  <si>
    <t>M0921:1W インバータトリップ</t>
    <phoneticPr fontId="2"/>
  </si>
  <si>
    <t>M902:2Wブロワサーマル</t>
    <phoneticPr fontId="2"/>
  </si>
  <si>
    <t>M0902:2W ブロワサーマル</t>
    <phoneticPr fontId="2"/>
  </si>
  <si>
    <t>M902:ブロワサーマル2W</t>
  </si>
  <si>
    <t>ALBLW5</t>
    <phoneticPr fontId="2"/>
  </si>
  <si>
    <t>M0903:ブロアーサーマル3W(1号機)</t>
    <rPh sb="18" eb="20">
      <t>ゴウキ</t>
    </rPh>
    <phoneticPr fontId="2"/>
  </si>
  <si>
    <t>M903:3Wブロアーサーマル(1号機)</t>
    <rPh sb="17" eb="19">
      <t>ゴウキ</t>
    </rPh>
    <phoneticPr fontId="2"/>
  </si>
  <si>
    <t>M0903:ブロアーサーマル3W(2号機)</t>
    <phoneticPr fontId="2"/>
  </si>
  <si>
    <t>M903:ブロアーサーマル3W(2号機)</t>
  </si>
  <si>
    <t>M0903:ブロアーサーマル3W(3号機)</t>
    <phoneticPr fontId="2"/>
  </si>
  <si>
    <t>M903:ブロアーサーマル3W(3号機)</t>
  </si>
  <si>
    <t>M0903:ブロアーサーマル3W(4号機)</t>
    <phoneticPr fontId="2"/>
  </si>
  <si>
    <t>M903:ブロアーサーマル3W(4号機)</t>
    <phoneticPr fontId="2"/>
  </si>
  <si>
    <t>M903:3Wブロワサーマル</t>
    <phoneticPr fontId="2"/>
  </si>
  <si>
    <t>M0903:3W ブロワサーマル</t>
    <phoneticPr fontId="2"/>
  </si>
  <si>
    <t>M903:ブロワサーマル3W</t>
  </si>
  <si>
    <t>ALBLW6</t>
  </si>
  <si>
    <t>M0922:2W インバータトリップ</t>
    <phoneticPr fontId="2"/>
  </si>
  <si>
    <t>M904:4Wブロワサーマル</t>
    <phoneticPr fontId="2"/>
  </si>
  <si>
    <t>M0904:4W ブロワサーマル</t>
    <phoneticPr fontId="2"/>
  </si>
  <si>
    <t>M904:ブロワサーマル4W</t>
  </si>
  <si>
    <t>ALBLW7</t>
  </si>
  <si>
    <t>M921:1W ブロアINVトリップ(1号機)</t>
    <rPh sb="20" eb="22">
      <t>ゴウキ</t>
    </rPh>
    <phoneticPr fontId="2"/>
  </si>
  <si>
    <t>M921:1W ブロアINVトリップ(2号機)</t>
    <rPh sb="20" eb="22">
      <t>ゴウキ</t>
    </rPh>
    <phoneticPr fontId="2"/>
  </si>
  <si>
    <t>M921:1W ブロアINVトリップ(3号機)</t>
    <rPh sb="20" eb="22">
      <t>ゴウキ</t>
    </rPh>
    <phoneticPr fontId="2"/>
  </si>
  <si>
    <t>M921:1W ブロアINVトリップ(4号機)</t>
    <rPh sb="20" eb="22">
      <t>ゴウキ</t>
    </rPh>
    <phoneticPr fontId="2"/>
  </si>
  <si>
    <t>M1041:循環ファンINVトリップ1W上</t>
    <rPh sb="6" eb="8">
      <t>ジュンカン</t>
    </rPh>
    <rPh sb="20" eb="21">
      <t>ウエ</t>
    </rPh>
    <phoneticPr fontId="2"/>
  </si>
  <si>
    <t>M0921:1W ブロアインバータトリップ</t>
    <phoneticPr fontId="2"/>
  </si>
  <si>
    <t>ALBLW8</t>
  </si>
  <si>
    <t>M922:2W ブロアINVトリップ(1号機)</t>
    <phoneticPr fontId="2"/>
  </si>
  <si>
    <t>M922:2W ブロアINVトリップ(2号機)</t>
    <phoneticPr fontId="2"/>
  </si>
  <si>
    <t>M922:2W ブロアINVトリップ(3号機)</t>
    <phoneticPr fontId="2"/>
  </si>
  <si>
    <t>M922:2W ブロアINVトリップ(4号機)</t>
    <phoneticPr fontId="2"/>
  </si>
  <si>
    <t>M1042:循環ファンINVトリップ1W下</t>
    <rPh sb="6" eb="8">
      <t>ジュンカン</t>
    </rPh>
    <rPh sb="20" eb="21">
      <t>シタ</t>
    </rPh>
    <phoneticPr fontId="2"/>
  </si>
  <si>
    <t>M0923:3W インバータトリップ</t>
    <phoneticPr fontId="2"/>
  </si>
  <si>
    <t>M0922:2W ブロアインバータトリップ</t>
    <phoneticPr fontId="2"/>
  </si>
  <si>
    <t>ALBLW9</t>
  </si>
  <si>
    <t>M923:3W ブロアINVトリップ(1号機)</t>
    <phoneticPr fontId="2"/>
  </si>
  <si>
    <t>M923:3W ブロアイINVトリップ(2号機)</t>
    <phoneticPr fontId="2"/>
  </si>
  <si>
    <t>M923:3W ブロアINVトリップ(3号機)</t>
    <phoneticPr fontId="2"/>
  </si>
  <si>
    <t>M923:3W ブロアINVトリップ(4号機)</t>
    <phoneticPr fontId="2"/>
  </si>
  <si>
    <t>M0923:3W ブロアインバータトリップ</t>
    <phoneticPr fontId="2"/>
  </si>
  <si>
    <t>ALBLWA</t>
    <phoneticPr fontId="2"/>
  </si>
  <si>
    <t>M0905:4W インバータトリップ</t>
    <phoneticPr fontId="2"/>
  </si>
  <si>
    <t>M0924:4W ブロアインバータトリップ</t>
    <phoneticPr fontId="2"/>
  </si>
  <si>
    <t>ALBLWB</t>
    <phoneticPr fontId="2"/>
  </si>
  <si>
    <t>M1080:燃焼ファンサーマル</t>
    <phoneticPr fontId="2"/>
  </si>
  <si>
    <t>M2201:1W インバータRUN信号異常</t>
    <phoneticPr fontId="2"/>
  </si>
  <si>
    <t>M2201:1W循環ブロアINVエラー</t>
    <rPh sb="8" eb="10">
      <t>ジュンカン</t>
    </rPh>
    <phoneticPr fontId="2"/>
  </si>
  <si>
    <t>ALBLWC</t>
    <phoneticPr fontId="2"/>
  </si>
  <si>
    <t>M2202:2W インバータRUN信号異常</t>
    <phoneticPr fontId="2"/>
  </si>
  <si>
    <t>M2202:2W循環ブロアINVエラー</t>
    <rPh sb="8" eb="10">
      <t>ジュンカン</t>
    </rPh>
    <phoneticPr fontId="2"/>
  </si>
  <si>
    <t>ALBLWD</t>
    <phoneticPr fontId="2"/>
  </si>
  <si>
    <t>M1100:燃焼ファンINVトリップ</t>
    <phoneticPr fontId="2"/>
  </si>
  <si>
    <t>M2203:3W インバータRUN信号異常</t>
    <phoneticPr fontId="2"/>
  </si>
  <si>
    <t>M2203:3W循環ブロアINVエラー</t>
    <rPh sb="8" eb="10">
      <t>ジュンカン</t>
    </rPh>
    <phoneticPr fontId="2"/>
  </si>
  <si>
    <t>ALBLWE</t>
    <phoneticPr fontId="2"/>
  </si>
  <si>
    <t>M2204:4W インバータRUN信号異常</t>
    <phoneticPr fontId="2"/>
  </si>
  <si>
    <t>M2204:4W循環ブロアINVエラー</t>
    <rPh sb="8" eb="10">
      <t>ジュンカン</t>
    </rPh>
    <phoneticPr fontId="2"/>
  </si>
  <si>
    <t>ALBLWF</t>
    <phoneticPr fontId="2"/>
  </si>
  <si>
    <t>M2221:1W 手動インバータRUN信号異常</t>
    <phoneticPr fontId="2"/>
  </si>
  <si>
    <t>M2221:1W手動ブロアINVエラー</t>
    <phoneticPr fontId="2"/>
  </si>
  <si>
    <t>ALBLWG</t>
    <phoneticPr fontId="2"/>
  </si>
  <si>
    <t>M2222:2W 手動インバータRUN信号異常</t>
    <phoneticPr fontId="2"/>
  </si>
  <si>
    <t>M2222:2W手動ブロアINVエラー</t>
    <phoneticPr fontId="2"/>
  </si>
  <si>
    <t>ALBLWH</t>
    <phoneticPr fontId="2"/>
  </si>
  <si>
    <t>M2223:3W 手動インバータRUN信号異常</t>
    <phoneticPr fontId="2"/>
  </si>
  <si>
    <t>M2223:3W手動ブロアINVエラー</t>
    <phoneticPr fontId="2"/>
  </si>
  <si>
    <t>ALBLWI</t>
    <phoneticPr fontId="2"/>
  </si>
  <si>
    <t>M2224:4W 手動インバータRUN信号異常</t>
    <phoneticPr fontId="2"/>
  </si>
  <si>
    <t>M2224:4W手動ブロアINVエラー</t>
    <phoneticPr fontId="2"/>
  </si>
  <si>
    <t>ALBUR1</t>
    <phoneticPr fontId="2"/>
  </si>
  <si>
    <t>M1120:バーナー異常マスタ</t>
    <phoneticPr fontId="2"/>
  </si>
  <si>
    <t>M1120:バーナー異常</t>
    <phoneticPr fontId="2"/>
  </si>
  <si>
    <t>ALBUR2</t>
    <phoneticPr fontId="2"/>
  </si>
  <si>
    <t>M1121:失火異常(バーナー異常)(1W)</t>
    <phoneticPr fontId="2"/>
  </si>
  <si>
    <t>M1231:ガス圧異常１W</t>
    <rPh sb="8" eb="9">
      <t>アツ</t>
    </rPh>
    <rPh sb="9" eb="11">
      <t>イジョウ</t>
    </rPh>
    <phoneticPr fontId="2"/>
  </si>
  <si>
    <t>ALBUR3</t>
    <phoneticPr fontId="2"/>
  </si>
  <si>
    <t>M1211:蒸気圧異常(1W)</t>
    <phoneticPr fontId="2"/>
  </si>
  <si>
    <t>ALCCL1</t>
    <phoneticPr fontId="2"/>
  </si>
  <si>
    <t>M0992:異常解除(1号機)</t>
    <rPh sb="6" eb="10">
      <t>イジョウカイジョ</t>
    </rPh>
    <phoneticPr fontId="2"/>
  </si>
  <si>
    <t>M992:異常解除(1号機)</t>
    <rPh sb="5" eb="9">
      <t>イジョウカイジョ</t>
    </rPh>
    <phoneticPr fontId="2"/>
  </si>
  <si>
    <t>M0992:異常解除(2号機)</t>
    <rPh sb="6" eb="10">
      <t>イジョウカイジョ</t>
    </rPh>
    <phoneticPr fontId="2"/>
  </si>
  <si>
    <t>M992:異常解除(2号機)</t>
    <rPh sb="5" eb="9">
      <t>イジョウカイジョ</t>
    </rPh>
    <phoneticPr fontId="2"/>
  </si>
  <si>
    <t>M0992:異常解除(3号機)</t>
    <rPh sb="6" eb="10">
      <t>イジョウカイジョ</t>
    </rPh>
    <phoneticPr fontId="2"/>
  </si>
  <si>
    <t>M992:異常解除(3号機)</t>
    <rPh sb="5" eb="9">
      <t>イジョウカイジョ</t>
    </rPh>
    <phoneticPr fontId="2"/>
  </si>
  <si>
    <t>M0992:異常解除(4号機)</t>
    <rPh sb="6" eb="10">
      <t>イジョウカイジョ</t>
    </rPh>
    <phoneticPr fontId="2"/>
  </si>
  <si>
    <t>M992:異常解除(4号機)</t>
    <rPh sb="5" eb="9">
      <t>イジョウカイジョ</t>
    </rPh>
    <phoneticPr fontId="2"/>
  </si>
  <si>
    <t>M0992:異常解除</t>
    <rPh sb="6" eb="10">
      <t>イジョウカイジョ</t>
    </rPh>
    <phoneticPr fontId="2"/>
  </si>
  <si>
    <t>M994:異常解除</t>
    <rPh sb="5" eb="9">
      <t>イジョウカイジョ</t>
    </rPh>
    <phoneticPr fontId="2"/>
  </si>
  <si>
    <t>M992:異常解除</t>
    <rPh sb="5" eb="9">
      <t>イジョウカイジョ</t>
    </rPh>
    <phoneticPr fontId="2"/>
  </si>
  <si>
    <t>M0992:異常解除（焼き目付機）</t>
    <rPh sb="6" eb="10">
      <t>イジョウカイジョ</t>
    </rPh>
    <phoneticPr fontId="2"/>
  </si>
  <si>
    <t>M992:異常解除（焼き目付機）</t>
    <rPh sb="5" eb="9">
      <t>イジョウカイジョ</t>
    </rPh>
    <phoneticPr fontId="2"/>
  </si>
  <si>
    <t>ALCVM1</t>
    <phoneticPr fontId="2"/>
  </si>
  <si>
    <t>M0950:コンベヤサーマル(1号機)</t>
    <phoneticPr fontId="2"/>
  </si>
  <si>
    <t>M950:コンベヤサーマル(1号機)</t>
    <phoneticPr fontId="2"/>
  </si>
  <si>
    <t>M0950:コンベヤサーマル(2号機)</t>
  </si>
  <si>
    <t>M950:コンベヤサーマル(2号機)</t>
  </si>
  <si>
    <t>M0950:コンベヤサーマル(3号機)</t>
  </si>
  <si>
    <t>M950:コンベヤサーマル(3号機)</t>
  </si>
  <si>
    <t>M0950:コンベヤサーマル(4号機)</t>
  </si>
  <si>
    <t>M950:コンベヤサーマル(4号機)</t>
  </si>
  <si>
    <t>M0950:コンベアサーマル</t>
    <phoneticPr fontId="2"/>
  </si>
  <si>
    <t>M2150:モータトルク異常</t>
    <rPh sb="12" eb="14">
      <t>イジョウ</t>
    </rPh>
    <phoneticPr fontId="2"/>
  </si>
  <si>
    <t>M0301:BLEモータ異常（=コンベヤサーマル）</t>
    <phoneticPr fontId="2"/>
  </si>
  <si>
    <t>M1242:モータトルク異常</t>
    <phoneticPr fontId="2"/>
  </si>
  <si>
    <t>M950:コンベアサーマル</t>
    <phoneticPr fontId="2"/>
  </si>
  <si>
    <t>M950:コンベアサーマル</t>
  </si>
  <si>
    <t>ALCVM2</t>
    <phoneticPr fontId="2"/>
  </si>
  <si>
    <t>M0952:コンベヤインバータ(1号機)</t>
    <phoneticPr fontId="2"/>
  </si>
  <si>
    <t>M0952:コンベヤインバータ(2号機)</t>
  </si>
  <si>
    <t>M0952:コンベヤインバータ(3号機)</t>
  </si>
  <si>
    <t>M0952:コンベヤインバータ(4号機)</t>
  </si>
  <si>
    <t>M0952:コンベアインバータトリップ</t>
    <phoneticPr fontId="2"/>
  </si>
  <si>
    <t>M301:BLEモータ異常</t>
    <rPh sb="11" eb="13">
      <t>イジョウ</t>
    </rPh>
    <phoneticPr fontId="2"/>
  </si>
  <si>
    <t>M1242:モータトルク異常（=コンベヤINVトリップ）</t>
    <phoneticPr fontId="2"/>
  </si>
  <si>
    <t>M301:BLEモータ異常</t>
    <phoneticPr fontId="2"/>
  </si>
  <si>
    <t>ALCVM3</t>
  </si>
  <si>
    <t>X016:コンベアトルク異常</t>
    <rPh sb="12" eb="14">
      <t>イジョウ</t>
    </rPh>
    <phoneticPr fontId="2"/>
  </si>
  <si>
    <t>X006:コンベアトルク異常</t>
    <rPh sb="12" eb="14">
      <t>イジョウ</t>
    </rPh>
    <phoneticPr fontId="2"/>
  </si>
  <si>
    <t>X0004:コンベアサーマル</t>
    <phoneticPr fontId="2"/>
  </si>
  <si>
    <t>X004:コンベアサーマル</t>
    <phoneticPr fontId="2"/>
  </si>
  <si>
    <t>ALCVM4</t>
  </si>
  <si>
    <t>X017:コンベア異常</t>
    <rPh sb="9" eb="11">
      <t>イジョウ</t>
    </rPh>
    <phoneticPr fontId="2"/>
  </si>
  <si>
    <t>X007:BLEモータ異常</t>
    <rPh sb="11" eb="13">
      <t>イジョウ</t>
    </rPh>
    <phoneticPr fontId="2"/>
  </si>
  <si>
    <t>X0005:コンベアインバータトリップ</t>
    <phoneticPr fontId="2"/>
  </si>
  <si>
    <t>X005:コンベアINVトリップ</t>
    <phoneticPr fontId="2"/>
  </si>
  <si>
    <t>ALDOR1</t>
    <phoneticPr fontId="2"/>
  </si>
  <si>
    <t>M0326:扉開異常(1号機)</t>
    <phoneticPr fontId="2"/>
  </si>
  <si>
    <t>M326:扉開異常(1号機)</t>
    <phoneticPr fontId="2"/>
  </si>
  <si>
    <t>M0326:扉開異常(2号機)</t>
  </si>
  <si>
    <t>M326:扉開異常(2号機)</t>
  </si>
  <si>
    <t>M0326:扉開異常(3号機)</t>
  </si>
  <si>
    <t>M326:扉開異常(3号機)</t>
  </si>
  <si>
    <t>M0326:扉開異常(4号機)</t>
  </si>
  <si>
    <t>M326:扉開異常(4号機)</t>
  </si>
  <si>
    <t>ALEMG1</t>
    <phoneticPr fontId="2"/>
  </si>
  <si>
    <t>M0955:非常停止(1号機)</t>
    <phoneticPr fontId="2"/>
  </si>
  <si>
    <t>M955:非常停止(1号機)</t>
    <phoneticPr fontId="2"/>
  </si>
  <si>
    <t>M0955:非常停止(2号機)</t>
  </si>
  <si>
    <t>M955:非常停止(2号機)</t>
    <phoneticPr fontId="2"/>
  </si>
  <si>
    <t>M0955:非常停止(3号機)</t>
  </si>
  <si>
    <t>M955:非常停止(3号機)</t>
    <phoneticPr fontId="2"/>
  </si>
  <si>
    <t>M0955:非常停止(4号機)</t>
  </si>
  <si>
    <t>M955:非常停止(4号機)</t>
    <phoneticPr fontId="2"/>
  </si>
  <si>
    <t>M0955:非常停止</t>
    <rPh sb="6" eb="8">
      <t>ヒジョウ</t>
    </rPh>
    <rPh sb="8" eb="10">
      <t>テイシ</t>
    </rPh>
    <phoneticPr fontId="2"/>
  </si>
  <si>
    <t xml:space="preserve">M17:非常停止 </t>
    <phoneticPr fontId="2"/>
  </si>
  <si>
    <t>M17:非常停止 マスタ</t>
    <phoneticPr fontId="2"/>
  </si>
  <si>
    <t>M17:非常停止</t>
    <phoneticPr fontId="2"/>
  </si>
  <si>
    <t>M0017:非常停止マスタ</t>
    <phoneticPr fontId="2"/>
  </si>
  <si>
    <t>M0955:非常停止</t>
    <phoneticPr fontId="2"/>
  </si>
  <si>
    <t>M955:非常停止</t>
    <phoneticPr fontId="2"/>
  </si>
  <si>
    <t>ALEMG2</t>
  </si>
  <si>
    <t>M0980:非常停止（焼き目付機）</t>
    <phoneticPr fontId="2"/>
  </si>
  <si>
    <t>M980:非常停止（焼き目付機）</t>
    <phoneticPr fontId="2"/>
  </si>
  <si>
    <t>ALEMG3</t>
  </si>
  <si>
    <t>M990:異常停止(1号機)</t>
    <rPh sb="5" eb="9">
      <t>イジョウテイシ</t>
    </rPh>
    <phoneticPr fontId="2"/>
  </si>
  <si>
    <t>M990:異常停止(2号機)</t>
    <rPh sb="5" eb="9">
      <t>イジョウテイシ</t>
    </rPh>
    <phoneticPr fontId="2"/>
  </si>
  <si>
    <t>M990:異常停止(3号機)</t>
    <rPh sb="5" eb="9">
      <t>イジョウテイシ</t>
    </rPh>
    <phoneticPr fontId="2"/>
  </si>
  <si>
    <t>M990:異常停止(4号機)</t>
    <rPh sb="5" eb="9">
      <t>イジョウテイシ</t>
    </rPh>
    <phoneticPr fontId="2"/>
  </si>
  <si>
    <t>M990:異常停止</t>
    <rPh sb="5" eb="9">
      <t>イジョウテイシ</t>
    </rPh>
    <phoneticPr fontId="2"/>
  </si>
  <si>
    <t>ALEMG4</t>
  </si>
  <si>
    <t>M9:異常ON(1号機)</t>
    <rPh sb="3" eb="5">
      <t>イジョウ</t>
    </rPh>
    <phoneticPr fontId="2"/>
  </si>
  <si>
    <t>M9:異常ON(2号機)</t>
    <rPh sb="3" eb="5">
      <t>イジョウ</t>
    </rPh>
    <phoneticPr fontId="2"/>
  </si>
  <si>
    <t>M9:異常ON(3号機)</t>
    <rPh sb="3" eb="5">
      <t>イジョウ</t>
    </rPh>
    <phoneticPr fontId="2"/>
  </si>
  <si>
    <t>M9:異常ON(4号機)</t>
    <rPh sb="3" eb="5">
      <t>イジョウ</t>
    </rPh>
    <phoneticPr fontId="2"/>
  </si>
  <si>
    <t>ALGAS2</t>
    <phoneticPr fontId="2"/>
  </si>
  <si>
    <t>M1231:ガス圧異常(1W)</t>
    <phoneticPr fontId="2"/>
  </si>
  <si>
    <t>ALHTR1</t>
    <phoneticPr fontId="2"/>
  </si>
  <si>
    <t>M0996:ヒータ過昇温異常(1号機)</t>
    <phoneticPr fontId="2"/>
  </si>
  <si>
    <t>M996:ヒータ過昇温異常(1号機)</t>
    <phoneticPr fontId="2"/>
  </si>
  <si>
    <t>M0996:ヒータ過昇温異常(2号機)</t>
  </si>
  <si>
    <t>M996:ヒータ過昇温異常(2号機)</t>
  </si>
  <si>
    <t>M0996:ヒータ過昇温異常(3号機)</t>
  </si>
  <si>
    <t>M996:ヒータ過昇温異常(3号機)</t>
  </si>
  <si>
    <t>M0996:ヒータ過昇温異常(4号機)</t>
  </si>
  <si>
    <t>M996:ヒータ過昇温異常(4号機)</t>
  </si>
  <si>
    <t>M0996:ヒーター過昇温異常</t>
    <rPh sb="10" eb="15">
      <t>カショウオンイジョウ</t>
    </rPh>
    <phoneticPr fontId="2"/>
  </si>
  <si>
    <t>M980:ヒーター過昇温異常</t>
    <rPh sb="9" eb="14">
      <t>カショウオンイジョウ</t>
    </rPh>
    <phoneticPr fontId="2"/>
  </si>
  <si>
    <t>M1161:ﾎﾞｲﾗﾋｰﾀｰﾊｲｶｯﾄ 1W</t>
    <phoneticPr fontId="2"/>
  </si>
  <si>
    <t>M1161:ボイラーヒータハイカット 1W</t>
    <phoneticPr fontId="2"/>
  </si>
  <si>
    <t>M1161:ボイラヒータハイカット 1W</t>
    <phoneticPr fontId="2"/>
  </si>
  <si>
    <t>M996:ヒーター過昇温異常</t>
    <rPh sb="9" eb="14">
      <t>カショウオンイジョウ</t>
    </rPh>
    <phoneticPr fontId="2"/>
  </si>
  <si>
    <t>ALHTR2</t>
    <phoneticPr fontId="2"/>
  </si>
  <si>
    <t>M0980:過昇用温調節器TH2-11(1号機)</t>
    <rPh sb="6" eb="9">
      <t>カショウヨウ</t>
    </rPh>
    <rPh sb="9" eb="13">
      <t>オンチョウセツキ</t>
    </rPh>
    <phoneticPr fontId="2"/>
  </si>
  <si>
    <t>M980:過昇用温調節器TH2-11(1号機)</t>
    <rPh sb="5" eb="8">
      <t>カショウヨウ</t>
    </rPh>
    <rPh sb="8" eb="12">
      <t>オンチョウセツキ</t>
    </rPh>
    <phoneticPr fontId="2"/>
  </si>
  <si>
    <t>M0980:過昇用温調節器TH2-11(2号機)</t>
    <rPh sb="6" eb="9">
      <t>カショウヨウ</t>
    </rPh>
    <rPh sb="9" eb="13">
      <t>オンチョウセツキ</t>
    </rPh>
    <phoneticPr fontId="2"/>
  </si>
  <si>
    <t>M980:過昇用温調節器TH2-11(2号機)</t>
    <rPh sb="5" eb="8">
      <t>カショウヨウ</t>
    </rPh>
    <rPh sb="8" eb="12">
      <t>オンチョウセツキ</t>
    </rPh>
    <phoneticPr fontId="2"/>
  </si>
  <si>
    <t>M0980:過昇用温調節器TH2-11(3号機)</t>
    <rPh sb="6" eb="9">
      <t>カショウヨウ</t>
    </rPh>
    <rPh sb="9" eb="13">
      <t>オンチョウセツキ</t>
    </rPh>
    <phoneticPr fontId="2"/>
  </si>
  <si>
    <t>M980:過昇用温調節器TH2-11(3号機)</t>
    <rPh sb="5" eb="8">
      <t>カショウヨウ</t>
    </rPh>
    <rPh sb="8" eb="12">
      <t>オンチョウセツキ</t>
    </rPh>
    <phoneticPr fontId="2"/>
  </si>
  <si>
    <t>M0980:過昇用温調節器TH2-11(4号機)</t>
    <rPh sb="6" eb="9">
      <t>カショウヨウ</t>
    </rPh>
    <rPh sb="9" eb="13">
      <t>オンチョウセツキ</t>
    </rPh>
    <phoneticPr fontId="2"/>
  </si>
  <si>
    <t>M961:過昇用温調節器TH2-11(4号機)</t>
    <rPh sb="5" eb="8">
      <t>カショウヨウ</t>
    </rPh>
    <rPh sb="8" eb="12">
      <t>オンチョウセツキ</t>
    </rPh>
    <phoneticPr fontId="2"/>
  </si>
  <si>
    <t>M951:NO1-1過昇温異常</t>
    <rPh sb="10" eb="11">
      <t>カ</t>
    </rPh>
    <rPh sb="11" eb="13">
      <t>ショウオン</t>
    </rPh>
    <rPh sb="13" eb="15">
      <t>イジョウ</t>
    </rPh>
    <phoneticPr fontId="2"/>
  </si>
  <si>
    <t>M1162:ﾎﾞｲﾗﾋｰﾀｰﾊｲｶｯﾄ 2W</t>
    <phoneticPr fontId="2"/>
  </si>
  <si>
    <t>M1162:ボイラヒータハイカット 2W</t>
    <phoneticPr fontId="2"/>
  </si>
  <si>
    <t>M0961:1W(TH2-11)昇温異常</t>
    <phoneticPr fontId="2"/>
  </si>
  <si>
    <t>M961:1W(TH2-11)昇温異常</t>
    <phoneticPr fontId="2"/>
  </si>
  <si>
    <t>M2401:1W(TH2-11_OFF)昇温異常
M1302:1W(TH2-11)昇温異常</t>
    <phoneticPr fontId="2"/>
  </si>
  <si>
    <t>M1302:1W(TH2-11)昇温異常</t>
    <phoneticPr fontId="2"/>
  </si>
  <si>
    <t>ALHTR3</t>
    <phoneticPr fontId="2"/>
  </si>
  <si>
    <t>M0981:過昇用温調節器TH2-12(1号機)</t>
    <phoneticPr fontId="2"/>
  </si>
  <si>
    <t>M981:過昇用温調節器TH2-12(1号機)</t>
    <phoneticPr fontId="2"/>
  </si>
  <si>
    <t>M0981:過昇用温調節器TH2-12(2号機)</t>
  </si>
  <si>
    <t>M981:過昇用温調節器TH2-12(2号機)</t>
  </si>
  <si>
    <t>M0981:過昇用温調節器TH2-12(3号機)</t>
  </si>
  <si>
    <t>M981:過昇用温調節器TH2-12(3号機)</t>
  </si>
  <si>
    <t>M0981:過昇用温調節器TH2-12(4号機)</t>
  </si>
  <si>
    <t>M962:過昇用温調節器TH2-12(4号機)</t>
  </si>
  <si>
    <t>M952:NO1-2過昇温異常</t>
    <rPh sb="10" eb="11">
      <t>カ</t>
    </rPh>
    <rPh sb="11" eb="13">
      <t>ショウオン</t>
    </rPh>
    <rPh sb="13" eb="15">
      <t>イジョウ</t>
    </rPh>
    <phoneticPr fontId="2"/>
  </si>
  <si>
    <t>M1160:ﾎﾞｲﾗﾋｰﾀｰﾊｲｶｯﾄ マスタ</t>
    <phoneticPr fontId="2"/>
  </si>
  <si>
    <t>M1160:ボイラヒータハイカット</t>
    <phoneticPr fontId="2"/>
  </si>
  <si>
    <t>M0962:1W(TH2-12)昇温異常</t>
    <phoneticPr fontId="2"/>
  </si>
  <si>
    <t>M962:1W(TH2-12)昇温異常</t>
    <phoneticPr fontId="2"/>
  </si>
  <si>
    <t>M2402:1W(TH2-12_OFF)昇温異常
M1303:1W(TH2-12)昇温異常</t>
    <phoneticPr fontId="2"/>
  </si>
  <si>
    <t>M1303:1W(TH2-12)昇温異常</t>
    <phoneticPr fontId="2"/>
  </si>
  <si>
    <t>ALHTR4</t>
    <phoneticPr fontId="2"/>
  </si>
  <si>
    <t>M0982:過昇用温調節器TH2-13(1号機)</t>
    <phoneticPr fontId="2"/>
  </si>
  <si>
    <t>M982:過昇用温調節器TH2-13(1号機)</t>
    <phoneticPr fontId="2"/>
  </si>
  <si>
    <t>M0982:過昇用温調節器TH2-13(2号機)</t>
  </si>
  <si>
    <t>M982:過昇用温調節器TH2-13(2号機)</t>
  </si>
  <si>
    <t>M0982:過昇用温調節器TH2-13(3号機)</t>
  </si>
  <si>
    <t>M982:過昇用温調節器TH2-13(3号機)</t>
  </si>
  <si>
    <t>M0982:過昇用温調節器TH2-13(4号機)</t>
  </si>
  <si>
    <t>M963:過昇用温調節器TH2-13(4号機)</t>
  </si>
  <si>
    <t>M953:NO1-3過昇温異常</t>
    <rPh sb="10" eb="11">
      <t>カ</t>
    </rPh>
    <rPh sb="11" eb="13">
      <t>ショウオン</t>
    </rPh>
    <rPh sb="13" eb="15">
      <t>イジョウ</t>
    </rPh>
    <phoneticPr fontId="2"/>
  </si>
  <si>
    <t>M1150:庫内ヒーターハイカット</t>
    <rPh sb="6" eb="8">
      <t>コナイ</t>
    </rPh>
    <phoneticPr fontId="2"/>
  </si>
  <si>
    <t>M0963:1W(TH2-13)昇温異常</t>
    <phoneticPr fontId="2"/>
  </si>
  <si>
    <t>M963:1W(TH2-13)昇温異常</t>
    <phoneticPr fontId="2"/>
  </si>
  <si>
    <t>M2403:1W(TH2-13_OFF)昇温異常
M1304:1W(TH2-13)昇温異常</t>
    <phoneticPr fontId="2"/>
  </si>
  <si>
    <t>M1304:1W(TH2-13)昇温異常</t>
    <phoneticPr fontId="2"/>
  </si>
  <si>
    <t>ALHTR5</t>
    <phoneticPr fontId="2"/>
  </si>
  <si>
    <t>M0983:過昇用温調節器TH2-21(1号機)</t>
    <phoneticPr fontId="2"/>
  </si>
  <si>
    <t>M983:過昇用温調節器TH2-21(1号機)</t>
    <phoneticPr fontId="2"/>
  </si>
  <si>
    <t>M0983:過昇用温調節器TH2-21(2号機)</t>
  </si>
  <si>
    <t>M983:過昇用温調節器TH2-21(2号機)</t>
  </si>
  <si>
    <t>M0983:過昇用温調節器TH2-21(3号機)</t>
  </si>
  <si>
    <t>M983:過昇用温調節器TH2-21(3号機)</t>
  </si>
  <si>
    <t>M0983:過昇用温調節器TH2-21(4号機)</t>
  </si>
  <si>
    <t>M964:過昇用温調節器TH2-21(4号機)</t>
  </si>
  <si>
    <t>M954:NO1-4過昇温異常</t>
    <rPh sb="10" eb="11">
      <t>カ</t>
    </rPh>
    <rPh sb="11" eb="13">
      <t>ショウオン</t>
    </rPh>
    <rPh sb="13" eb="15">
      <t>イジョウ</t>
    </rPh>
    <phoneticPr fontId="2"/>
  </si>
  <si>
    <t>M1151:庫内ヒーターハイカット1W上</t>
    <rPh sb="6" eb="8">
      <t>コナイ</t>
    </rPh>
    <rPh sb="19" eb="20">
      <t>ウエ</t>
    </rPh>
    <phoneticPr fontId="2"/>
  </si>
  <si>
    <t>M0964:2W(TH2-21)昇温異常</t>
    <phoneticPr fontId="2"/>
  </si>
  <si>
    <t>M964:2W(TH2-21)昇温異常</t>
    <phoneticPr fontId="2"/>
  </si>
  <si>
    <t>M2411:2W(TH2-21_OFF)昇温異常
M1402:2W(TH2-21)昇温異常</t>
    <phoneticPr fontId="2"/>
  </si>
  <si>
    <t>M1402:2W(TH2-21)昇温異常</t>
    <phoneticPr fontId="2"/>
  </si>
  <si>
    <t>ALHTR6</t>
    <phoneticPr fontId="2"/>
  </si>
  <si>
    <t>M0984:過昇用温調節器TH2-22(1号機)</t>
    <phoneticPr fontId="2"/>
  </si>
  <si>
    <t>M984:過昇用温調節器TH2-22(1号機)</t>
    <phoneticPr fontId="2"/>
  </si>
  <si>
    <t>M0984:過昇用温調節器TH2-22(2号機)</t>
  </si>
  <si>
    <t>M984:過昇用温調節器TH2-22(2号機)</t>
  </si>
  <si>
    <t>M0984:過昇用温調節器TH2-22(3号機)</t>
  </si>
  <si>
    <t>M984:過昇用温調節器TH2-22(3号機)</t>
  </si>
  <si>
    <t>M0984:過昇用温調節器TH2-22(4号機)</t>
  </si>
  <si>
    <t>M965:過昇用温調節器TH2-22(4号機)</t>
  </si>
  <si>
    <t>M1152:庫内ヒーターハイカット1W下</t>
    <rPh sb="6" eb="8">
      <t>コナイ</t>
    </rPh>
    <rPh sb="19" eb="20">
      <t>シタ</t>
    </rPh>
    <phoneticPr fontId="2"/>
  </si>
  <si>
    <t>M0965:2W(TH2-22)昇温異常</t>
    <phoneticPr fontId="2"/>
  </si>
  <si>
    <t>M965:2W(TH2-22)昇温異常</t>
    <phoneticPr fontId="2"/>
  </si>
  <si>
    <t>M2412:2W(TH2-22_OFF)昇温異常
M1403:2W(TH2-22)昇温異常</t>
    <phoneticPr fontId="2"/>
  </si>
  <si>
    <t>M1403:2W(TH2-22)昇温異常</t>
    <phoneticPr fontId="2"/>
  </si>
  <si>
    <t>ALHTR7</t>
    <phoneticPr fontId="2"/>
  </si>
  <si>
    <t>M0985:過昇用温調節器TH2-23(1号機)</t>
    <phoneticPr fontId="2"/>
  </si>
  <si>
    <t>M985:過昇用温調節器TH2-23(1号機)</t>
    <phoneticPr fontId="2"/>
  </si>
  <si>
    <t>M0985:過昇用温調節器TH2-23(2号機)</t>
  </si>
  <si>
    <t>M985:過昇用温調節器TH2-23(2号機)</t>
  </si>
  <si>
    <t>M0985:過昇用温調節器TH2-23(3号機)</t>
  </si>
  <si>
    <t>M985:過昇用温調節器TH2-23(3号機)</t>
  </si>
  <si>
    <t>M0985:過昇用温調節器TH2-23(4号機)</t>
  </si>
  <si>
    <t>M966:過昇用温調節器TH2-23(4号機)</t>
  </si>
  <si>
    <t>M1153:庫内ヒーターハイカット2W上</t>
    <rPh sb="6" eb="8">
      <t>コナイ</t>
    </rPh>
    <rPh sb="19" eb="20">
      <t>ウエ</t>
    </rPh>
    <phoneticPr fontId="2"/>
  </si>
  <si>
    <t>M0966:2W(TH2-23)昇温異常</t>
    <phoneticPr fontId="2"/>
  </si>
  <si>
    <t>M966:2W(TH2-23)昇温異常</t>
    <phoneticPr fontId="2"/>
  </si>
  <si>
    <t>M2413:2W(TH2-23_OFF)昇温異常
M1404:2W(TH2-23)昇温異常</t>
    <phoneticPr fontId="2"/>
  </si>
  <si>
    <t>M1404:2W(TH2-23)昇温異常</t>
    <phoneticPr fontId="2"/>
  </si>
  <si>
    <t>ALHTR8</t>
    <phoneticPr fontId="2"/>
  </si>
  <si>
    <t>M0986:過昇用温調節器TH2-31(1号機)</t>
    <phoneticPr fontId="2"/>
  </si>
  <si>
    <t>M986:過昇用温調節器TH2-31(1号機)</t>
    <phoneticPr fontId="2"/>
  </si>
  <si>
    <t>M0986:過昇用温調節器TH2-31(2号機)</t>
  </si>
  <si>
    <t>M986:過昇用温調節器TH2-31(2号機)</t>
  </si>
  <si>
    <t>M0986:過昇用温調節器TH2-31(3号機)</t>
  </si>
  <si>
    <t>M986:過昇用温調節器TH2-31(3号機)</t>
  </si>
  <si>
    <t>M0986:過昇用温調節器TH2-31(4号機)</t>
  </si>
  <si>
    <t>M967:過昇用温調節器TH2-31(4号機)</t>
  </si>
  <si>
    <t>M1154:庫内ヒーターハイカット2W下</t>
    <rPh sb="6" eb="8">
      <t>コナイ</t>
    </rPh>
    <rPh sb="19" eb="20">
      <t>シタ</t>
    </rPh>
    <phoneticPr fontId="2"/>
  </si>
  <si>
    <t>M0967:3W(TH2-31)昇温異常
M0970:4W(TH2-41)昇温異常</t>
    <phoneticPr fontId="2"/>
  </si>
  <si>
    <t>M967:3W(TH2-31)昇温異常</t>
    <phoneticPr fontId="2"/>
  </si>
  <si>
    <t>M2421:3W(TH2-31_OFF)昇温異常
M2431:4W(TH2-41_OFF)昇温異常
M1502:3W(TH2-31)昇温異常
M1602:4W(TH2-41)昇温異常</t>
    <phoneticPr fontId="2"/>
  </si>
  <si>
    <t>M1502:3W(TH2-31)昇温異常</t>
    <phoneticPr fontId="2"/>
  </si>
  <si>
    <t>ALHTR9</t>
    <phoneticPr fontId="2"/>
  </si>
  <si>
    <t>M0987:過昇用温調節器TH2-32(1号機)</t>
    <phoneticPr fontId="2"/>
  </si>
  <si>
    <t>M987:過昇用温調節器TH2-32(1号機)</t>
    <phoneticPr fontId="2"/>
  </si>
  <si>
    <t>M0987:過昇用温調節器TH2-32(2号機)</t>
  </si>
  <si>
    <t>M987:過昇用温調節器TH2-32(2号機)</t>
  </si>
  <si>
    <t>M0987:過昇用温調節器TH2-32(3号機)</t>
  </si>
  <si>
    <t>M987:過昇用温調節器TH2-32(3号機)</t>
  </si>
  <si>
    <t>M0987:過昇用温調節器TH2-32(4号機)</t>
  </si>
  <si>
    <t>M968:過昇用温調節器TH2-32(4号機)</t>
  </si>
  <si>
    <t>M0968:3W(TH2-32)昇温異常
M0971:4W(TH2-42)昇温異常</t>
    <phoneticPr fontId="2"/>
  </si>
  <si>
    <t>M968:3W(TH2-32)昇温異常</t>
    <phoneticPr fontId="2"/>
  </si>
  <si>
    <t>M2422:3W(TH2-32_OFF)昇温異常
M2432:4W(TH2-42_OFF)昇温異常
M1503:3W(TH2-32)昇温異常
M1603:4W(TH2-42)昇温異常</t>
    <phoneticPr fontId="2"/>
  </si>
  <si>
    <t>M1503:3W(TH2-32)昇温異常</t>
    <phoneticPr fontId="2"/>
  </si>
  <si>
    <t>ALHTRA</t>
    <phoneticPr fontId="2"/>
  </si>
  <si>
    <t>M0988:過昇用温調節器TH2-33(1号機)</t>
    <phoneticPr fontId="2"/>
  </si>
  <si>
    <t>M988:過昇用温調節器TH2-33(1号機)</t>
    <phoneticPr fontId="2"/>
  </si>
  <si>
    <t>M0988:過昇用温調節器TH2-33(2号機)</t>
  </si>
  <si>
    <t>M988:過昇用温調節器TH2-33(2号機)</t>
  </si>
  <si>
    <t>M0988:過昇用温調節器TH2-33(3号機)</t>
  </si>
  <si>
    <t>M988:過昇用温調節器TH2-33(3号機)</t>
  </si>
  <si>
    <t>M0988:過昇用温調節器TH2-33(4号機)</t>
  </si>
  <si>
    <t>M969:過昇用温調節器TH2-33(4号機)</t>
  </si>
  <si>
    <t>M0969:3W(TH2-33)昇温異常
M0972:4W(TH2-43)昇温異常</t>
    <phoneticPr fontId="2"/>
  </si>
  <si>
    <t>M969:3W(TH2-33)昇温異常</t>
    <phoneticPr fontId="2"/>
  </si>
  <si>
    <t>M2423:3W(TH2-33_OFF)昇温異常
M2433:4W(TH2-43_OFF)昇温異常
M1504:3W(TH2-33)昇温異常
M1604:4W(TH2-43)昇温異常</t>
    <phoneticPr fontId="2"/>
  </si>
  <si>
    <t>M1504:3W(TH2-33)昇温異常</t>
    <phoneticPr fontId="2"/>
  </si>
  <si>
    <t>ALHTRB</t>
    <phoneticPr fontId="2"/>
  </si>
  <si>
    <t>M970:4W(TH2-41)昇温異常</t>
    <phoneticPr fontId="2"/>
  </si>
  <si>
    <t>M1602:4W(TH2-41)昇温異常</t>
    <phoneticPr fontId="2"/>
  </si>
  <si>
    <t>ALHTRC</t>
    <phoneticPr fontId="2"/>
  </si>
  <si>
    <t>M971:4W(TH2-42)昇温異常</t>
    <phoneticPr fontId="2"/>
  </si>
  <si>
    <t>M1603:4W(TH2-42)昇温異常</t>
    <phoneticPr fontId="2"/>
  </si>
  <si>
    <t>ALHTRD</t>
    <phoneticPr fontId="2"/>
  </si>
  <si>
    <t>M972:4W(TH2-43)昇温異常</t>
    <phoneticPr fontId="2"/>
  </si>
  <si>
    <t>M1604:4W(TH2-43)昇温異常</t>
    <phoneticPr fontId="2"/>
  </si>
  <si>
    <t>ALHTRE</t>
    <phoneticPr fontId="2"/>
  </si>
  <si>
    <t>M0982:過昇異常（焼き目付機）</t>
    <phoneticPr fontId="2"/>
  </si>
  <si>
    <t>M982:過昇異常（焼き目付機）</t>
    <phoneticPr fontId="2"/>
  </si>
  <si>
    <t>ALHTRF</t>
    <phoneticPr fontId="2"/>
  </si>
  <si>
    <t>M2401:1W(TH2-11_OFF)昇温異常</t>
    <phoneticPr fontId="2"/>
  </si>
  <si>
    <t>ALHTRG</t>
    <phoneticPr fontId="2"/>
  </si>
  <si>
    <t>M2402:1W(TH2-12_OFF)昇温異常</t>
    <phoneticPr fontId="2"/>
  </si>
  <si>
    <t>ALHTRH</t>
    <phoneticPr fontId="2"/>
  </si>
  <si>
    <t>M2403:1W(TH2-13_OFF)昇温異常</t>
    <phoneticPr fontId="2"/>
  </si>
  <si>
    <t>ALHTRI</t>
    <phoneticPr fontId="2"/>
  </si>
  <si>
    <t>M2411:2W(TH2-21_OFF)昇温異常</t>
    <phoneticPr fontId="2"/>
  </si>
  <si>
    <t>ALHTRJ</t>
    <phoneticPr fontId="2"/>
  </si>
  <si>
    <t>M2412:2W(TH2-22_OFF)昇温異常</t>
    <phoneticPr fontId="2"/>
  </si>
  <si>
    <t>ALHTRK</t>
    <phoneticPr fontId="2"/>
  </si>
  <si>
    <t>M2413:2W(TH2-23_OFF)昇温異常</t>
    <phoneticPr fontId="2"/>
  </si>
  <si>
    <t>ALHTRL</t>
    <phoneticPr fontId="2"/>
  </si>
  <si>
    <t>M2421:3W(TH2-31_OFF)昇温異常</t>
    <phoneticPr fontId="2"/>
  </si>
  <si>
    <t>ALHTRM</t>
    <phoneticPr fontId="2"/>
  </si>
  <si>
    <t>M2422:3W(TH2-32_OFF)昇温異常</t>
    <phoneticPr fontId="2"/>
  </si>
  <si>
    <t>ALHTRN</t>
    <phoneticPr fontId="2"/>
  </si>
  <si>
    <t>M2423:3W(TH2-33_OFF)昇温異常</t>
    <phoneticPr fontId="2"/>
  </si>
  <si>
    <t>ALHTRO</t>
    <phoneticPr fontId="2"/>
  </si>
  <si>
    <t>M2431:4W(TH2-41_OFF)昇温異常</t>
    <phoneticPr fontId="2"/>
  </si>
  <si>
    <t>ALHTRP</t>
    <phoneticPr fontId="2"/>
  </si>
  <si>
    <t>M2432:4W(TH2-42_OFF)昇温異常</t>
    <phoneticPr fontId="2"/>
  </si>
  <si>
    <t>ALHTRQ</t>
    <phoneticPr fontId="2"/>
  </si>
  <si>
    <t>M2433:4W(TH2-43_OFF)昇温異常</t>
    <phoneticPr fontId="2"/>
  </si>
  <si>
    <t>ALPLC1</t>
    <phoneticPr fontId="2"/>
  </si>
  <si>
    <t>D8060:IO構成エラー(1号機)</t>
    <phoneticPr fontId="2"/>
  </si>
  <si>
    <t>D8060:IO構成エラー(2号機)</t>
  </si>
  <si>
    <t>D8060:IO構成エラー(3号機)</t>
  </si>
  <si>
    <t>D8060:IO構成エラー(4号機)</t>
  </si>
  <si>
    <t>D8060:IO構成エラー</t>
    <phoneticPr fontId="2"/>
  </si>
  <si>
    <t>ALPLC2</t>
    <phoneticPr fontId="2"/>
  </si>
  <si>
    <t>D8438:シリアル通信エラー2(1号機)</t>
    <phoneticPr fontId="2"/>
  </si>
  <si>
    <t>D8438:シリアル通信エラー2(2号機)</t>
  </si>
  <si>
    <t>D8438:シリアル通信エラー2(3号機)</t>
  </si>
  <si>
    <t>D8438:シリアル通信エラー2(4号機)</t>
  </si>
  <si>
    <t>D8061:PCハードエラー</t>
    <phoneticPr fontId="2"/>
  </si>
  <si>
    <t>ALPLC3</t>
    <phoneticPr fontId="2"/>
  </si>
  <si>
    <t>D8061:PCハードエラー(1号機)</t>
    <phoneticPr fontId="2"/>
  </si>
  <si>
    <t>D8061:PCハードエラー(2号機)</t>
  </si>
  <si>
    <t>D8061:PCハードエラー(3号機)</t>
  </si>
  <si>
    <t>D8061:PCハードエラー(4号機)</t>
  </si>
  <si>
    <t>D8062:PCPP通信エラー</t>
    <phoneticPr fontId="2"/>
  </si>
  <si>
    <t>ALPLC4</t>
    <phoneticPr fontId="2"/>
  </si>
  <si>
    <t>D8062:PCPP通信エラー(1号機)</t>
    <phoneticPr fontId="2"/>
  </si>
  <si>
    <t>D8062:PCPP通信エラー(2号機)</t>
  </si>
  <si>
    <t>D8062:PCPP通信エラー(3号機)</t>
  </si>
  <si>
    <t>D8062:PCPP通信エラー(4号機)</t>
  </si>
  <si>
    <t>D8063:シリアル通信エラー1</t>
    <phoneticPr fontId="2"/>
  </si>
  <si>
    <t>ALPLC5</t>
    <phoneticPr fontId="2"/>
  </si>
  <si>
    <t>D8063:シリアル通信エラー1(1号機)</t>
    <phoneticPr fontId="2"/>
  </si>
  <si>
    <t>D8063:シリアル通信エラー1(2号機)</t>
  </si>
  <si>
    <t>D8063:シリアル通信エラー1(3号機)</t>
  </si>
  <si>
    <t>D8063:シリアル通信エラー1(4号機)</t>
  </si>
  <si>
    <t>D8064:パラメータエラー</t>
    <phoneticPr fontId="2"/>
  </si>
  <si>
    <t>ALPLC6</t>
    <phoneticPr fontId="2"/>
  </si>
  <si>
    <t>D8064:パラメータエラー(1号機)</t>
    <phoneticPr fontId="2"/>
  </si>
  <si>
    <t>D8064:パラメータエラー(2号機)</t>
  </si>
  <si>
    <t>D8064:パラメータエラー(3号機)</t>
  </si>
  <si>
    <t>D8064:パラメータエラー(4号機)</t>
  </si>
  <si>
    <t>D8065:文法エラー</t>
    <phoneticPr fontId="2"/>
  </si>
  <si>
    <t>ALPLC7</t>
    <phoneticPr fontId="2"/>
  </si>
  <si>
    <t>D8065:文法エラー(1号機)</t>
    <phoneticPr fontId="2"/>
  </si>
  <si>
    <t>D8065:文法エラー(2号機)</t>
  </si>
  <si>
    <t>D8065:文法エラー(3号機)</t>
  </si>
  <si>
    <t>D8065:文法エラー(4号機)</t>
  </si>
  <si>
    <t>D8066:回路エラー</t>
    <phoneticPr fontId="2"/>
  </si>
  <si>
    <t>ALPLC8</t>
    <phoneticPr fontId="2"/>
  </si>
  <si>
    <t>D8066:回路エラー(1号機)</t>
    <phoneticPr fontId="2"/>
  </si>
  <si>
    <t>D8066:回路エラー(2号機)</t>
  </si>
  <si>
    <t>D8066:回路エラー(3号機)</t>
  </si>
  <si>
    <t>D8066:回路エラー(4号機)</t>
  </si>
  <si>
    <t>D8067:演算エラー</t>
    <phoneticPr fontId="2"/>
  </si>
  <si>
    <t>ALPLC9</t>
    <phoneticPr fontId="2"/>
  </si>
  <si>
    <t>D8067:演算エラー(1号機)</t>
    <phoneticPr fontId="2"/>
  </si>
  <si>
    <t>D8067:演算エラー(2号機)</t>
  </si>
  <si>
    <t>D8067:演算エラー(3号機)</t>
  </si>
  <si>
    <t>D8067:演算エラー(4号機)</t>
  </si>
  <si>
    <t>D8166:特殊ブロックエラー発生状況</t>
    <phoneticPr fontId="2"/>
  </si>
  <si>
    <t>ALPLCA</t>
    <phoneticPr fontId="2"/>
  </si>
  <si>
    <t>D8449:特殊ブロックエラー(1号機)</t>
    <phoneticPr fontId="2"/>
  </si>
  <si>
    <t>D8449:特殊ブロックエラー(2号機)</t>
  </si>
  <si>
    <t>D8449:特殊ブロックエラー(3号機)</t>
  </si>
  <si>
    <t>D8449:特殊ブロックエラー(4号機)</t>
  </si>
  <si>
    <t>D8438:シリアル通信エラー2</t>
    <phoneticPr fontId="2"/>
  </si>
  <si>
    <t>ALPLCB</t>
    <phoneticPr fontId="2"/>
  </si>
  <si>
    <t>D8489:特殊パラメータエラー(1号機)</t>
    <phoneticPr fontId="2"/>
  </si>
  <si>
    <t>D8489:特殊パラメータエラー(2号機)</t>
  </si>
  <si>
    <t>D8489:特殊パラメータエラー(3号機)</t>
  </si>
  <si>
    <t>D8489:特殊パラメータエラー(4号機)</t>
  </si>
  <si>
    <t>D8449:特殊ブロックエラー</t>
    <phoneticPr fontId="2"/>
  </si>
  <si>
    <t>ALPLCC</t>
    <phoneticPr fontId="2"/>
  </si>
  <si>
    <t>D8166:特殊ブロックエラー発生状況(1号機)</t>
    <phoneticPr fontId="2"/>
  </si>
  <si>
    <t>D8166:特殊ブロックエラー発生状況(2号機)</t>
  </si>
  <si>
    <t>D8166:特殊ブロックエラー発生状況(3号機)</t>
  </si>
  <si>
    <t>D8166:特殊ブロックエラー発生状況(4号機)</t>
  </si>
  <si>
    <t>D8489:特殊パラメータエラー</t>
    <phoneticPr fontId="2"/>
  </si>
  <si>
    <t>ALPLCD</t>
    <phoneticPr fontId="2"/>
  </si>
  <si>
    <t>D8004:PLCエラー発生(1号機)</t>
    <phoneticPr fontId="2"/>
  </si>
  <si>
    <t>D8004:PLCエラー発生(2号機)</t>
    <phoneticPr fontId="2"/>
  </si>
  <si>
    <t>D8004:PLCエラー発生(3号機)</t>
    <phoneticPr fontId="2"/>
  </si>
  <si>
    <t>D8004:PLCエラー発生(4号機)</t>
    <phoneticPr fontId="2"/>
  </si>
  <si>
    <t>D8004:PLCエラー発生</t>
    <phoneticPr fontId="2"/>
  </si>
  <si>
    <t>ALPLCE</t>
    <phoneticPr fontId="2"/>
  </si>
  <si>
    <t>D8005:バッテリー電圧低下(1号機)</t>
    <rPh sb="11" eb="13">
      <t>デンアツ</t>
    </rPh>
    <rPh sb="13" eb="15">
      <t>テイカ</t>
    </rPh>
    <phoneticPr fontId="2"/>
  </si>
  <si>
    <t>D8005:バッテリー電圧低下(2号機)</t>
    <rPh sb="11" eb="13">
      <t>デンアツ</t>
    </rPh>
    <rPh sb="13" eb="15">
      <t>テイカ</t>
    </rPh>
    <phoneticPr fontId="2"/>
  </si>
  <si>
    <t>D8005:バッテリー電圧低下(3号機)</t>
    <rPh sb="11" eb="13">
      <t>デンアツ</t>
    </rPh>
    <rPh sb="13" eb="15">
      <t>テイカ</t>
    </rPh>
    <phoneticPr fontId="2"/>
  </si>
  <si>
    <t>D8005:バッテリー電圧低下(4号機)</t>
    <rPh sb="11" eb="13">
      <t>デンアツ</t>
    </rPh>
    <rPh sb="13" eb="15">
      <t>テイカ</t>
    </rPh>
    <phoneticPr fontId="2"/>
  </si>
  <si>
    <t>D8005:バッテリー電圧低下</t>
    <rPh sb="11" eb="13">
      <t>デンアツ</t>
    </rPh>
    <rPh sb="13" eb="15">
      <t>テイカ</t>
    </rPh>
    <phoneticPr fontId="2"/>
  </si>
  <si>
    <t>ALPLCF</t>
    <phoneticPr fontId="2"/>
  </si>
  <si>
    <t>D8006:バッテリー電圧低下ラッチ(1号機)</t>
    <rPh sb="11" eb="13">
      <t>デンアツ</t>
    </rPh>
    <rPh sb="13" eb="15">
      <t>テイカ</t>
    </rPh>
    <phoneticPr fontId="2"/>
  </si>
  <si>
    <t>D8006:バッテリー電圧低下ラッチ(2号機)</t>
    <rPh sb="11" eb="13">
      <t>デンアツ</t>
    </rPh>
    <rPh sb="13" eb="15">
      <t>テイカ</t>
    </rPh>
    <phoneticPr fontId="2"/>
  </si>
  <si>
    <t>D8006:バッテリー電圧低下ラッチ(3号機)</t>
    <rPh sb="11" eb="13">
      <t>デンアツ</t>
    </rPh>
    <rPh sb="13" eb="15">
      <t>テイカ</t>
    </rPh>
    <phoneticPr fontId="2"/>
  </si>
  <si>
    <t>D8006:バッテリー電圧低下ラッチ(4号機)</t>
    <rPh sb="11" eb="13">
      <t>デンアツ</t>
    </rPh>
    <rPh sb="13" eb="15">
      <t>テイカ</t>
    </rPh>
    <phoneticPr fontId="2"/>
  </si>
  <si>
    <t>D8006:バッテリー電圧低下ラッチ</t>
    <rPh sb="11" eb="13">
      <t>デンアツ</t>
    </rPh>
    <rPh sb="13" eb="15">
      <t>テイカ</t>
    </rPh>
    <phoneticPr fontId="2"/>
  </si>
  <si>
    <t>ALSTM1</t>
    <phoneticPr fontId="2"/>
  </si>
  <si>
    <t>M1211:蒸気圧異常</t>
    <phoneticPr fontId="2"/>
  </si>
  <si>
    <t>M1211:蒸気圧異常1W</t>
    <phoneticPr fontId="2"/>
  </si>
  <si>
    <t>M2301:蒸気圧力異常</t>
    <phoneticPr fontId="2"/>
  </si>
  <si>
    <t>M2301:蒸気圧力異常</t>
    <rPh sb="10" eb="12">
      <t>イジョウ</t>
    </rPh>
    <phoneticPr fontId="2"/>
  </si>
  <si>
    <t>ALSTM2</t>
  </si>
  <si>
    <t>M0334:流量異常（加熱・スチーム）</t>
    <phoneticPr fontId="2"/>
  </si>
  <si>
    <t>M336:流量異常警報</t>
    <rPh sb="9" eb="11">
      <t>ケイホウ</t>
    </rPh>
    <phoneticPr fontId="2"/>
  </si>
  <si>
    <t>ALTMP1</t>
    <phoneticPr fontId="2"/>
  </si>
  <si>
    <t>M1180:高温異常</t>
    <phoneticPr fontId="2"/>
  </si>
  <si>
    <t>M1170:高温異常マスタ</t>
    <phoneticPr fontId="2"/>
  </si>
  <si>
    <t>M1170:高温異常</t>
    <phoneticPr fontId="2"/>
  </si>
  <si>
    <t>ALTMP2</t>
    <phoneticPr fontId="2"/>
  </si>
  <si>
    <t>M1151:熱風ダクトハイカット(1W)</t>
    <phoneticPr fontId="2"/>
  </si>
  <si>
    <t>ALTMP3</t>
    <phoneticPr fontId="2"/>
  </si>
  <si>
    <t>M1161:燃焼排ガスハイカット(1W)</t>
    <phoneticPr fontId="2"/>
  </si>
  <si>
    <t>ALWAT1</t>
    <phoneticPr fontId="2"/>
  </si>
  <si>
    <t>M60:給水異常1W</t>
    <phoneticPr fontId="2"/>
  </si>
  <si>
    <t>ALWAT2</t>
    <phoneticPr fontId="2"/>
  </si>
  <si>
    <t>M70:給水異常2W</t>
    <phoneticPr fontId="2"/>
  </si>
  <si>
    <t>D1031:ボイラ1W 運転回数</t>
    <phoneticPr fontId="2"/>
  </si>
  <si>
    <t>D1032:ボイラ2W 運転回数</t>
    <phoneticPr fontId="2"/>
  </si>
  <si>
    <t>CNHTR1</t>
    <phoneticPr fontId="2"/>
  </si>
  <si>
    <t>D1033:ヒータ1W上 運転回数</t>
    <phoneticPr fontId="2"/>
  </si>
  <si>
    <t>CNHTR2</t>
    <phoneticPr fontId="2"/>
  </si>
  <si>
    <t>D1034:ヒータ1W下 運転回数</t>
    <phoneticPr fontId="2"/>
  </si>
  <si>
    <t>CNHTR3</t>
    <phoneticPr fontId="2"/>
  </si>
  <si>
    <t>D1035:ヒータ2W上 運転回数</t>
    <phoneticPr fontId="2"/>
  </si>
  <si>
    <t>CNHTR4</t>
    <phoneticPr fontId="2"/>
  </si>
  <si>
    <t>D1036:ヒータ2W下 運転回数</t>
    <phoneticPr fontId="2"/>
  </si>
  <si>
    <t>CNPWR1</t>
    <phoneticPr fontId="2"/>
  </si>
  <si>
    <t>D1030:主電源 運転回数</t>
    <phoneticPr fontId="2"/>
  </si>
  <si>
    <t>MVACT1</t>
    <phoneticPr fontId="2"/>
  </si>
  <si>
    <t>M561:調理完了①</t>
    <phoneticPr fontId="2"/>
  </si>
  <si>
    <t>MVACT2</t>
    <phoneticPr fontId="2"/>
  </si>
  <si>
    <t>M562:調理完了②</t>
    <phoneticPr fontId="2"/>
  </si>
  <si>
    <t>MVACT3</t>
  </si>
  <si>
    <t>M521:調理運転中①</t>
    <rPh sb="7" eb="9">
      <t>ウンテン</t>
    </rPh>
    <rPh sb="9" eb="10">
      <t>チュウ</t>
    </rPh>
    <phoneticPr fontId="2"/>
  </si>
  <si>
    <t>MVACT4</t>
  </si>
  <si>
    <t>M522:調理運転中②</t>
    <rPh sb="7" eb="9">
      <t>ウンテン</t>
    </rPh>
    <rPh sb="9" eb="10">
      <t>チュウ</t>
    </rPh>
    <phoneticPr fontId="2"/>
  </si>
  <si>
    <t>MVBOL1</t>
    <phoneticPr fontId="2"/>
  </si>
  <si>
    <t>M106:蒸気供給完了</t>
    <rPh sb="5" eb="7">
      <t>ジョウキ</t>
    </rPh>
    <rPh sb="7" eb="9">
      <t>キョウキュウ</t>
    </rPh>
    <rPh sb="9" eb="11">
      <t>カンリョウ</t>
    </rPh>
    <phoneticPr fontId="2"/>
  </si>
  <si>
    <t>MVTMP1</t>
    <phoneticPr fontId="2"/>
  </si>
  <si>
    <t>M171:温度達成(1号機)</t>
    <rPh sb="5" eb="9">
      <t>オンドタッセイ</t>
    </rPh>
    <phoneticPr fontId="2"/>
  </si>
  <si>
    <t>M171:温度達成(2号機)</t>
    <rPh sb="5" eb="9">
      <t>オンドタッセイ</t>
    </rPh>
    <rPh sb="11" eb="13">
      <t>ゴウキ</t>
    </rPh>
    <phoneticPr fontId="2"/>
  </si>
  <si>
    <t>M171:温度達成(3号機)</t>
    <rPh sb="5" eb="9">
      <t>オンドタッセイ</t>
    </rPh>
    <phoneticPr fontId="2"/>
  </si>
  <si>
    <t>M171:温度達成(4号機)</t>
    <rPh sb="5" eb="9">
      <t>オンドタッセイ</t>
    </rPh>
    <phoneticPr fontId="2"/>
  </si>
  <si>
    <t>M117:乾燥モード温度達成</t>
    <rPh sb="5" eb="7">
      <t>カンソウ</t>
    </rPh>
    <rPh sb="10" eb="14">
      <t>オンドタッセイ</t>
    </rPh>
    <phoneticPr fontId="2"/>
  </si>
  <si>
    <t>MVTMP2</t>
  </si>
  <si>
    <t>M17:余熱完了(1号機)</t>
    <rPh sb="4" eb="8">
      <t>ヨネツカンリョウ</t>
    </rPh>
    <phoneticPr fontId="2"/>
  </si>
  <si>
    <t>M17:余熱完了(2号機)</t>
    <rPh sb="4" eb="8">
      <t>ヨネツカンリョウ</t>
    </rPh>
    <phoneticPr fontId="2"/>
  </si>
  <si>
    <t>M17:余熱完了(3号機)</t>
    <rPh sb="4" eb="8">
      <t>ヨネツカンリョウ</t>
    </rPh>
    <phoneticPr fontId="2"/>
  </si>
  <si>
    <t>M17:余熱完了(4号機)</t>
    <rPh sb="4" eb="8">
      <t>ヨネツカンリョウ</t>
    </rPh>
    <phoneticPr fontId="2"/>
  </si>
  <si>
    <t>M250:余熱完了</t>
    <rPh sb="5" eb="9">
      <t>ヨネツカンリョウ</t>
    </rPh>
    <phoneticPr fontId="2"/>
  </si>
  <si>
    <t>M263:余熱完了1W</t>
    <rPh sb="5" eb="9">
      <t>ヨネツカンリョウ</t>
    </rPh>
    <phoneticPr fontId="2"/>
  </si>
  <si>
    <t>M17:余熱完了</t>
    <rPh sb="4" eb="8">
      <t>ヨネツカンリョウ</t>
    </rPh>
    <phoneticPr fontId="2"/>
  </si>
  <si>
    <t>MVTMP3</t>
  </si>
  <si>
    <t>M27:冷却完了(1号機)</t>
    <rPh sb="4" eb="8">
      <t>レイキャクカンリョウ</t>
    </rPh>
    <phoneticPr fontId="2"/>
  </si>
  <si>
    <t>M27:冷却完了(2号機)</t>
    <rPh sb="4" eb="8">
      <t>レイキャクカンリョウ</t>
    </rPh>
    <phoneticPr fontId="2"/>
  </si>
  <si>
    <t>M27:冷却完了(3号機)</t>
    <rPh sb="4" eb="8">
      <t>レイキャクカンリョウ</t>
    </rPh>
    <phoneticPr fontId="2"/>
  </si>
  <si>
    <t>M27:冷却完了(4号機)</t>
    <rPh sb="4" eb="8">
      <t>レイキャクカンリョウ</t>
    </rPh>
    <phoneticPr fontId="2"/>
  </si>
  <si>
    <t>M273:余熱完了2W</t>
    <rPh sb="5" eb="9">
      <t>ヨネツカンリョウ</t>
    </rPh>
    <phoneticPr fontId="2"/>
  </si>
  <si>
    <t>M27:冷却完了</t>
    <rPh sb="4" eb="8">
      <t>レイキャクカンリョウ</t>
    </rPh>
    <phoneticPr fontId="2"/>
  </si>
  <si>
    <t>M27：冷却完了</t>
    <rPh sb="4" eb="8">
      <t>レイキャクカンリョウ</t>
    </rPh>
    <phoneticPr fontId="2"/>
  </si>
  <si>
    <t>MVTMP4</t>
  </si>
  <si>
    <t>M262:昇温完了1W</t>
    <rPh sb="5" eb="9">
      <t>ショウオンカンリョウ</t>
    </rPh>
    <phoneticPr fontId="2"/>
  </si>
  <si>
    <t>M171:温度達成</t>
    <rPh sb="5" eb="9">
      <t>オンドタッセイ</t>
    </rPh>
    <phoneticPr fontId="2"/>
  </si>
  <si>
    <t>M171：温度達成</t>
    <rPh sb="5" eb="9">
      <t>オンドタッセイ</t>
    </rPh>
    <phoneticPr fontId="2"/>
  </si>
  <si>
    <t>MVTMP5</t>
  </si>
  <si>
    <t>M272:昇温完了2W</t>
    <rPh sb="5" eb="9">
      <t>ショウオンカンリョウ</t>
    </rPh>
    <phoneticPr fontId="2"/>
  </si>
  <si>
    <t>D1021:ボイラ1W積算 時間</t>
    <phoneticPr fontId="2"/>
  </si>
  <si>
    <t>D1022:ボイラ2W積算 時間</t>
    <phoneticPr fontId="2"/>
  </si>
  <si>
    <t>PVCRT1</t>
    <phoneticPr fontId="2"/>
  </si>
  <si>
    <t>1Wヒータ電流(IoK)</t>
    <phoneticPr fontId="2"/>
  </si>
  <si>
    <t>SVJヒータ電流</t>
    <rPh sb="6" eb="8">
      <t>デンリュウ</t>
    </rPh>
    <phoneticPr fontId="2"/>
  </si>
  <si>
    <t>制御盤電流(IoK)</t>
    <rPh sb="0" eb="3">
      <t>セイギョバン</t>
    </rPh>
    <phoneticPr fontId="2"/>
  </si>
  <si>
    <t>PVCRT2</t>
  </si>
  <si>
    <t>2Wヒータ電流(IoK)</t>
    <phoneticPr fontId="2"/>
  </si>
  <si>
    <t>DEECO主電源電流</t>
    <rPh sb="5" eb="10">
      <t>シュデンゲンデンリュウ</t>
    </rPh>
    <phoneticPr fontId="2"/>
  </si>
  <si>
    <t>コンベア電流(IoK)</t>
    <phoneticPr fontId="2"/>
  </si>
  <si>
    <t>PVCRT3</t>
  </si>
  <si>
    <t>3Wヒータ電流(IoK)</t>
    <phoneticPr fontId="2"/>
  </si>
  <si>
    <t>SVJファンMC2-1A電流</t>
    <rPh sb="12" eb="14">
      <t>デンリュウ</t>
    </rPh>
    <phoneticPr fontId="2"/>
  </si>
  <si>
    <t>ブロア1W上電流(IoK)</t>
    <rPh sb="5" eb="6">
      <t>ウエ</t>
    </rPh>
    <phoneticPr fontId="2"/>
  </si>
  <si>
    <t>PVCRT4</t>
  </si>
  <si>
    <t>1Wブロワ電流(IoK)</t>
    <phoneticPr fontId="2"/>
  </si>
  <si>
    <t>SVJファンMC2-1B電流</t>
    <rPh sb="12" eb="14">
      <t>デンリュウ</t>
    </rPh>
    <phoneticPr fontId="2"/>
  </si>
  <si>
    <t>ブロア1W下電流(IoK)</t>
    <rPh sb="5" eb="6">
      <t>シタ</t>
    </rPh>
    <phoneticPr fontId="2"/>
  </si>
  <si>
    <t>PVDOR1</t>
    <phoneticPr fontId="2"/>
  </si>
  <si>
    <t>扉状態(IoK)</t>
    <rPh sb="1" eb="3">
      <t>ジョウタイ</t>
    </rPh>
    <phoneticPr fontId="2"/>
  </si>
  <si>
    <t>PVVLT1</t>
    <phoneticPr fontId="2"/>
  </si>
  <si>
    <t>WS-Z5027電池電圧(V)</t>
    <phoneticPr fontId="2"/>
  </si>
  <si>
    <t>PVHTR1</t>
    <phoneticPr fontId="2"/>
  </si>
  <si>
    <t>D1023:ヒータ1W上積算 時間</t>
    <phoneticPr fontId="2"/>
  </si>
  <si>
    <t>PVHTR2</t>
    <phoneticPr fontId="2"/>
  </si>
  <si>
    <t>D1024:ヒータ1W下積算 時間</t>
    <phoneticPr fontId="2"/>
  </si>
  <si>
    <t>PVHTR3</t>
    <phoneticPr fontId="2"/>
  </si>
  <si>
    <t>D1025:ヒータ2W上積算 時間</t>
    <phoneticPr fontId="2"/>
  </si>
  <si>
    <t>PVHTR4</t>
    <phoneticPr fontId="2"/>
  </si>
  <si>
    <t>D1026:ヒータ2W下積算 時間</t>
    <phoneticPr fontId="2"/>
  </si>
  <si>
    <t>PVPWR1</t>
    <phoneticPr fontId="2"/>
  </si>
  <si>
    <t>M8000:パワーＯＮ(1号機)</t>
    <rPh sb="13" eb="15">
      <t>ゴウキ</t>
    </rPh>
    <phoneticPr fontId="2"/>
  </si>
  <si>
    <t>M8000:パワーＯＮ(2号機)</t>
    <phoneticPr fontId="2"/>
  </si>
  <si>
    <t>M8000:パワーＯＮ(3号機)</t>
    <phoneticPr fontId="2"/>
  </si>
  <si>
    <t>M8000:パワーＯＮ(4号機)</t>
    <phoneticPr fontId="2"/>
  </si>
  <si>
    <t>M8000:パワーＯＮ</t>
    <phoneticPr fontId="2"/>
  </si>
  <si>
    <t>M8000:パワーＯＮ</t>
  </si>
  <si>
    <t>M8000:パワーON積算時間(s)</t>
    <rPh sb="11" eb="15">
      <t>セキサンジカン</t>
    </rPh>
    <phoneticPr fontId="2"/>
  </si>
  <si>
    <t>M8000:パワーON</t>
    <phoneticPr fontId="2"/>
  </si>
  <si>
    <t>M8000:パワーＯＮ1</t>
    <phoneticPr fontId="2"/>
  </si>
  <si>
    <t>M8000:パワーＯＮ積算時間(s)</t>
    <rPh sb="11" eb="15">
      <t>セキサンジカン</t>
    </rPh>
    <phoneticPr fontId="2"/>
  </si>
  <si>
    <t>PVPWR2</t>
    <phoneticPr fontId="2"/>
  </si>
  <si>
    <t>D1020:主電源 時間</t>
    <phoneticPr fontId="2"/>
  </si>
  <si>
    <t>PVTIM1</t>
    <phoneticPr fontId="2"/>
  </si>
  <si>
    <t>D6009:T加熱運転積算時間(s)(1号機)</t>
    <phoneticPr fontId="2"/>
  </si>
  <si>
    <t>D6009:T加熱運転積算時間(s)(2号機)</t>
  </si>
  <si>
    <t>D6009:T加熱運転積算時間(s)(3号機)</t>
  </si>
  <si>
    <t>D6009:T加熱運転積算時間(s)(4号機)</t>
  </si>
  <si>
    <t>D7009:加熱運転積算時間(s)</t>
    <rPh sb="6" eb="8">
      <t>カネツ</t>
    </rPh>
    <rPh sb="8" eb="10">
      <t>ウンテン</t>
    </rPh>
    <rPh sb="10" eb="12">
      <t>セキサン</t>
    </rPh>
    <rPh sb="12" eb="14">
      <t>ジカン</t>
    </rPh>
    <phoneticPr fontId="2"/>
  </si>
  <si>
    <t>D7001:D_加熱運転積算時間(s)</t>
    <phoneticPr fontId="2"/>
  </si>
  <si>
    <t>D7009:加熱運転積算時間(s)</t>
    <phoneticPr fontId="2"/>
  </si>
  <si>
    <t>パワーON運転(IoK)</t>
    <phoneticPr fontId="2"/>
  </si>
  <si>
    <t>D6009:加熱運転積算時間(s)</t>
    <rPh sb="6" eb="8">
      <t>カネツ</t>
    </rPh>
    <rPh sb="8" eb="10">
      <t>ウンテン</t>
    </rPh>
    <rPh sb="10" eb="12">
      <t>セキサン</t>
    </rPh>
    <rPh sb="12" eb="14">
      <t>ジカン</t>
    </rPh>
    <phoneticPr fontId="2"/>
  </si>
  <si>
    <t>PVTIM2</t>
    <phoneticPr fontId="2"/>
  </si>
  <si>
    <t>D6001:加熱運転積算時間(s)(1号機)</t>
    <phoneticPr fontId="2"/>
  </si>
  <si>
    <t>D6001:加熱運転積算時間(s)(2号機)</t>
  </si>
  <si>
    <t>D6001:加熱運転積算時間(s)(3号機)</t>
  </si>
  <si>
    <t>D6001:加熱運転積算時間(s)(4号機)</t>
  </si>
  <si>
    <t>D7011:コンベア運転積算時間(s)</t>
    <phoneticPr fontId="2"/>
  </si>
  <si>
    <t>D7003:D_コンベヤ運転積算時間(s)</t>
    <phoneticPr fontId="2"/>
  </si>
  <si>
    <t>ブロワ運転(IoK)</t>
    <rPh sb="3" eb="5">
      <t>ウンテン</t>
    </rPh>
    <phoneticPr fontId="2"/>
  </si>
  <si>
    <t>D6011:コンベア運転積算時間(s)</t>
    <rPh sb="11" eb="12">
      <t>ウンテン</t>
    </rPh>
    <rPh sb="12" eb="14">
      <t>セキサン</t>
    </rPh>
    <rPh sb="14" eb="16">
      <t>ジカン</t>
    </rPh>
    <phoneticPr fontId="2"/>
  </si>
  <si>
    <t>PVTIM3</t>
    <phoneticPr fontId="2"/>
  </si>
  <si>
    <t>D6002:加熱運転積算時間(m)(1号機)</t>
    <phoneticPr fontId="2"/>
  </si>
  <si>
    <t>D6002:加熱運転積算時間(m)(2号機)</t>
  </si>
  <si>
    <t>D6002:加熱運転積算時間(m)(3号機)</t>
  </si>
  <si>
    <t>D6002:加熱運転積算時間(m)(4号機)</t>
  </si>
  <si>
    <t>D7013:1Wブロア運転積算時間(s)</t>
    <phoneticPr fontId="2"/>
  </si>
  <si>
    <t>ヒータ運転(IoK)</t>
    <rPh sb="3" eb="5">
      <t>ウンテン</t>
    </rPh>
    <phoneticPr fontId="2"/>
  </si>
  <si>
    <t>D6013:1Wブロア運転積算時間(s)</t>
    <rPh sb="12" eb="13">
      <t>ウンテン</t>
    </rPh>
    <rPh sb="13" eb="15">
      <t>セキサン</t>
    </rPh>
    <rPh sb="15" eb="17">
      <t>ジカン</t>
    </rPh>
    <phoneticPr fontId="2"/>
  </si>
  <si>
    <t>PVTIM4</t>
    <phoneticPr fontId="2"/>
  </si>
  <si>
    <t>D6003:加熱運転積算時間(h)(1号機)</t>
    <phoneticPr fontId="2"/>
  </si>
  <si>
    <t>D6003:加熱運転積算時間(h)(2号機)</t>
  </si>
  <si>
    <t>D6003:加熱運転積算時間(h)(3号機)</t>
  </si>
  <si>
    <t>D6003:加熱運転積算時間(h)(4号機)</t>
  </si>
  <si>
    <t>オゾン装置運転(IoK)</t>
    <rPh sb="3" eb="5">
      <t>ソウチ</t>
    </rPh>
    <rPh sb="5" eb="7">
      <t>ウンテン</t>
    </rPh>
    <phoneticPr fontId="2"/>
  </si>
  <si>
    <t>D6015:２Wブロア運転積算時間(s)</t>
    <rPh sb="12" eb="13">
      <t>ウンテン</t>
    </rPh>
    <rPh sb="13" eb="15">
      <t>セキサン</t>
    </rPh>
    <rPh sb="15" eb="17">
      <t>ジカン</t>
    </rPh>
    <phoneticPr fontId="2"/>
  </si>
  <si>
    <t>PVTIM5</t>
    <phoneticPr fontId="2"/>
  </si>
  <si>
    <t>D6004:加熱時間積算時間 回(1号機)</t>
    <phoneticPr fontId="2"/>
  </si>
  <si>
    <t>D6004:加熱時間積算時間 回(2号機)</t>
  </si>
  <si>
    <t>D6004:加熱時間積算時間 回(3号機)</t>
  </si>
  <si>
    <t>D6004:加熱時間積算時間 回(4号機)</t>
  </si>
  <si>
    <t>D6017:3Wブロア運転積算時間(s)</t>
    <rPh sb="12" eb="13">
      <t>ウンテン</t>
    </rPh>
    <rPh sb="13" eb="15">
      <t>セキサン</t>
    </rPh>
    <rPh sb="15" eb="17">
      <t>ジカン</t>
    </rPh>
    <phoneticPr fontId="2"/>
  </si>
  <si>
    <t>PVTIM6</t>
  </si>
  <si>
    <t>D216:調理設定時間(s)①</t>
    <rPh sb="7" eb="9">
      <t>セッテイ</t>
    </rPh>
    <phoneticPr fontId="2"/>
  </si>
  <si>
    <t>D6019:4Wブロア運転積算時間(s)</t>
    <rPh sb="12" eb="13">
      <t>ウンテン</t>
    </rPh>
    <rPh sb="13" eb="15">
      <t>セキサン</t>
    </rPh>
    <rPh sb="15" eb="17">
      <t>ジカン</t>
    </rPh>
    <phoneticPr fontId="2"/>
  </si>
  <si>
    <t>PVTIM7</t>
  </si>
  <si>
    <t>D217:調理設定時間(m)①</t>
    <rPh sb="7" eb="9">
      <t>セッテイ</t>
    </rPh>
    <rPh sb="9" eb="11">
      <t>ジカン</t>
    </rPh>
    <phoneticPr fontId="2"/>
  </si>
  <si>
    <t>PVTIM8</t>
  </si>
  <si>
    <t>D226:調理設定時間(s)②</t>
    <rPh sb="7" eb="9">
      <t>セッテイ</t>
    </rPh>
    <rPh sb="9" eb="11">
      <t>ジカン</t>
    </rPh>
    <phoneticPr fontId="2"/>
  </si>
  <si>
    <t>PVTIM9</t>
  </si>
  <si>
    <t>D227:調理背帝時間(m)②</t>
    <rPh sb="7" eb="9">
      <t>セテイ</t>
    </rPh>
    <phoneticPr fontId="2"/>
  </si>
  <si>
    <t>PVTMP1</t>
    <phoneticPr fontId="2"/>
  </si>
  <si>
    <t>D1121:1W実温度(1号機)</t>
    <phoneticPr fontId="2"/>
  </si>
  <si>
    <t>D1121:1W実温度(2号機)</t>
  </si>
  <si>
    <t>D1121:1W実温度(3号機)</t>
  </si>
  <si>
    <t>D1121:1W実温度(4号機)</t>
  </si>
  <si>
    <t>D961:1W設定温度</t>
    <rPh sb="7" eb="11">
      <t>セッテイオンド</t>
    </rPh>
    <phoneticPr fontId="2"/>
  </si>
  <si>
    <t>D951:現在温度</t>
    <rPh sb="5" eb="7">
      <t>ゲンザイ</t>
    </rPh>
    <rPh sb="7" eb="9">
      <t>オンド</t>
    </rPh>
    <phoneticPr fontId="2"/>
  </si>
  <si>
    <t>D0951:ch1データ現在温度1W</t>
    <phoneticPr fontId="2"/>
  </si>
  <si>
    <t>D951:現在温度1W</t>
    <phoneticPr fontId="2"/>
  </si>
  <si>
    <t>TK内室温1</t>
    <phoneticPr fontId="2"/>
  </si>
  <si>
    <t>TK内室温1(IoK)</t>
    <phoneticPr fontId="2"/>
  </si>
  <si>
    <t>TK内室温1</t>
    <rPh sb="2" eb="5">
      <t>ナイシツオン</t>
    </rPh>
    <phoneticPr fontId="2"/>
  </si>
  <si>
    <t>庫内温度(IoK)</t>
    <phoneticPr fontId="2"/>
  </si>
  <si>
    <t>D1121:1W実温度</t>
    <phoneticPr fontId="2"/>
  </si>
  <si>
    <t>D1121:1W現在温度</t>
    <rPh sb="8" eb="10">
      <t>ゲンザイ</t>
    </rPh>
    <phoneticPr fontId="2"/>
  </si>
  <si>
    <t>PVTMP2</t>
    <phoneticPr fontId="2"/>
  </si>
  <si>
    <t>D1122:2W実温度(1号機)</t>
    <phoneticPr fontId="2"/>
  </si>
  <si>
    <t>D1122:2W実温度(2号機)</t>
  </si>
  <si>
    <t>D1122:2W実温度(3号機)</t>
  </si>
  <si>
    <t>D1122:2W実温度(4号機)</t>
  </si>
  <si>
    <t>D0952:ch1データ現在温度2W</t>
    <phoneticPr fontId="2"/>
  </si>
  <si>
    <t>D952:現在温度2W</t>
    <phoneticPr fontId="2"/>
  </si>
  <si>
    <t>TK内湿度1</t>
    <rPh sb="3" eb="5">
      <t>シツド</t>
    </rPh>
    <phoneticPr fontId="2"/>
  </si>
  <si>
    <t>TK内室温2(IoK)</t>
    <phoneticPr fontId="2"/>
  </si>
  <si>
    <t>TK内室温2</t>
    <rPh sb="2" eb="5">
      <t>ナイシツオン</t>
    </rPh>
    <phoneticPr fontId="2"/>
  </si>
  <si>
    <t>D1122:2W実温度</t>
    <phoneticPr fontId="2"/>
  </si>
  <si>
    <t>D1122:2W現在温度</t>
    <rPh sb="8" eb="10">
      <t>ゲンザイ</t>
    </rPh>
    <phoneticPr fontId="2"/>
  </si>
  <si>
    <t>PVTMP3</t>
    <phoneticPr fontId="2"/>
  </si>
  <si>
    <t>D1123:3W実温度(1号機)</t>
    <phoneticPr fontId="2"/>
  </si>
  <si>
    <t>D1123:3W実温度(2号機)</t>
  </si>
  <si>
    <t>D1123:3W実温度(3号機)</t>
  </si>
  <si>
    <t>D1123:3W実温度(4号機)</t>
  </si>
  <si>
    <t>SVJファン温度1</t>
    <rPh sb="6" eb="8">
      <t>オンド</t>
    </rPh>
    <phoneticPr fontId="2"/>
  </si>
  <si>
    <t>TK内室温3</t>
    <rPh sb="2" eb="5">
      <t>ナイシツオン</t>
    </rPh>
    <phoneticPr fontId="2"/>
  </si>
  <si>
    <t>D1123:3W実温度</t>
    <phoneticPr fontId="2"/>
  </si>
  <si>
    <t>D1123:3W現在温度</t>
    <rPh sb="8" eb="10">
      <t>ゲンザイ</t>
    </rPh>
    <phoneticPr fontId="2"/>
  </si>
  <si>
    <t>D1123:3W現在温度</t>
    <rPh sb="8" eb="10">
      <t>ゲンザイ</t>
    </rPh>
    <rPh sb="10" eb="12">
      <t>オンド</t>
    </rPh>
    <phoneticPr fontId="2"/>
  </si>
  <si>
    <t>PVTMP4</t>
  </si>
  <si>
    <t>SVJファン温度2</t>
    <rPh sb="6" eb="8">
      <t>オンド</t>
    </rPh>
    <phoneticPr fontId="2"/>
  </si>
  <si>
    <t>TK内室温4</t>
    <rPh sb="2" eb="5">
      <t>ナイシツオン</t>
    </rPh>
    <phoneticPr fontId="2"/>
  </si>
  <si>
    <t>D1124:4W実温度</t>
    <phoneticPr fontId="2"/>
  </si>
  <si>
    <t>D1124:4W現在温度</t>
    <rPh sb="8" eb="10">
      <t>ゲンザイ</t>
    </rPh>
    <phoneticPr fontId="2"/>
  </si>
  <si>
    <t>SVTMP1</t>
    <phoneticPr fontId="2"/>
  </si>
  <si>
    <t>M1200:1W設定温度(1号機)</t>
    <phoneticPr fontId="2"/>
  </si>
  <si>
    <t>M1200:1W設定温度(2号機)</t>
  </si>
  <si>
    <t>M1200:1W設定温度(3号機)</t>
  </si>
  <si>
    <t>M1200:1W設定温度(4号機)</t>
  </si>
  <si>
    <t>D951:1W実温度</t>
    <rPh sb="7" eb="8">
      <t>ジツ</t>
    </rPh>
    <rPh sb="8" eb="10">
      <t>オンド</t>
    </rPh>
    <phoneticPr fontId="2"/>
  </si>
  <si>
    <t>D961:設定温度</t>
    <rPh sb="5" eb="9">
      <t>セッテイオンド</t>
    </rPh>
    <phoneticPr fontId="2"/>
  </si>
  <si>
    <t>D0961:設定温度自動1W</t>
    <phoneticPr fontId="2"/>
  </si>
  <si>
    <t>D961:設定温度1W</t>
    <phoneticPr fontId="2"/>
  </si>
  <si>
    <t>D1200:1W設定温度</t>
    <phoneticPr fontId="2"/>
  </si>
  <si>
    <t>D1200:設定温度1W自動</t>
    <rPh sb="12" eb="14">
      <t>ジドウ</t>
    </rPh>
    <phoneticPr fontId="2"/>
  </si>
  <si>
    <t>SVTMP2</t>
    <phoneticPr fontId="2"/>
  </si>
  <si>
    <t>M1210:2W設定温度(1号機)</t>
    <phoneticPr fontId="2"/>
  </si>
  <si>
    <t>M1210:2W設定温度(2号機)</t>
  </si>
  <si>
    <t>M1210:2W設定温度(3号機)</t>
  </si>
  <si>
    <t>M1210:2W設定温度(4号機)</t>
  </si>
  <si>
    <t>D0962:設定温度自動２W</t>
    <phoneticPr fontId="2"/>
  </si>
  <si>
    <t>D962:設定温度2W</t>
    <phoneticPr fontId="2"/>
  </si>
  <si>
    <t>D1210:2W設定温度</t>
    <phoneticPr fontId="2"/>
  </si>
  <si>
    <t>D1210:設定温度2W自動</t>
    <rPh sb="12" eb="14">
      <t>ジドウ</t>
    </rPh>
    <phoneticPr fontId="2"/>
  </si>
  <si>
    <t>SVTMP3</t>
    <phoneticPr fontId="2"/>
  </si>
  <si>
    <t>M1220:3W設定温度(1号機)</t>
    <phoneticPr fontId="2"/>
  </si>
  <si>
    <t>M1220:3W設定温度(2号機)</t>
  </si>
  <si>
    <t>M1220:3W設定温度(3号機)</t>
  </si>
  <si>
    <t>M1220:3W設定温度(4号機)</t>
  </si>
  <si>
    <t>D1220:3W設定温度</t>
    <phoneticPr fontId="2"/>
  </si>
  <si>
    <t>D1220:設定温度3W自動</t>
    <rPh sb="12" eb="14">
      <t>ジドウ</t>
    </rPh>
    <phoneticPr fontId="2"/>
  </si>
  <si>
    <t>SVTMP4</t>
  </si>
  <si>
    <t>D1230:4W設定温度</t>
    <phoneticPr fontId="2"/>
  </si>
  <si>
    <t>D1230:設定温度4W自動</t>
    <rPh sb="12" eb="14">
      <t>ジドウ</t>
    </rPh>
    <phoneticPr fontId="2"/>
  </si>
  <si>
    <t>SVTMP5</t>
  </si>
  <si>
    <t>D1205:1W手動設定温度(1号機)</t>
    <rPh sb="8" eb="10">
      <t>シュドウ</t>
    </rPh>
    <phoneticPr fontId="2"/>
  </si>
  <si>
    <t>D1205:1W手動設定温度(2号機)</t>
    <rPh sb="8" eb="10">
      <t>シュドウ</t>
    </rPh>
    <phoneticPr fontId="2"/>
  </si>
  <si>
    <t>D1205:1W手動設定温度(3号機)</t>
    <rPh sb="8" eb="10">
      <t>シュドウ</t>
    </rPh>
    <phoneticPr fontId="2"/>
  </si>
  <si>
    <t>D1205:1W手動設定温度(4号機)</t>
    <rPh sb="8" eb="10">
      <t>シュドウ</t>
    </rPh>
    <phoneticPr fontId="2"/>
  </si>
  <si>
    <t>D1205:1W手動設定温度</t>
    <rPh sb="8" eb="10">
      <t>シュドウ</t>
    </rPh>
    <rPh sb="10" eb="12">
      <t>セッテイ</t>
    </rPh>
    <phoneticPr fontId="2"/>
  </si>
  <si>
    <t>D1205:設定温度1W手動</t>
    <rPh sb="6" eb="8">
      <t>セッテイ</t>
    </rPh>
    <rPh sb="12" eb="14">
      <t>シュドウ</t>
    </rPh>
    <phoneticPr fontId="2"/>
  </si>
  <si>
    <t>SVTMP6</t>
  </si>
  <si>
    <t>D1215:2W手動設定温度(1号機)</t>
    <rPh sb="8" eb="10">
      <t>シュドウ</t>
    </rPh>
    <phoneticPr fontId="2"/>
  </si>
  <si>
    <t>D1215:2W手動設定温度(2号機)</t>
    <rPh sb="8" eb="10">
      <t>シュドウ</t>
    </rPh>
    <phoneticPr fontId="2"/>
  </si>
  <si>
    <t>D1215:2W手動設定温度(3号機)</t>
    <rPh sb="8" eb="10">
      <t>シュドウ</t>
    </rPh>
    <phoneticPr fontId="2"/>
  </si>
  <si>
    <t>D1215:2W手動設定温度(4号機)</t>
    <rPh sb="8" eb="10">
      <t>シュドウ</t>
    </rPh>
    <phoneticPr fontId="2"/>
  </si>
  <si>
    <t>D1215:2W手動設定温度</t>
    <rPh sb="8" eb="10">
      <t>シュドウ</t>
    </rPh>
    <rPh sb="10" eb="12">
      <t>セッテイ</t>
    </rPh>
    <phoneticPr fontId="2"/>
  </si>
  <si>
    <t>D1215:設定温度2W手動</t>
    <rPh sb="6" eb="8">
      <t>セッテイ</t>
    </rPh>
    <phoneticPr fontId="2"/>
  </si>
  <si>
    <t>SVTMP7</t>
  </si>
  <si>
    <t>D1225:3W手動設定温度(1号機)</t>
    <rPh sb="8" eb="10">
      <t>シュドウ</t>
    </rPh>
    <phoneticPr fontId="2"/>
  </si>
  <si>
    <t>D1225:3W手動設定温度(2号機)</t>
    <rPh sb="8" eb="10">
      <t>シュドウ</t>
    </rPh>
    <phoneticPr fontId="2"/>
  </si>
  <si>
    <t>D1225:3W手動設定温度(3号機)</t>
    <rPh sb="8" eb="10">
      <t>シュドウ</t>
    </rPh>
    <phoneticPr fontId="2"/>
  </si>
  <si>
    <t>D1225:3W手動設定温度(4号機)</t>
    <rPh sb="8" eb="10">
      <t>シュドウ</t>
    </rPh>
    <phoneticPr fontId="2"/>
  </si>
  <si>
    <t>D1225:3W手動設定温度</t>
    <rPh sb="8" eb="10">
      <t>シュドウ</t>
    </rPh>
    <rPh sb="10" eb="12">
      <t>セッテイ</t>
    </rPh>
    <phoneticPr fontId="2"/>
  </si>
  <si>
    <t>D1225:設定温度3W手動</t>
    <rPh sb="6" eb="8">
      <t>セッテイ</t>
    </rPh>
    <phoneticPr fontId="2"/>
  </si>
  <si>
    <t>SVTMP8</t>
  </si>
  <si>
    <t>D1235:4W手動設定温度</t>
    <rPh sb="8" eb="10">
      <t>シュドウ</t>
    </rPh>
    <rPh sb="10" eb="12">
      <t>セッテイ</t>
    </rPh>
    <phoneticPr fontId="2"/>
  </si>
  <si>
    <t>D1235:設定温度4W手動</t>
    <rPh sb="6" eb="8">
      <t>セッテイ</t>
    </rPh>
    <phoneticPr fontId="2"/>
  </si>
  <si>
    <t>設定数</t>
    <rPh sb="0" eb="2">
      <t>セッテイ</t>
    </rPh>
    <rPh sb="2" eb="3">
      <t>スウ</t>
    </rPh>
    <phoneticPr fontId="2"/>
  </si>
  <si>
    <t>総設定数</t>
    <rPh sb="0" eb="1">
      <t>ソウ</t>
    </rPh>
    <rPh sb="1" eb="4">
      <t>セッテイスウ</t>
    </rPh>
    <phoneticPr fontId="2"/>
  </si>
  <si>
    <t>設定上限</t>
    <rPh sb="0" eb="2">
      <t>セッテイ</t>
    </rPh>
    <rPh sb="2" eb="4">
      <t>ジョウゲン</t>
    </rPh>
    <phoneticPr fontId="2"/>
  </si>
  <si>
    <t>残数</t>
    <rPh sb="0" eb="2">
      <t>ザンスウ</t>
    </rPh>
    <phoneticPr fontId="2"/>
  </si>
  <si>
    <r>
      <rPr>
        <b/>
        <sz val="14"/>
        <rFont val="游ゴシック"/>
        <family val="3"/>
        <charset val="128"/>
        <scheme val="minor"/>
      </rPr>
      <t>DB用deviceName</t>
    </r>
    <r>
      <rPr>
        <sz val="14"/>
        <rFont val="游ゴシック"/>
        <family val="3"/>
        <charset val="128"/>
        <scheme val="minor"/>
      </rPr>
      <t>　　　　プログラムデバイス名(番号)：デバイス名称(コメント)</t>
    </r>
    <rPh sb="26" eb="27">
      <t>メイ</t>
    </rPh>
    <rPh sb="28" eb="30">
      <t>バンゴウ</t>
    </rPh>
    <rPh sb="36" eb="38">
      <t>メイショウ</t>
    </rPh>
    <phoneticPr fontId="2"/>
  </si>
  <si>
    <r>
      <t xml:space="preserve">485-data（環境計測）
</t>
    </r>
    <r>
      <rPr>
        <b/>
        <sz val="14"/>
        <rFont val="游ゴシック"/>
        <family val="3"/>
        <charset val="128"/>
        <scheme val="minor"/>
      </rPr>
      <t>※デバイスにより製品依存あり</t>
    </r>
    <rPh sb="9" eb="13">
      <t>カンキョウケイソク</t>
    </rPh>
    <rPh sb="23" eb="25">
      <t>セイヒン</t>
    </rPh>
    <rPh sb="25" eb="27">
      <t>イゾン</t>
    </rPh>
    <phoneticPr fontId="2"/>
  </si>
  <si>
    <t>M920:ブロワINVトリップ(1号機)</t>
    <phoneticPr fontId="2"/>
  </si>
  <si>
    <t>M920:ブロワINVトリップ(2号機)</t>
    <phoneticPr fontId="2"/>
  </si>
  <si>
    <t>M920:ブロワINVトリップ(3号機)</t>
    <phoneticPr fontId="2"/>
  </si>
  <si>
    <t>M920:ブロワINVトリップ(4号機)</t>
    <phoneticPr fontId="2"/>
  </si>
  <si>
    <t>M920:ブロアINVトリップ</t>
    <phoneticPr fontId="2"/>
  </si>
  <si>
    <t>M921:1WブロアINVトリップ</t>
    <phoneticPr fontId="2"/>
  </si>
  <si>
    <t>M921:ブロアINVトリップ1W</t>
    <phoneticPr fontId="2"/>
  </si>
  <si>
    <t>M922:2WブロアINVトリップ</t>
    <phoneticPr fontId="2"/>
  </si>
  <si>
    <t>M922:ブロアINVトリップ2W</t>
    <phoneticPr fontId="2"/>
  </si>
  <si>
    <t>M923:3WブロアINVトリップ</t>
    <phoneticPr fontId="2"/>
  </si>
  <si>
    <t>M923:ブロアINVトリップ3W</t>
    <phoneticPr fontId="2"/>
  </si>
  <si>
    <t>M924:4WブロアINVトリップ</t>
    <phoneticPr fontId="2"/>
  </si>
  <si>
    <t>M924:ブロアINVトリップ4W</t>
    <phoneticPr fontId="2"/>
  </si>
  <si>
    <t>M952:コンベヤINV(1号機)</t>
    <phoneticPr fontId="2"/>
  </si>
  <si>
    <t>M952:コンベヤINV(2号機)</t>
    <phoneticPr fontId="2"/>
  </si>
  <si>
    <t>M952:コンベヤINV(3号機)</t>
    <phoneticPr fontId="2"/>
  </si>
  <si>
    <t>M952:コンベヤINV(4号機)</t>
    <phoneticPr fontId="2"/>
  </si>
  <si>
    <t>M952:コンベアINVトリップ</t>
    <phoneticPr fontId="2"/>
  </si>
  <si>
    <t>M1150:熱風ダクトハイカット</t>
    <phoneticPr fontId="2"/>
  </si>
  <si>
    <t>M1160:燃焼排ガスハイカット</t>
    <phoneticPr fontId="2"/>
  </si>
  <si>
    <t>M61:給水異常1W</t>
    <phoneticPr fontId="2"/>
  </si>
  <si>
    <t>M71:給水異常2W</t>
    <phoneticPr fontId="2"/>
  </si>
  <si>
    <t>CNBOL1</t>
    <phoneticPr fontId="2"/>
  </si>
  <si>
    <t>CNBOL2</t>
    <phoneticPr fontId="2"/>
  </si>
  <si>
    <t>PVBOL1</t>
    <phoneticPr fontId="2"/>
  </si>
  <si>
    <t>PVBOL2</t>
    <phoneticPr fontId="2"/>
  </si>
  <si>
    <t>D1121:1W現在温度(1号機)</t>
    <rPh sb="8" eb="10">
      <t>ゲンザイ</t>
    </rPh>
    <phoneticPr fontId="2"/>
  </si>
  <si>
    <t>D1121:1W現在温度(2号機)</t>
    <phoneticPr fontId="2"/>
  </si>
  <si>
    <t>D1121:1W現在温度(3号機)</t>
    <phoneticPr fontId="2"/>
  </si>
  <si>
    <t>D1121:1W現在温度(4号機)</t>
    <phoneticPr fontId="2"/>
  </si>
  <si>
    <t>D1122:2W現在温度(1号機)</t>
    <phoneticPr fontId="2"/>
  </si>
  <si>
    <t>D1122:2W現在温度(2号機)</t>
    <phoneticPr fontId="2"/>
  </si>
  <si>
    <t>D1122:2W現在温度(3号機)</t>
    <phoneticPr fontId="2"/>
  </si>
  <si>
    <t>D1122:2W現在温度(4号機)</t>
    <phoneticPr fontId="2"/>
  </si>
  <si>
    <t>D1123:3W現在温度(1号機)</t>
    <phoneticPr fontId="2"/>
  </si>
  <si>
    <t>D1123:3W現在温度(2号機)</t>
    <phoneticPr fontId="2"/>
  </si>
  <si>
    <t>D1123:3W現在温度(3号機)</t>
    <phoneticPr fontId="2"/>
  </si>
  <si>
    <t>D1123:3W現在温度(4号機)</t>
    <phoneticPr fontId="2"/>
  </si>
  <si>
    <t>D1200:1W設定温度(1号機)</t>
    <phoneticPr fontId="2"/>
  </si>
  <si>
    <t>D1200:1W設定温度(2号機)</t>
    <phoneticPr fontId="2"/>
  </si>
  <si>
    <t>D1200:1W設定温度(3号機)</t>
    <phoneticPr fontId="2"/>
  </si>
  <si>
    <t>D1200:1W設定温度(4号機)</t>
    <phoneticPr fontId="2"/>
  </si>
  <si>
    <t>D1210:2W設定温度(1号機)</t>
    <phoneticPr fontId="2"/>
  </si>
  <si>
    <t>D1210:2W設定温度(2号機)</t>
    <phoneticPr fontId="2"/>
  </si>
  <si>
    <t>D1210:2W設定温度(3号機)</t>
    <phoneticPr fontId="2"/>
  </si>
  <si>
    <t>D1210:2W設定温度(4号機)</t>
    <phoneticPr fontId="2"/>
  </si>
  <si>
    <t>D1220:3W設定温度(1号機)</t>
    <phoneticPr fontId="2"/>
  </si>
  <si>
    <t>D1220:3W設定温度(2号機)</t>
    <phoneticPr fontId="2"/>
  </si>
  <si>
    <t>D1220:3W設定温度(3号機)</t>
    <phoneticPr fontId="2"/>
  </si>
  <si>
    <t>D1220:3W設定温度(4号機)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</si>
</sst>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2"/>
      <color indexed="10"/>
      <name val="MS P ゴシック"/>
      <family val="3"/>
      <charset val="128"/>
    </font>
    <font>
      <b/>
      <sz val="12"/>
      <color indexed="10"/>
      <name val="MS P ゴシック"/>
      <family val="3"/>
      <charset val="128"/>
    </font>
    <font>
      <sz val="14"/>
      <color indexed="10"/>
      <name val="MS P ゴシック"/>
      <family val="3"/>
      <charset val="128"/>
    </font>
    <font>
      <b/>
      <sz val="2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4" fillId="4" borderId="8" xfId="0" applyFont="1" applyFill="1" applyBorder="1" applyAlignment="1">
      <alignment vertical="center" shrinkToFit="1"/>
    </xf>
    <xf numFmtId="0" fontId="4" fillId="5" borderId="8" xfId="0" applyFont="1" applyFill="1" applyBorder="1" applyAlignment="1">
      <alignment vertical="center" shrinkToFit="1"/>
    </xf>
    <xf numFmtId="0" fontId="4" fillId="4" borderId="2" xfId="0" applyFont="1" applyFill="1" applyBorder="1" applyAlignment="1">
      <alignment vertical="center" shrinkToFit="1"/>
    </xf>
    <xf numFmtId="0" fontId="4" fillId="5" borderId="2" xfId="0" applyFont="1" applyFill="1" applyBorder="1" applyAlignment="1">
      <alignment vertical="center" shrinkToFit="1"/>
    </xf>
    <xf numFmtId="0" fontId="4" fillId="0" borderId="2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Border="1">
      <alignment vertical="center"/>
    </xf>
    <xf numFmtId="0" fontId="4" fillId="0" borderId="0" xfId="0" applyFont="1" applyAlignment="1">
      <alignment vertical="center" shrinkToFi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4" fontId="9" fillId="0" borderId="0" xfId="0" applyNumberFormat="1" applyFont="1">
      <alignment vertical="center"/>
    </xf>
    <xf numFmtId="0" fontId="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 shrinkToFit="1"/>
    </xf>
    <xf numFmtId="0" fontId="11" fillId="2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 shrinkToFit="1"/>
    </xf>
    <xf numFmtId="0" fontId="10" fillId="3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5" borderId="8" xfId="0" applyFont="1" applyFill="1" applyBorder="1" applyAlignment="1">
      <alignment horizontal="center" vertical="center" shrinkToFit="1"/>
    </xf>
    <xf numFmtId="0" fontId="4" fillId="5" borderId="8" xfId="0" applyFont="1" applyFill="1" applyBorder="1">
      <alignment vertical="center"/>
    </xf>
    <xf numFmtId="0" fontId="4" fillId="5" borderId="2" xfId="0" applyFont="1" applyFill="1" applyBorder="1">
      <alignment vertical="center"/>
    </xf>
    <xf numFmtId="0" fontId="4" fillId="5" borderId="2" xfId="0" applyFont="1" applyFill="1" applyBorder="1" applyAlignment="1">
      <alignment horizontal="center" vertical="center" shrinkToFit="1"/>
    </xf>
    <xf numFmtId="0" fontId="4" fillId="5" borderId="0" xfId="0" applyFont="1" applyFill="1">
      <alignment vertical="center"/>
    </xf>
    <xf numFmtId="0" fontId="12" fillId="4" borderId="2" xfId="0" applyFont="1" applyFill="1" applyBorder="1" applyAlignment="1">
      <alignment vertical="center" wrapText="1" shrinkToFit="1"/>
    </xf>
    <xf numFmtId="0" fontId="12" fillId="0" borderId="2" xfId="0" applyFont="1" applyBorder="1" applyAlignment="1">
      <alignment vertical="center" wrapText="1" shrinkToFit="1"/>
    </xf>
    <xf numFmtId="0" fontId="13" fillId="4" borderId="2" xfId="0" applyFont="1" applyFill="1" applyBorder="1" applyAlignment="1">
      <alignment vertical="center" wrapText="1" shrinkToFit="1"/>
    </xf>
    <xf numFmtId="0" fontId="13" fillId="0" borderId="2" xfId="0" applyFont="1" applyBorder="1" applyAlignment="1">
      <alignment vertical="center" wrapText="1" shrinkToFit="1"/>
    </xf>
    <xf numFmtId="0" fontId="12" fillId="0" borderId="2" xfId="0" applyFont="1" applyBorder="1" applyAlignment="1">
      <alignment vertical="center" shrinkToFit="1"/>
    </xf>
    <xf numFmtId="176" fontId="4" fillId="0" borderId="2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center" vertical="center" wrapText="1" shrinkToFi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59</xdr:row>
      <xdr:rowOff>166687</xdr:rowOff>
    </xdr:from>
    <xdr:to>
      <xdr:col>8</xdr:col>
      <xdr:colOff>1989666</xdr:colOff>
      <xdr:row>62</xdr:row>
      <xdr:rowOff>105832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4EB811D7-F76D-4D4B-B6A8-D3A0E142E5D0}"/>
            </a:ext>
          </a:extLst>
        </xdr:cNvPr>
        <xdr:cNvSpPr/>
      </xdr:nvSpPr>
      <xdr:spPr>
        <a:xfrm>
          <a:off x="8239125" y="15263812"/>
          <a:ext cx="1989666" cy="653520"/>
        </a:xfrm>
        <a:prstGeom prst="wedgeRectCallout">
          <a:avLst>
            <a:gd name="adj1" fmla="val 23347"/>
            <a:gd name="adj2" fmla="val -138734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</a:rPr>
            <a:t>４号機だけデバイス設定が違う！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0D6F-5047-4752-A633-50BB8E01AACD}">
  <sheetPr>
    <tabColor rgb="FF00B050"/>
  </sheetPr>
  <dimension ref="A1:AH152"/>
  <sheetViews>
    <sheetView tabSelected="1" zoomScale="90" zoomScaleNormal="90" zoomScaleSheetLayoutView="80" workbookViewId="0">
      <pane xSplit="1" ySplit="6" topLeftCell="C41" activePane="bottomRight" state="frozen"/>
      <selection pane="topRight" activeCell="B1" sqref="B1"/>
      <selection pane="bottomLeft" activeCell="A7" sqref="A7"/>
      <selection pane="bottomRight" activeCell="J47" sqref="J47"/>
    </sheetView>
  </sheetViews>
  <sheetFormatPr defaultRowHeight="18.75"/>
  <cols>
    <col min="1" max="1" width="9.875" style="10" customWidth="1"/>
    <col min="2" max="2" width="25.75" style="9" hidden="1" customWidth="1"/>
    <col min="3" max="3" width="32.75" style="9" customWidth="1"/>
    <col min="4" max="4" width="25.75" style="9" hidden="1" customWidth="1"/>
    <col min="5" max="5" width="32.75" style="9" customWidth="1"/>
    <col min="6" max="6" width="25.75" style="9" hidden="1" customWidth="1"/>
    <col min="7" max="7" width="32.75" style="9" customWidth="1"/>
    <col min="8" max="8" width="25.75" style="9" hidden="1" customWidth="1"/>
    <col min="9" max="11" width="32.75" style="9" customWidth="1"/>
    <col min="12" max="12" width="25.75" style="10" hidden="1" customWidth="1"/>
    <col min="13" max="13" width="32.75" style="10" customWidth="1"/>
    <col min="14" max="14" width="28.25" style="10" hidden="1" customWidth="1"/>
    <col min="15" max="15" width="32.75" style="10" customWidth="1"/>
    <col min="16" max="16" width="22.625" style="10" hidden="1" customWidth="1"/>
    <col min="17" max="18" width="32.75" style="10" customWidth="1"/>
    <col min="19" max="19" width="28.25" style="10" hidden="1" customWidth="1"/>
    <col min="20" max="20" width="32.75" style="10" customWidth="1"/>
    <col min="21" max="21" width="28.25" style="10" hidden="1" customWidth="1"/>
    <col min="22" max="22" width="32.75" style="10" customWidth="1"/>
    <col min="23" max="23" width="28.25" style="10" hidden="1" customWidth="1"/>
    <col min="24" max="24" width="32.75" style="10" customWidth="1"/>
    <col min="25" max="25" width="21.25" style="10" hidden="1" customWidth="1"/>
    <col min="26" max="28" width="32.75" style="10" customWidth="1"/>
    <col min="29" max="29" width="28.25" style="10" hidden="1" customWidth="1"/>
    <col min="30" max="30" width="32.75" style="10" customWidth="1"/>
    <col min="31" max="31" width="28.25" style="10" hidden="1" customWidth="1"/>
    <col min="32" max="32" width="32.75" style="10" customWidth="1"/>
    <col min="33" max="34" width="9" style="9"/>
    <col min="35" max="16384" width="9" style="10"/>
  </cols>
  <sheetData>
    <row r="1" spans="1:34" ht="38.450000000000003" customHeight="1">
      <c r="A1" s="46" t="s">
        <v>0</v>
      </c>
      <c r="B1" s="46"/>
      <c r="C1" s="46"/>
      <c r="D1" s="46"/>
      <c r="E1" s="46"/>
      <c r="F1" s="46"/>
      <c r="AC1" s="11"/>
      <c r="AD1" s="11"/>
      <c r="AF1" s="11" t="s">
        <v>1</v>
      </c>
    </row>
    <row r="2" spans="1:34" ht="24">
      <c r="A2" s="33" t="s">
        <v>2</v>
      </c>
      <c r="B2" s="47" t="s">
        <v>796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 t="s">
        <v>3</v>
      </c>
      <c r="AH2" s="47"/>
    </row>
    <row r="3" spans="1:34" ht="24">
      <c r="A3" s="33"/>
      <c r="B3" s="42" t="s">
        <v>4</v>
      </c>
      <c r="C3" s="43"/>
      <c r="D3" s="43"/>
      <c r="E3" s="43"/>
      <c r="F3" s="43"/>
      <c r="G3" s="43"/>
      <c r="H3" s="43"/>
      <c r="I3" s="43"/>
      <c r="J3" s="43"/>
      <c r="K3" s="48"/>
      <c r="L3" s="42" t="s">
        <v>5</v>
      </c>
      <c r="M3" s="43"/>
      <c r="N3" s="43"/>
      <c r="O3" s="43"/>
      <c r="P3" s="43"/>
      <c r="Q3" s="43"/>
      <c r="R3" s="48"/>
      <c r="S3" s="42" t="s">
        <v>6</v>
      </c>
      <c r="T3" s="43"/>
      <c r="U3" s="43"/>
      <c r="V3" s="43"/>
      <c r="W3" s="43"/>
      <c r="X3" s="43"/>
      <c r="Y3" s="43"/>
      <c r="Z3" s="43"/>
      <c r="AA3" s="43"/>
      <c r="AB3" s="48"/>
      <c r="AC3" s="41" t="s">
        <v>7</v>
      </c>
      <c r="AD3" s="41"/>
      <c r="AE3" s="41" t="s">
        <v>8</v>
      </c>
      <c r="AF3" s="41"/>
      <c r="AG3" s="47"/>
      <c r="AH3" s="47"/>
    </row>
    <row r="4" spans="1:34" ht="24">
      <c r="A4" s="33"/>
      <c r="B4" s="42" t="s">
        <v>9</v>
      </c>
      <c r="C4" s="43"/>
      <c r="D4" s="43"/>
      <c r="E4" s="43"/>
      <c r="F4" s="43"/>
      <c r="G4" s="43"/>
      <c r="H4" s="43"/>
      <c r="I4" s="43"/>
      <c r="J4" s="41" t="s">
        <v>10</v>
      </c>
      <c r="K4" s="41"/>
      <c r="L4" s="42" t="s">
        <v>9</v>
      </c>
      <c r="M4" s="43"/>
      <c r="N4" s="43"/>
      <c r="O4" s="43"/>
      <c r="P4" s="43"/>
      <c r="Q4" s="43"/>
      <c r="R4" s="13" t="s">
        <v>10</v>
      </c>
      <c r="S4" s="42" t="s">
        <v>11</v>
      </c>
      <c r="T4" s="43"/>
      <c r="U4" s="43"/>
      <c r="V4" s="43"/>
      <c r="W4" s="43"/>
      <c r="X4" s="43"/>
      <c r="Y4" s="43"/>
      <c r="Z4" s="43"/>
      <c r="AA4" s="44" t="s">
        <v>10</v>
      </c>
      <c r="AB4" s="45"/>
      <c r="AC4" s="41" t="s">
        <v>12</v>
      </c>
      <c r="AD4" s="41"/>
      <c r="AE4" s="41" t="s">
        <v>12</v>
      </c>
      <c r="AF4" s="41"/>
      <c r="AG4" s="47"/>
      <c r="AH4" s="47"/>
    </row>
    <row r="5" spans="1:34" ht="41.25" customHeight="1">
      <c r="A5" s="33"/>
      <c r="B5" s="32" t="s">
        <v>13</v>
      </c>
      <c r="C5" s="32"/>
      <c r="D5" s="32" t="s">
        <v>14</v>
      </c>
      <c r="E5" s="32"/>
      <c r="F5" s="36" t="s">
        <v>15</v>
      </c>
      <c r="G5" s="37"/>
      <c r="H5" s="36" t="s">
        <v>16</v>
      </c>
      <c r="I5" s="37"/>
      <c r="J5" s="14" t="s">
        <v>17</v>
      </c>
      <c r="K5" s="14" t="s">
        <v>18</v>
      </c>
      <c r="L5" s="32" t="s">
        <v>19</v>
      </c>
      <c r="M5" s="32"/>
      <c r="N5" s="32" t="s">
        <v>20</v>
      </c>
      <c r="O5" s="32"/>
      <c r="P5" s="36" t="s">
        <v>797</v>
      </c>
      <c r="Q5" s="37"/>
      <c r="R5" s="15" t="s">
        <v>21</v>
      </c>
      <c r="S5" s="38" t="s">
        <v>22</v>
      </c>
      <c r="T5" s="39"/>
      <c r="U5" s="40" t="s">
        <v>23</v>
      </c>
      <c r="V5" s="40"/>
      <c r="W5" s="40" t="s">
        <v>24</v>
      </c>
      <c r="X5" s="40"/>
      <c r="Y5" s="36" t="s">
        <v>797</v>
      </c>
      <c r="Z5" s="37"/>
      <c r="AA5" s="16" t="s">
        <v>25</v>
      </c>
      <c r="AB5" s="16" t="s">
        <v>26</v>
      </c>
      <c r="AC5" s="32" t="s">
        <v>27</v>
      </c>
      <c r="AD5" s="32"/>
      <c r="AE5" s="32" t="s">
        <v>28</v>
      </c>
      <c r="AF5" s="32"/>
      <c r="AG5" s="47"/>
      <c r="AH5" s="47"/>
    </row>
    <row r="6" spans="1:34" s="19" customFormat="1" ht="41.25" customHeight="1">
      <c r="A6" s="33"/>
      <c r="B6" s="17" t="s">
        <v>29</v>
      </c>
      <c r="C6" s="18" t="s">
        <v>30</v>
      </c>
      <c r="D6" s="17" t="s">
        <v>29</v>
      </c>
      <c r="E6" s="18" t="s">
        <v>30</v>
      </c>
      <c r="F6" s="17" t="s">
        <v>29</v>
      </c>
      <c r="G6" s="18" t="s">
        <v>30</v>
      </c>
      <c r="H6" s="17" t="s">
        <v>29</v>
      </c>
      <c r="I6" s="18" t="s">
        <v>30</v>
      </c>
      <c r="J6" s="18" t="s">
        <v>31</v>
      </c>
      <c r="K6" s="18" t="s">
        <v>31</v>
      </c>
      <c r="L6" s="17" t="s">
        <v>29</v>
      </c>
      <c r="M6" s="18" t="s">
        <v>30</v>
      </c>
      <c r="N6" s="17" t="s">
        <v>29</v>
      </c>
      <c r="O6" s="18" t="s">
        <v>30</v>
      </c>
      <c r="P6" s="17" t="s">
        <v>29</v>
      </c>
      <c r="Q6" s="18" t="s">
        <v>30</v>
      </c>
      <c r="R6" s="18" t="s">
        <v>31</v>
      </c>
      <c r="S6" s="17" t="s">
        <v>29</v>
      </c>
      <c r="T6" s="18" t="s">
        <v>30</v>
      </c>
      <c r="U6" s="17" t="s">
        <v>29</v>
      </c>
      <c r="V6" s="18" t="s">
        <v>30</v>
      </c>
      <c r="W6" s="17" t="s">
        <v>29</v>
      </c>
      <c r="X6" s="18" t="s">
        <v>30</v>
      </c>
      <c r="Y6" s="17" t="s">
        <v>29</v>
      </c>
      <c r="Z6" s="18" t="s">
        <v>30</v>
      </c>
      <c r="AA6" s="18" t="s">
        <v>31</v>
      </c>
      <c r="AB6" s="18" t="s">
        <v>31</v>
      </c>
      <c r="AC6" s="17" t="s">
        <v>29</v>
      </c>
      <c r="AD6" s="18" t="s">
        <v>30</v>
      </c>
      <c r="AE6" s="17" t="s">
        <v>29</v>
      </c>
      <c r="AF6" s="18" t="s">
        <v>30</v>
      </c>
      <c r="AG6" s="17" t="s">
        <v>29</v>
      </c>
      <c r="AH6" s="18" t="s">
        <v>30</v>
      </c>
    </row>
    <row r="7" spans="1:34" hidden="1">
      <c r="A7" s="1" t="s">
        <v>32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"/>
      <c r="O7" s="2"/>
      <c r="P7" s="2"/>
      <c r="Q7" s="2"/>
      <c r="R7" s="2"/>
      <c r="S7" s="2"/>
      <c r="T7" s="20"/>
      <c r="U7" s="2" t="s">
        <v>33</v>
      </c>
      <c r="V7" s="2"/>
      <c r="W7" s="2"/>
      <c r="X7" s="2"/>
      <c r="Y7" s="2"/>
      <c r="Z7" s="2"/>
      <c r="AA7" s="2"/>
      <c r="AB7" s="2"/>
      <c r="AC7" s="2"/>
      <c r="AD7" s="2"/>
      <c r="AE7" s="21"/>
      <c r="AF7" s="22"/>
      <c r="AG7" s="12">
        <f t="shared" ref="AG7:AG70" si="0">COUNTA(B7,D7,F7,H7,L7,N7,P7,S7,U7,W7,Y7,AC7,AE7)</f>
        <v>1</v>
      </c>
      <c r="AH7" s="12">
        <f t="shared" ref="AH7:AH70" si="1">COUNTA(C7,E7,G7,I7,J7,K7,M7,O7,Q7,R7,T7,V7,X7,Z7,AA7,AB7,AD7,AF7)</f>
        <v>0</v>
      </c>
    </row>
    <row r="8" spans="1:34" hidden="1">
      <c r="A8" s="3" t="s">
        <v>34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4"/>
      <c r="O8" s="4"/>
      <c r="P8" s="4"/>
      <c r="Q8" s="4"/>
      <c r="R8" s="4"/>
      <c r="S8" s="4"/>
      <c r="T8" s="23"/>
      <c r="U8" s="4" t="s">
        <v>35</v>
      </c>
      <c r="V8" s="4"/>
      <c r="W8" s="4"/>
      <c r="X8" s="4"/>
      <c r="Y8" s="4"/>
      <c r="Z8" s="4"/>
      <c r="AA8" s="4"/>
      <c r="AB8" s="4"/>
      <c r="AC8" s="4"/>
      <c r="AD8" s="4"/>
      <c r="AE8" s="22"/>
      <c r="AF8" s="22"/>
      <c r="AG8" s="12">
        <f t="shared" si="0"/>
        <v>1</v>
      </c>
      <c r="AH8" s="12">
        <f t="shared" si="1"/>
        <v>0</v>
      </c>
    </row>
    <row r="9" spans="1:34" hidden="1">
      <c r="A9" s="3" t="s">
        <v>36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4"/>
      <c r="O9" s="4"/>
      <c r="P9" s="4"/>
      <c r="Q9" s="4"/>
      <c r="R9" s="4"/>
      <c r="S9" s="4"/>
      <c r="T9" s="23"/>
      <c r="U9" s="4" t="s">
        <v>37</v>
      </c>
      <c r="V9" s="4"/>
      <c r="W9" s="4"/>
      <c r="X9" s="4"/>
      <c r="Y9" s="4"/>
      <c r="Z9" s="4"/>
      <c r="AA9" s="4"/>
      <c r="AB9" s="4"/>
      <c r="AC9" s="4"/>
      <c r="AD9" s="4"/>
      <c r="AE9" s="22"/>
      <c r="AF9" s="22"/>
      <c r="AG9" s="12">
        <f t="shared" si="0"/>
        <v>1</v>
      </c>
      <c r="AH9" s="12">
        <f t="shared" si="1"/>
        <v>0</v>
      </c>
    </row>
    <row r="10" spans="1:34" hidden="1">
      <c r="A10" s="3" t="s">
        <v>38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4"/>
      <c r="O10" s="4"/>
      <c r="P10" s="4"/>
      <c r="Q10" s="4"/>
      <c r="R10" s="4"/>
      <c r="S10" s="4"/>
      <c r="T10" s="23"/>
      <c r="U10" s="4" t="s">
        <v>39</v>
      </c>
      <c r="V10" s="4"/>
      <c r="W10" s="4"/>
      <c r="X10" s="4"/>
      <c r="Y10" s="4"/>
      <c r="Z10" s="4"/>
      <c r="AA10" s="4"/>
      <c r="AB10" s="4"/>
      <c r="AC10" s="4"/>
      <c r="AD10" s="4"/>
      <c r="AE10" s="22"/>
      <c r="AF10" s="22"/>
      <c r="AG10" s="12">
        <f t="shared" si="0"/>
        <v>1</v>
      </c>
      <c r="AH10" s="12">
        <f t="shared" si="1"/>
        <v>0</v>
      </c>
    </row>
    <row r="11" spans="1:34" hidden="1">
      <c r="A11" s="3" t="s">
        <v>40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4"/>
      <c r="O11" s="4"/>
      <c r="P11" s="4"/>
      <c r="Q11" s="4"/>
      <c r="R11" s="4"/>
      <c r="S11" s="4"/>
      <c r="T11" s="23"/>
      <c r="U11" s="4" t="s">
        <v>41</v>
      </c>
      <c r="V11" s="4"/>
      <c r="W11" s="4"/>
      <c r="X11" s="4"/>
      <c r="Y11" s="4"/>
      <c r="Z11" s="4"/>
      <c r="AA11" s="4"/>
      <c r="AB11" s="4"/>
      <c r="AC11" s="4"/>
      <c r="AD11" s="4"/>
      <c r="AE11" s="22"/>
      <c r="AF11" s="22"/>
      <c r="AG11" s="12">
        <f t="shared" si="0"/>
        <v>1</v>
      </c>
      <c r="AH11" s="12">
        <f t="shared" si="1"/>
        <v>0</v>
      </c>
    </row>
    <row r="12" spans="1:34" hidden="1">
      <c r="A12" s="3" t="s">
        <v>42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4"/>
      <c r="O12" s="4"/>
      <c r="P12" s="4"/>
      <c r="Q12" s="4"/>
      <c r="R12" s="4"/>
      <c r="S12" s="4"/>
      <c r="T12" s="23"/>
      <c r="U12" s="4" t="s">
        <v>43</v>
      </c>
      <c r="V12" s="4"/>
      <c r="W12" s="4"/>
      <c r="X12" s="4"/>
      <c r="Y12" s="4"/>
      <c r="Z12" s="4"/>
      <c r="AA12" s="4"/>
      <c r="AB12" s="4"/>
      <c r="AC12" s="4"/>
      <c r="AD12" s="4"/>
      <c r="AE12" s="22"/>
      <c r="AF12" s="22"/>
      <c r="AG12" s="12">
        <f t="shared" si="0"/>
        <v>1</v>
      </c>
      <c r="AH12" s="12">
        <f t="shared" si="1"/>
        <v>0</v>
      </c>
    </row>
    <row r="13" spans="1:34" hidden="1">
      <c r="A13" s="3" t="s">
        <v>44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4"/>
      <c r="O13" s="4"/>
      <c r="P13" s="4"/>
      <c r="Q13" s="4"/>
      <c r="R13" s="4"/>
      <c r="S13" s="4"/>
      <c r="T13" s="23"/>
      <c r="U13" s="4" t="s">
        <v>45</v>
      </c>
      <c r="V13" s="4"/>
      <c r="W13" s="4"/>
      <c r="X13" s="4"/>
      <c r="Y13" s="4"/>
      <c r="Z13" s="4"/>
      <c r="AA13" s="4"/>
      <c r="AB13" s="4"/>
      <c r="AC13" s="4"/>
      <c r="AD13" s="4"/>
      <c r="AE13" s="22"/>
      <c r="AF13" s="22"/>
      <c r="AG13" s="12">
        <f t="shared" si="0"/>
        <v>1</v>
      </c>
      <c r="AH13" s="12">
        <f t="shared" si="1"/>
        <v>0</v>
      </c>
    </row>
    <row r="14" spans="1:34" hidden="1">
      <c r="A14" s="3" t="s">
        <v>46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4"/>
      <c r="O14" s="4"/>
      <c r="P14" s="4"/>
      <c r="Q14" s="4"/>
      <c r="R14" s="4"/>
      <c r="S14" s="4"/>
      <c r="T14" s="23"/>
      <c r="U14" s="4" t="s">
        <v>47</v>
      </c>
      <c r="V14" s="4"/>
      <c r="W14" s="4"/>
      <c r="X14" s="4"/>
      <c r="Y14" s="4"/>
      <c r="Z14" s="4"/>
      <c r="AA14" s="4"/>
      <c r="AB14" s="4"/>
      <c r="AC14" s="4"/>
      <c r="AD14" s="4"/>
      <c r="AE14" s="22"/>
      <c r="AF14" s="22"/>
      <c r="AG14" s="12">
        <f t="shared" si="0"/>
        <v>1</v>
      </c>
      <c r="AH14" s="12">
        <f t="shared" si="1"/>
        <v>0</v>
      </c>
    </row>
    <row r="15" spans="1:34" hidden="1">
      <c r="A15" s="3" t="s">
        <v>48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4"/>
      <c r="O15" s="4"/>
      <c r="P15" s="4"/>
      <c r="Q15" s="4"/>
      <c r="R15" s="4"/>
      <c r="S15" s="4"/>
      <c r="T15" s="23"/>
      <c r="U15" s="4" t="s">
        <v>49</v>
      </c>
      <c r="V15" s="4"/>
      <c r="W15" s="4"/>
      <c r="X15" s="4"/>
      <c r="Y15" s="4"/>
      <c r="Z15" s="4"/>
      <c r="AA15" s="4"/>
      <c r="AB15" s="4"/>
      <c r="AC15" s="4"/>
      <c r="AD15" s="4"/>
      <c r="AE15" s="22"/>
      <c r="AF15" s="22"/>
      <c r="AG15" s="12">
        <f t="shared" si="0"/>
        <v>1</v>
      </c>
      <c r="AH15" s="12">
        <f t="shared" si="1"/>
        <v>0</v>
      </c>
    </row>
    <row r="16" spans="1:34" hidden="1">
      <c r="A16" s="3" t="s">
        <v>50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4"/>
      <c r="O16" s="4"/>
      <c r="P16" s="4"/>
      <c r="Q16" s="4"/>
      <c r="R16" s="4"/>
      <c r="S16" s="4"/>
      <c r="T16" s="23"/>
      <c r="U16" s="4" t="s">
        <v>51</v>
      </c>
      <c r="V16" s="4"/>
      <c r="W16" s="4"/>
      <c r="X16" s="4"/>
      <c r="Y16" s="4"/>
      <c r="Z16" s="4"/>
      <c r="AA16" s="4"/>
      <c r="AB16" s="4"/>
      <c r="AC16" s="4"/>
      <c r="AD16" s="4"/>
      <c r="AE16" s="22"/>
      <c r="AF16" s="22"/>
      <c r="AG16" s="12">
        <f t="shared" si="0"/>
        <v>1</v>
      </c>
      <c r="AH16" s="12">
        <f t="shared" si="1"/>
        <v>0</v>
      </c>
    </row>
    <row r="17" spans="1:34">
      <c r="A17" s="5" t="s">
        <v>52</v>
      </c>
      <c r="B17" s="5" t="s">
        <v>53</v>
      </c>
      <c r="C17" s="5" t="s">
        <v>54</v>
      </c>
      <c r="D17" s="5" t="s">
        <v>55</v>
      </c>
      <c r="E17" s="5" t="s">
        <v>56</v>
      </c>
      <c r="F17" s="5" t="s">
        <v>57</v>
      </c>
      <c r="G17" s="5" t="s">
        <v>58</v>
      </c>
      <c r="H17" s="5" t="s">
        <v>59</v>
      </c>
      <c r="I17" s="5" t="s">
        <v>60</v>
      </c>
      <c r="J17" s="5"/>
      <c r="K17" s="5"/>
      <c r="L17" s="5" t="s">
        <v>61</v>
      </c>
      <c r="M17" s="5" t="s">
        <v>62</v>
      </c>
      <c r="N17" s="5"/>
      <c r="O17" s="5"/>
      <c r="P17" s="5"/>
      <c r="Q17" s="5"/>
      <c r="R17" s="5"/>
      <c r="S17" s="5" t="s">
        <v>61</v>
      </c>
      <c r="T17" s="5" t="s">
        <v>62</v>
      </c>
      <c r="U17" s="5"/>
      <c r="V17" s="5" t="s">
        <v>62</v>
      </c>
      <c r="W17" s="5"/>
      <c r="X17" s="5"/>
      <c r="Y17" s="5"/>
      <c r="Z17" s="5"/>
      <c r="AA17" s="5"/>
      <c r="AB17" s="5"/>
      <c r="AC17" s="5" t="s">
        <v>61</v>
      </c>
      <c r="AD17" s="5" t="s">
        <v>63</v>
      </c>
      <c r="AE17" s="5" t="s">
        <v>61</v>
      </c>
      <c r="AF17" s="5" t="s">
        <v>63</v>
      </c>
      <c r="AG17" s="12">
        <f t="shared" si="0"/>
        <v>8</v>
      </c>
      <c r="AH17" s="12">
        <f t="shared" si="1"/>
        <v>9</v>
      </c>
    </row>
    <row r="18" spans="1:34">
      <c r="A18" s="5" t="s">
        <v>64</v>
      </c>
      <c r="B18" s="5" t="s">
        <v>65</v>
      </c>
      <c r="C18" s="5" t="s">
        <v>798</v>
      </c>
      <c r="D18" s="5" t="s">
        <v>66</v>
      </c>
      <c r="E18" s="5" t="s">
        <v>799</v>
      </c>
      <c r="F18" s="5" t="s">
        <v>67</v>
      </c>
      <c r="G18" s="5" t="s">
        <v>800</v>
      </c>
      <c r="H18" s="5" t="s">
        <v>68</v>
      </c>
      <c r="I18" s="5" t="s">
        <v>801</v>
      </c>
      <c r="J18" s="5"/>
      <c r="K18" s="5"/>
      <c r="L18" s="5" t="s">
        <v>69</v>
      </c>
      <c r="M18" s="5" t="s">
        <v>70</v>
      </c>
      <c r="N18" s="5"/>
      <c r="O18" s="5"/>
      <c r="P18" s="5"/>
      <c r="Q18" s="5"/>
      <c r="R18" s="5"/>
      <c r="S18" s="5" t="s">
        <v>69</v>
      </c>
      <c r="T18" s="5" t="s">
        <v>70</v>
      </c>
      <c r="U18" s="5"/>
      <c r="V18" s="5" t="s">
        <v>70</v>
      </c>
      <c r="W18" s="5"/>
      <c r="X18" s="5"/>
      <c r="Y18" s="5"/>
      <c r="Z18" s="5"/>
      <c r="AA18" s="5"/>
      <c r="AB18" s="5"/>
      <c r="AC18" s="5" t="s">
        <v>69</v>
      </c>
      <c r="AD18" s="5" t="s">
        <v>802</v>
      </c>
      <c r="AE18" s="5" t="s">
        <v>69</v>
      </c>
      <c r="AF18" s="5" t="s">
        <v>802</v>
      </c>
      <c r="AG18" s="12">
        <f t="shared" si="0"/>
        <v>8</v>
      </c>
      <c r="AH18" s="12">
        <f t="shared" si="1"/>
        <v>9</v>
      </c>
    </row>
    <row r="19" spans="1:34">
      <c r="A19" s="5" t="s">
        <v>71</v>
      </c>
      <c r="B19" s="5" t="s">
        <v>72</v>
      </c>
      <c r="C19" s="5" t="s">
        <v>73</v>
      </c>
      <c r="D19" s="5" t="s">
        <v>74</v>
      </c>
      <c r="E19" s="5" t="s">
        <v>75</v>
      </c>
      <c r="F19" s="5" t="s">
        <v>76</v>
      </c>
      <c r="G19" s="5" t="s">
        <v>77</v>
      </c>
      <c r="H19" s="5" t="s">
        <v>78</v>
      </c>
      <c r="I19" s="5" t="s">
        <v>79</v>
      </c>
      <c r="J19" s="5"/>
      <c r="K19" s="5"/>
      <c r="L19" s="6"/>
      <c r="M19" s="5" t="s">
        <v>80</v>
      </c>
      <c r="N19" s="5"/>
      <c r="O19" s="5"/>
      <c r="P19" s="5"/>
      <c r="Q19" s="5"/>
      <c r="R19" s="5"/>
      <c r="S19" s="5"/>
      <c r="T19" s="5" t="s">
        <v>80</v>
      </c>
      <c r="U19" s="5"/>
      <c r="V19" s="5" t="s">
        <v>80</v>
      </c>
      <c r="W19" s="5"/>
      <c r="X19" s="5"/>
      <c r="Y19" s="5"/>
      <c r="Z19" s="5"/>
      <c r="AA19" s="5"/>
      <c r="AB19" s="5"/>
      <c r="AC19" s="5" t="s">
        <v>81</v>
      </c>
      <c r="AD19" s="5" t="s">
        <v>82</v>
      </c>
      <c r="AE19" s="5" t="s">
        <v>83</v>
      </c>
      <c r="AF19" s="5" t="s">
        <v>84</v>
      </c>
      <c r="AG19" s="12">
        <f t="shared" si="0"/>
        <v>6</v>
      </c>
      <c r="AH19" s="12">
        <f t="shared" si="1"/>
        <v>9</v>
      </c>
    </row>
    <row r="20" spans="1:34">
      <c r="A20" s="5" t="s">
        <v>85</v>
      </c>
      <c r="B20" s="5" t="s">
        <v>86</v>
      </c>
      <c r="C20" s="5" t="s">
        <v>87</v>
      </c>
      <c r="D20" s="5" t="s">
        <v>88</v>
      </c>
      <c r="E20" s="5" t="s">
        <v>89</v>
      </c>
      <c r="F20" s="5" t="s">
        <v>90</v>
      </c>
      <c r="G20" s="5" t="s">
        <v>91</v>
      </c>
      <c r="H20" s="5" t="s">
        <v>92</v>
      </c>
      <c r="I20" s="5" t="s">
        <v>93</v>
      </c>
      <c r="J20" s="5"/>
      <c r="K20" s="5"/>
      <c r="L20" s="6"/>
      <c r="M20" s="5" t="s">
        <v>94</v>
      </c>
      <c r="N20" s="5"/>
      <c r="O20" s="5"/>
      <c r="P20" s="5"/>
      <c r="Q20" s="5"/>
      <c r="R20" s="5"/>
      <c r="S20" s="5"/>
      <c r="T20" s="5" t="s">
        <v>94</v>
      </c>
      <c r="U20" s="5"/>
      <c r="V20" s="5" t="s">
        <v>94</v>
      </c>
      <c r="W20" s="5"/>
      <c r="X20" s="5"/>
      <c r="Y20" s="5"/>
      <c r="Z20" s="5"/>
      <c r="AA20" s="5"/>
      <c r="AB20" s="5"/>
      <c r="AC20" s="5" t="s">
        <v>95</v>
      </c>
      <c r="AD20" s="5" t="s">
        <v>96</v>
      </c>
      <c r="AE20" s="5" t="s">
        <v>97</v>
      </c>
      <c r="AF20" s="5" t="s">
        <v>98</v>
      </c>
      <c r="AG20" s="12">
        <f t="shared" si="0"/>
        <v>6</v>
      </c>
      <c r="AH20" s="12">
        <f t="shared" si="1"/>
        <v>9</v>
      </c>
    </row>
    <row r="21" spans="1:34">
      <c r="A21" s="5" t="s">
        <v>99</v>
      </c>
      <c r="B21" s="5" t="s">
        <v>100</v>
      </c>
      <c r="C21" s="5" t="s">
        <v>101</v>
      </c>
      <c r="D21" s="5" t="s">
        <v>102</v>
      </c>
      <c r="E21" s="5" t="s">
        <v>103</v>
      </c>
      <c r="F21" s="5" t="s">
        <v>104</v>
      </c>
      <c r="G21" s="5" t="s">
        <v>105</v>
      </c>
      <c r="H21" s="5" t="s">
        <v>106</v>
      </c>
      <c r="I21" s="5" t="s">
        <v>107</v>
      </c>
      <c r="J21" s="5"/>
      <c r="K21" s="5"/>
      <c r="L21" s="6"/>
      <c r="M21" s="6"/>
      <c r="N21" s="5"/>
      <c r="O21" s="5"/>
      <c r="P21" s="5"/>
      <c r="Q21" s="5"/>
      <c r="R21" s="5"/>
      <c r="S21" s="5"/>
      <c r="T21" s="6"/>
      <c r="U21" s="5"/>
      <c r="V21" s="5"/>
      <c r="W21" s="5"/>
      <c r="X21" s="5"/>
      <c r="Y21" s="5"/>
      <c r="Z21" s="5"/>
      <c r="AA21" s="5"/>
      <c r="AB21" s="5"/>
      <c r="AC21" s="5" t="s">
        <v>97</v>
      </c>
      <c r="AD21" s="5" t="s">
        <v>108</v>
      </c>
      <c r="AE21" s="5" t="s">
        <v>109</v>
      </c>
      <c r="AF21" s="5" t="s">
        <v>110</v>
      </c>
      <c r="AG21" s="12">
        <f t="shared" si="0"/>
        <v>6</v>
      </c>
      <c r="AH21" s="12">
        <f t="shared" si="1"/>
        <v>6</v>
      </c>
    </row>
    <row r="22" spans="1:34">
      <c r="A22" s="5" t="s">
        <v>111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  <c r="M22" s="6"/>
      <c r="N22" s="5"/>
      <c r="O22" s="5"/>
      <c r="P22" s="5"/>
      <c r="Q22" s="5"/>
      <c r="R22" s="5"/>
      <c r="S22" s="5"/>
      <c r="T22" s="6"/>
      <c r="U22" s="5"/>
      <c r="V22" s="5"/>
      <c r="W22" s="5"/>
      <c r="X22" s="5"/>
      <c r="Y22" s="5"/>
      <c r="Z22" s="5"/>
      <c r="AA22" s="5"/>
      <c r="AB22" s="5"/>
      <c r="AC22" s="5" t="s">
        <v>112</v>
      </c>
      <c r="AD22" s="5" t="s">
        <v>113</v>
      </c>
      <c r="AE22" s="5" t="s">
        <v>114</v>
      </c>
      <c r="AF22" s="5" t="s">
        <v>115</v>
      </c>
      <c r="AG22" s="12">
        <f t="shared" si="0"/>
        <v>2</v>
      </c>
      <c r="AH22" s="12">
        <f t="shared" si="1"/>
        <v>2</v>
      </c>
    </row>
    <row r="23" spans="1:34">
      <c r="A23" s="5" t="s">
        <v>116</v>
      </c>
      <c r="B23" s="5"/>
      <c r="C23" s="5" t="s">
        <v>117</v>
      </c>
      <c r="D23" s="5"/>
      <c r="E23" s="5" t="s">
        <v>118</v>
      </c>
      <c r="F23" s="5"/>
      <c r="G23" s="5" t="s">
        <v>119</v>
      </c>
      <c r="H23" s="5"/>
      <c r="I23" s="5" t="s">
        <v>120</v>
      </c>
      <c r="J23" s="5"/>
      <c r="K23" s="5"/>
      <c r="L23" s="6"/>
      <c r="M23" s="5" t="s">
        <v>121</v>
      </c>
      <c r="N23" s="5"/>
      <c r="O23" s="5"/>
      <c r="P23" s="5"/>
      <c r="Q23" s="5"/>
      <c r="R23" s="5"/>
      <c r="S23" s="5"/>
      <c r="T23" s="5" t="s">
        <v>121</v>
      </c>
      <c r="U23" s="5"/>
      <c r="V23" s="5" t="s">
        <v>121</v>
      </c>
      <c r="W23" s="5"/>
      <c r="X23" s="5"/>
      <c r="Y23" s="5"/>
      <c r="Z23" s="5"/>
      <c r="AA23" s="5"/>
      <c r="AB23" s="5"/>
      <c r="AC23" s="5" t="s">
        <v>109</v>
      </c>
      <c r="AD23" s="5" t="s">
        <v>803</v>
      </c>
      <c r="AE23" s="5" t="s">
        <v>122</v>
      </c>
      <c r="AF23" s="5" t="s">
        <v>804</v>
      </c>
      <c r="AG23" s="12">
        <f t="shared" si="0"/>
        <v>2</v>
      </c>
      <c r="AH23" s="12">
        <f t="shared" si="1"/>
        <v>9</v>
      </c>
    </row>
    <row r="24" spans="1:34">
      <c r="A24" s="5" t="s">
        <v>123</v>
      </c>
      <c r="B24" s="5"/>
      <c r="C24" s="5" t="s">
        <v>124</v>
      </c>
      <c r="D24" s="5"/>
      <c r="E24" s="5" t="s">
        <v>125</v>
      </c>
      <c r="F24" s="5"/>
      <c r="G24" s="5" t="s">
        <v>126</v>
      </c>
      <c r="H24" s="5"/>
      <c r="I24" s="5" t="s">
        <v>127</v>
      </c>
      <c r="J24" s="5"/>
      <c r="K24" s="5"/>
      <c r="L24" s="6"/>
      <c r="M24" s="5" t="s">
        <v>128</v>
      </c>
      <c r="N24" s="5"/>
      <c r="O24" s="5"/>
      <c r="P24" s="5"/>
      <c r="Q24" s="5"/>
      <c r="R24" s="5"/>
      <c r="S24" s="5"/>
      <c r="T24" s="5" t="s">
        <v>128</v>
      </c>
      <c r="U24" s="5"/>
      <c r="V24" s="5" t="s">
        <v>128</v>
      </c>
      <c r="W24" s="5"/>
      <c r="X24" s="5"/>
      <c r="Y24" s="5"/>
      <c r="Z24" s="5"/>
      <c r="AA24" s="5"/>
      <c r="AB24" s="5"/>
      <c r="AC24" s="5" t="s">
        <v>129</v>
      </c>
      <c r="AD24" s="5" t="s">
        <v>805</v>
      </c>
      <c r="AE24" s="5" t="s">
        <v>130</v>
      </c>
      <c r="AF24" s="5" t="s">
        <v>806</v>
      </c>
      <c r="AG24" s="12">
        <f t="shared" si="0"/>
        <v>2</v>
      </c>
      <c r="AH24" s="12">
        <f t="shared" si="1"/>
        <v>9</v>
      </c>
    </row>
    <row r="25" spans="1:34">
      <c r="A25" s="5" t="s">
        <v>131</v>
      </c>
      <c r="B25" s="5"/>
      <c r="C25" s="5" t="s">
        <v>132</v>
      </c>
      <c r="D25" s="5"/>
      <c r="E25" s="5" t="s">
        <v>133</v>
      </c>
      <c r="F25" s="5"/>
      <c r="G25" s="5" t="s">
        <v>134</v>
      </c>
      <c r="H25" s="5"/>
      <c r="I25" s="5" t="s">
        <v>135</v>
      </c>
      <c r="J25" s="5"/>
      <c r="K25" s="5"/>
      <c r="L25" s="6"/>
      <c r="M25" s="6"/>
      <c r="N25" s="5"/>
      <c r="O25" s="5"/>
      <c r="P25" s="5"/>
      <c r="Q25" s="5"/>
      <c r="R25" s="5"/>
      <c r="S25" s="5"/>
      <c r="T25" s="6"/>
      <c r="U25" s="5"/>
      <c r="V25" s="5"/>
      <c r="W25" s="5"/>
      <c r="X25" s="5"/>
      <c r="Y25" s="5"/>
      <c r="Z25" s="5"/>
      <c r="AA25" s="5"/>
      <c r="AB25" s="5"/>
      <c r="AC25" s="5" t="s">
        <v>114</v>
      </c>
      <c r="AD25" s="5" t="s">
        <v>807</v>
      </c>
      <c r="AE25" s="5" t="s">
        <v>136</v>
      </c>
      <c r="AF25" s="5" t="s">
        <v>808</v>
      </c>
      <c r="AG25" s="12">
        <f t="shared" si="0"/>
        <v>2</v>
      </c>
      <c r="AH25" s="12">
        <f t="shared" si="1"/>
        <v>6</v>
      </c>
    </row>
    <row r="26" spans="1:34">
      <c r="A26" s="5" t="s">
        <v>137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  <c r="M26" s="6"/>
      <c r="N26" s="5"/>
      <c r="O26" s="5"/>
      <c r="P26" s="5"/>
      <c r="Q26" s="5"/>
      <c r="R26" s="5"/>
      <c r="S26" s="5"/>
      <c r="T26" s="6"/>
      <c r="U26" s="5"/>
      <c r="V26" s="5"/>
      <c r="W26" s="5"/>
      <c r="X26" s="5"/>
      <c r="Y26" s="5"/>
      <c r="Z26" s="5"/>
      <c r="AA26" s="5"/>
      <c r="AB26" s="5"/>
      <c r="AC26" s="5" t="s">
        <v>138</v>
      </c>
      <c r="AD26" s="5" t="s">
        <v>809</v>
      </c>
      <c r="AE26" s="5" t="s">
        <v>139</v>
      </c>
      <c r="AF26" s="5" t="s">
        <v>810</v>
      </c>
      <c r="AG26" s="12">
        <f t="shared" si="0"/>
        <v>2</v>
      </c>
      <c r="AH26" s="12">
        <f t="shared" si="1"/>
        <v>2</v>
      </c>
    </row>
    <row r="27" spans="1:34">
      <c r="A27" s="5" t="s">
        <v>140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6"/>
      <c r="M27" s="6"/>
      <c r="N27" s="5"/>
      <c r="O27" s="5"/>
      <c r="P27" s="5"/>
      <c r="Q27" s="5"/>
      <c r="R27" s="5"/>
      <c r="S27" s="5"/>
      <c r="T27" s="6"/>
      <c r="U27" s="5"/>
      <c r="V27" s="5" t="s">
        <v>141</v>
      </c>
      <c r="W27" s="5"/>
      <c r="X27" s="5"/>
      <c r="Y27" s="5"/>
      <c r="Z27" s="5"/>
      <c r="AA27" s="5"/>
      <c r="AB27" s="5"/>
      <c r="AC27" s="5" t="s">
        <v>142</v>
      </c>
      <c r="AD27" s="5" t="s">
        <v>143</v>
      </c>
      <c r="AE27" s="7"/>
      <c r="AF27" s="5"/>
      <c r="AG27" s="12">
        <f t="shared" si="0"/>
        <v>1</v>
      </c>
      <c r="AH27" s="12">
        <f t="shared" si="1"/>
        <v>2</v>
      </c>
    </row>
    <row r="28" spans="1:34">
      <c r="A28" s="5" t="s">
        <v>144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6"/>
      <c r="M28" s="6"/>
      <c r="N28" s="5"/>
      <c r="O28" s="5"/>
      <c r="P28" s="5"/>
      <c r="Q28" s="5"/>
      <c r="R28" s="5"/>
      <c r="S28" s="5"/>
      <c r="T28" s="6"/>
      <c r="U28" s="5"/>
      <c r="V28" s="5"/>
      <c r="W28" s="5"/>
      <c r="X28" s="5"/>
      <c r="Y28" s="5"/>
      <c r="Z28" s="5"/>
      <c r="AA28" s="5"/>
      <c r="AB28" s="5"/>
      <c r="AC28" s="5" t="s">
        <v>145</v>
      </c>
      <c r="AD28" s="5" t="s">
        <v>146</v>
      </c>
      <c r="AE28" s="7"/>
      <c r="AF28" s="5"/>
      <c r="AG28" s="12">
        <f t="shared" si="0"/>
        <v>1</v>
      </c>
      <c r="AH28" s="12">
        <f t="shared" si="1"/>
        <v>1</v>
      </c>
    </row>
    <row r="29" spans="1:34">
      <c r="A29" s="5" t="s">
        <v>147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6"/>
      <c r="M29" s="6"/>
      <c r="N29" s="5"/>
      <c r="O29" s="5"/>
      <c r="P29" s="5"/>
      <c r="Q29" s="5"/>
      <c r="R29" s="5"/>
      <c r="S29" s="5"/>
      <c r="T29" s="6"/>
      <c r="U29" s="5"/>
      <c r="V29" s="5" t="s">
        <v>148</v>
      </c>
      <c r="W29" s="5"/>
      <c r="X29" s="5"/>
      <c r="Y29" s="5"/>
      <c r="Z29" s="5"/>
      <c r="AA29" s="5"/>
      <c r="AB29" s="5"/>
      <c r="AC29" s="5" t="s">
        <v>149</v>
      </c>
      <c r="AD29" s="5" t="s">
        <v>150</v>
      </c>
      <c r="AE29" s="7"/>
      <c r="AF29" s="5"/>
      <c r="AG29" s="12">
        <f t="shared" si="0"/>
        <v>1</v>
      </c>
      <c r="AH29" s="12">
        <f t="shared" si="1"/>
        <v>2</v>
      </c>
    </row>
    <row r="30" spans="1:34">
      <c r="A30" s="5" t="s">
        <v>151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6"/>
      <c r="M30" s="6"/>
      <c r="N30" s="5"/>
      <c r="O30" s="5"/>
      <c r="P30" s="5"/>
      <c r="Q30" s="5"/>
      <c r="R30" s="5"/>
      <c r="S30" s="5"/>
      <c r="T30" s="6"/>
      <c r="U30" s="5"/>
      <c r="V30" s="5"/>
      <c r="W30" s="5"/>
      <c r="X30" s="5"/>
      <c r="Y30" s="5"/>
      <c r="Z30" s="5"/>
      <c r="AA30" s="5"/>
      <c r="AB30" s="5"/>
      <c r="AC30" s="5" t="s">
        <v>152</v>
      </c>
      <c r="AD30" s="5" t="s">
        <v>153</v>
      </c>
      <c r="AE30" s="7"/>
      <c r="AF30" s="5"/>
      <c r="AG30" s="12">
        <f t="shared" si="0"/>
        <v>1</v>
      </c>
      <c r="AH30" s="12">
        <f t="shared" si="1"/>
        <v>1</v>
      </c>
    </row>
    <row r="31" spans="1:34">
      <c r="A31" s="5" t="s">
        <v>154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  <c r="M31" s="6"/>
      <c r="N31" s="5"/>
      <c r="O31" s="5"/>
      <c r="P31" s="5"/>
      <c r="Q31" s="5"/>
      <c r="R31" s="5"/>
      <c r="S31" s="5"/>
      <c r="T31" s="6"/>
      <c r="U31" s="5"/>
      <c r="V31" s="5"/>
      <c r="W31" s="5"/>
      <c r="X31" s="5"/>
      <c r="Y31" s="5"/>
      <c r="Z31" s="5"/>
      <c r="AA31" s="5"/>
      <c r="AB31" s="5"/>
      <c r="AC31" s="5" t="s">
        <v>155</v>
      </c>
      <c r="AD31" s="5" t="s">
        <v>156</v>
      </c>
      <c r="AE31" s="7"/>
      <c r="AF31" s="5"/>
      <c r="AG31" s="12">
        <f t="shared" si="0"/>
        <v>1</v>
      </c>
      <c r="AH31" s="12">
        <f t="shared" si="1"/>
        <v>1</v>
      </c>
    </row>
    <row r="32" spans="1:34">
      <c r="A32" s="5" t="s">
        <v>157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6"/>
      <c r="M32" s="6"/>
      <c r="N32" s="5"/>
      <c r="O32" s="5"/>
      <c r="P32" s="5"/>
      <c r="Q32" s="5"/>
      <c r="R32" s="5"/>
      <c r="S32" s="5"/>
      <c r="T32" s="6"/>
      <c r="U32" s="5"/>
      <c r="V32" s="5"/>
      <c r="W32" s="5"/>
      <c r="X32" s="5"/>
      <c r="Y32" s="5"/>
      <c r="Z32" s="5"/>
      <c r="AA32" s="5"/>
      <c r="AB32" s="5"/>
      <c r="AC32" s="5" t="s">
        <v>158</v>
      </c>
      <c r="AD32" s="5" t="s">
        <v>159</v>
      </c>
      <c r="AE32" s="7"/>
      <c r="AF32" s="5"/>
      <c r="AG32" s="12">
        <f t="shared" si="0"/>
        <v>1</v>
      </c>
      <c r="AH32" s="12">
        <f t="shared" si="1"/>
        <v>1</v>
      </c>
    </row>
    <row r="33" spans="1:34">
      <c r="A33" s="5" t="s">
        <v>160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  <c r="M33" s="6"/>
      <c r="N33" s="5"/>
      <c r="O33" s="5"/>
      <c r="P33" s="5"/>
      <c r="Q33" s="5"/>
      <c r="R33" s="5"/>
      <c r="S33" s="5"/>
      <c r="T33" s="6"/>
      <c r="U33" s="5"/>
      <c r="V33" s="5"/>
      <c r="W33" s="5"/>
      <c r="X33" s="5"/>
      <c r="Y33" s="5"/>
      <c r="Z33" s="5"/>
      <c r="AA33" s="5"/>
      <c r="AB33" s="5"/>
      <c r="AC33" s="5" t="s">
        <v>161</v>
      </c>
      <c r="AD33" s="5" t="s">
        <v>162</v>
      </c>
      <c r="AE33" s="7"/>
      <c r="AF33" s="5"/>
      <c r="AG33" s="12">
        <f t="shared" si="0"/>
        <v>1</v>
      </c>
      <c r="AH33" s="12">
        <f t="shared" si="1"/>
        <v>1</v>
      </c>
    </row>
    <row r="34" spans="1:34">
      <c r="A34" s="5" t="s">
        <v>163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  <c r="M34" s="6"/>
      <c r="N34" s="5"/>
      <c r="O34" s="5"/>
      <c r="P34" s="5"/>
      <c r="Q34" s="5"/>
      <c r="R34" s="5"/>
      <c r="S34" s="5"/>
      <c r="T34" s="6"/>
      <c r="U34" s="5"/>
      <c r="V34" s="5"/>
      <c r="W34" s="5"/>
      <c r="X34" s="5"/>
      <c r="Y34" s="5"/>
      <c r="Z34" s="5"/>
      <c r="AA34" s="5"/>
      <c r="AB34" s="5"/>
      <c r="AC34" s="5" t="s">
        <v>164</v>
      </c>
      <c r="AD34" s="5" t="s">
        <v>165</v>
      </c>
      <c r="AE34" s="7"/>
      <c r="AF34" s="5"/>
      <c r="AG34" s="12">
        <f t="shared" si="0"/>
        <v>1</v>
      </c>
      <c r="AH34" s="12">
        <f t="shared" si="1"/>
        <v>1</v>
      </c>
    </row>
    <row r="35" spans="1:34">
      <c r="A35" s="5" t="s">
        <v>166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5"/>
      <c r="O35" s="5"/>
      <c r="P35" s="5"/>
      <c r="Q35" s="5"/>
      <c r="R35" s="5"/>
      <c r="S35" s="5"/>
      <c r="T35" s="6"/>
      <c r="U35" s="5" t="s">
        <v>167</v>
      </c>
      <c r="V35" s="5" t="s">
        <v>168</v>
      </c>
      <c r="W35" s="5"/>
      <c r="X35" s="5"/>
      <c r="Y35" s="5"/>
      <c r="Z35" s="5"/>
      <c r="AA35" s="5"/>
      <c r="AB35" s="5"/>
      <c r="AC35" s="5"/>
      <c r="AD35" s="5"/>
      <c r="AE35" s="7"/>
      <c r="AF35" s="7"/>
      <c r="AG35" s="12">
        <f t="shared" si="0"/>
        <v>1</v>
      </c>
      <c r="AH35" s="12">
        <f t="shared" si="1"/>
        <v>1</v>
      </c>
    </row>
    <row r="36" spans="1:34">
      <c r="A36" s="5" t="s">
        <v>169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5"/>
      <c r="O36" s="5"/>
      <c r="P36" s="5"/>
      <c r="Q36" s="5"/>
      <c r="R36" s="5"/>
      <c r="S36" s="5"/>
      <c r="T36" s="6"/>
      <c r="U36" s="5" t="s">
        <v>170</v>
      </c>
      <c r="V36" s="5" t="s">
        <v>171</v>
      </c>
      <c r="W36" s="5"/>
      <c r="X36" s="5"/>
      <c r="Y36" s="5"/>
      <c r="Z36" s="5"/>
      <c r="AA36" s="5"/>
      <c r="AB36" s="5"/>
      <c r="AC36" s="5"/>
      <c r="AD36" s="5"/>
      <c r="AE36" s="7"/>
      <c r="AF36" s="7"/>
      <c r="AG36" s="12">
        <f t="shared" si="0"/>
        <v>1</v>
      </c>
      <c r="AH36" s="12">
        <f t="shared" si="1"/>
        <v>1</v>
      </c>
    </row>
    <row r="37" spans="1:34" hidden="1">
      <c r="A37" s="4" t="s">
        <v>172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4"/>
      <c r="M37" s="4"/>
      <c r="N37" s="4"/>
      <c r="O37" s="4"/>
      <c r="P37" s="4"/>
      <c r="Q37" s="4"/>
      <c r="R37" s="4"/>
      <c r="S37" s="4"/>
      <c r="T37" s="4"/>
      <c r="U37" s="4" t="s">
        <v>173</v>
      </c>
      <c r="V37" s="24"/>
      <c r="W37" s="4"/>
      <c r="X37" s="4"/>
      <c r="Y37" s="4"/>
      <c r="Z37" s="4"/>
      <c r="AA37" s="4"/>
      <c r="AB37" s="4"/>
      <c r="AC37" s="4"/>
      <c r="AD37" s="4"/>
      <c r="AE37" s="22"/>
      <c r="AF37" s="22"/>
      <c r="AG37" s="12">
        <f t="shared" si="0"/>
        <v>1</v>
      </c>
      <c r="AH37" s="12">
        <f t="shared" si="1"/>
        <v>0</v>
      </c>
    </row>
    <row r="38" spans="1:34">
      <c r="A38" s="5" t="s">
        <v>174</v>
      </c>
      <c r="B38" s="5" t="s">
        <v>175</v>
      </c>
      <c r="C38" s="5" t="s">
        <v>176</v>
      </c>
      <c r="D38" s="5" t="s">
        <v>177</v>
      </c>
      <c r="E38" s="5" t="s">
        <v>178</v>
      </c>
      <c r="F38" s="5" t="s">
        <v>179</v>
      </c>
      <c r="G38" s="5" t="s">
        <v>180</v>
      </c>
      <c r="H38" s="5" t="s">
        <v>181</v>
      </c>
      <c r="I38" s="5" t="s">
        <v>182</v>
      </c>
      <c r="J38" s="5"/>
      <c r="K38" s="5"/>
      <c r="L38" s="3" t="s">
        <v>183</v>
      </c>
      <c r="M38" s="5" t="s">
        <v>184</v>
      </c>
      <c r="N38" s="6"/>
      <c r="O38" s="5" t="s">
        <v>184</v>
      </c>
      <c r="P38" s="5"/>
      <c r="Q38" s="5"/>
      <c r="R38" s="5"/>
      <c r="S38" s="3" t="s">
        <v>183</v>
      </c>
      <c r="T38" s="5" t="s">
        <v>184</v>
      </c>
      <c r="U38" s="5" t="s">
        <v>183</v>
      </c>
      <c r="V38" s="5" t="s">
        <v>185</v>
      </c>
      <c r="W38" s="5"/>
      <c r="X38" s="5" t="s">
        <v>184</v>
      </c>
      <c r="Y38" s="5"/>
      <c r="Z38" s="5"/>
      <c r="AA38" s="5"/>
      <c r="AB38" s="5"/>
      <c r="AC38" s="5" t="s">
        <v>186</v>
      </c>
      <c r="AD38" s="5" t="s">
        <v>187</v>
      </c>
      <c r="AE38" s="7"/>
      <c r="AF38" s="5" t="s">
        <v>185</v>
      </c>
      <c r="AG38" s="12">
        <f t="shared" si="0"/>
        <v>8</v>
      </c>
      <c r="AH38" s="12">
        <f t="shared" si="1"/>
        <v>11</v>
      </c>
    </row>
    <row r="39" spans="1:34">
      <c r="A39" s="5" t="s">
        <v>188</v>
      </c>
      <c r="B39" s="5" t="s">
        <v>189</v>
      </c>
      <c r="C39" s="5" t="s">
        <v>190</v>
      </c>
      <c r="D39" s="5" t="s">
        <v>191</v>
      </c>
      <c r="E39" s="5" t="s">
        <v>192</v>
      </c>
      <c r="F39" s="5" t="s">
        <v>193</v>
      </c>
      <c r="G39" s="5" t="s">
        <v>194</v>
      </c>
      <c r="H39" s="5" t="s">
        <v>195</v>
      </c>
      <c r="I39" s="5" t="s">
        <v>196</v>
      </c>
      <c r="J39" s="5"/>
      <c r="K39" s="5"/>
      <c r="L39" s="5" t="s">
        <v>197</v>
      </c>
      <c r="M39" s="5" t="s">
        <v>198</v>
      </c>
      <c r="N39" s="5"/>
      <c r="O39" s="5"/>
      <c r="P39" s="5"/>
      <c r="Q39" s="5"/>
      <c r="R39" s="5"/>
      <c r="S39" s="5" t="s">
        <v>197</v>
      </c>
      <c r="T39" s="5" t="s">
        <v>198</v>
      </c>
      <c r="U39" s="5" t="s">
        <v>199</v>
      </c>
      <c r="V39" s="5" t="s">
        <v>200</v>
      </c>
      <c r="W39" s="5"/>
      <c r="X39" s="5"/>
      <c r="Y39" s="5"/>
      <c r="Z39" s="5"/>
      <c r="AA39" s="5"/>
      <c r="AB39" s="5"/>
      <c r="AC39" s="5" t="s">
        <v>197</v>
      </c>
      <c r="AD39" s="5" t="s">
        <v>201</v>
      </c>
      <c r="AE39" s="5" t="s">
        <v>197</v>
      </c>
      <c r="AF39" s="5" t="s">
        <v>202</v>
      </c>
      <c r="AG39" s="12">
        <f t="shared" si="0"/>
        <v>9</v>
      </c>
      <c r="AH39" s="12">
        <f t="shared" si="1"/>
        <v>9</v>
      </c>
    </row>
    <row r="40" spans="1:34">
      <c r="A40" s="5" t="s">
        <v>203</v>
      </c>
      <c r="B40" s="5" t="s">
        <v>204</v>
      </c>
      <c r="C40" s="5" t="s">
        <v>811</v>
      </c>
      <c r="D40" s="5" t="s">
        <v>205</v>
      </c>
      <c r="E40" s="5" t="s">
        <v>812</v>
      </c>
      <c r="F40" s="5" t="s">
        <v>206</v>
      </c>
      <c r="G40" s="5" t="s">
        <v>813</v>
      </c>
      <c r="H40" s="5" t="s">
        <v>207</v>
      </c>
      <c r="I40" s="5" t="s">
        <v>814</v>
      </c>
      <c r="J40" s="5"/>
      <c r="K40" s="5"/>
      <c r="L40" s="5" t="s">
        <v>208</v>
      </c>
      <c r="M40" s="5" t="s">
        <v>209</v>
      </c>
      <c r="N40" s="5"/>
      <c r="O40" s="5"/>
      <c r="P40" s="5"/>
      <c r="Q40" s="5"/>
      <c r="R40" s="5"/>
      <c r="S40" s="5" t="s">
        <v>208</v>
      </c>
      <c r="T40" s="5" t="s">
        <v>209</v>
      </c>
      <c r="U40" s="5" t="s">
        <v>210</v>
      </c>
      <c r="V40" s="5" t="s">
        <v>211</v>
      </c>
      <c r="W40" s="5"/>
      <c r="X40" s="5"/>
      <c r="Y40" s="5"/>
      <c r="Z40" s="5"/>
      <c r="AA40" s="5"/>
      <c r="AB40" s="5"/>
      <c r="AC40" s="5" t="s">
        <v>208</v>
      </c>
      <c r="AD40" s="5" t="s">
        <v>815</v>
      </c>
      <c r="AE40" s="5" t="s">
        <v>208</v>
      </c>
      <c r="AF40" s="5" t="s">
        <v>815</v>
      </c>
      <c r="AG40" s="12">
        <f t="shared" si="0"/>
        <v>9</v>
      </c>
      <c r="AH40" s="12">
        <f t="shared" si="1"/>
        <v>9</v>
      </c>
    </row>
    <row r="41" spans="1:34">
      <c r="A41" s="5" t="s">
        <v>212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 t="s">
        <v>213</v>
      </c>
      <c r="N41" s="5"/>
      <c r="O41" s="5"/>
      <c r="P41" s="5"/>
      <c r="Q41" s="5"/>
      <c r="R41" s="5"/>
      <c r="S41" s="5"/>
      <c r="T41" s="5" t="s">
        <v>213</v>
      </c>
      <c r="U41" s="5"/>
      <c r="V41" s="5" t="s">
        <v>214</v>
      </c>
      <c r="W41" s="5"/>
      <c r="X41" s="5"/>
      <c r="Y41" s="5"/>
      <c r="Z41" s="5"/>
      <c r="AA41" s="5"/>
      <c r="AB41" s="5"/>
      <c r="AC41" s="5"/>
      <c r="AD41" s="5"/>
      <c r="AE41" s="5" t="s">
        <v>215</v>
      </c>
      <c r="AF41" s="5" t="s">
        <v>216</v>
      </c>
      <c r="AG41" s="12">
        <f t="shared" si="0"/>
        <v>1</v>
      </c>
      <c r="AH41" s="12">
        <f t="shared" si="1"/>
        <v>4</v>
      </c>
    </row>
    <row r="42" spans="1:34">
      <c r="A42" s="5" t="s">
        <v>217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 t="s">
        <v>218</v>
      </c>
      <c r="N42" s="5"/>
      <c r="O42" s="5"/>
      <c r="P42" s="5"/>
      <c r="Q42" s="5"/>
      <c r="R42" s="5"/>
      <c r="S42" s="5"/>
      <c r="T42" s="5" t="s">
        <v>218</v>
      </c>
      <c r="U42" s="5"/>
      <c r="V42" s="5" t="s">
        <v>219</v>
      </c>
      <c r="W42" s="5"/>
      <c r="X42" s="5"/>
      <c r="Y42" s="5"/>
      <c r="Z42" s="5"/>
      <c r="AA42" s="5"/>
      <c r="AB42" s="5"/>
      <c r="AC42" s="5"/>
      <c r="AD42" s="5"/>
      <c r="AE42" s="5" t="s">
        <v>220</v>
      </c>
      <c r="AF42" s="5" t="s">
        <v>221</v>
      </c>
      <c r="AG42" s="12">
        <f t="shared" si="0"/>
        <v>1</v>
      </c>
      <c r="AH42" s="12">
        <f t="shared" si="1"/>
        <v>4</v>
      </c>
    </row>
    <row r="43" spans="1:34">
      <c r="A43" s="5" t="s">
        <v>222</v>
      </c>
      <c r="B43" s="5" t="s">
        <v>223</v>
      </c>
      <c r="C43" s="5" t="s">
        <v>224</v>
      </c>
      <c r="D43" s="5" t="s">
        <v>225</v>
      </c>
      <c r="E43" s="5" t="s">
        <v>226</v>
      </c>
      <c r="F43" s="5" t="s">
        <v>227</v>
      </c>
      <c r="G43" s="5" t="s">
        <v>228</v>
      </c>
      <c r="H43" s="5" t="s">
        <v>229</v>
      </c>
      <c r="I43" s="5" t="s">
        <v>230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7"/>
      <c r="AF43" s="7"/>
      <c r="AG43" s="12">
        <f t="shared" si="0"/>
        <v>4</v>
      </c>
      <c r="AH43" s="12">
        <f t="shared" si="1"/>
        <v>4</v>
      </c>
    </row>
    <row r="44" spans="1:34">
      <c r="A44" s="5" t="s">
        <v>231</v>
      </c>
      <c r="B44" s="5" t="s">
        <v>232</v>
      </c>
      <c r="C44" s="5" t="s">
        <v>233</v>
      </c>
      <c r="D44" s="5" t="s">
        <v>234</v>
      </c>
      <c r="E44" s="5" t="s">
        <v>235</v>
      </c>
      <c r="F44" s="5" t="s">
        <v>236</v>
      </c>
      <c r="G44" s="5" t="s">
        <v>237</v>
      </c>
      <c r="H44" s="5" t="s">
        <v>238</v>
      </c>
      <c r="I44" s="5" t="s">
        <v>239</v>
      </c>
      <c r="J44" s="5"/>
      <c r="K44" s="5"/>
      <c r="L44" s="5" t="s">
        <v>240</v>
      </c>
      <c r="M44" s="5" t="s">
        <v>241</v>
      </c>
      <c r="N44" s="5" t="s">
        <v>242</v>
      </c>
      <c r="O44" s="5" t="s">
        <v>243</v>
      </c>
      <c r="P44" s="5"/>
      <c r="Q44" s="5"/>
      <c r="R44" s="5"/>
      <c r="S44" s="5" t="s">
        <v>240</v>
      </c>
      <c r="T44" s="5" t="s">
        <v>241</v>
      </c>
      <c r="U44" s="5" t="s">
        <v>244</v>
      </c>
      <c r="V44" s="5" t="s">
        <v>243</v>
      </c>
      <c r="W44" s="5" t="s">
        <v>242</v>
      </c>
      <c r="X44" s="5" t="s">
        <v>243</v>
      </c>
      <c r="Y44" s="5"/>
      <c r="Z44" s="5"/>
      <c r="AA44" s="5"/>
      <c r="AB44" s="5"/>
      <c r="AC44" s="5" t="s">
        <v>245</v>
      </c>
      <c r="AD44" s="5" t="s">
        <v>246</v>
      </c>
      <c r="AE44" s="5" t="s">
        <v>245</v>
      </c>
      <c r="AF44" s="5"/>
      <c r="AG44" s="12">
        <f t="shared" si="0"/>
        <v>11</v>
      </c>
      <c r="AH44" s="12">
        <f t="shared" si="1"/>
        <v>10</v>
      </c>
    </row>
    <row r="45" spans="1:34">
      <c r="A45" s="5" t="s">
        <v>247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 t="s">
        <v>248</v>
      </c>
      <c r="AD45" s="5" t="s">
        <v>249</v>
      </c>
      <c r="AE45" s="7"/>
      <c r="AF45" s="5"/>
      <c r="AG45" s="12">
        <f t="shared" si="0"/>
        <v>1</v>
      </c>
      <c r="AH45" s="12">
        <f t="shared" si="1"/>
        <v>1</v>
      </c>
    </row>
    <row r="46" spans="1:34">
      <c r="A46" s="5" t="s">
        <v>250</v>
      </c>
      <c r="B46" s="5"/>
      <c r="C46" s="5" t="s">
        <v>251</v>
      </c>
      <c r="D46" s="5"/>
      <c r="E46" s="5" t="s">
        <v>252</v>
      </c>
      <c r="F46" s="5"/>
      <c r="G46" s="5" t="s">
        <v>253</v>
      </c>
      <c r="H46" s="5"/>
      <c r="I46" s="5" t="s">
        <v>254</v>
      </c>
      <c r="J46" s="5"/>
      <c r="K46" s="5"/>
      <c r="L46" s="5"/>
      <c r="M46" s="5" t="s">
        <v>255</v>
      </c>
      <c r="N46" s="5"/>
      <c r="O46" s="5" t="s">
        <v>255</v>
      </c>
      <c r="P46" s="5"/>
      <c r="Q46" s="5"/>
      <c r="R46" s="5"/>
      <c r="S46" s="5"/>
      <c r="T46" s="5" t="s">
        <v>255</v>
      </c>
      <c r="U46" s="5"/>
      <c r="V46" s="5" t="s">
        <v>255</v>
      </c>
      <c r="W46" s="5"/>
      <c r="X46" s="5" t="s">
        <v>255</v>
      </c>
      <c r="Y46" s="5"/>
      <c r="Z46" s="5"/>
      <c r="AA46" s="5"/>
      <c r="AB46" s="5"/>
      <c r="AC46" s="5"/>
      <c r="AD46" s="5" t="s">
        <v>255</v>
      </c>
      <c r="AE46" s="7"/>
      <c r="AF46" s="5" t="s">
        <v>255</v>
      </c>
      <c r="AG46" s="12">
        <f t="shared" si="0"/>
        <v>0</v>
      </c>
      <c r="AH46" s="12">
        <f t="shared" si="1"/>
        <v>11</v>
      </c>
    </row>
    <row r="47" spans="1:34">
      <c r="A47" s="5" t="s">
        <v>256</v>
      </c>
      <c r="B47" s="5"/>
      <c r="C47" s="5" t="s">
        <v>257</v>
      </c>
      <c r="D47" s="5"/>
      <c r="E47" s="5" t="s">
        <v>258</v>
      </c>
      <c r="F47" s="5"/>
      <c r="G47" s="5" t="s">
        <v>259</v>
      </c>
      <c r="H47" s="5"/>
      <c r="I47" s="5" t="s">
        <v>260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7"/>
      <c r="AF47" s="5"/>
      <c r="AG47" s="12">
        <f t="shared" si="0"/>
        <v>0</v>
      </c>
      <c r="AH47" s="12">
        <f t="shared" si="1"/>
        <v>4</v>
      </c>
    </row>
    <row r="48" spans="1:34" hidden="1">
      <c r="A48" s="4" t="s">
        <v>261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4"/>
      <c r="M48" s="4"/>
      <c r="N48" s="4"/>
      <c r="O48" s="4"/>
      <c r="P48" s="4"/>
      <c r="Q48" s="4"/>
      <c r="R48" s="4"/>
      <c r="S48" s="4"/>
      <c r="T48" s="4"/>
      <c r="U48" s="4" t="s">
        <v>262</v>
      </c>
      <c r="V48" s="4"/>
      <c r="W48" s="4"/>
      <c r="X48" s="4"/>
      <c r="Y48" s="4"/>
      <c r="Z48" s="4"/>
      <c r="AA48" s="4"/>
      <c r="AB48" s="4"/>
      <c r="AC48" s="4"/>
      <c r="AD48" s="4"/>
      <c r="AE48" s="22"/>
      <c r="AF48" s="22"/>
      <c r="AG48" s="12">
        <f t="shared" si="0"/>
        <v>1</v>
      </c>
      <c r="AH48" s="12">
        <f t="shared" si="1"/>
        <v>0</v>
      </c>
    </row>
    <row r="49" spans="1:34">
      <c r="A49" s="5" t="s">
        <v>263</v>
      </c>
      <c r="B49" s="5" t="s">
        <v>264</v>
      </c>
      <c r="C49" s="5" t="s">
        <v>265</v>
      </c>
      <c r="D49" s="5" t="s">
        <v>266</v>
      </c>
      <c r="E49" s="5" t="s">
        <v>267</v>
      </c>
      <c r="F49" s="5" t="s">
        <v>268</v>
      </c>
      <c r="G49" s="5" t="s">
        <v>269</v>
      </c>
      <c r="H49" s="5" t="s">
        <v>270</v>
      </c>
      <c r="I49" s="5" t="s">
        <v>271</v>
      </c>
      <c r="J49" s="5"/>
      <c r="K49" s="5"/>
      <c r="L49" s="3" t="s">
        <v>272</v>
      </c>
      <c r="M49" s="5" t="s">
        <v>273</v>
      </c>
      <c r="N49" s="5" t="s">
        <v>274</v>
      </c>
      <c r="O49" s="5" t="s">
        <v>275</v>
      </c>
      <c r="P49" s="5"/>
      <c r="Q49" s="5"/>
      <c r="R49" s="5"/>
      <c r="S49" s="3" t="s">
        <v>272</v>
      </c>
      <c r="T49" s="5" t="s">
        <v>273</v>
      </c>
      <c r="U49" s="5"/>
      <c r="V49" s="5"/>
      <c r="W49" s="5" t="s">
        <v>274</v>
      </c>
      <c r="X49" s="5" t="s">
        <v>276</v>
      </c>
      <c r="Y49" s="5"/>
      <c r="Z49" s="5"/>
      <c r="AA49" s="5"/>
      <c r="AB49" s="5"/>
      <c r="AC49" s="5" t="s">
        <v>272</v>
      </c>
      <c r="AD49" s="5" t="s">
        <v>277</v>
      </c>
      <c r="AE49" s="5" t="s">
        <v>272</v>
      </c>
      <c r="AF49" s="5" t="s">
        <v>277</v>
      </c>
      <c r="AG49" s="12">
        <f t="shared" si="0"/>
        <v>10</v>
      </c>
      <c r="AH49" s="12">
        <f t="shared" si="1"/>
        <v>10</v>
      </c>
    </row>
    <row r="50" spans="1:34" ht="33">
      <c r="A50" s="5" t="s">
        <v>278</v>
      </c>
      <c r="B50" s="5" t="s">
        <v>279</v>
      </c>
      <c r="C50" s="5" t="s">
        <v>280</v>
      </c>
      <c r="D50" s="5" t="s">
        <v>281</v>
      </c>
      <c r="E50" s="5" t="s">
        <v>282</v>
      </c>
      <c r="F50" s="5" t="s">
        <v>283</v>
      </c>
      <c r="G50" s="5" t="s">
        <v>284</v>
      </c>
      <c r="H50" s="5" t="s">
        <v>285</v>
      </c>
      <c r="I50" s="5" t="s">
        <v>286</v>
      </c>
      <c r="J50" s="5"/>
      <c r="K50" s="5"/>
      <c r="L50" s="5"/>
      <c r="M50" s="5" t="s">
        <v>287</v>
      </c>
      <c r="N50" s="5" t="s">
        <v>288</v>
      </c>
      <c r="O50" s="5" t="s">
        <v>289</v>
      </c>
      <c r="P50" s="5"/>
      <c r="Q50" s="5"/>
      <c r="R50" s="5"/>
      <c r="S50" s="5"/>
      <c r="T50" s="5" t="s">
        <v>287</v>
      </c>
      <c r="U50" s="5"/>
      <c r="V50" s="5"/>
      <c r="W50" s="5" t="s">
        <v>288</v>
      </c>
      <c r="X50" s="5" t="s">
        <v>289</v>
      </c>
      <c r="Y50" s="5"/>
      <c r="Z50" s="5"/>
      <c r="AA50" s="5"/>
      <c r="AB50" s="5"/>
      <c r="AC50" s="5" t="s">
        <v>290</v>
      </c>
      <c r="AD50" s="5" t="s">
        <v>291</v>
      </c>
      <c r="AE50" s="25" t="s">
        <v>292</v>
      </c>
      <c r="AF50" s="26" t="s">
        <v>293</v>
      </c>
      <c r="AG50" s="12">
        <f t="shared" si="0"/>
        <v>8</v>
      </c>
      <c r="AH50" s="12">
        <f t="shared" si="1"/>
        <v>10</v>
      </c>
    </row>
    <row r="51" spans="1:34" ht="33">
      <c r="A51" s="5" t="s">
        <v>294</v>
      </c>
      <c r="B51" s="5" t="s">
        <v>295</v>
      </c>
      <c r="C51" s="5" t="s">
        <v>296</v>
      </c>
      <c r="D51" s="5" t="s">
        <v>297</v>
      </c>
      <c r="E51" s="5" t="s">
        <v>298</v>
      </c>
      <c r="F51" s="5" t="s">
        <v>299</v>
      </c>
      <c r="G51" s="5" t="s">
        <v>300</v>
      </c>
      <c r="H51" s="5" t="s">
        <v>301</v>
      </c>
      <c r="I51" s="5" t="s">
        <v>302</v>
      </c>
      <c r="J51" s="5"/>
      <c r="K51" s="5"/>
      <c r="L51" s="5"/>
      <c r="M51" s="5" t="s">
        <v>303</v>
      </c>
      <c r="N51" s="5" t="s">
        <v>304</v>
      </c>
      <c r="O51" s="5" t="s">
        <v>305</v>
      </c>
      <c r="P51" s="5"/>
      <c r="Q51" s="5"/>
      <c r="R51" s="5"/>
      <c r="S51" s="5"/>
      <c r="T51" s="5" t="s">
        <v>303</v>
      </c>
      <c r="U51" s="5"/>
      <c r="V51" s="5"/>
      <c r="W51" s="5" t="s">
        <v>304</v>
      </c>
      <c r="X51" s="5" t="s">
        <v>305</v>
      </c>
      <c r="Y51" s="5"/>
      <c r="Z51" s="5"/>
      <c r="AA51" s="5"/>
      <c r="AB51" s="5"/>
      <c r="AC51" s="5" t="s">
        <v>306</v>
      </c>
      <c r="AD51" s="5" t="s">
        <v>307</v>
      </c>
      <c r="AE51" s="25" t="s">
        <v>308</v>
      </c>
      <c r="AF51" s="26" t="s">
        <v>309</v>
      </c>
      <c r="AG51" s="12">
        <f t="shared" si="0"/>
        <v>8</v>
      </c>
      <c r="AH51" s="12">
        <f t="shared" si="1"/>
        <v>10</v>
      </c>
    </row>
    <row r="52" spans="1:34" ht="33">
      <c r="A52" s="5" t="s">
        <v>310</v>
      </c>
      <c r="B52" s="5" t="s">
        <v>311</v>
      </c>
      <c r="C52" s="5" t="s">
        <v>312</v>
      </c>
      <c r="D52" s="5" t="s">
        <v>313</v>
      </c>
      <c r="E52" s="5" t="s">
        <v>314</v>
      </c>
      <c r="F52" s="5" t="s">
        <v>315</v>
      </c>
      <c r="G52" s="5" t="s">
        <v>316</v>
      </c>
      <c r="H52" s="5" t="s">
        <v>317</v>
      </c>
      <c r="I52" s="5" t="s">
        <v>318</v>
      </c>
      <c r="J52" s="5"/>
      <c r="K52" s="5"/>
      <c r="L52" s="5"/>
      <c r="M52" s="5" t="s">
        <v>319</v>
      </c>
      <c r="N52" s="6"/>
      <c r="O52" s="5" t="s">
        <v>320</v>
      </c>
      <c r="P52" s="5"/>
      <c r="Q52" s="5"/>
      <c r="R52" s="5"/>
      <c r="S52" s="5"/>
      <c r="T52" s="5" t="s">
        <v>319</v>
      </c>
      <c r="U52" s="5"/>
      <c r="V52" s="5"/>
      <c r="W52" s="5"/>
      <c r="X52" s="5" t="s">
        <v>320</v>
      </c>
      <c r="Y52" s="5"/>
      <c r="Z52" s="5"/>
      <c r="AA52" s="5"/>
      <c r="AB52" s="5"/>
      <c r="AC52" s="5" t="s">
        <v>321</v>
      </c>
      <c r="AD52" s="5" t="s">
        <v>322</v>
      </c>
      <c r="AE52" s="25" t="s">
        <v>323</v>
      </c>
      <c r="AF52" s="26" t="s">
        <v>324</v>
      </c>
      <c r="AG52" s="12">
        <f t="shared" si="0"/>
        <v>6</v>
      </c>
      <c r="AH52" s="12">
        <f t="shared" si="1"/>
        <v>10</v>
      </c>
    </row>
    <row r="53" spans="1:34" ht="33">
      <c r="A53" s="5" t="s">
        <v>325</v>
      </c>
      <c r="B53" s="5" t="s">
        <v>326</v>
      </c>
      <c r="C53" s="5" t="s">
        <v>327</v>
      </c>
      <c r="D53" s="5" t="s">
        <v>328</v>
      </c>
      <c r="E53" s="5" t="s">
        <v>329</v>
      </c>
      <c r="F53" s="5" t="s">
        <v>330</v>
      </c>
      <c r="G53" s="5" t="s">
        <v>331</v>
      </c>
      <c r="H53" s="5" t="s">
        <v>332</v>
      </c>
      <c r="I53" s="5" t="s">
        <v>333</v>
      </c>
      <c r="J53" s="5"/>
      <c r="K53" s="5"/>
      <c r="L53" s="6"/>
      <c r="M53" s="5" t="s">
        <v>334</v>
      </c>
      <c r="N53" s="6"/>
      <c r="O53" s="5" t="s">
        <v>335</v>
      </c>
      <c r="P53" s="5"/>
      <c r="Q53" s="5"/>
      <c r="R53" s="5"/>
      <c r="S53" s="5"/>
      <c r="T53" s="5" t="s">
        <v>334</v>
      </c>
      <c r="U53" s="5"/>
      <c r="V53" s="5"/>
      <c r="W53" s="5"/>
      <c r="X53" s="5" t="s">
        <v>335</v>
      </c>
      <c r="Y53" s="5"/>
      <c r="Z53" s="5"/>
      <c r="AA53" s="5"/>
      <c r="AB53" s="5"/>
      <c r="AC53" s="5" t="s">
        <v>336</v>
      </c>
      <c r="AD53" s="5" t="s">
        <v>337</v>
      </c>
      <c r="AE53" s="25" t="s">
        <v>338</v>
      </c>
      <c r="AF53" s="26" t="s">
        <v>339</v>
      </c>
      <c r="AG53" s="12">
        <f t="shared" si="0"/>
        <v>6</v>
      </c>
      <c r="AH53" s="12">
        <f t="shared" si="1"/>
        <v>10</v>
      </c>
    </row>
    <row r="54" spans="1:34" ht="33">
      <c r="A54" s="5" t="s">
        <v>340</v>
      </c>
      <c r="B54" s="5" t="s">
        <v>341</v>
      </c>
      <c r="C54" s="5" t="s">
        <v>342</v>
      </c>
      <c r="D54" s="5" t="s">
        <v>343</v>
      </c>
      <c r="E54" s="5" t="s">
        <v>344</v>
      </c>
      <c r="F54" s="5" t="s">
        <v>345</v>
      </c>
      <c r="G54" s="5" t="s">
        <v>346</v>
      </c>
      <c r="H54" s="5" t="s">
        <v>347</v>
      </c>
      <c r="I54" s="5" t="s">
        <v>348</v>
      </c>
      <c r="J54" s="5"/>
      <c r="K54" s="5"/>
      <c r="L54" s="6"/>
      <c r="M54" s="5"/>
      <c r="N54" s="6"/>
      <c r="O54" s="5" t="s">
        <v>349</v>
      </c>
      <c r="P54" s="5"/>
      <c r="Q54" s="5"/>
      <c r="R54" s="5"/>
      <c r="S54" s="5"/>
      <c r="T54" s="5"/>
      <c r="U54" s="5"/>
      <c r="V54" s="5"/>
      <c r="W54" s="5"/>
      <c r="X54" s="5" t="s">
        <v>349</v>
      </c>
      <c r="Y54" s="5"/>
      <c r="Z54" s="5"/>
      <c r="AA54" s="5"/>
      <c r="AB54" s="5"/>
      <c r="AC54" s="5" t="s">
        <v>350</v>
      </c>
      <c r="AD54" s="5" t="s">
        <v>351</v>
      </c>
      <c r="AE54" s="25" t="s">
        <v>352</v>
      </c>
      <c r="AF54" s="26" t="s">
        <v>353</v>
      </c>
      <c r="AG54" s="12">
        <f t="shared" si="0"/>
        <v>6</v>
      </c>
      <c r="AH54" s="12">
        <f t="shared" si="1"/>
        <v>8</v>
      </c>
    </row>
    <row r="55" spans="1:34" ht="33">
      <c r="A55" s="5" t="s">
        <v>354</v>
      </c>
      <c r="B55" s="5" t="s">
        <v>355</v>
      </c>
      <c r="C55" s="5" t="s">
        <v>356</v>
      </c>
      <c r="D55" s="5" t="s">
        <v>357</v>
      </c>
      <c r="E55" s="5" t="s">
        <v>358</v>
      </c>
      <c r="F55" s="5" t="s">
        <v>359</v>
      </c>
      <c r="G55" s="5" t="s">
        <v>360</v>
      </c>
      <c r="H55" s="5" t="s">
        <v>361</v>
      </c>
      <c r="I55" s="5" t="s">
        <v>362</v>
      </c>
      <c r="J55" s="5"/>
      <c r="K55" s="5"/>
      <c r="L55" s="6"/>
      <c r="M55" s="5"/>
      <c r="N55" s="6"/>
      <c r="O55" s="5" t="s">
        <v>363</v>
      </c>
      <c r="P55" s="5"/>
      <c r="Q55" s="5"/>
      <c r="R55" s="5"/>
      <c r="S55" s="5"/>
      <c r="T55" s="5"/>
      <c r="U55" s="5"/>
      <c r="V55" s="5"/>
      <c r="W55" s="5"/>
      <c r="X55" s="5" t="s">
        <v>363</v>
      </c>
      <c r="Y55" s="5"/>
      <c r="Z55" s="5"/>
      <c r="AA55" s="5"/>
      <c r="AB55" s="5"/>
      <c r="AC55" s="5" t="s">
        <v>364</v>
      </c>
      <c r="AD55" s="5" t="s">
        <v>365</v>
      </c>
      <c r="AE55" s="25" t="s">
        <v>366</v>
      </c>
      <c r="AF55" s="26" t="s">
        <v>367</v>
      </c>
      <c r="AG55" s="12">
        <f t="shared" si="0"/>
        <v>6</v>
      </c>
      <c r="AH55" s="12">
        <f t="shared" si="1"/>
        <v>8</v>
      </c>
    </row>
    <row r="56" spans="1:34" ht="66">
      <c r="A56" s="5" t="s">
        <v>368</v>
      </c>
      <c r="B56" s="5" t="s">
        <v>369</v>
      </c>
      <c r="C56" s="5" t="s">
        <v>370</v>
      </c>
      <c r="D56" s="5" t="s">
        <v>371</v>
      </c>
      <c r="E56" s="5" t="s">
        <v>372</v>
      </c>
      <c r="F56" s="5" t="s">
        <v>373</v>
      </c>
      <c r="G56" s="5" t="s">
        <v>374</v>
      </c>
      <c r="H56" s="5" t="s">
        <v>375</v>
      </c>
      <c r="I56" s="5" t="s">
        <v>376</v>
      </c>
      <c r="J56" s="5"/>
      <c r="K56" s="5"/>
      <c r="L56" s="6"/>
      <c r="M56" s="5"/>
      <c r="N56" s="6"/>
      <c r="O56" s="5" t="s">
        <v>377</v>
      </c>
      <c r="P56" s="5"/>
      <c r="Q56" s="5"/>
      <c r="R56" s="5"/>
      <c r="S56" s="5"/>
      <c r="T56" s="5"/>
      <c r="U56" s="5"/>
      <c r="V56" s="5"/>
      <c r="W56" s="5"/>
      <c r="X56" s="5" t="s">
        <v>377</v>
      </c>
      <c r="Y56" s="5"/>
      <c r="Z56" s="5"/>
      <c r="AA56" s="5"/>
      <c r="AB56" s="5"/>
      <c r="AC56" s="27" t="s">
        <v>378</v>
      </c>
      <c r="AD56" s="28" t="s">
        <v>379</v>
      </c>
      <c r="AE56" s="25" t="s">
        <v>380</v>
      </c>
      <c r="AF56" s="26" t="s">
        <v>381</v>
      </c>
      <c r="AG56" s="12">
        <f t="shared" si="0"/>
        <v>6</v>
      </c>
      <c r="AH56" s="12">
        <f t="shared" si="1"/>
        <v>8</v>
      </c>
    </row>
    <row r="57" spans="1:34" ht="66">
      <c r="A57" s="5" t="s">
        <v>382</v>
      </c>
      <c r="B57" s="5" t="s">
        <v>383</v>
      </c>
      <c r="C57" s="5" t="s">
        <v>384</v>
      </c>
      <c r="D57" s="5" t="s">
        <v>385</v>
      </c>
      <c r="E57" s="5" t="s">
        <v>386</v>
      </c>
      <c r="F57" s="5" t="s">
        <v>387</v>
      </c>
      <c r="G57" s="5" t="s">
        <v>388</v>
      </c>
      <c r="H57" s="5" t="s">
        <v>389</v>
      </c>
      <c r="I57" s="5" t="s">
        <v>390</v>
      </c>
      <c r="J57" s="5"/>
      <c r="K57" s="5"/>
      <c r="L57" s="6"/>
      <c r="M57" s="5"/>
      <c r="N57" s="6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27" t="s">
        <v>391</v>
      </c>
      <c r="AD57" s="28" t="s">
        <v>392</v>
      </c>
      <c r="AE57" s="25" t="s">
        <v>393</v>
      </c>
      <c r="AF57" s="26" t="s">
        <v>394</v>
      </c>
      <c r="AG57" s="12">
        <f t="shared" si="0"/>
        <v>6</v>
      </c>
      <c r="AH57" s="12">
        <f t="shared" si="1"/>
        <v>6</v>
      </c>
    </row>
    <row r="58" spans="1:34" ht="66">
      <c r="A58" s="5" t="s">
        <v>395</v>
      </c>
      <c r="B58" s="5" t="s">
        <v>396</v>
      </c>
      <c r="C58" s="5" t="s">
        <v>397</v>
      </c>
      <c r="D58" s="5" t="s">
        <v>398</v>
      </c>
      <c r="E58" s="5" t="s">
        <v>399</v>
      </c>
      <c r="F58" s="5" t="s">
        <v>400</v>
      </c>
      <c r="G58" s="5" t="s">
        <v>401</v>
      </c>
      <c r="H58" s="5" t="s">
        <v>402</v>
      </c>
      <c r="I58" s="5" t="s">
        <v>403</v>
      </c>
      <c r="J58" s="5"/>
      <c r="K58" s="5"/>
      <c r="L58" s="6"/>
      <c r="M58" s="6"/>
      <c r="N58" s="6"/>
      <c r="O58" s="5"/>
      <c r="P58" s="5"/>
      <c r="Q58" s="5"/>
      <c r="R58" s="5"/>
      <c r="S58" s="5"/>
      <c r="T58" s="6"/>
      <c r="U58" s="5"/>
      <c r="V58" s="5"/>
      <c r="W58" s="5"/>
      <c r="X58" s="5"/>
      <c r="Y58" s="5"/>
      <c r="Z58" s="5"/>
      <c r="AA58" s="5"/>
      <c r="AB58" s="5"/>
      <c r="AC58" s="27" t="s">
        <v>404</v>
      </c>
      <c r="AD58" s="28" t="s">
        <v>405</v>
      </c>
      <c r="AE58" s="25" t="s">
        <v>406</v>
      </c>
      <c r="AF58" s="26" t="s">
        <v>407</v>
      </c>
      <c r="AG58" s="12">
        <f t="shared" si="0"/>
        <v>6</v>
      </c>
      <c r="AH58" s="12">
        <f t="shared" si="1"/>
        <v>6</v>
      </c>
    </row>
    <row r="59" spans="1:34">
      <c r="A59" s="5" t="s">
        <v>408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5"/>
      <c r="R59" s="5"/>
      <c r="S59" s="5"/>
      <c r="T59" s="6"/>
      <c r="U59" s="5"/>
      <c r="V59" s="5"/>
      <c r="W59" s="5"/>
      <c r="X59" s="5"/>
      <c r="Y59" s="5"/>
      <c r="Z59" s="5"/>
      <c r="AA59" s="5"/>
      <c r="AB59" s="5"/>
      <c r="AC59" s="5"/>
      <c r="AD59" s="28" t="s">
        <v>409</v>
      </c>
      <c r="AE59" s="5"/>
      <c r="AF59" s="26" t="s">
        <v>410</v>
      </c>
      <c r="AG59" s="12">
        <f t="shared" si="0"/>
        <v>0</v>
      </c>
      <c r="AH59" s="12">
        <f t="shared" si="1"/>
        <v>2</v>
      </c>
    </row>
    <row r="60" spans="1:34">
      <c r="A60" s="5" t="s">
        <v>411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5"/>
      <c r="R60" s="5"/>
      <c r="S60" s="5"/>
      <c r="T60" s="6"/>
      <c r="U60" s="5"/>
      <c r="V60" s="5"/>
      <c r="W60" s="5"/>
      <c r="X60" s="5"/>
      <c r="Y60" s="5"/>
      <c r="Z60" s="5"/>
      <c r="AA60" s="5"/>
      <c r="AB60" s="5"/>
      <c r="AC60" s="5"/>
      <c r="AD60" s="28" t="s">
        <v>412</v>
      </c>
      <c r="AE60" s="5"/>
      <c r="AF60" s="26" t="s">
        <v>413</v>
      </c>
      <c r="AG60" s="12">
        <f t="shared" si="0"/>
        <v>0</v>
      </c>
      <c r="AH60" s="12">
        <f t="shared" si="1"/>
        <v>2</v>
      </c>
    </row>
    <row r="61" spans="1:34">
      <c r="A61" s="5" t="s">
        <v>414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5"/>
      <c r="R61" s="5"/>
      <c r="S61" s="5"/>
      <c r="T61" s="6"/>
      <c r="U61" s="5"/>
      <c r="V61" s="5"/>
      <c r="W61" s="5"/>
      <c r="X61" s="5"/>
      <c r="Y61" s="5"/>
      <c r="Z61" s="5"/>
      <c r="AA61" s="5"/>
      <c r="AB61" s="5"/>
      <c r="AC61" s="5"/>
      <c r="AD61" s="28" t="s">
        <v>415</v>
      </c>
      <c r="AE61" s="5"/>
      <c r="AF61" s="26" t="s">
        <v>416</v>
      </c>
      <c r="AG61" s="12">
        <f t="shared" si="0"/>
        <v>0</v>
      </c>
      <c r="AH61" s="12">
        <f t="shared" si="1"/>
        <v>2</v>
      </c>
    </row>
    <row r="62" spans="1:34">
      <c r="A62" s="5" t="s">
        <v>417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5"/>
      <c r="R62" s="5"/>
      <c r="S62" s="5"/>
      <c r="T62" s="6"/>
      <c r="U62" s="5"/>
      <c r="V62" s="5"/>
      <c r="W62" s="5"/>
      <c r="X62" s="5"/>
      <c r="Y62" s="5"/>
      <c r="Z62" s="5"/>
      <c r="AA62" s="5"/>
      <c r="AB62" s="5"/>
      <c r="AC62" s="5" t="s">
        <v>418</v>
      </c>
      <c r="AD62" s="5" t="s">
        <v>419</v>
      </c>
      <c r="AE62" s="5"/>
      <c r="AF62" s="5"/>
      <c r="AG62" s="12">
        <f t="shared" si="0"/>
        <v>1</v>
      </c>
      <c r="AH62" s="12">
        <f t="shared" si="1"/>
        <v>1</v>
      </c>
    </row>
    <row r="63" spans="1:34">
      <c r="A63" s="5" t="s">
        <v>420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5"/>
      <c r="R63" s="5"/>
      <c r="S63" s="5"/>
      <c r="T63" s="6"/>
      <c r="U63" s="5"/>
      <c r="V63" s="5"/>
      <c r="W63" s="5"/>
      <c r="X63" s="5"/>
      <c r="Y63" s="5"/>
      <c r="Z63" s="5"/>
      <c r="AA63" s="5"/>
      <c r="AB63" s="5"/>
      <c r="AC63" s="5"/>
      <c r="AD63" s="26"/>
      <c r="AE63" s="5"/>
      <c r="AF63" s="29" t="s">
        <v>421</v>
      </c>
      <c r="AG63" s="12">
        <f t="shared" si="0"/>
        <v>0</v>
      </c>
      <c r="AH63" s="12">
        <f t="shared" si="1"/>
        <v>1</v>
      </c>
    </row>
    <row r="64" spans="1:34">
      <c r="A64" s="5" t="s">
        <v>422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5"/>
      <c r="R64" s="5"/>
      <c r="S64" s="5"/>
      <c r="T64" s="6"/>
      <c r="U64" s="5"/>
      <c r="V64" s="5"/>
      <c r="W64" s="5"/>
      <c r="X64" s="5"/>
      <c r="Y64" s="5"/>
      <c r="Z64" s="5"/>
      <c r="AA64" s="5"/>
      <c r="AB64" s="5"/>
      <c r="AC64" s="5"/>
      <c r="AD64" s="26"/>
      <c r="AE64" s="5"/>
      <c r="AF64" s="29" t="s">
        <v>423</v>
      </c>
      <c r="AG64" s="12">
        <f t="shared" si="0"/>
        <v>0</v>
      </c>
      <c r="AH64" s="12">
        <f t="shared" si="1"/>
        <v>1</v>
      </c>
    </row>
    <row r="65" spans="1:34">
      <c r="A65" s="5" t="s">
        <v>424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5"/>
      <c r="R65" s="5"/>
      <c r="S65" s="5"/>
      <c r="T65" s="6"/>
      <c r="U65" s="5"/>
      <c r="V65" s="5"/>
      <c r="W65" s="5"/>
      <c r="X65" s="5"/>
      <c r="Y65" s="5"/>
      <c r="Z65" s="5"/>
      <c r="AA65" s="5"/>
      <c r="AB65" s="5"/>
      <c r="AC65" s="5"/>
      <c r="AD65" s="26"/>
      <c r="AE65" s="5"/>
      <c r="AF65" s="29" t="s">
        <v>425</v>
      </c>
      <c r="AG65" s="12">
        <f t="shared" si="0"/>
        <v>0</v>
      </c>
      <c r="AH65" s="12">
        <f t="shared" si="1"/>
        <v>1</v>
      </c>
    </row>
    <row r="66" spans="1:34">
      <c r="A66" s="5" t="s">
        <v>426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5"/>
      <c r="R66" s="5"/>
      <c r="S66" s="5"/>
      <c r="T66" s="6"/>
      <c r="U66" s="5"/>
      <c r="V66" s="5"/>
      <c r="W66" s="5"/>
      <c r="X66" s="5"/>
      <c r="Y66" s="5"/>
      <c r="Z66" s="5"/>
      <c r="AA66" s="5"/>
      <c r="AB66" s="5"/>
      <c r="AC66" s="5"/>
      <c r="AD66" s="26"/>
      <c r="AE66" s="5"/>
      <c r="AF66" s="29" t="s">
        <v>427</v>
      </c>
      <c r="AG66" s="12">
        <f t="shared" si="0"/>
        <v>0</v>
      </c>
      <c r="AH66" s="12">
        <f t="shared" si="1"/>
        <v>1</v>
      </c>
    </row>
    <row r="67" spans="1:34">
      <c r="A67" s="5" t="s">
        <v>428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5"/>
      <c r="R67" s="5"/>
      <c r="S67" s="5"/>
      <c r="T67" s="6"/>
      <c r="U67" s="5"/>
      <c r="V67" s="5"/>
      <c r="W67" s="5"/>
      <c r="X67" s="5"/>
      <c r="Y67" s="5"/>
      <c r="Z67" s="5"/>
      <c r="AA67" s="5"/>
      <c r="AB67" s="5"/>
      <c r="AC67" s="5"/>
      <c r="AD67" s="26"/>
      <c r="AE67" s="5"/>
      <c r="AF67" s="29" t="s">
        <v>429</v>
      </c>
      <c r="AG67" s="12">
        <f t="shared" si="0"/>
        <v>0</v>
      </c>
      <c r="AH67" s="12">
        <f t="shared" si="1"/>
        <v>1</v>
      </c>
    </row>
    <row r="68" spans="1:34">
      <c r="A68" s="5" t="s">
        <v>430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5"/>
      <c r="R68" s="5"/>
      <c r="S68" s="5"/>
      <c r="T68" s="6"/>
      <c r="U68" s="5"/>
      <c r="V68" s="5"/>
      <c r="W68" s="5"/>
      <c r="X68" s="5"/>
      <c r="Y68" s="5"/>
      <c r="Z68" s="5"/>
      <c r="AA68" s="5"/>
      <c r="AB68" s="5"/>
      <c r="AC68" s="5"/>
      <c r="AD68" s="26"/>
      <c r="AE68" s="5"/>
      <c r="AF68" s="29" t="s">
        <v>431</v>
      </c>
      <c r="AG68" s="12">
        <f t="shared" si="0"/>
        <v>0</v>
      </c>
      <c r="AH68" s="12">
        <f t="shared" si="1"/>
        <v>1</v>
      </c>
    </row>
    <row r="69" spans="1:34">
      <c r="A69" s="5" t="s">
        <v>432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5"/>
      <c r="R69" s="5"/>
      <c r="S69" s="5"/>
      <c r="T69" s="6"/>
      <c r="U69" s="5"/>
      <c r="V69" s="5"/>
      <c r="W69" s="5"/>
      <c r="X69" s="5"/>
      <c r="Y69" s="5"/>
      <c r="Z69" s="5"/>
      <c r="AA69" s="5"/>
      <c r="AB69" s="5"/>
      <c r="AC69" s="5"/>
      <c r="AD69" s="26"/>
      <c r="AE69" s="5"/>
      <c r="AF69" s="29" t="s">
        <v>433</v>
      </c>
      <c r="AG69" s="12">
        <f t="shared" si="0"/>
        <v>0</v>
      </c>
      <c r="AH69" s="12">
        <f t="shared" si="1"/>
        <v>1</v>
      </c>
    </row>
    <row r="70" spans="1:34">
      <c r="A70" s="5" t="s">
        <v>434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5"/>
      <c r="R70" s="5"/>
      <c r="S70" s="5"/>
      <c r="T70" s="6"/>
      <c r="U70" s="5"/>
      <c r="V70" s="5"/>
      <c r="W70" s="5"/>
      <c r="X70" s="5"/>
      <c r="Y70" s="5"/>
      <c r="Z70" s="5"/>
      <c r="AA70" s="5"/>
      <c r="AB70" s="5"/>
      <c r="AC70" s="5"/>
      <c r="AD70" s="26"/>
      <c r="AE70" s="5"/>
      <c r="AF70" s="29" t="s">
        <v>435</v>
      </c>
      <c r="AG70" s="12">
        <f t="shared" si="0"/>
        <v>0</v>
      </c>
      <c r="AH70" s="12">
        <f t="shared" si="1"/>
        <v>1</v>
      </c>
    </row>
    <row r="71" spans="1:34">
      <c r="A71" s="5" t="s">
        <v>436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5"/>
      <c r="R71" s="5"/>
      <c r="S71" s="5"/>
      <c r="T71" s="6"/>
      <c r="U71" s="5"/>
      <c r="V71" s="5"/>
      <c r="W71" s="5"/>
      <c r="X71" s="5"/>
      <c r="Y71" s="5"/>
      <c r="Z71" s="5"/>
      <c r="AA71" s="5"/>
      <c r="AB71" s="5"/>
      <c r="AC71" s="5"/>
      <c r="AD71" s="26"/>
      <c r="AE71" s="5"/>
      <c r="AF71" s="29" t="s">
        <v>437</v>
      </c>
      <c r="AG71" s="12">
        <f t="shared" ref="AG71:AG114" si="2">COUNTA(B71,D71,F71,H71,L71,N71,P71,S71,U71,W71,Y71,AC71,AE71)</f>
        <v>0</v>
      </c>
      <c r="AH71" s="12">
        <f t="shared" ref="AH71:AH114" si="3">COUNTA(C71,E71,G71,I71,J71,K71,M71,O71,Q71,R71,T71,V71,X71,Z71,AA71,AB71,AD71,AF71)</f>
        <v>1</v>
      </c>
    </row>
    <row r="72" spans="1:34">
      <c r="A72" s="5" t="s">
        <v>438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5"/>
      <c r="R72" s="5"/>
      <c r="S72" s="5"/>
      <c r="T72" s="6"/>
      <c r="U72" s="5"/>
      <c r="V72" s="5"/>
      <c r="W72" s="5"/>
      <c r="X72" s="5"/>
      <c r="Y72" s="5"/>
      <c r="Z72" s="5"/>
      <c r="AA72" s="5"/>
      <c r="AB72" s="5"/>
      <c r="AC72" s="5"/>
      <c r="AD72" s="26"/>
      <c r="AE72" s="5"/>
      <c r="AF72" s="29" t="s">
        <v>439</v>
      </c>
      <c r="AG72" s="12">
        <f t="shared" si="2"/>
        <v>0</v>
      </c>
      <c r="AH72" s="12">
        <f t="shared" si="3"/>
        <v>1</v>
      </c>
    </row>
    <row r="73" spans="1:34">
      <c r="A73" s="5" t="s">
        <v>440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5"/>
      <c r="R73" s="5"/>
      <c r="S73" s="5"/>
      <c r="T73" s="6"/>
      <c r="U73" s="5"/>
      <c r="V73" s="5"/>
      <c r="W73" s="5"/>
      <c r="X73" s="5"/>
      <c r="Y73" s="5"/>
      <c r="Z73" s="5"/>
      <c r="AA73" s="5"/>
      <c r="AB73" s="5"/>
      <c r="AC73" s="5"/>
      <c r="AD73" s="26"/>
      <c r="AE73" s="5"/>
      <c r="AF73" s="29" t="s">
        <v>441</v>
      </c>
      <c r="AG73" s="12">
        <f t="shared" si="2"/>
        <v>0</v>
      </c>
      <c r="AH73" s="12">
        <f t="shared" si="3"/>
        <v>1</v>
      </c>
    </row>
    <row r="74" spans="1:34">
      <c r="A74" s="5" t="s">
        <v>442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5"/>
      <c r="R74" s="5"/>
      <c r="S74" s="5"/>
      <c r="T74" s="6"/>
      <c r="U74" s="5"/>
      <c r="V74" s="5"/>
      <c r="W74" s="5"/>
      <c r="X74" s="5"/>
      <c r="Y74" s="5"/>
      <c r="Z74" s="5"/>
      <c r="AA74" s="5"/>
      <c r="AB74" s="5"/>
      <c r="AC74" s="5"/>
      <c r="AD74" s="26"/>
      <c r="AE74" s="5"/>
      <c r="AF74" s="29" t="s">
        <v>443</v>
      </c>
      <c r="AG74" s="12">
        <f t="shared" si="2"/>
        <v>0</v>
      </c>
      <c r="AH74" s="12">
        <f t="shared" si="3"/>
        <v>1</v>
      </c>
    </row>
    <row r="75" spans="1:34" hidden="1">
      <c r="A75" s="4" t="s">
        <v>444</v>
      </c>
      <c r="B75" s="4" t="s">
        <v>445</v>
      </c>
      <c r="C75" s="4"/>
      <c r="D75" s="4" t="s">
        <v>446</v>
      </c>
      <c r="E75" s="4"/>
      <c r="F75" s="4" t="s">
        <v>447</v>
      </c>
      <c r="G75" s="4"/>
      <c r="H75" s="4" t="s">
        <v>448</v>
      </c>
      <c r="I75" s="4"/>
      <c r="J75" s="4"/>
      <c r="K75" s="4"/>
      <c r="L75" s="4" t="s">
        <v>449</v>
      </c>
      <c r="M75" s="4"/>
      <c r="N75" s="4" t="s">
        <v>449</v>
      </c>
      <c r="O75" s="4"/>
      <c r="P75" s="4"/>
      <c r="Q75" s="4"/>
      <c r="R75" s="4"/>
      <c r="S75" s="4" t="s">
        <v>449</v>
      </c>
      <c r="T75" s="4"/>
      <c r="U75" s="4" t="s">
        <v>449</v>
      </c>
      <c r="V75" s="4"/>
      <c r="W75" s="4" t="s">
        <v>449</v>
      </c>
      <c r="X75" s="4"/>
      <c r="Y75" s="4"/>
      <c r="Z75" s="4"/>
      <c r="AA75" s="4"/>
      <c r="AB75" s="4"/>
      <c r="AC75" s="4"/>
      <c r="AD75" s="4"/>
      <c r="AE75" s="4" t="s">
        <v>449</v>
      </c>
      <c r="AF75" s="4"/>
      <c r="AG75" s="12">
        <f t="shared" si="2"/>
        <v>10</v>
      </c>
      <c r="AH75" s="12">
        <f t="shared" si="3"/>
        <v>0</v>
      </c>
    </row>
    <row r="76" spans="1:34" hidden="1">
      <c r="A76" s="4" t="s">
        <v>450</v>
      </c>
      <c r="B76" s="4" t="s">
        <v>451</v>
      </c>
      <c r="C76" s="4"/>
      <c r="D76" s="4" t="s">
        <v>452</v>
      </c>
      <c r="E76" s="4"/>
      <c r="F76" s="4" t="s">
        <v>453</v>
      </c>
      <c r="G76" s="4"/>
      <c r="H76" s="4" t="s">
        <v>454</v>
      </c>
      <c r="I76" s="4"/>
      <c r="J76" s="4"/>
      <c r="K76" s="4"/>
      <c r="L76" s="4" t="s">
        <v>455</v>
      </c>
      <c r="M76" s="4"/>
      <c r="N76" s="4" t="s">
        <v>455</v>
      </c>
      <c r="O76" s="4"/>
      <c r="P76" s="4"/>
      <c r="Q76" s="4"/>
      <c r="R76" s="4"/>
      <c r="S76" s="4" t="s">
        <v>455</v>
      </c>
      <c r="T76" s="4"/>
      <c r="U76" s="4" t="s">
        <v>455</v>
      </c>
      <c r="V76" s="4"/>
      <c r="W76" s="4" t="s">
        <v>455</v>
      </c>
      <c r="X76" s="4"/>
      <c r="Y76" s="4"/>
      <c r="Z76" s="4"/>
      <c r="AA76" s="4"/>
      <c r="AB76" s="4"/>
      <c r="AC76" s="4"/>
      <c r="AD76" s="4"/>
      <c r="AE76" s="4" t="s">
        <v>455</v>
      </c>
      <c r="AF76" s="4"/>
      <c r="AG76" s="12">
        <f t="shared" si="2"/>
        <v>10</v>
      </c>
      <c r="AH76" s="12">
        <f t="shared" si="3"/>
        <v>0</v>
      </c>
    </row>
    <row r="77" spans="1:34" hidden="1">
      <c r="A77" s="4" t="s">
        <v>456</v>
      </c>
      <c r="B77" s="4" t="s">
        <v>457</v>
      </c>
      <c r="C77" s="4"/>
      <c r="D77" s="4" t="s">
        <v>458</v>
      </c>
      <c r="E77" s="4"/>
      <c r="F77" s="4" t="s">
        <v>459</v>
      </c>
      <c r="G77" s="4"/>
      <c r="H77" s="4" t="s">
        <v>460</v>
      </c>
      <c r="I77" s="4"/>
      <c r="J77" s="4"/>
      <c r="K77" s="4"/>
      <c r="L77" s="4" t="s">
        <v>461</v>
      </c>
      <c r="M77" s="4"/>
      <c r="N77" s="4" t="s">
        <v>461</v>
      </c>
      <c r="O77" s="4"/>
      <c r="P77" s="4"/>
      <c r="Q77" s="4"/>
      <c r="R77" s="4"/>
      <c r="S77" s="4" t="s">
        <v>461</v>
      </c>
      <c r="T77" s="4"/>
      <c r="U77" s="4" t="s">
        <v>461</v>
      </c>
      <c r="V77" s="4"/>
      <c r="W77" s="4" t="s">
        <v>461</v>
      </c>
      <c r="X77" s="4"/>
      <c r="Y77" s="4"/>
      <c r="Z77" s="4"/>
      <c r="AA77" s="4"/>
      <c r="AB77" s="4"/>
      <c r="AC77" s="4"/>
      <c r="AD77" s="4"/>
      <c r="AE77" s="4" t="s">
        <v>461</v>
      </c>
      <c r="AF77" s="4"/>
      <c r="AG77" s="12">
        <f t="shared" si="2"/>
        <v>10</v>
      </c>
      <c r="AH77" s="12">
        <f t="shared" si="3"/>
        <v>0</v>
      </c>
    </row>
    <row r="78" spans="1:34" hidden="1">
      <c r="A78" s="4" t="s">
        <v>462</v>
      </c>
      <c r="B78" s="4" t="s">
        <v>463</v>
      </c>
      <c r="C78" s="4"/>
      <c r="D78" s="4" t="s">
        <v>464</v>
      </c>
      <c r="E78" s="4"/>
      <c r="F78" s="4" t="s">
        <v>465</v>
      </c>
      <c r="G78" s="4"/>
      <c r="H78" s="4" t="s">
        <v>466</v>
      </c>
      <c r="I78" s="4"/>
      <c r="J78" s="4"/>
      <c r="K78" s="4"/>
      <c r="L78" s="4" t="s">
        <v>467</v>
      </c>
      <c r="M78" s="4"/>
      <c r="N78" s="4" t="s">
        <v>467</v>
      </c>
      <c r="O78" s="4"/>
      <c r="P78" s="4"/>
      <c r="Q78" s="4"/>
      <c r="R78" s="4"/>
      <c r="S78" s="4" t="s">
        <v>467</v>
      </c>
      <c r="T78" s="4"/>
      <c r="U78" s="4" t="s">
        <v>467</v>
      </c>
      <c r="V78" s="4"/>
      <c r="W78" s="4" t="s">
        <v>467</v>
      </c>
      <c r="X78" s="4"/>
      <c r="Y78" s="4"/>
      <c r="Z78" s="4"/>
      <c r="AA78" s="4"/>
      <c r="AB78" s="4"/>
      <c r="AC78" s="4"/>
      <c r="AD78" s="4"/>
      <c r="AE78" s="4" t="s">
        <v>467</v>
      </c>
      <c r="AF78" s="4"/>
      <c r="AG78" s="12">
        <f t="shared" si="2"/>
        <v>10</v>
      </c>
      <c r="AH78" s="12">
        <f t="shared" si="3"/>
        <v>0</v>
      </c>
    </row>
    <row r="79" spans="1:34" hidden="1">
      <c r="A79" s="4" t="s">
        <v>468</v>
      </c>
      <c r="B79" s="4" t="s">
        <v>469</v>
      </c>
      <c r="C79" s="4"/>
      <c r="D79" s="4" t="s">
        <v>470</v>
      </c>
      <c r="E79" s="4"/>
      <c r="F79" s="4" t="s">
        <v>471</v>
      </c>
      <c r="G79" s="4"/>
      <c r="H79" s="4" t="s">
        <v>472</v>
      </c>
      <c r="I79" s="4"/>
      <c r="J79" s="4"/>
      <c r="K79" s="4"/>
      <c r="L79" s="4" t="s">
        <v>473</v>
      </c>
      <c r="M79" s="4"/>
      <c r="N79" s="4" t="s">
        <v>473</v>
      </c>
      <c r="O79" s="4"/>
      <c r="P79" s="4"/>
      <c r="Q79" s="4"/>
      <c r="R79" s="4"/>
      <c r="S79" s="4" t="s">
        <v>473</v>
      </c>
      <c r="T79" s="4"/>
      <c r="U79" s="4" t="s">
        <v>473</v>
      </c>
      <c r="V79" s="4"/>
      <c r="W79" s="4" t="s">
        <v>473</v>
      </c>
      <c r="X79" s="4"/>
      <c r="Y79" s="4"/>
      <c r="Z79" s="4"/>
      <c r="AA79" s="4"/>
      <c r="AB79" s="4"/>
      <c r="AC79" s="4"/>
      <c r="AD79" s="4"/>
      <c r="AE79" s="4" t="s">
        <v>473</v>
      </c>
      <c r="AF79" s="4"/>
      <c r="AG79" s="12">
        <f t="shared" si="2"/>
        <v>10</v>
      </c>
      <c r="AH79" s="12">
        <f t="shared" si="3"/>
        <v>0</v>
      </c>
    </row>
    <row r="80" spans="1:34" hidden="1">
      <c r="A80" s="4" t="s">
        <v>474</v>
      </c>
      <c r="B80" s="4" t="s">
        <v>475</v>
      </c>
      <c r="C80" s="4"/>
      <c r="D80" s="4" t="s">
        <v>476</v>
      </c>
      <c r="E80" s="4"/>
      <c r="F80" s="4" t="s">
        <v>477</v>
      </c>
      <c r="G80" s="4"/>
      <c r="H80" s="4" t="s">
        <v>478</v>
      </c>
      <c r="I80" s="4"/>
      <c r="J80" s="4"/>
      <c r="K80" s="4"/>
      <c r="L80" s="4" t="s">
        <v>479</v>
      </c>
      <c r="M80" s="4"/>
      <c r="N80" s="4" t="s">
        <v>479</v>
      </c>
      <c r="O80" s="4"/>
      <c r="P80" s="4"/>
      <c r="Q80" s="4"/>
      <c r="R80" s="4"/>
      <c r="S80" s="4" t="s">
        <v>479</v>
      </c>
      <c r="T80" s="4"/>
      <c r="U80" s="4" t="s">
        <v>479</v>
      </c>
      <c r="V80" s="4"/>
      <c r="W80" s="4" t="s">
        <v>479</v>
      </c>
      <c r="X80" s="4"/>
      <c r="Y80" s="4"/>
      <c r="Z80" s="4"/>
      <c r="AA80" s="4"/>
      <c r="AB80" s="4"/>
      <c r="AC80" s="4"/>
      <c r="AD80" s="4"/>
      <c r="AE80" s="4" t="s">
        <v>479</v>
      </c>
      <c r="AF80" s="4"/>
      <c r="AG80" s="12">
        <f t="shared" si="2"/>
        <v>10</v>
      </c>
      <c r="AH80" s="12">
        <f t="shared" si="3"/>
        <v>0</v>
      </c>
    </row>
    <row r="81" spans="1:34" hidden="1">
      <c r="A81" s="4" t="s">
        <v>480</v>
      </c>
      <c r="B81" s="4" t="s">
        <v>481</v>
      </c>
      <c r="C81" s="4"/>
      <c r="D81" s="4" t="s">
        <v>482</v>
      </c>
      <c r="E81" s="4"/>
      <c r="F81" s="4" t="s">
        <v>483</v>
      </c>
      <c r="G81" s="4"/>
      <c r="H81" s="4" t="s">
        <v>484</v>
      </c>
      <c r="I81" s="4"/>
      <c r="J81" s="4"/>
      <c r="K81" s="4"/>
      <c r="L81" s="4" t="s">
        <v>485</v>
      </c>
      <c r="M81" s="4"/>
      <c r="N81" s="4" t="s">
        <v>485</v>
      </c>
      <c r="O81" s="4"/>
      <c r="P81" s="4"/>
      <c r="Q81" s="4"/>
      <c r="R81" s="4"/>
      <c r="S81" s="4" t="s">
        <v>485</v>
      </c>
      <c r="T81" s="4"/>
      <c r="U81" s="4" t="s">
        <v>485</v>
      </c>
      <c r="V81" s="4"/>
      <c r="W81" s="4" t="s">
        <v>485</v>
      </c>
      <c r="X81" s="4"/>
      <c r="Y81" s="4"/>
      <c r="Z81" s="4"/>
      <c r="AA81" s="4"/>
      <c r="AB81" s="4"/>
      <c r="AC81" s="4"/>
      <c r="AD81" s="4"/>
      <c r="AE81" s="4" t="s">
        <v>485</v>
      </c>
      <c r="AF81" s="4"/>
      <c r="AG81" s="12">
        <f t="shared" si="2"/>
        <v>10</v>
      </c>
      <c r="AH81" s="12">
        <f t="shared" si="3"/>
        <v>0</v>
      </c>
    </row>
    <row r="82" spans="1:34" hidden="1">
      <c r="A82" s="4" t="s">
        <v>486</v>
      </c>
      <c r="B82" s="4" t="s">
        <v>487</v>
      </c>
      <c r="C82" s="4"/>
      <c r="D82" s="4" t="s">
        <v>488</v>
      </c>
      <c r="E82" s="4"/>
      <c r="F82" s="4" t="s">
        <v>489</v>
      </c>
      <c r="G82" s="4"/>
      <c r="H82" s="4" t="s">
        <v>490</v>
      </c>
      <c r="I82" s="4"/>
      <c r="J82" s="4"/>
      <c r="K82" s="4"/>
      <c r="L82" s="4" t="s">
        <v>491</v>
      </c>
      <c r="M82" s="4"/>
      <c r="N82" s="4" t="s">
        <v>491</v>
      </c>
      <c r="O82" s="4"/>
      <c r="P82" s="4"/>
      <c r="Q82" s="4"/>
      <c r="R82" s="4"/>
      <c r="S82" s="4" t="s">
        <v>491</v>
      </c>
      <c r="T82" s="4"/>
      <c r="U82" s="4" t="s">
        <v>491</v>
      </c>
      <c r="V82" s="4"/>
      <c r="W82" s="4" t="s">
        <v>491</v>
      </c>
      <c r="X82" s="4"/>
      <c r="Y82" s="4"/>
      <c r="Z82" s="4"/>
      <c r="AA82" s="4"/>
      <c r="AB82" s="4"/>
      <c r="AC82" s="4"/>
      <c r="AD82" s="4"/>
      <c r="AE82" s="4" t="s">
        <v>491</v>
      </c>
      <c r="AF82" s="4"/>
      <c r="AG82" s="12">
        <f t="shared" si="2"/>
        <v>10</v>
      </c>
      <c r="AH82" s="12">
        <f t="shared" si="3"/>
        <v>0</v>
      </c>
    </row>
    <row r="83" spans="1:34" hidden="1">
      <c r="A83" s="4" t="s">
        <v>492</v>
      </c>
      <c r="B83" s="4" t="s">
        <v>493</v>
      </c>
      <c r="C83" s="4"/>
      <c r="D83" s="4" t="s">
        <v>494</v>
      </c>
      <c r="E83" s="4"/>
      <c r="F83" s="4" t="s">
        <v>495</v>
      </c>
      <c r="G83" s="4"/>
      <c r="H83" s="4" t="s">
        <v>496</v>
      </c>
      <c r="I83" s="4"/>
      <c r="J83" s="4"/>
      <c r="K83" s="4"/>
      <c r="L83" s="4" t="s">
        <v>497</v>
      </c>
      <c r="M83" s="4"/>
      <c r="N83" s="4" t="s">
        <v>497</v>
      </c>
      <c r="O83" s="4"/>
      <c r="P83" s="4"/>
      <c r="Q83" s="4"/>
      <c r="R83" s="4"/>
      <c r="S83" s="4" t="s">
        <v>497</v>
      </c>
      <c r="T83" s="4"/>
      <c r="U83" s="4" t="s">
        <v>497</v>
      </c>
      <c r="V83" s="4"/>
      <c r="W83" s="4" t="s">
        <v>497</v>
      </c>
      <c r="X83" s="4"/>
      <c r="Y83" s="4"/>
      <c r="Z83" s="4"/>
      <c r="AA83" s="4"/>
      <c r="AB83" s="4"/>
      <c r="AC83" s="4"/>
      <c r="AD83" s="4"/>
      <c r="AE83" s="4" t="s">
        <v>497</v>
      </c>
      <c r="AF83" s="4"/>
      <c r="AG83" s="12">
        <f t="shared" si="2"/>
        <v>10</v>
      </c>
      <c r="AH83" s="12">
        <f t="shared" si="3"/>
        <v>0</v>
      </c>
    </row>
    <row r="84" spans="1:34" hidden="1">
      <c r="A84" s="4" t="s">
        <v>498</v>
      </c>
      <c r="B84" s="4" t="s">
        <v>499</v>
      </c>
      <c r="C84" s="4"/>
      <c r="D84" s="4" t="s">
        <v>500</v>
      </c>
      <c r="E84" s="4"/>
      <c r="F84" s="4" t="s">
        <v>501</v>
      </c>
      <c r="G84" s="4"/>
      <c r="H84" s="4" t="s">
        <v>502</v>
      </c>
      <c r="I84" s="4"/>
      <c r="J84" s="4"/>
      <c r="K84" s="4"/>
      <c r="L84" s="4" t="s">
        <v>503</v>
      </c>
      <c r="M84" s="4"/>
      <c r="N84" s="4" t="s">
        <v>503</v>
      </c>
      <c r="O84" s="4"/>
      <c r="P84" s="4"/>
      <c r="Q84" s="4"/>
      <c r="R84" s="4"/>
      <c r="S84" s="4" t="s">
        <v>503</v>
      </c>
      <c r="T84" s="4"/>
      <c r="U84" s="4" t="s">
        <v>503</v>
      </c>
      <c r="V84" s="4"/>
      <c r="W84" s="4" t="s">
        <v>503</v>
      </c>
      <c r="X84" s="4"/>
      <c r="Y84" s="4"/>
      <c r="Z84" s="4"/>
      <c r="AA84" s="4"/>
      <c r="AB84" s="4"/>
      <c r="AC84" s="4"/>
      <c r="AD84" s="4"/>
      <c r="AE84" s="4" t="s">
        <v>503</v>
      </c>
      <c r="AF84" s="4"/>
      <c r="AG84" s="12">
        <f t="shared" si="2"/>
        <v>10</v>
      </c>
      <c r="AH84" s="12">
        <f t="shared" si="3"/>
        <v>0</v>
      </c>
    </row>
    <row r="85" spans="1:34" hidden="1">
      <c r="A85" s="4" t="s">
        <v>504</v>
      </c>
      <c r="B85" s="4" t="s">
        <v>505</v>
      </c>
      <c r="C85" s="4"/>
      <c r="D85" s="4" t="s">
        <v>506</v>
      </c>
      <c r="E85" s="4"/>
      <c r="F85" s="4" t="s">
        <v>507</v>
      </c>
      <c r="G85" s="4"/>
      <c r="H85" s="4" t="s">
        <v>508</v>
      </c>
      <c r="I85" s="4"/>
      <c r="J85" s="4"/>
      <c r="K85" s="4"/>
      <c r="L85" s="4" t="s">
        <v>509</v>
      </c>
      <c r="M85" s="4"/>
      <c r="N85" s="4" t="s">
        <v>509</v>
      </c>
      <c r="O85" s="4"/>
      <c r="P85" s="4"/>
      <c r="Q85" s="4"/>
      <c r="R85" s="4"/>
      <c r="S85" s="4" t="s">
        <v>509</v>
      </c>
      <c r="T85" s="4"/>
      <c r="U85" s="4" t="s">
        <v>509</v>
      </c>
      <c r="V85" s="4"/>
      <c r="W85" s="4" t="s">
        <v>509</v>
      </c>
      <c r="X85" s="4"/>
      <c r="Y85" s="4"/>
      <c r="Z85" s="4"/>
      <c r="AA85" s="4"/>
      <c r="AB85" s="4"/>
      <c r="AC85" s="4"/>
      <c r="AD85" s="4"/>
      <c r="AE85" s="4" t="s">
        <v>509</v>
      </c>
      <c r="AF85" s="4"/>
      <c r="AG85" s="12">
        <f t="shared" si="2"/>
        <v>10</v>
      </c>
      <c r="AH85" s="12">
        <f t="shared" si="3"/>
        <v>0</v>
      </c>
    </row>
    <row r="86" spans="1:34" hidden="1">
      <c r="A86" s="4" t="s">
        <v>510</v>
      </c>
      <c r="B86" s="4" t="s">
        <v>511</v>
      </c>
      <c r="C86" s="4"/>
      <c r="D86" s="4" t="s">
        <v>512</v>
      </c>
      <c r="E86" s="4"/>
      <c r="F86" s="4" t="s">
        <v>513</v>
      </c>
      <c r="G86" s="4"/>
      <c r="H86" s="4" t="s">
        <v>514</v>
      </c>
      <c r="I86" s="4"/>
      <c r="J86" s="4"/>
      <c r="K86" s="4"/>
      <c r="L86" s="4" t="s">
        <v>515</v>
      </c>
      <c r="M86" s="4"/>
      <c r="N86" s="4" t="s">
        <v>515</v>
      </c>
      <c r="O86" s="4"/>
      <c r="P86" s="4"/>
      <c r="Q86" s="4"/>
      <c r="R86" s="4"/>
      <c r="S86" s="4" t="s">
        <v>515</v>
      </c>
      <c r="T86" s="4"/>
      <c r="U86" s="4" t="s">
        <v>515</v>
      </c>
      <c r="V86" s="4"/>
      <c r="W86" s="4" t="s">
        <v>515</v>
      </c>
      <c r="X86" s="4"/>
      <c r="Y86" s="4"/>
      <c r="Z86" s="4"/>
      <c r="AA86" s="4"/>
      <c r="AB86" s="4"/>
      <c r="AC86" s="4"/>
      <c r="AD86" s="4"/>
      <c r="AE86" s="4" t="s">
        <v>515</v>
      </c>
      <c r="AF86" s="4"/>
      <c r="AG86" s="12">
        <f t="shared" si="2"/>
        <v>10</v>
      </c>
      <c r="AH86" s="12">
        <f t="shared" si="3"/>
        <v>0</v>
      </c>
    </row>
    <row r="87" spans="1:34">
      <c r="A87" s="5" t="s">
        <v>516</v>
      </c>
      <c r="B87" s="5"/>
      <c r="C87" s="5" t="s">
        <v>517</v>
      </c>
      <c r="D87" s="5"/>
      <c r="E87" s="5" t="s">
        <v>518</v>
      </c>
      <c r="F87" s="5"/>
      <c r="G87" s="5" t="s">
        <v>519</v>
      </c>
      <c r="H87" s="5"/>
      <c r="I87" s="5" t="s">
        <v>520</v>
      </c>
      <c r="J87" s="5"/>
      <c r="K87" s="5"/>
      <c r="L87" s="5"/>
      <c r="M87" s="5" t="s">
        <v>521</v>
      </c>
      <c r="N87" s="5"/>
      <c r="O87" s="5" t="s">
        <v>521</v>
      </c>
      <c r="P87" s="5"/>
      <c r="Q87" s="5"/>
      <c r="R87" s="5"/>
      <c r="S87" s="5"/>
      <c r="T87" s="5" t="s">
        <v>521</v>
      </c>
      <c r="U87" s="5"/>
      <c r="V87" s="5" t="s">
        <v>521</v>
      </c>
      <c r="W87" s="5"/>
      <c r="X87" s="5" t="s">
        <v>521</v>
      </c>
      <c r="Y87" s="5"/>
      <c r="Z87" s="5"/>
      <c r="AA87" s="5"/>
      <c r="AB87" s="5"/>
      <c r="AC87" s="5"/>
      <c r="AD87" s="5" t="s">
        <v>521</v>
      </c>
      <c r="AE87" s="5"/>
      <c r="AF87" s="5" t="s">
        <v>521</v>
      </c>
      <c r="AG87" s="12">
        <f t="shared" si="2"/>
        <v>0</v>
      </c>
      <c r="AH87" s="12">
        <f t="shared" si="3"/>
        <v>11</v>
      </c>
    </row>
    <row r="88" spans="1:34">
      <c r="A88" s="5" t="s">
        <v>522</v>
      </c>
      <c r="B88" s="5"/>
      <c r="C88" s="5" t="s">
        <v>523</v>
      </c>
      <c r="D88" s="5"/>
      <c r="E88" s="5" t="s">
        <v>524</v>
      </c>
      <c r="F88" s="5"/>
      <c r="G88" s="5" t="s">
        <v>525</v>
      </c>
      <c r="H88" s="5"/>
      <c r="I88" s="5" t="s">
        <v>526</v>
      </c>
      <c r="J88" s="5"/>
      <c r="K88" s="5"/>
      <c r="L88" s="5"/>
      <c r="M88" s="5" t="s">
        <v>527</v>
      </c>
      <c r="N88" s="5"/>
      <c r="O88" s="5" t="s">
        <v>527</v>
      </c>
      <c r="P88" s="5"/>
      <c r="Q88" s="5"/>
      <c r="R88" s="5"/>
      <c r="S88" s="5"/>
      <c r="T88" s="5" t="s">
        <v>527</v>
      </c>
      <c r="U88" s="5"/>
      <c r="V88" s="5" t="s">
        <v>527</v>
      </c>
      <c r="W88" s="5"/>
      <c r="X88" s="5" t="s">
        <v>527</v>
      </c>
      <c r="Y88" s="5"/>
      <c r="Z88" s="5"/>
      <c r="AA88" s="5"/>
      <c r="AB88" s="5"/>
      <c r="AC88" s="5"/>
      <c r="AD88" s="5" t="s">
        <v>527</v>
      </c>
      <c r="AE88" s="5"/>
      <c r="AF88" s="5" t="s">
        <v>527</v>
      </c>
      <c r="AG88" s="12">
        <f t="shared" si="2"/>
        <v>0</v>
      </c>
      <c r="AH88" s="12">
        <f t="shared" si="3"/>
        <v>11</v>
      </c>
    </row>
    <row r="89" spans="1:34">
      <c r="A89" s="5" t="s">
        <v>528</v>
      </c>
      <c r="B89" s="5"/>
      <c r="C89" s="5" t="s">
        <v>529</v>
      </c>
      <c r="D89" s="5"/>
      <c r="E89" s="5" t="s">
        <v>530</v>
      </c>
      <c r="F89" s="5"/>
      <c r="G89" s="5" t="s">
        <v>531</v>
      </c>
      <c r="H89" s="5"/>
      <c r="I89" s="5" t="s">
        <v>532</v>
      </c>
      <c r="J89" s="5"/>
      <c r="K89" s="5"/>
      <c r="L89" s="5"/>
      <c r="M89" s="5" t="s">
        <v>533</v>
      </c>
      <c r="N89" s="5"/>
      <c r="O89" s="5" t="s">
        <v>533</v>
      </c>
      <c r="P89" s="5"/>
      <c r="Q89" s="5"/>
      <c r="R89" s="5"/>
      <c r="S89" s="5"/>
      <c r="T89" s="5" t="s">
        <v>533</v>
      </c>
      <c r="U89" s="5"/>
      <c r="V89" s="5" t="s">
        <v>533</v>
      </c>
      <c r="W89" s="5"/>
      <c r="X89" s="5" t="s">
        <v>533</v>
      </c>
      <c r="Y89" s="5"/>
      <c r="Z89" s="5"/>
      <c r="AA89" s="5"/>
      <c r="AB89" s="5"/>
      <c r="AC89" s="5"/>
      <c r="AD89" s="5" t="s">
        <v>533</v>
      </c>
      <c r="AE89" s="5"/>
      <c r="AF89" s="5" t="s">
        <v>533</v>
      </c>
      <c r="AG89" s="12">
        <f t="shared" si="2"/>
        <v>0</v>
      </c>
      <c r="AH89" s="12">
        <f t="shared" si="3"/>
        <v>11</v>
      </c>
    </row>
    <row r="90" spans="1:34">
      <c r="A90" s="5" t="s">
        <v>534</v>
      </c>
      <c r="B90" s="5"/>
      <c r="C90" s="5"/>
      <c r="D90" s="5"/>
      <c r="E90" s="5"/>
      <c r="F90" s="5"/>
      <c r="G90" s="5"/>
      <c r="H90" s="5"/>
      <c r="I90" s="5"/>
      <c r="J90" s="8"/>
      <c r="K90" s="8"/>
      <c r="M90" s="5" t="s">
        <v>535</v>
      </c>
      <c r="N90" s="5"/>
      <c r="O90" s="5"/>
      <c r="P90" s="5"/>
      <c r="Q90" s="5"/>
      <c r="R90" s="5"/>
      <c r="S90" s="5"/>
      <c r="T90" s="5" t="s">
        <v>536</v>
      </c>
      <c r="U90" s="5"/>
      <c r="V90" s="5" t="s">
        <v>536</v>
      </c>
      <c r="W90" s="5"/>
      <c r="X90" s="5"/>
      <c r="Y90" s="5"/>
      <c r="Z90" s="5"/>
      <c r="AA90" s="5"/>
      <c r="AB90" s="5"/>
      <c r="AC90" s="5" t="s">
        <v>537</v>
      </c>
      <c r="AD90" s="5" t="s">
        <v>538</v>
      </c>
      <c r="AE90" s="7"/>
      <c r="AF90" s="5"/>
      <c r="AG90" s="12">
        <f t="shared" si="2"/>
        <v>1</v>
      </c>
      <c r="AH90" s="12">
        <f t="shared" si="3"/>
        <v>4</v>
      </c>
    </row>
    <row r="91" spans="1:34">
      <c r="A91" s="5" t="s">
        <v>539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 t="s">
        <v>540</v>
      </c>
      <c r="AD91" s="5" t="s">
        <v>541</v>
      </c>
      <c r="AE91" s="7"/>
      <c r="AF91" s="5"/>
      <c r="AG91" s="12">
        <f t="shared" si="2"/>
        <v>1</v>
      </c>
      <c r="AH91" s="12">
        <f t="shared" si="3"/>
        <v>1</v>
      </c>
    </row>
    <row r="92" spans="1:34">
      <c r="A92" s="5" t="s">
        <v>542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5"/>
      <c r="M92" s="5"/>
      <c r="N92" s="5"/>
      <c r="O92" s="5" t="s">
        <v>543</v>
      </c>
      <c r="P92" s="5"/>
      <c r="Q92" s="5"/>
      <c r="R92" s="5"/>
      <c r="S92" s="5"/>
      <c r="T92" s="5"/>
      <c r="U92" s="5" t="s">
        <v>544</v>
      </c>
      <c r="V92" s="5" t="s">
        <v>545</v>
      </c>
      <c r="W92" s="5"/>
      <c r="X92" s="5" t="s">
        <v>543</v>
      </c>
      <c r="Y92" s="5"/>
      <c r="Z92" s="5"/>
      <c r="AA92" s="5"/>
      <c r="AB92" s="5"/>
      <c r="AC92" s="5"/>
      <c r="AD92" s="5"/>
      <c r="AE92" s="7"/>
      <c r="AF92" s="7"/>
      <c r="AG92" s="12">
        <f t="shared" si="2"/>
        <v>1</v>
      </c>
      <c r="AH92" s="12">
        <f t="shared" si="3"/>
        <v>3</v>
      </c>
    </row>
    <row r="93" spans="1:34">
      <c r="A93" s="5" t="s">
        <v>546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5"/>
      <c r="M93" s="5"/>
      <c r="N93" s="5"/>
      <c r="O93" s="5"/>
      <c r="P93" s="5"/>
      <c r="Q93" s="5"/>
      <c r="R93" s="5"/>
      <c r="S93" s="5"/>
      <c r="T93" s="5"/>
      <c r="U93" s="5" t="s">
        <v>547</v>
      </c>
      <c r="V93" s="5" t="s">
        <v>816</v>
      </c>
      <c r="W93" s="5"/>
      <c r="X93" s="5"/>
      <c r="Y93" s="5"/>
      <c r="Z93" s="5"/>
      <c r="AA93" s="5"/>
      <c r="AB93" s="5"/>
      <c r="AC93" s="5"/>
      <c r="AD93" s="5"/>
      <c r="AE93" s="7"/>
      <c r="AF93" s="7"/>
      <c r="AG93" s="12">
        <f t="shared" si="2"/>
        <v>1</v>
      </c>
      <c r="AH93" s="12">
        <f t="shared" si="3"/>
        <v>1</v>
      </c>
    </row>
    <row r="94" spans="1:34">
      <c r="A94" s="5" t="s">
        <v>548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5"/>
      <c r="M94" s="5"/>
      <c r="N94" s="5"/>
      <c r="O94" s="5"/>
      <c r="P94" s="5"/>
      <c r="Q94" s="5"/>
      <c r="R94" s="5"/>
      <c r="S94" s="5"/>
      <c r="T94" s="5"/>
      <c r="U94" s="5" t="s">
        <v>549</v>
      </c>
      <c r="V94" s="5" t="s">
        <v>817</v>
      </c>
      <c r="W94" s="5"/>
      <c r="X94" s="5"/>
      <c r="Y94" s="5"/>
      <c r="Z94" s="5"/>
      <c r="AA94" s="5"/>
      <c r="AB94" s="5"/>
      <c r="AC94" s="5"/>
      <c r="AD94" s="5"/>
      <c r="AE94" s="7"/>
      <c r="AF94" s="7"/>
      <c r="AG94" s="12">
        <f t="shared" si="2"/>
        <v>1</v>
      </c>
      <c r="AH94" s="12">
        <f t="shared" si="3"/>
        <v>1</v>
      </c>
    </row>
    <row r="95" spans="1:34">
      <c r="A95" s="5" t="s">
        <v>550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5" t="s">
        <v>551</v>
      </c>
      <c r="O95" s="5" t="s">
        <v>818</v>
      </c>
      <c r="P95" s="5"/>
      <c r="Q95" s="5"/>
      <c r="R95" s="5"/>
      <c r="S95" s="5"/>
      <c r="T95" s="6"/>
      <c r="U95" s="5"/>
      <c r="V95" s="5"/>
      <c r="W95" s="5" t="s">
        <v>551</v>
      </c>
      <c r="X95" s="5" t="s">
        <v>818</v>
      </c>
      <c r="Y95" s="5"/>
      <c r="Z95" s="5"/>
      <c r="AA95" s="5"/>
      <c r="AB95" s="5"/>
      <c r="AC95" s="5"/>
      <c r="AD95" s="5"/>
      <c r="AE95" s="7"/>
      <c r="AF95" s="7"/>
      <c r="AG95" s="12">
        <f t="shared" si="2"/>
        <v>2</v>
      </c>
      <c r="AH95" s="12">
        <f t="shared" si="3"/>
        <v>2</v>
      </c>
    </row>
    <row r="96" spans="1:34">
      <c r="A96" s="5" t="s">
        <v>552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5" t="s">
        <v>553</v>
      </c>
      <c r="O96" s="5" t="s">
        <v>819</v>
      </c>
      <c r="P96" s="5"/>
      <c r="Q96" s="5"/>
      <c r="R96" s="5"/>
      <c r="S96" s="5"/>
      <c r="T96" s="6"/>
      <c r="U96" s="5"/>
      <c r="V96" s="5"/>
      <c r="W96" s="5" t="s">
        <v>553</v>
      </c>
      <c r="X96" s="5" t="s">
        <v>819</v>
      </c>
      <c r="Y96" s="5"/>
      <c r="Z96" s="5"/>
      <c r="AA96" s="5"/>
      <c r="AB96" s="5"/>
      <c r="AC96" s="5"/>
      <c r="AD96" s="5"/>
      <c r="AE96" s="7"/>
      <c r="AF96" s="7"/>
      <c r="AG96" s="12">
        <f t="shared" si="2"/>
        <v>2</v>
      </c>
      <c r="AH96" s="12">
        <f t="shared" si="3"/>
        <v>2</v>
      </c>
    </row>
    <row r="97" spans="1:34">
      <c r="A97" s="7" t="s">
        <v>820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5" t="s">
        <v>554</v>
      </c>
      <c r="O97" s="5" t="s">
        <v>554</v>
      </c>
      <c r="P97" s="5"/>
      <c r="Q97" s="5"/>
      <c r="R97" s="5"/>
      <c r="S97" s="5"/>
      <c r="T97" s="6"/>
      <c r="U97" s="5"/>
      <c r="V97" s="5"/>
      <c r="W97" s="5" t="s">
        <v>554</v>
      </c>
      <c r="X97" s="5" t="s">
        <v>554</v>
      </c>
      <c r="Y97" s="5"/>
      <c r="Z97" s="5"/>
      <c r="AA97" s="5"/>
      <c r="AB97" s="5"/>
      <c r="AC97" s="5"/>
      <c r="AD97" s="5"/>
      <c r="AE97" s="7"/>
      <c r="AF97" s="7"/>
      <c r="AG97" s="12">
        <f t="shared" si="2"/>
        <v>2</v>
      </c>
      <c r="AH97" s="12">
        <f t="shared" si="3"/>
        <v>2</v>
      </c>
    </row>
    <row r="98" spans="1:34">
      <c r="A98" s="7" t="s">
        <v>821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5" t="s">
        <v>555</v>
      </c>
      <c r="O98" s="5" t="s">
        <v>555</v>
      </c>
      <c r="P98" s="5"/>
      <c r="Q98" s="5"/>
      <c r="R98" s="5"/>
      <c r="S98" s="5"/>
      <c r="T98" s="6"/>
      <c r="U98" s="5"/>
      <c r="V98" s="5"/>
      <c r="W98" s="5" t="s">
        <v>555</v>
      </c>
      <c r="X98" s="5" t="s">
        <v>555</v>
      </c>
      <c r="Y98" s="5"/>
      <c r="Z98" s="5"/>
      <c r="AA98" s="5"/>
      <c r="AB98" s="5"/>
      <c r="AC98" s="5"/>
      <c r="AD98" s="5"/>
      <c r="AE98" s="7"/>
      <c r="AF98" s="7"/>
      <c r="AG98" s="12">
        <f t="shared" si="2"/>
        <v>2</v>
      </c>
      <c r="AH98" s="12">
        <f t="shared" si="3"/>
        <v>2</v>
      </c>
    </row>
    <row r="99" spans="1:34">
      <c r="A99" s="7" t="s">
        <v>556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5" t="s">
        <v>557</v>
      </c>
      <c r="O99" s="5" t="s">
        <v>557</v>
      </c>
      <c r="P99" s="5"/>
      <c r="Q99" s="5"/>
      <c r="R99" s="5"/>
      <c r="S99" s="5"/>
      <c r="T99" s="6"/>
      <c r="U99" s="5"/>
      <c r="V99" s="5"/>
      <c r="W99" s="5" t="s">
        <v>557</v>
      </c>
      <c r="X99" s="5" t="s">
        <v>557</v>
      </c>
      <c r="Y99" s="5"/>
      <c r="Z99" s="5"/>
      <c r="AA99" s="5"/>
      <c r="AB99" s="5"/>
      <c r="AC99" s="5"/>
      <c r="AD99" s="5"/>
      <c r="AE99" s="7"/>
      <c r="AF99" s="7"/>
      <c r="AG99" s="12">
        <f t="shared" si="2"/>
        <v>2</v>
      </c>
      <c r="AH99" s="12">
        <f t="shared" si="3"/>
        <v>2</v>
      </c>
    </row>
    <row r="100" spans="1:34">
      <c r="A100" s="7" t="s">
        <v>558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5" t="s">
        <v>559</v>
      </c>
      <c r="O100" s="5" t="s">
        <v>559</v>
      </c>
      <c r="P100" s="5"/>
      <c r="Q100" s="5"/>
      <c r="R100" s="5"/>
      <c r="S100" s="5"/>
      <c r="T100" s="6"/>
      <c r="U100" s="5"/>
      <c r="V100" s="5"/>
      <c r="W100" s="5" t="s">
        <v>559</v>
      </c>
      <c r="X100" s="5" t="s">
        <v>559</v>
      </c>
      <c r="Y100" s="5"/>
      <c r="Z100" s="5"/>
      <c r="AA100" s="5"/>
      <c r="AB100" s="5"/>
      <c r="AC100" s="5"/>
      <c r="AD100" s="5"/>
      <c r="AE100" s="7"/>
      <c r="AF100" s="7"/>
      <c r="AG100" s="12">
        <f t="shared" si="2"/>
        <v>2</v>
      </c>
      <c r="AH100" s="12">
        <f t="shared" si="3"/>
        <v>2</v>
      </c>
    </row>
    <row r="101" spans="1:34">
      <c r="A101" s="7" t="s">
        <v>560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5" t="s">
        <v>561</v>
      </c>
      <c r="O101" s="5" t="s">
        <v>561</v>
      </c>
      <c r="P101" s="5"/>
      <c r="Q101" s="5"/>
      <c r="R101" s="5"/>
      <c r="S101" s="5"/>
      <c r="T101" s="6"/>
      <c r="U101" s="5"/>
      <c r="V101" s="5"/>
      <c r="W101" s="5" t="s">
        <v>561</v>
      </c>
      <c r="X101" s="5" t="s">
        <v>561</v>
      </c>
      <c r="Y101" s="5"/>
      <c r="Z101" s="5"/>
      <c r="AA101" s="5"/>
      <c r="AB101" s="5"/>
      <c r="AC101" s="5"/>
      <c r="AD101" s="5"/>
      <c r="AE101" s="7"/>
      <c r="AF101" s="7"/>
      <c r="AG101" s="12">
        <f t="shared" si="2"/>
        <v>2</v>
      </c>
      <c r="AH101" s="12">
        <f t="shared" si="3"/>
        <v>2</v>
      </c>
    </row>
    <row r="102" spans="1:34">
      <c r="A102" s="7" t="s">
        <v>562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5" t="s">
        <v>563</v>
      </c>
      <c r="O102" s="5" t="s">
        <v>563</v>
      </c>
      <c r="P102" s="5"/>
      <c r="Q102" s="5"/>
      <c r="R102" s="5"/>
      <c r="S102" s="5"/>
      <c r="T102" s="6"/>
      <c r="U102" s="5"/>
      <c r="V102" s="5"/>
      <c r="W102" s="5" t="s">
        <v>563</v>
      </c>
      <c r="X102" s="5" t="s">
        <v>563</v>
      </c>
      <c r="Y102" s="5"/>
      <c r="Z102" s="5"/>
      <c r="AA102" s="5"/>
      <c r="AB102" s="5"/>
      <c r="AC102" s="5"/>
      <c r="AD102" s="5"/>
      <c r="AE102" s="7"/>
      <c r="AF102" s="7"/>
      <c r="AG102" s="12">
        <f t="shared" si="2"/>
        <v>2</v>
      </c>
      <c r="AH102" s="12">
        <f t="shared" si="3"/>
        <v>2</v>
      </c>
    </row>
    <row r="103" spans="1:34">
      <c r="A103" s="7" t="s">
        <v>564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5" t="s">
        <v>565</v>
      </c>
      <c r="O103" s="5" t="s">
        <v>565</v>
      </c>
      <c r="P103" s="5"/>
      <c r="Q103" s="5"/>
      <c r="R103" s="5"/>
      <c r="S103" s="5"/>
      <c r="T103" s="6"/>
      <c r="U103" s="5"/>
      <c r="V103" s="5"/>
      <c r="W103" s="5" t="s">
        <v>565</v>
      </c>
      <c r="X103" s="5" t="s">
        <v>565</v>
      </c>
      <c r="Y103" s="5"/>
      <c r="Z103" s="5"/>
      <c r="AA103" s="5"/>
      <c r="AB103" s="5"/>
      <c r="AC103" s="5"/>
      <c r="AD103" s="5"/>
      <c r="AE103" s="7"/>
      <c r="AF103" s="7"/>
      <c r="AG103" s="12">
        <f t="shared" si="2"/>
        <v>2</v>
      </c>
      <c r="AH103" s="12">
        <f t="shared" si="3"/>
        <v>2</v>
      </c>
    </row>
    <row r="104" spans="1:34">
      <c r="A104" s="7" t="s">
        <v>566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5"/>
      <c r="N104" s="5"/>
      <c r="O104" s="5" t="s">
        <v>567</v>
      </c>
      <c r="P104" s="5"/>
      <c r="Q104" s="5"/>
      <c r="R104" s="5"/>
      <c r="S104" s="5"/>
      <c r="T104" s="5"/>
      <c r="U104" s="5"/>
      <c r="V104" s="5"/>
      <c r="W104" s="5"/>
      <c r="X104" s="5" t="s">
        <v>567</v>
      </c>
      <c r="Y104" s="5"/>
      <c r="Z104" s="5"/>
      <c r="AA104" s="5"/>
      <c r="AB104" s="5"/>
      <c r="AC104" s="5"/>
      <c r="AD104" s="5"/>
      <c r="AE104" s="7"/>
      <c r="AF104" s="7"/>
      <c r="AG104" s="12">
        <f t="shared" si="2"/>
        <v>0</v>
      </c>
      <c r="AH104" s="12">
        <f t="shared" si="3"/>
        <v>2</v>
      </c>
    </row>
    <row r="105" spans="1:34">
      <c r="A105" s="7" t="s">
        <v>568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5"/>
      <c r="N105" s="5"/>
      <c r="O105" s="5" t="s">
        <v>569</v>
      </c>
      <c r="P105" s="5"/>
      <c r="Q105" s="5"/>
      <c r="R105" s="5"/>
      <c r="S105" s="5"/>
      <c r="T105" s="5"/>
      <c r="U105" s="5"/>
      <c r="V105" s="5"/>
      <c r="W105" s="5"/>
      <c r="X105" s="5" t="s">
        <v>569</v>
      </c>
      <c r="Y105" s="5"/>
      <c r="Z105" s="5"/>
      <c r="AA105" s="5"/>
      <c r="AB105" s="5"/>
      <c r="AC105" s="5"/>
      <c r="AD105" s="5"/>
      <c r="AE105" s="7"/>
      <c r="AF105" s="7"/>
      <c r="AG105" s="12">
        <f t="shared" si="2"/>
        <v>0</v>
      </c>
      <c r="AH105" s="12">
        <f t="shared" si="3"/>
        <v>2</v>
      </c>
    </row>
    <row r="106" spans="1:34">
      <c r="A106" s="7" t="s">
        <v>570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5"/>
      <c r="N106" s="5"/>
      <c r="O106" s="5" t="s">
        <v>571</v>
      </c>
      <c r="P106" s="5"/>
      <c r="Q106" s="5"/>
      <c r="R106" s="5"/>
      <c r="S106" s="5"/>
      <c r="T106" s="5"/>
      <c r="U106" s="5"/>
      <c r="V106" s="5"/>
      <c r="W106" s="5"/>
      <c r="X106" s="5" t="s">
        <v>571</v>
      </c>
      <c r="Y106" s="5"/>
      <c r="Z106" s="5"/>
      <c r="AA106" s="5"/>
      <c r="AB106" s="5"/>
      <c r="AC106" s="5"/>
      <c r="AD106" s="5"/>
      <c r="AE106" s="7"/>
      <c r="AF106" s="7"/>
      <c r="AG106" s="12">
        <f t="shared" si="2"/>
        <v>0</v>
      </c>
      <c r="AH106" s="12">
        <f t="shared" si="3"/>
        <v>2</v>
      </c>
    </row>
    <row r="107" spans="1:34">
      <c r="A107" s="7" t="s">
        <v>572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5"/>
      <c r="N107" s="5"/>
      <c r="O107" s="5" t="s">
        <v>573</v>
      </c>
      <c r="P107" s="5"/>
      <c r="Q107" s="5"/>
      <c r="R107" s="5"/>
      <c r="S107" s="5"/>
      <c r="T107" s="5"/>
      <c r="U107" s="5"/>
      <c r="V107" s="5"/>
      <c r="W107" s="5"/>
      <c r="X107" s="5" t="s">
        <v>573</v>
      </c>
      <c r="Y107" s="5"/>
      <c r="Z107" s="5"/>
      <c r="AA107" s="5"/>
      <c r="AB107" s="5"/>
      <c r="AC107" s="5"/>
      <c r="AD107" s="5"/>
      <c r="AE107" s="7"/>
      <c r="AF107" s="7"/>
      <c r="AG107" s="12">
        <f t="shared" si="2"/>
        <v>0</v>
      </c>
      <c r="AH107" s="12">
        <f t="shared" si="3"/>
        <v>2</v>
      </c>
    </row>
    <row r="108" spans="1:34">
      <c r="A108" s="7" t="s">
        <v>574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5"/>
      <c r="N108" s="5"/>
      <c r="O108" s="5" t="s">
        <v>575</v>
      </c>
      <c r="P108" s="5"/>
      <c r="Q108" s="5"/>
      <c r="R108" s="5"/>
      <c r="S108" s="5"/>
      <c r="T108" s="5"/>
      <c r="U108" s="5"/>
      <c r="V108" s="5"/>
      <c r="W108" s="5"/>
      <c r="X108" s="5" t="s">
        <v>575</v>
      </c>
      <c r="Y108" s="5"/>
      <c r="Z108" s="5"/>
      <c r="AA108" s="5"/>
      <c r="AB108" s="5"/>
      <c r="AC108" s="5"/>
      <c r="AD108" s="5"/>
      <c r="AE108" s="7"/>
      <c r="AF108" s="7"/>
      <c r="AG108" s="12">
        <f t="shared" si="2"/>
        <v>0</v>
      </c>
      <c r="AH108" s="12">
        <f t="shared" si="3"/>
        <v>2</v>
      </c>
    </row>
    <row r="109" spans="1:34">
      <c r="A109" s="7" t="s">
        <v>576</v>
      </c>
      <c r="B109" s="6"/>
      <c r="C109" s="5" t="s">
        <v>577</v>
      </c>
      <c r="D109" s="6"/>
      <c r="E109" s="5" t="s">
        <v>578</v>
      </c>
      <c r="F109" s="6"/>
      <c r="G109" s="5" t="s">
        <v>579</v>
      </c>
      <c r="H109" s="6"/>
      <c r="I109" s="5" t="s">
        <v>580</v>
      </c>
      <c r="J109" s="5"/>
      <c r="K109" s="5"/>
      <c r="L109" s="6"/>
      <c r="M109" s="5" t="s">
        <v>581</v>
      </c>
      <c r="N109" s="5"/>
      <c r="O109" s="5"/>
      <c r="P109" s="5"/>
      <c r="Q109" s="5"/>
      <c r="R109" s="5"/>
      <c r="S109" s="5"/>
      <c r="T109" s="5" t="s">
        <v>581</v>
      </c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7"/>
      <c r="AF109" s="7"/>
      <c r="AG109" s="12">
        <f t="shared" si="2"/>
        <v>0</v>
      </c>
      <c r="AH109" s="12">
        <f t="shared" si="3"/>
        <v>6</v>
      </c>
    </row>
    <row r="110" spans="1:34">
      <c r="A110" s="7" t="s">
        <v>582</v>
      </c>
      <c r="B110" s="6"/>
      <c r="C110" s="5" t="s">
        <v>583</v>
      </c>
      <c r="D110" s="6"/>
      <c r="E110" s="5" t="s">
        <v>584</v>
      </c>
      <c r="F110" s="6"/>
      <c r="G110" s="5" t="s">
        <v>585</v>
      </c>
      <c r="H110" s="6"/>
      <c r="I110" s="5" t="s">
        <v>586</v>
      </c>
      <c r="J110" s="5"/>
      <c r="K110" s="5"/>
      <c r="L110" s="6"/>
      <c r="M110" s="5" t="s">
        <v>587</v>
      </c>
      <c r="N110" s="5"/>
      <c r="O110" s="5" t="s">
        <v>588</v>
      </c>
      <c r="P110" s="5"/>
      <c r="Q110" s="5"/>
      <c r="R110" s="5"/>
      <c r="S110" s="5"/>
      <c r="T110" s="5" t="s">
        <v>587</v>
      </c>
      <c r="U110" s="5"/>
      <c r="V110" s="5" t="s">
        <v>587</v>
      </c>
      <c r="W110" s="5"/>
      <c r="X110" s="5" t="s">
        <v>588</v>
      </c>
      <c r="Y110" s="5"/>
      <c r="Z110" s="5"/>
      <c r="AA110" s="5"/>
      <c r="AB110" s="5"/>
      <c r="AC110" s="5"/>
      <c r="AD110" s="5" t="s">
        <v>589</v>
      </c>
      <c r="AE110" s="7"/>
      <c r="AF110" s="5" t="s">
        <v>589</v>
      </c>
      <c r="AG110" s="12">
        <f t="shared" si="2"/>
        <v>0</v>
      </c>
      <c r="AH110" s="12">
        <f t="shared" si="3"/>
        <v>11</v>
      </c>
    </row>
    <row r="111" spans="1:34">
      <c r="A111" s="7" t="s">
        <v>590</v>
      </c>
      <c r="B111" s="6"/>
      <c r="C111" s="5" t="s">
        <v>591</v>
      </c>
      <c r="D111" s="6"/>
      <c r="E111" s="5" t="s">
        <v>592</v>
      </c>
      <c r="F111" s="6"/>
      <c r="G111" s="5" t="s">
        <v>593</v>
      </c>
      <c r="H111" s="6"/>
      <c r="I111" s="5" t="s">
        <v>594</v>
      </c>
      <c r="J111" s="5"/>
      <c r="K111" s="5"/>
      <c r="L111" s="6"/>
      <c r="M111" s="5"/>
      <c r="N111" s="5"/>
      <c r="O111" s="5" t="s">
        <v>595</v>
      </c>
      <c r="P111" s="5"/>
      <c r="Q111" s="5"/>
      <c r="R111" s="5"/>
      <c r="S111" s="5"/>
      <c r="T111" s="5"/>
      <c r="U111" s="5"/>
      <c r="V111" s="5"/>
      <c r="W111" s="5"/>
      <c r="X111" s="5" t="s">
        <v>595</v>
      </c>
      <c r="Y111" s="5"/>
      <c r="Z111" s="5"/>
      <c r="AA111" s="5"/>
      <c r="AB111" s="5"/>
      <c r="AC111" s="5"/>
      <c r="AD111" s="5" t="s">
        <v>596</v>
      </c>
      <c r="AE111" s="7"/>
      <c r="AF111" s="5" t="s">
        <v>597</v>
      </c>
      <c r="AG111" s="12">
        <f t="shared" si="2"/>
        <v>0</v>
      </c>
      <c r="AH111" s="12">
        <f t="shared" si="3"/>
        <v>8</v>
      </c>
    </row>
    <row r="112" spans="1:34">
      <c r="A112" s="7" t="s">
        <v>598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5"/>
      <c r="N112" s="5"/>
      <c r="O112" s="5" t="s">
        <v>599</v>
      </c>
      <c r="P112" s="5"/>
      <c r="Q112" s="5"/>
      <c r="R112" s="5"/>
      <c r="S112" s="5"/>
      <c r="T112" s="5"/>
      <c r="U112" s="5"/>
      <c r="V112" s="5"/>
      <c r="W112" s="5"/>
      <c r="X112" s="5" t="s">
        <v>599</v>
      </c>
      <c r="Y112" s="5"/>
      <c r="Z112" s="5"/>
      <c r="AA112" s="5"/>
      <c r="AB112" s="5"/>
      <c r="AC112" s="5"/>
      <c r="AD112" s="5" t="s">
        <v>600</v>
      </c>
      <c r="AE112" s="7"/>
      <c r="AF112" s="5" t="s">
        <v>601</v>
      </c>
      <c r="AG112" s="12">
        <f t="shared" si="2"/>
        <v>0</v>
      </c>
      <c r="AH112" s="12">
        <f t="shared" si="3"/>
        <v>4</v>
      </c>
    </row>
    <row r="113" spans="1:34">
      <c r="A113" s="7" t="s">
        <v>602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5"/>
      <c r="N113" s="5"/>
      <c r="O113" s="5" t="s">
        <v>603</v>
      </c>
      <c r="P113" s="5"/>
      <c r="Q113" s="5"/>
      <c r="R113" s="5"/>
      <c r="S113" s="5"/>
      <c r="T113" s="5"/>
      <c r="U113" s="5"/>
      <c r="V113" s="5"/>
      <c r="W113" s="5"/>
      <c r="X113" s="5" t="s">
        <v>603</v>
      </c>
      <c r="Y113" s="5"/>
      <c r="Z113" s="5"/>
      <c r="AA113" s="5"/>
      <c r="AB113" s="5"/>
      <c r="AC113" s="5"/>
      <c r="AD113" s="5"/>
      <c r="AE113" s="7"/>
      <c r="AF113" s="7"/>
      <c r="AG113" s="12">
        <f t="shared" si="2"/>
        <v>0</v>
      </c>
      <c r="AH113" s="12">
        <f t="shared" si="3"/>
        <v>2</v>
      </c>
    </row>
    <row r="114" spans="1:34">
      <c r="A114" s="7" t="s">
        <v>822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5" t="s">
        <v>604</v>
      </c>
      <c r="O114" s="5" t="s">
        <v>604</v>
      </c>
      <c r="P114" s="5"/>
      <c r="Q114" s="5"/>
      <c r="R114" s="5"/>
      <c r="S114" s="5"/>
      <c r="T114" s="6"/>
      <c r="U114" s="5"/>
      <c r="V114" s="5"/>
      <c r="W114" s="5" t="s">
        <v>604</v>
      </c>
      <c r="X114" s="5" t="s">
        <v>604</v>
      </c>
      <c r="Y114" s="5"/>
      <c r="Z114" s="5"/>
      <c r="AA114" s="5"/>
      <c r="AB114" s="5"/>
      <c r="AC114" s="5"/>
      <c r="AD114" s="5"/>
      <c r="AE114" s="7"/>
      <c r="AF114" s="7"/>
      <c r="AG114" s="12">
        <f t="shared" si="2"/>
        <v>2</v>
      </c>
      <c r="AH114" s="12">
        <f t="shared" si="3"/>
        <v>2</v>
      </c>
    </row>
    <row r="115" spans="1:34">
      <c r="A115" s="7" t="s">
        <v>823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5" t="s">
        <v>605</v>
      </c>
      <c r="O115" s="5" t="s">
        <v>605</v>
      </c>
      <c r="P115" s="5"/>
      <c r="Q115" s="5"/>
      <c r="R115" s="5"/>
      <c r="S115" s="5"/>
      <c r="T115" s="6"/>
      <c r="U115" s="5"/>
      <c r="V115" s="5"/>
      <c r="W115" s="5" t="s">
        <v>605</v>
      </c>
      <c r="X115" s="5" t="s">
        <v>605</v>
      </c>
      <c r="Y115" s="5"/>
      <c r="Z115" s="5"/>
      <c r="AA115" s="5"/>
      <c r="AB115" s="5"/>
      <c r="AC115" s="5"/>
      <c r="AD115" s="5"/>
      <c r="AE115" s="7"/>
      <c r="AF115" s="7"/>
      <c r="AG115" s="12">
        <f>COUNTA(B115,D115,F115,H115,L115,N115,P115,S115,U115,W115,Y115,AC115,AE115)</f>
        <v>2</v>
      </c>
      <c r="AH115" s="12">
        <f>COUNTA(C115,E115,G115,I115,J115,K115,M115,O115,Q115,R115,T115,V115,X115,Z115,AA115,AB115,AD115,AF115)</f>
        <v>2</v>
      </c>
    </row>
    <row r="116" spans="1:34">
      <c r="A116" s="7" t="s">
        <v>606</v>
      </c>
      <c r="B116" s="6"/>
      <c r="C116" s="6"/>
      <c r="D116" s="6"/>
      <c r="E116" s="6"/>
      <c r="F116" s="6"/>
      <c r="G116" s="6"/>
      <c r="H116" s="6"/>
      <c r="I116" s="6"/>
      <c r="J116" s="5" t="s">
        <v>607</v>
      </c>
      <c r="K116" s="5" t="s">
        <v>607</v>
      </c>
      <c r="L116" s="6"/>
      <c r="M116" s="6"/>
      <c r="N116" s="5"/>
      <c r="O116" s="5"/>
      <c r="P116" s="3" t="s">
        <v>608</v>
      </c>
      <c r="Q116" s="5" t="s">
        <v>608</v>
      </c>
      <c r="R116" s="5"/>
      <c r="S116" s="5"/>
      <c r="T116" s="6"/>
      <c r="U116" s="5"/>
      <c r="V116" s="5"/>
      <c r="W116" s="5"/>
      <c r="X116" s="5"/>
      <c r="Y116" s="5"/>
      <c r="Z116" s="5"/>
      <c r="AA116" s="5" t="s">
        <v>609</v>
      </c>
      <c r="AB116" s="5"/>
      <c r="AC116" s="5"/>
      <c r="AD116" s="5"/>
      <c r="AE116" s="7"/>
      <c r="AF116" s="7"/>
      <c r="AG116" s="12">
        <f t="shared" ref="AG116:AG148" si="4">COUNTA(B116,D116,F116,H116,L116,N116,P116,S116,U116,W116,Y116,AC116,AE116)</f>
        <v>1</v>
      </c>
      <c r="AH116" s="12">
        <f t="shared" ref="AH116:AH148" si="5">COUNTA(C116,E116,G116,I116,J116,K116,M116,O116,Q116,R116,T116,V116,X116,Z116,AA116,AB116,AD116,AF116)</f>
        <v>4</v>
      </c>
    </row>
    <row r="117" spans="1:34">
      <c r="A117" s="7" t="s">
        <v>610</v>
      </c>
      <c r="B117" s="6"/>
      <c r="C117" s="6"/>
      <c r="D117" s="6"/>
      <c r="E117" s="6"/>
      <c r="F117" s="6"/>
      <c r="G117" s="6"/>
      <c r="H117" s="6"/>
      <c r="I117" s="6"/>
      <c r="J117" s="5" t="s">
        <v>611</v>
      </c>
      <c r="K117" s="5" t="s">
        <v>611</v>
      </c>
      <c r="L117" s="6"/>
      <c r="M117" s="6"/>
      <c r="N117" s="5"/>
      <c r="O117" s="5"/>
      <c r="P117" s="3" t="s">
        <v>612</v>
      </c>
      <c r="Q117" s="5" t="s">
        <v>612</v>
      </c>
      <c r="R117" s="5"/>
      <c r="S117" s="5"/>
      <c r="T117" s="6"/>
      <c r="U117" s="5"/>
      <c r="V117" s="5"/>
      <c r="W117" s="5"/>
      <c r="X117" s="5"/>
      <c r="Y117" s="5"/>
      <c r="Z117" s="5"/>
      <c r="AA117" s="5" t="s">
        <v>613</v>
      </c>
      <c r="AB117" s="5"/>
      <c r="AC117" s="5"/>
      <c r="AD117" s="5"/>
      <c r="AE117" s="7"/>
      <c r="AF117" s="7"/>
      <c r="AG117" s="12">
        <f t="shared" si="4"/>
        <v>1</v>
      </c>
      <c r="AH117" s="12">
        <f t="shared" si="5"/>
        <v>4</v>
      </c>
    </row>
    <row r="118" spans="1:34">
      <c r="A118" s="7" t="s">
        <v>614</v>
      </c>
      <c r="B118" s="6"/>
      <c r="C118" s="6"/>
      <c r="D118" s="6"/>
      <c r="E118" s="6"/>
      <c r="F118" s="6"/>
      <c r="G118" s="6"/>
      <c r="H118" s="6"/>
      <c r="I118" s="6"/>
      <c r="J118" s="5" t="s">
        <v>615</v>
      </c>
      <c r="K118" s="5" t="s">
        <v>615</v>
      </c>
      <c r="L118" s="6"/>
      <c r="M118" s="6"/>
      <c r="N118" s="5"/>
      <c r="O118" s="5"/>
      <c r="P118" s="3" t="s">
        <v>616</v>
      </c>
      <c r="Q118" s="5" t="s">
        <v>616</v>
      </c>
      <c r="R118" s="5"/>
      <c r="S118" s="5"/>
      <c r="T118" s="6"/>
      <c r="U118" s="5"/>
      <c r="V118" s="5"/>
      <c r="W118" s="5"/>
      <c r="X118" s="5"/>
      <c r="Y118" s="5"/>
      <c r="Z118" s="5"/>
      <c r="AA118" s="5" t="s">
        <v>617</v>
      </c>
      <c r="AB118" s="5"/>
      <c r="AC118" s="5"/>
      <c r="AD118" s="5"/>
      <c r="AE118" s="7"/>
      <c r="AF118" s="7"/>
      <c r="AG118" s="12">
        <f t="shared" si="4"/>
        <v>1</v>
      </c>
      <c r="AH118" s="12">
        <f t="shared" si="5"/>
        <v>4</v>
      </c>
    </row>
    <row r="119" spans="1:34">
      <c r="A119" s="7" t="s">
        <v>618</v>
      </c>
      <c r="B119" s="6"/>
      <c r="C119" s="6"/>
      <c r="D119" s="6"/>
      <c r="E119" s="6"/>
      <c r="F119" s="6"/>
      <c r="G119" s="6"/>
      <c r="H119" s="6"/>
      <c r="I119" s="6"/>
      <c r="J119" s="5" t="s">
        <v>619</v>
      </c>
      <c r="K119" s="5" t="s">
        <v>619</v>
      </c>
      <c r="L119" s="6"/>
      <c r="M119" s="6"/>
      <c r="N119" s="5"/>
      <c r="O119" s="5"/>
      <c r="P119" s="3" t="s">
        <v>620</v>
      </c>
      <c r="Q119" s="5" t="s">
        <v>620</v>
      </c>
      <c r="R119" s="5"/>
      <c r="S119" s="5"/>
      <c r="T119" s="6"/>
      <c r="U119" s="5"/>
      <c r="V119" s="5"/>
      <c r="W119" s="5"/>
      <c r="X119" s="5"/>
      <c r="Y119" s="5"/>
      <c r="Z119" s="5"/>
      <c r="AA119" s="5" t="s">
        <v>621</v>
      </c>
      <c r="AB119" s="5"/>
      <c r="AC119" s="5"/>
      <c r="AD119" s="5"/>
      <c r="AE119" s="7"/>
      <c r="AF119" s="7"/>
      <c r="AG119" s="12">
        <f t="shared" si="4"/>
        <v>1</v>
      </c>
      <c r="AH119" s="12">
        <f t="shared" si="5"/>
        <v>4</v>
      </c>
    </row>
    <row r="120" spans="1:34">
      <c r="A120" s="7" t="s">
        <v>622</v>
      </c>
      <c r="B120" s="6"/>
      <c r="C120" s="6"/>
      <c r="D120" s="6"/>
      <c r="E120" s="6"/>
      <c r="F120" s="6"/>
      <c r="G120" s="6"/>
      <c r="H120" s="6"/>
      <c r="I120" s="6"/>
      <c r="J120" s="5"/>
      <c r="K120" s="5"/>
      <c r="L120" s="6"/>
      <c r="M120" s="6"/>
      <c r="N120" s="5"/>
      <c r="O120" s="5"/>
      <c r="P120" s="5"/>
      <c r="Q120" s="5"/>
      <c r="R120" s="5"/>
      <c r="S120" s="5"/>
      <c r="T120" s="6"/>
      <c r="U120" s="5"/>
      <c r="V120" s="5"/>
      <c r="W120" s="5"/>
      <c r="X120" s="5"/>
      <c r="Y120" s="5"/>
      <c r="Z120" s="5"/>
      <c r="AA120" s="5"/>
      <c r="AB120" s="5" t="s">
        <v>623</v>
      </c>
      <c r="AC120" s="5"/>
      <c r="AD120" s="5"/>
      <c r="AE120" s="7"/>
      <c r="AF120" s="7"/>
      <c r="AG120" s="12">
        <f t="shared" si="4"/>
        <v>0</v>
      </c>
      <c r="AH120" s="12">
        <f t="shared" si="5"/>
        <v>1</v>
      </c>
    </row>
    <row r="121" spans="1:34">
      <c r="A121" s="7" t="s">
        <v>624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5"/>
      <c r="O121" s="5"/>
      <c r="P121" s="5" t="s">
        <v>625</v>
      </c>
      <c r="Q121" s="5" t="s">
        <v>625</v>
      </c>
      <c r="R121" s="5"/>
      <c r="S121" s="5"/>
      <c r="T121" s="6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7"/>
      <c r="AF121" s="7"/>
      <c r="AG121" s="12">
        <f t="shared" si="4"/>
        <v>1</v>
      </c>
      <c r="AH121" s="12">
        <f t="shared" si="5"/>
        <v>1</v>
      </c>
    </row>
    <row r="122" spans="1:34">
      <c r="A122" s="7" t="s">
        <v>626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5" t="s">
        <v>627</v>
      </c>
      <c r="O122" s="5" t="s">
        <v>627</v>
      </c>
      <c r="P122" s="5"/>
      <c r="Q122" s="5"/>
      <c r="R122" s="5"/>
      <c r="S122" s="5"/>
      <c r="T122" s="6"/>
      <c r="U122" s="5"/>
      <c r="V122" s="5"/>
      <c r="W122" s="5" t="s">
        <v>627</v>
      </c>
      <c r="X122" s="5" t="s">
        <v>627</v>
      </c>
      <c r="Y122" s="5"/>
      <c r="Z122" s="5"/>
      <c r="AA122" s="5"/>
      <c r="AB122" s="5"/>
      <c r="AC122" s="5"/>
      <c r="AD122" s="5"/>
      <c r="AE122" s="7"/>
      <c r="AF122" s="7"/>
      <c r="AG122" s="12">
        <f t="shared" si="4"/>
        <v>2</v>
      </c>
      <c r="AH122" s="12">
        <f t="shared" si="5"/>
        <v>2</v>
      </c>
    </row>
    <row r="123" spans="1:34">
      <c r="A123" s="7" t="s">
        <v>628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5" t="s">
        <v>629</v>
      </c>
      <c r="O123" s="5" t="s">
        <v>629</v>
      </c>
      <c r="P123" s="5"/>
      <c r="Q123" s="5"/>
      <c r="R123" s="5"/>
      <c r="S123" s="5"/>
      <c r="T123" s="6"/>
      <c r="U123" s="5"/>
      <c r="V123" s="5"/>
      <c r="W123" s="5" t="s">
        <v>629</v>
      </c>
      <c r="X123" s="5" t="s">
        <v>629</v>
      </c>
      <c r="Y123" s="5"/>
      <c r="Z123" s="5"/>
      <c r="AA123" s="5"/>
      <c r="AB123" s="5"/>
      <c r="AC123" s="5"/>
      <c r="AD123" s="5"/>
      <c r="AE123" s="7"/>
      <c r="AF123" s="7"/>
      <c r="AG123" s="12">
        <f t="shared" si="4"/>
        <v>2</v>
      </c>
      <c r="AH123" s="12">
        <f t="shared" si="5"/>
        <v>2</v>
      </c>
    </row>
    <row r="124" spans="1:34">
      <c r="A124" s="7" t="s">
        <v>630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5" t="s">
        <v>631</v>
      </c>
      <c r="O124" s="5" t="s">
        <v>631</v>
      </c>
      <c r="P124" s="5"/>
      <c r="Q124" s="5"/>
      <c r="R124" s="5"/>
      <c r="S124" s="5"/>
      <c r="T124" s="6"/>
      <c r="U124" s="5"/>
      <c r="V124" s="5"/>
      <c r="W124" s="5" t="s">
        <v>631</v>
      </c>
      <c r="X124" s="5" t="s">
        <v>631</v>
      </c>
      <c r="Y124" s="5"/>
      <c r="Z124" s="5"/>
      <c r="AA124" s="5"/>
      <c r="AB124" s="5"/>
      <c r="AC124" s="5"/>
      <c r="AD124" s="5"/>
      <c r="AE124" s="7"/>
      <c r="AF124" s="7"/>
      <c r="AG124" s="12">
        <f t="shared" si="4"/>
        <v>2</v>
      </c>
      <c r="AH124" s="12">
        <f t="shared" si="5"/>
        <v>2</v>
      </c>
    </row>
    <row r="125" spans="1:34">
      <c r="A125" s="7" t="s">
        <v>632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5" t="s">
        <v>633</v>
      </c>
      <c r="O125" s="5" t="s">
        <v>633</v>
      </c>
      <c r="P125" s="5"/>
      <c r="Q125" s="5"/>
      <c r="R125" s="5"/>
      <c r="S125" s="5"/>
      <c r="T125" s="6"/>
      <c r="U125" s="5"/>
      <c r="V125" s="5"/>
      <c r="W125" s="5" t="s">
        <v>633</v>
      </c>
      <c r="X125" s="5" t="s">
        <v>633</v>
      </c>
      <c r="Y125" s="5"/>
      <c r="Z125" s="5"/>
      <c r="AA125" s="5"/>
      <c r="AB125" s="5"/>
      <c r="AC125" s="5"/>
      <c r="AD125" s="5"/>
      <c r="AE125" s="7"/>
      <c r="AF125" s="7"/>
      <c r="AG125" s="12">
        <f t="shared" si="4"/>
        <v>2</v>
      </c>
      <c r="AH125" s="12">
        <f t="shared" si="5"/>
        <v>2</v>
      </c>
    </row>
    <row r="126" spans="1:34">
      <c r="A126" s="5" t="s">
        <v>634</v>
      </c>
      <c r="B126" s="5" t="s">
        <v>635</v>
      </c>
      <c r="C126" s="5" t="s">
        <v>635</v>
      </c>
      <c r="D126" s="5" t="s">
        <v>636</v>
      </c>
      <c r="E126" s="5" t="s">
        <v>636</v>
      </c>
      <c r="F126" s="5" t="s">
        <v>637</v>
      </c>
      <c r="G126" s="5" t="s">
        <v>637</v>
      </c>
      <c r="H126" s="5" t="s">
        <v>638</v>
      </c>
      <c r="I126" s="5" t="s">
        <v>638</v>
      </c>
      <c r="J126" s="5"/>
      <c r="K126" s="5"/>
      <c r="L126" s="5" t="s">
        <v>639</v>
      </c>
      <c r="M126" s="5" t="s">
        <v>640</v>
      </c>
      <c r="N126" s="5" t="s">
        <v>639</v>
      </c>
      <c r="O126" s="5" t="s">
        <v>639</v>
      </c>
      <c r="P126" s="5"/>
      <c r="Q126" s="5"/>
      <c r="R126" s="5"/>
      <c r="S126" s="5" t="s">
        <v>639</v>
      </c>
      <c r="T126" s="5" t="s">
        <v>640</v>
      </c>
      <c r="U126" s="5" t="s">
        <v>641</v>
      </c>
      <c r="V126" s="5" t="s">
        <v>642</v>
      </c>
      <c r="W126" s="5" t="s">
        <v>643</v>
      </c>
      <c r="X126" s="5" t="s">
        <v>639</v>
      </c>
      <c r="Y126" s="5"/>
      <c r="Z126" s="5"/>
      <c r="AA126" s="5"/>
      <c r="AB126" s="5"/>
      <c r="AC126" s="5" t="s">
        <v>644</v>
      </c>
      <c r="AD126" s="5" t="s">
        <v>639</v>
      </c>
      <c r="AE126" s="5" t="s">
        <v>644</v>
      </c>
      <c r="AF126" s="5" t="s">
        <v>639</v>
      </c>
      <c r="AG126" s="12">
        <f t="shared" si="4"/>
        <v>11</v>
      </c>
      <c r="AH126" s="12">
        <f t="shared" si="5"/>
        <v>11</v>
      </c>
    </row>
    <row r="127" spans="1:34">
      <c r="A127" s="7" t="s">
        <v>645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5"/>
      <c r="M127" s="5"/>
      <c r="N127" s="5" t="s">
        <v>646</v>
      </c>
      <c r="O127" s="5" t="s">
        <v>646</v>
      </c>
      <c r="P127" s="5"/>
      <c r="Q127" s="5"/>
      <c r="R127" s="5"/>
      <c r="S127" s="5"/>
      <c r="T127" s="5"/>
      <c r="U127" s="5"/>
      <c r="V127" s="5"/>
      <c r="W127" s="5" t="s">
        <v>646</v>
      </c>
      <c r="X127" s="5" t="s">
        <v>646</v>
      </c>
      <c r="Y127" s="5"/>
      <c r="Z127" s="5"/>
      <c r="AA127" s="5"/>
      <c r="AB127" s="5"/>
      <c r="AC127" s="5"/>
      <c r="AD127" s="5"/>
      <c r="AE127" s="7"/>
      <c r="AF127" s="7"/>
      <c r="AG127" s="12">
        <f t="shared" si="4"/>
        <v>2</v>
      </c>
      <c r="AH127" s="12">
        <f t="shared" si="5"/>
        <v>2</v>
      </c>
    </row>
    <row r="128" spans="1:34">
      <c r="A128" s="5" t="s">
        <v>647</v>
      </c>
      <c r="B128" s="5" t="s">
        <v>648</v>
      </c>
      <c r="C128" s="5" t="s">
        <v>648</v>
      </c>
      <c r="D128" s="5" t="s">
        <v>649</v>
      </c>
      <c r="E128" s="5" t="s">
        <v>649</v>
      </c>
      <c r="F128" s="5" t="s">
        <v>650</v>
      </c>
      <c r="G128" s="5" t="s">
        <v>650</v>
      </c>
      <c r="H128" s="5" t="s">
        <v>651</v>
      </c>
      <c r="I128" s="5" t="s">
        <v>651</v>
      </c>
      <c r="J128" s="5"/>
      <c r="K128" s="5"/>
      <c r="L128" s="5" t="s">
        <v>652</v>
      </c>
      <c r="M128" s="5" t="s">
        <v>652</v>
      </c>
      <c r="N128" s="5"/>
      <c r="O128" s="5"/>
      <c r="P128" s="5"/>
      <c r="Q128" s="5"/>
      <c r="R128" s="5"/>
      <c r="S128" s="5" t="s">
        <v>652</v>
      </c>
      <c r="T128" s="5" t="s">
        <v>652</v>
      </c>
      <c r="U128" s="5" t="s">
        <v>653</v>
      </c>
      <c r="V128" s="5" t="s">
        <v>654</v>
      </c>
      <c r="W128" s="5"/>
      <c r="X128" s="5"/>
      <c r="Y128" s="5"/>
      <c r="Z128" s="5"/>
      <c r="AA128" s="5"/>
      <c r="AB128" s="5" t="s">
        <v>655</v>
      </c>
      <c r="AC128" s="5" t="s">
        <v>656</v>
      </c>
      <c r="AD128" s="5" t="s">
        <v>656</v>
      </c>
      <c r="AE128" s="5" t="s">
        <v>656</v>
      </c>
      <c r="AF128" s="5" t="s">
        <v>656</v>
      </c>
      <c r="AG128" s="12">
        <f t="shared" si="4"/>
        <v>9</v>
      </c>
      <c r="AH128" s="12">
        <f t="shared" si="5"/>
        <v>10</v>
      </c>
    </row>
    <row r="129" spans="1:34">
      <c r="A129" s="5" t="s">
        <v>657</v>
      </c>
      <c r="B129" s="5" t="s">
        <v>658</v>
      </c>
      <c r="C129" s="5" t="s">
        <v>658</v>
      </c>
      <c r="D129" s="5" t="s">
        <v>659</v>
      </c>
      <c r="E129" s="5" t="s">
        <v>659</v>
      </c>
      <c r="F129" s="5" t="s">
        <v>660</v>
      </c>
      <c r="G129" s="5" t="s">
        <v>660</v>
      </c>
      <c r="H129" s="5" t="s">
        <v>661</v>
      </c>
      <c r="I129" s="5" t="s">
        <v>661</v>
      </c>
      <c r="J129" s="5"/>
      <c r="K129" s="5"/>
      <c r="L129" s="3" t="s">
        <v>662</v>
      </c>
      <c r="M129" s="5"/>
      <c r="N129" s="5"/>
      <c r="O129" s="5"/>
      <c r="P129" s="5"/>
      <c r="Q129" s="5"/>
      <c r="R129" s="5"/>
      <c r="S129" s="3" t="s">
        <v>662</v>
      </c>
      <c r="T129" s="5"/>
      <c r="U129" s="3" t="s">
        <v>663</v>
      </c>
      <c r="V129" s="5"/>
      <c r="W129" s="5"/>
      <c r="X129" s="5"/>
      <c r="Y129" s="5"/>
      <c r="Z129" s="5"/>
      <c r="AA129" s="5"/>
      <c r="AB129" s="5" t="s">
        <v>664</v>
      </c>
      <c r="AC129" s="5" t="s">
        <v>665</v>
      </c>
      <c r="AD129" s="5" t="s">
        <v>665</v>
      </c>
      <c r="AE129" s="5" t="s">
        <v>665</v>
      </c>
      <c r="AF129" s="5" t="s">
        <v>665</v>
      </c>
      <c r="AG129" s="12">
        <f t="shared" si="4"/>
        <v>9</v>
      </c>
      <c r="AH129" s="12">
        <f t="shared" si="5"/>
        <v>7</v>
      </c>
    </row>
    <row r="130" spans="1:34">
      <c r="A130" s="5" t="s">
        <v>666</v>
      </c>
      <c r="B130" s="5" t="s">
        <v>667</v>
      </c>
      <c r="C130" s="5" t="s">
        <v>667</v>
      </c>
      <c r="D130" s="5" t="s">
        <v>668</v>
      </c>
      <c r="E130" s="5" t="s">
        <v>668</v>
      </c>
      <c r="F130" s="5" t="s">
        <v>669</v>
      </c>
      <c r="G130" s="5" t="s">
        <v>669</v>
      </c>
      <c r="H130" s="5" t="s">
        <v>670</v>
      </c>
      <c r="I130" s="5" t="s">
        <v>670</v>
      </c>
      <c r="J130" s="5"/>
      <c r="K130" s="5"/>
      <c r="L130" s="3" t="s">
        <v>671</v>
      </c>
      <c r="M130" s="5"/>
      <c r="N130" s="5"/>
      <c r="O130" s="5"/>
      <c r="P130" s="5"/>
      <c r="Q130" s="5"/>
      <c r="R130" s="5"/>
      <c r="S130" s="3" t="s">
        <v>671</v>
      </c>
      <c r="T130" s="5"/>
      <c r="U130" s="5"/>
      <c r="V130" s="5"/>
      <c r="W130" s="5"/>
      <c r="X130" s="5"/>
      <c r="Y130" s="5"/>
      <c r="Z130" s="5"/>
      <c r="AA130" s="5"/>
      <c r="AB130" s="5" t="s">
        <v>672</v>
      </c>
      <c r="AC130" s="5" t="s">
        <v>673</v>
      </c>
      <c r="AD130" s="5" t="s">
        <v>673</v>
      </c>
      <c r="AE130" s="5" t="s">
        <v>673</v>
      </c>
      <c r="AF130" s="5" t="s">
        <v>673</v>
      </c>
      <c r="AG130" s="12">
        <f t="shared" si="4"/>
        <v>8</v>
      </c>
      <c r="AH130" s="12">
        <f t="shared" si="5"/>
        <v>7</v>
      </c>
    </row>
    <row r="131" spans="1:34">
      <c r="A131" s="5" t="s">
        <v>674</v>
      </c>
      <c r="B131" s="5" t="s">
        <v>675</v>
      </c>
      <c r="C131" s="5" t="s">
        <v>675</v>
      </c>
      <c r="D131" s="5" t="s">
        <v>676</v>
      </c>
      <c r="E131" s="5" t="s">
        <v>676</v>
      </c>
      <c r="F131" s="5" t="s">
        <v>677</v>
      </c>
      <c r="G131" s="5" t="s">
        <v>677</v>
      </c>
      <c r="H131" s="5" t="s">
        <v>678</v>
      </c>
      <c r="I131" s="5" t="s">
        <v>678</v>
      </c>
      <c r="J131" s="5"/>
      <c r="K131" s="5"/>
      <c r="L131" s="6"/>
      <c r="M131" s="6"/>
      <c r="N131" s="6"/>
      <c r="O131" s="6"/>
      <c r="P131" s="5"/>
      <c r="Q131" s="5"/>
      <c r="R131" s="5"/>
      <c r="S131" s="5"/>
      <c r="T131" s="6"/>
      <c r="U131" s="5"/>
      <c r="V131" s="5"/>
      <c r="W131" s="5"/>
      <c r="X131" s="5"/>
      <c r="Y131" s="5"/>
      <c r="Z131" s="5"/>
      <c r="AA131" s="5"/>
      <c r="AB131" s="5" t="s">
        <v>679</v>
      </c>
      <c r="AC131" s="5" t="s">
        <v>680</v>
      </c>
      <c r="AD131" s="5" t="s">
        <v>680</v>
      </c>
      <c r="AE131" s="5" t="s">
        <v>680</v>
      </c>
      <c r="AF131" s="5" t="s">
        <v>680</v>
      </c>
      <c r="AG131" s="12">
        <f t="shared" si="4"/>
        <v>6</v>
      </c>
      <c r="AH131" s="12">
        <f t="shared" si="5"/>
        <v>7</v>
      </c>
    </row>
    <row r="132" spans="1:34">
      <c r="A132" s="5" t="s">
        <v>681</v>
      </c>
      <c r="B132" s="5" t="s">
        <v>682</v>
      </c>
      <c r="C132" s="5" t="s">
        <v>682</v>
      </c>
      <c r="D132" s="5" t="s">
        <v>683</v>
      </c>
      <c r="E132" s="5" t="s">
        <v>683</v>
      </c>
      <c r="F132" s="5" t="s">
        <v>684</v>
      </c>
      <c r="G132" s="5" t="s">
        <v>684</v>
      </c>
      <c r="H132" s="5" t="s">
        <v>685</v>
      </c>
      <c r="I132" s="5" t="s">
        <v>685</v>
      </c>
      <c r="J132" s="5"/>
      <c r="K132" s="5"/>
      <c r="L132" s="6"/>
      <c r="M132" s="6"/>
      <c r="N132" s="6"/>
      <c r="O132" s="6"/>
      <c r="P132" s="5"/>
      <c r="Q132" s="5"/>
      <c r="R132" s="5"/>
      <c r="S132" s="5"/>
      <c r="T132" s="6"/>
      <c r="U132" s="5"/>
      <c r="V132" s="5"/>
      <c r="W132" s="5"/>
      <c r="X132" s="5"/>
      <c r="Y132" s="5"/>
      <c r="Z132" s="5"/>
      <c r="AA132" s="5"/>
      <c r="AB132" s="5"/>
      <c r="AC132" s="5" t="s">
        <v>686</v>
      </c>
      <c r="AD132" s="5" t="s">
        <v>686</v>
      </c>
      <c r="AE132" s="5" t="s">
        <v>686</v>
      </c>
      <c r="AF132" s="5" t="s">
        <v>686</v>
      </c>
      <c r="AG132" s="12">
        <f t="shared" si="4"/>
        <v>6</v>
      </c>
      <c r="AH132" s="12">
        <f t="shared" si="5"/>
        <v>6</v>
      </c>
    </row>
    <row r="133" spans="1:34">
      <c r="A133" s="5" t="s">
        <v>687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5" t="s">
        <v>688</v>
      </c>
      <c r="P133" s="5"/>
      <c r="Q133" s="5"/>
      <c r="R133" s="5"/>
      <c r="S133" s="5"/>
      <c r="T133" s="6"/>
      <c r="U133" s="5"/>
      <c r="V133" s="5"/>
      <c r="W133" s="5"/>
      <c r="X133" s="5" t="s">
        <v>688</v>
      </c>
      <c r="Y133" s="5"/>
      <c r="Z133" s="5"/>
      <c r="AA133" s="5"/>
      <c r="AB133" s="5"/>
      <c r="AC133" s="5" t="s">
        <v>689</v>
      </c>
      <c r="AD133" s="5" t="s">
        <v>689</v>
      </c>
      <c r="AE133" s="5" t="s">
        <v>689</v>
      </c>
      <c r="AF133" s="5" t="s">
        <v>689</v>
      </c>
      <c r="AG133" s="12">
        <f t="shared" si="4"/>
        <v>2</v>
      </c>
      <c r="AH133" s="12">
        <f t="shared" si="5"/>
        <v>4</v>
      </c>
    </row>
    <row r="134" spans="1:34">
      <c r="A134" s="5" t="s">
        <v>690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5" t="s">
        <v>691</v>
      </c>
      <c r="P134" s="5"/>
      <c r="Q134" s="5"/>
      <c r="R134" s="5"/>
      <c r="S134" s="5"/>
      <c r="T134" s="6"/>
      <c r="U134" s="5"/>
      <c r="V134" s="5"/>
      <c r="W134" s="5"/>
      <c r="X134" s="5" t="s">
        <v>691</v>
      </c>
      <c r="Y134" s="5"/>
      <c r="Z134" s="5"/>
      <c r="AA134" s="5"/>
      <c r="AB134" s="5"/>
      <c r="AC134" s="5"/>
      <c r="AD134" s="5"/>
      <c r="AE134" s="5"/>
      <c r="AF134" s="5"/>
      <c r="AG134" s="12">
        <f t="shared" si="4"/>
        <v>0</v>
      </c>
      <c r="AH134" s="12">
        <f t="shared" si="5"/>
        <v>2</v>
      </c>
    </row>
    <row r="135" spans="1:34">
      <c r="A135" s="5" t="s">
        <v>692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5" t="s">
        <v>693</v>
      </c>
      <c r="P135" s="5"/>
      <c r="Q135" s="5"/>
      <c r="R135" s="5"/>
      <c r="S135" s="5"/>
      <c r="T135" s="6"/>
      <c r="U135" s="5"/>
      <c r="V135" s="5"/>
      <c r="W135" s="5"/>
      <c r="X135" s="5" t="s">
        <v>693</v>
      </c>
      <c r="Y135" s="5"/>
      <c r="Z135" s="5"/>
      <c r="AA135" s="5"/>
      <c r="AB135" s="5"/>
      <c r="AC135" s="5"/>
      <c r="AD135" s="5"/>
      <c r="AE135" s="5"/>
      <c r="AF135" s="5"/>
      <c r="AG135" s="12">
        <f t="shared" si="4"/>
        <v>0</v>
      </c>
      <c r="AH135" s="12">
        <f t="shared" si="5"/>
        <v>2</v>
      </c>
    </row>
    <row r="136" spans="1:34">
      <c r="A136" s="5" t="s">
        <v>694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5" t="s">
        <v>695</v>
      </c>
      <c r="P136" s="5"/>
      <c r="Q136" s="5"/>
      <c r="R136" s="5"/>
      <c r="S136" s="5"/>
      <c r="T136" s="6"/>
      <c r="U136" s="5"/>
      <c r="V136" s="5"/>
      <c r="W136" s="5"/>
      <c r="X136" s="5" t="s">
        <v>695</v>
      </c>
      <c r="Y136" s="5"/>
      <c r="Z136" s="5"/>
      <c r="AA136" s="5"/>
      <c r="AB136" s="5"/>
      <c r="AC136" s="5"/>
      <c r="AD136" s="5"/>
      <c r="AE136" s="5"/>
      <c r="AF136" s="5"/>
      <c r="AG136" s="12">
        <f t="shared" si="4"/>
        <v>0</v>
      </c>
      <c r="AH136" s="12">
        <f t="shared" si="5"/>
        <v>2</v>
      </c>
    </row>
    <row r="137" spans="1:34">
      <c r="A137" s="5" t="s">
        <v>696</v>
      </c>
      <c r="B137" s="5" t="s">
        <v>697</v>
      </c>
      <c r="C137" s="5" t="s">
        <v>824</v>
      </c>
      <c r="D137" s="5" t="s">
        <v>698</v>
      </c>
      <c r="E137" s="5" t="s">
        <v>825</v>
      </c>
      <c r="F137" s="5" t="s">
        <v>699</v>
      </c>
      <c r="G137" s="5" t="s">
        <v>826</v>
      </c>
      <c r="H137" s="5" t="s">
        <v>700</v>
      </c>
      <c r="I137" s="5" t="s">
        <v>827</v>
      </c>
      <c r="J137" s="5"/>
      <c r="K137" s="5"/>
      <c r="L137" s="3" t="s">
        <v>701</v>
      </c>
      <c r="M137" s="5" t="s">
        <v>702</v>
      </c>
      <c r="N137" s="5" t="s">
        <v>703</v>
      </c>
      <c r="O137" s="5" t="s">
        <v>704</v>
      </c>
      <c r="P137" s="5"/>
      <c r="Q137" s="5" t="s">
        <v>705</v>
      </c>
      <c r="R137" s="5" t="s">
        <v>706</v>
      </c>
      <c r="S137" s="3" t="s">
        <v>701</v>
      </c>
      <c r="T137" s="5" t="s">
        <v>702</v>
      </c>
      <c r="U137" s="3" t="s">
        <v>701</v>
      </c>
      <c r="V137" s="5" t="s">
        <v>702</v>
      </c>
      <c r="W137" s="5" t="s">
        <v>703</v>
      </c>
      <c r="X137" s="5" t="s">
        <v>704</v>
      </c>
      <c r="Y137" s="5"/>
      <c r="Z137" s="5" t="s">
        <v>707</v>
      </c>
      <c r="AA137" s="5"/>
      <c r="AB137" s="5" t="s">
        <v>708</v>
      </c>
      <c r="AC137" s="5" t="s">
        <v>709</v>
      </c>
      <c r="AD137" s="5" t="s">
        <v>710</v>
      </c>
      <c r="AE137" s="5" t="s">
        <v>709</v>
      </c>
      <c r="AF137" s="5" t="s">
        <v>710</v>
      </c>
      <c r="AG137" s="12">
        <f t="shared" si="4"/>
        <v>11</v>
      </c>
      <c r="AH137" s="12">
        <f t="shared" si="5"/>
        <v>15</v>
      </c>
    </row>
    <row r="138" spans="1:34">
      <c r="A138" s="5" t="s">
        <v>711</v>
      </c>
      <c r="B138" s="5" t="s">
        <v>712</v>
      </c>
      <c r="C138" s="5" t="s">
        <v>828</v>
      </c>
      <c r="D138" s="5" t="s">
        <v>713</v>
      </c>
      <c r="E138" s="5" t="s">
        <v>829</v>
      </c>
      <c r="F138" s="5" t="s">
        <v>714</v>
      </c>
      <c r="G138" s="5" t="s">
        <v>830</v>
      </c>
      <c r="H138" s="5" t="s">
        <v>715</v>
      </c>
      <c r="I138" s="5" t="s">
        <v>831</v>
      </c>
      <c r="J138" s="8"/>
      <c r="K138" s="8"/>
      <c r="M138" s="5"/>
      <c r="N138" s="5" t="s">
        <v>716</v>
      </c>
      <c r="O138" s="5" t="s">
        <v>717</v>
      </c>
      <c r="P138" s="5"/>
      <c r="Q138" s="5" t="s">
        <v>718</v>
      </c>
      <c r="R138" s="5" t="s">
        <v>719</v>
      </c>
      <c r="S138" s="5"/>
      <c r="T138" s="5"/>
      <c r="U138" s="5"/>
      <c r="V138" s="5"/>
      <c r="W138" s="5" t="s">
        <v>716</v>
      </c>
      <c r="X138" s="5" t="s">
        <v>717</v>
      </c>
      <c r="Y138" s="5"/>
      <c r="Z138" s="5" t="s">
        <v>720</v>
      </c>
      <c r="AA138" s="5"/>
      <c r="AB138" s="5"/>
      <c r="AC138" s="5" t="s">
        <v>721</v>
      </c>
      <c r="AD138" s="5" t="s">
        <v>722</v>
      </c>
      <c r="AE138" s="5" t="s">
        <v>721</v>
      </c>
      <c r="AF138" s="5" t="s">
        <v>722</v>
      </c>
      <c r="AG138" s="12">
        <f t="shared" si="4"/>
        <v>8</v>
      </c>
      <c r="AH138" s="12">
        <f t="shared" si="5"/>
        <v>11</v>
      </c>
    </row>
    <row r="139" spans="1:34">
      <c r="A139" s="5" t="s">
        <v>723</v>
      </c>
      <c r="B139" s="5" t="s">
        <v>724</v>
      </c>
      <c r="C139" s="5" t="s">
        <v>832</v>
      </c>
      <c r="D139" s="5" t="s">
        <v>725</v>
      </c>
      <c r="E139" s="5" t="s">
        <v>833</v>
      </c>
      <c r="F139" s="5" t="s">
        <v>726</v>
      </c>
      <c r="G139" s="5" t="s">
        <v>834</v>
      </c>
      <c r="H139" s="5" t="s">
        <v>727</v>
      </c>
      <c r="I139" s="5" t="s">
        <v>835</v>
      </c>
      <c r="J139" s="8"/>
      <c r="K139" s="8"/>
      <c r="M139" s="5"/>
      <c r="N139" s="6"/>
      <c r="O139" s="6"/>
      <c r="P139" s="5"/>
      <c r="Q139" s="5" t="s">
        <v>728</v>
      </c>
      <c r="R139" s="5"/>
      <c r="S139" s="5"/>
      <c r="T139" s="5"/>
      <c r="U139" s="5"/>
      <c r="V139" s="5"/>
      <c r="W139" s="5"/>
      <c r="X139" s="6"/>
      <c r="Y139" s="5"/>
      <c r="Z139" s="5" t="s">
        <v>729</v>
      </c>
      <c r="AA139" s="5"/>
      <c r="AB139" s="5"/>
      <c r="AC139" s="5" t="s">
        <v>730</v>
      </c>
      <c r="AD139" s="5" t="s">
        <v>731</v>
      </c>
      <c r="AE139" s="5" t="s">
        <v>730</v>
      </c>
      <c r="AF139" s="5" t="s">
        <v>732</v>
      </c>
      <c r="AG139" s="12">
        <f t="shared" si="4"/>
        <v>6</v>
      </c>
      <c r="AH139" s="12">
        <f t="shared" si="5"/>
        <v>8</v>
      </c>
    </row>
    <row r="140" spans="1:34">
      <c r="A140" s="5" t="s">
        <v>733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5" t="s">
        <v>734</v>
      </c>
      <c r="R140" s="5"/>
      <c r="S140" s="5"/>
      <c r="T140" s="6"/>
      <c r="U140" s="5"/>
      <c r="V140" s="6"/>
      <c r="W140" s="5"/>
      <c r="X140" s="6"/>
      <c r="Y140" s="5"/>
      <c r="Z140" s="5" t="s">
        <v>735</v>
      </c>
      <c r="AA140" s="5"/>
      <c r="AB140" s="5"/>
      <c r="AC140" s="5" t="s">
        <v>736</v>
      </c>
      <c r="AD140" s="5" t="s">
        <v>737</v>
      </c>
      <c r="AE140" s="5" t="s">
        <v>736</v>
      </c>
      <c r="AF140" s="5" t="s">
        <v>737</v>
      </c>
      <c r="AG140" s="12">
        <f t="shared" si="4"/>
        <v>2</v>
      </c>
      <c r="AH140" s="12">
        <f t="shared" si="5"/>
        <v>4</v>
      </c>
    </row>
    <row r="141" spans="1:34">
      <c r="A141" s="5" t="s">
        <v>738</v>
      </c>
      <c r="B141" s="5" t="s">
        <v>739</v>
      </c>
      <c r="C141" s="5" t="s">
        <v>836</v>
      </c>
      <c r="D141" s="5" t="s">
        <v>740</v>
      </c>
      <c r="E141" s="5" t="s">
        <v>837</v>
      </c>
      <c r="F141" s="5" t="s">
        <v>741</v>
      </c>
      <c r="G141" s="5" t="s">
        <v>838</v>
      </c>
      <c r="H141" s="5" t="s">
        <v>742</v>
      </c>
      <c r="I141" s="5" t="s">
        <v>839</v>
      </c>
      <c r="J141" s="5"/>
      <c r="K141" s="5"/>
      <c r="L141" s="3" t="s">
        <v>743</v>
      </c>
      <c r="M141" s="5" t="s">
        <v>744</v>
      </c>
      <c r="N141" s="5" t="s">
        <v>745</v>
      </c>
      <c r="O141" s="5" t="s">
        <v>746</v>
      </c>
      <c r="P141" s="5"/>
      <c r="Q141" s="5"/>
      <c r="R141" s="5"/>
      <c r="S141" s="3" t="s">
        <v>743</v>
      </c>
      <c r="T141" s="5" t="s">
        <v>744</v>
      </c>
      <c r="U141" s="3" t="s">
        <v>743</v>
      </c>
      <c r="V141" s="5" t="s">
        <v>744</v>
      </c>
      <c r="W141" s="5" t="s">
        <v>745</v>
      </c>
      <c r="X141" s="5" t="s">
        <v>746</v>
      </c>
      <c r="Y141" s="5"/>
      <c r="Z141" s="5"/>
      <c r="AA141" s="5"/>
      <c r="AB141" s="5"/>
      <c r="AC141" s="5" t="s">
        <v>747</v>
      </c>
      <c r="AD141" s="5" t="s">
        <v>747</v>
      </c>
      <c r="AE141" s="5" t="s">
        <v>747</v>
      </c>
      <c r="AF141" s="5" t="s">
        <v>748</v>
      </c>
      <c r="AG141" s="12">
        <f t="shared" si="4"/>
        <v>11</v>
      </c>
      <c r="AH141" s="12">
        <f t="shared" si="5"/>
        <v>11</v>
      </c>
    </row>
    <row r="142" spans="1:34">
      <c r="A142" s="5" t="s">
        <v>749</v>
      </c>
      <c r="B142" s="5" t="s">
        <v>750</v>
      </c>
      <c r="C142" s="5" t="s">
        <v>840</v>
      </c>
      <c r="D142" s="5" t="s">
        <v>751</v>
      </c>
      <c r="E142" s="5" t="s">
        <v>841</v>
      </c>
      <c r="F142" s="5" t="s">
        <v>752</v>
      </c>
      <c r="G142" s="5" t="s">
        <v>842</v>
      </c>
      <c r="H142" s="5" t="s">
        <v>753</v>
      </c>
      <c r="I142" s="5" t="s">
        <v>843</v>
      </c>
      <c r="J142" s="8"/>
      <c r="K142" s="8"/>
      <c r="M142" s="5"/>
      <c r="N142" s="5" t="s">
        <v>754</v>
      </c>
      <c r="O142" s="5" t="s">
        <v>755</v>
      </c>
      <c r="P142" s="5"/>
      <c r="Q142" s="5"/>
      <c r="R142" s="5"/>
      <c r="S142" s="5"/>
      <c r="T142" s="5"/>
      <c r="U142" s="5"/>
      <c r="V142" s="5"/>
      <c r="W142" s="5" t="s">
        <v>754</v>
      </c>
      <c r="X142" s="5" t="s">
        <v>755</v>
      </c>
      <c r="Y142" s="5"/>
      <c r="Z142" s="5"/>
      <c r="AA142" s="5"/>
      <c r="AB142" s="5"/>
      <c r="AC142" s="5" t="s">
        <v>756</v>
      </c>
      <c r="AD142" s="5" t="s">
        <v>756</v>
      </c>
      <c r="AE142" s="5" t="s">
        <v>756</v>
      </c>
      <c r="AF142" s="5" t="s">
        <v>757</v>
      </c>
      <c r="AG142" s="12">
        <f t="shared" si="4"/>
        <v>8</v>
      </c>
      <c r="AH142" s="12">
        <f t="shared" si="5"/>
        <v>8</v>
      </c>
    </row>
    <row r="143" spans="1:34">
      <c r="A143" s="5" t="s">
        <v>758</v>
      </c>
      <c r="B143" s="5" t="s">
        <v>759</v>
      </c>
      <c r="C143" s="5" t="s">
        <v>844</v>
      </c>
      <c r="D143" s="5" t="s">
        <v>760</v>
      </c>
      <c r="E143" s="5" t="s">
        <v>845</v>
      </c>
      <c r="F143" s="5" t="s">
        <v>761</v>
      </c>
      <c r="G143" s="5" t="s">
        <v>846</v>
      </c>
      <c r="H143" s="5" t="s">
        <v>762</v>
      </c>
      <c r="I143" s="5" t="s">
        <v>847</v>
      </c>
      <c r="J143" s="5"/>
      <c r="K143" s="5"/>
      <c r="L143" s="6"/>
      <c r="M143" s="6"/>
      <c r="N143" s="6"/>
      <c r="O143" s="6"/>
      <c r="P143" s="5"/>
      <c r="Q143" s="5"/>
      <c r="R143" s="5"/>
      <c r="S143" s="5"/>
      <c r="T143" s="6"/>
      <c r="U143" s="5"/>
      <c r="V143" s="5"/>
      <c r="W143" s="5"/>
      <c r="X143" s="5"/>
      <c r="Y143" s="5"/>
      <c r="Z143" s="5"/>
      <c r="AA143" s="5"/>
      <c r="AB143" s="5"/>
      <c r="AC143" s="5" t="s">
        <v>763</v>
      </c>
      <c r="AD143" s="5" t="s">
        <v>763</v>
      </c>
      <c r="AE143" s="5" t="s">
        <v>763</v>
      </c>
      <c r="AF143" s="5" t="s">
        <v>764</v>
      </c>
      <c r="AG143" s="12">
        <f t="shared" si="4"/>
        <v>6</v>
      </c>
      <c r="AH143" s="12">
        <f t="shared" si="5"/>
        <v>6</v>
      </c>
    </row>
    <row r="144" spans="1:34">
      <c r="A144" s="5" t="s">
        <v>765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5"/>
      <c r="R144" s="5"/>
      <c r="S144" s="5"/>
      <c r="T144" s="6"/>
      <c r="U144" s="5"/>
      <c r="V144" s="5"/>
      <c r="W144" s="5"/>
      <c r="X144" s="5"/>
      <c r="Y144" s="5"/>
      <c r="Z144" s="5"/>
      <c r="AA144" s="5"/>
      <c r="AB144" s="5"/>
      <c r="AC144" s="5" t="s">
        <v>766</v>
      </c>
      <c r="AD144" s="5" t="s">
        <v>766</v>
      </c>
      <c r="AE144" s="5" t="s">
        <v>766</v>
      </c>
      <c r="AF144" s="5" t="s">
        <v>767</v>
      </c>
      <c r="AG144" s="12">
        <f t="shared" si="4"/>
        <v>2</v>
      </c>
      <c r="AH144" s="12">
        <f t="shared" si="5"/>
        <v>2</v>
      </c>
    </row>
    <row r="145" spans="1:34">
      <c r="A145" s="5" t="s">
        <v>768</v>
      </c>
      <c r="B145" s="5"/>
      <c r="C145" s="5" t="s">
        <v>769</v>
      </c>
      <c r="D145" s="5"/>
      <c r="E145" s="5" t="s">
        <v>770</v>
      </c>
      <c r="F145" s="5"/>
      <c r="G145" s="5" t="s">
        <v>771</v>
      </c>
      <c r="H145" s="5"/>
      <c r="I145" s="5" t="s">
        <v>772</v>
      </c>
      <c r="J145" s="5"/>
      <c r="K145" s="5"/>
      <c r="L145" s="6"/>
      <c r="M145" s="6"/>
      <c r="N145" s="6"/>
      <c r="O145" s="6"/>
      <c r="P145" s="5"/>
      <c r="Q145" s="5"/>
      <c r="R145" s="5"/>
      <c r="S145" s="5"/>
      <c r="T145" s="6"/>
      <c r="U145" s="5"/>
      <c r="V145" s="5"/>
      <c r="W145" s="5"/>
      <c r="X145" s="5"/>
      <c r="Y145" s="5"/>
      <c r="Z145" s="5"/>
      <c r="AA145" s="5"/>
      <c r="AB145" s="5"/>
      <c r="AC145" s="5"/>
      <c r="AD145" s="5" t="s">
        <v>773</v>
      </c>
      <c r="AE145" s="5"/>
      <c r="AF145" s="5" t="s">
        <v>774</v>
      </c>
      <c r="AG145" s="12">
        <f t="shared" si="4"/>
        <v>0</v>
      </c>
      <c r="AH145" s="12">
        <f t="shared" si="5"/>
        <v>6</v>
      </c>
    </row>
    <row r="146" spans="1:34">
      <c r="A146" s="5" t="s">
        <v>775</v>
      </c>
      <c r="B146" s="5"/>
      <c r="C146" s="5" t="s">
        <v>776</v>
      </c>
      <c r="D146" s="5"/>
      <c r="E146" s="5" t="s">
        <v>777</v>
      </c>
      <c r="F146" s="5"/>
      <c r="G146" s="5" t="s">
        <v>778</v>
      </c>
      <c r="H146" s="5"/>
      <c r="I146" s="5" t="s">
        <v>779</v>
      </c>
      <c r="J146" s="5"/>
      <c r="K146" s="5"/>
      <c r="L146" s="6"/>
      <c r="M146" s="6"/>
      <c r="N146" s="6"/>
      <c r="O146" s="6"/>
      <c r="P146" s="5"/>
      <c r="Q146" s="5"/>
      <c r="R146" s="5"/>
      <c r="S146" s="5"/>
      <c r="T146" s="6"/>
      <c r="U146" s="5"/>
      <c r="V146" s="5"/>
      <c r="W146" s="5"/>
      <c r="X146" s="5"/>
      <c r="Y146" s="5"/>
      <c r="Z146" s="5"/>
      <c r="AA146" s="5"/>
      <c r="AB146" s="5"/>
      <c r="AC146" s="5"/>
      <c r="AD146" s="5" t="s">
        <v>780</v>
      </c>
      <c r="AE146" s="5"/>
      <c r="AF146" s="5" t="s">
        <v>781</v>
      </c>
      <c r="AG146" s="12">
        <f t="shared" si="4"/>
        <v>0</v>
      </c>
      <c r="AH146" s="12">
        <f t="shared" si="5"/>
        <v>6</v>
      </c>
    </row>
    <row r="147" spans="1:34">
      <c r="A147" s="5" t="s">
        <v>782</v>
      </c>
      <c r="B147" s="5"/>
      <c r="C147" s="5" t="s">
        <v>783</v>
      </c>
      <c r="D147" s="5"/>
      <c r="E147" s="5" t="s">
        <v>784</v>
      </c>
      <c r="F147" s="5"/>
      <c r="G147" s="5" t="s">
        <v>785</v>
      </c>
      <c r="H147" s="5"/>
      <c r="I147" s="5" t="s">
        <v>786</v>
      </c>
      <c r="J147" s="5"/>
      <c r="K147" s="5"/>
      <c r="L147" s="6"/>
      <c r="M147" s="6"/>
      <c r="N147" s="6"/>
      <c r="O147" s="6"/>
      <c r="P147" s="5"/>
      <c r="Q147" s="5"/>
      <c r="R147" s="5"/>
      <c r="S147" s="5"/>
      <c r="T147" s="6"/>
      <c r="U147" s="5"/>
      <c r="V147" s="5"/>
      <c r="W147" s="5"/>
      <c r="X147" s="5"/>
      <c r="Y147" s="5"/>
      <c r="Z147" s="5"/>
      <c r="AA147" s="5"/>
      <c r="AB147" s="5"/>
      <c r="AC147" s="5"/>
      <c r="AD147" s="5" t="s">
        <v>787</v>
      </c>
      <c r="AE147" s="5"/>
      <c r="AF147" s="5" t="s">
        <v>788</v>
      </c>
      <c r="AG147" s="12">
        <f t="shared" si="4"/>
        <v>0</v>
      </c>
      <c r="AH147" s="12">
        <f t="shared" si="5"/>
        <v>6</v>
      </c>
    </row>
    <row r="148" spans="1:34">
      <c r="A148" s="5" t="s">
        <v>789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5"/>
      <c r="R148" s="5"/>
      <c r="S148" s="5"/>
      <c r="T148" s="6"/>
      <c r="U148" s="5"/>
      <c r="V148" s="5"/>
      <c r="W148" s="5"/>
      <c r="X148" s="5"/>
      <c r="Y148" s="5"/>
      <c r="Z148" s="5"/>
      <c r="AA148" s="5"/>
      <c r="AB148" s="5"/>
      <c r="AC148" s="5"/>
      <c r="AD148" s="5" t="s">
        <v>790</v>
      </c>
      <c r="AE148" s="5"/>
      <c r="AF148" s="5" t="s">
        <v>791</v>
      </c>
      <c r="AG148" s="12">
        <f t="shared" si="4"/>
        <v>0</v>
      </c>
      <c r="AH148" s="12">
        <f t="shared" si="5"/>
        <v>2</v>
      </c>
    </row>
    <row r="149" spans="1:34">
      <c r="A149" s="12" t="s">
        <v>792</v>
      </c>
      <c r="B149" s="30">
        <f t="shared" ref="B149:V149" si="6">COUNTA(B7:B147)</f>
        <v>44</v>
      </c>
      <c r="C149" s="30">
        <f t="shared" si="6"/>
        <v>46</v>
      </c>
      <c r="D149" s="30">
        <f t="shared" si="6"/>
        <v>44</v>
      </c>
      <c r="E149" s="30">
        <f t="shared" si="6"/>
        <v>46</v>
      </c>
      <c r="F149" s="30">
        <f t="shared" si="6"/>
        <v>44</v>
      </c>
      <c r="G149" s="30">
        <f t="shared" si="6"/>
        <v>46</v>
      </c>
      <c r="H149" s="30">
        <f t="shared" si="6"/>
        <v>44</v>
      </c>
      <c r="I149" s="30">
        <f t="shared" si="6"/>
        <v>46</v>
      </c>
      <c r="J149" s="30">
        <f t="shared" si="6"/>
        <v>4</v>
      </c>
      <c r="K149" s="30">
        <f t="shared" si="6"/>
        <v>4</v>
      </c>
      <c r="L149" s="30">
        <f t="shared" si="6"/>
        <v>25</v>
      </c>
      <c r="M149" s="30">
        <f t="shared" si="6"/>
        <v>28</v>
      </c>
      <c r="N149" s="30">
        <f t="shared" si="6"/>
        <v>37</v>
      </c>
      <c r="O149" s="30">
        <f t="shared" si="6"/>
        <v>49</v>
      </c>
      <c r="P149" s="30">
        <f t="shared" si="6"/>
        <v>5</v>
      </c>
      <c r="Q149" s="30">
        <f t="shared" si="6"/>
        <v>9</v>
      </c>
      <c r="R149" s="30">
        <f t="shared" si="6"/>
        <v>2</v>
      </c>
      <c r="S149" s="30">
        <f t="shared" si="6"/>
        <v>25</v>
      </c>
      <c r="T149" s="30">
        <f t="shared" si="6"/>
        <v>28</v>
      </c>
      <c r="U149" s="30">
        <f t="shared" si="6"/>
        <v>38</v>
      </c>
      <c r="V149" s="30">
        <f t="shared" si="6"/>
        <v>29</v>
      </c>
      <c r="W149" s="30">
        <f>COUNTA(W7:W147)</f>
        <v>37</v>
      </c>
      <c r="X149" s="30">
        <f>COUNTA(X7:X147)</f>
        <v>49</v>
      </c>
      <c r="Y149" s="30">
        <f>COUNTA(Y7:Y147)</f>
        <v>0</v>
      </c>
      <c r="Z149" s="30">
        <f>COUNTA(Z7:Z147)</f>
        <v>4</v>
      </c>
      <c r="AA149" s="30">
        <f t="shared" ref="AA149:AB149" si="7">COUNTA(AA7:AA147)</f>
        <v>4</v>
      </c>
      <c r="AB149" s="30">
        <f t="shared" si="7"/>
        <v>6</v>
      </c>
      <c r="AC149" s="30">
        <f>COUNTA(AC7:AC147)</f>
        <v>51</v>
      </c>
      <c r="AD149" s="30">
        <f>COUNTA(AD7:AD148)</f>
        <v>65</v>
      </c>
      <c r="AE149" s="30">
        <f>COUNTA(AE7:AE147)</f>
        <v>52</v>
      </c>
      <c r="AF149" s="30">
        <f>COUNTA(AF7:AF148)</f>
        <v>66</v>
      </c>
      <c r="AG149" s="30">
        <f>B149+D149+F149+H149+L149+N149+P149+S149+U149+W149+Y149+AC149+AE149</f>
        <v>446</v>
      </c>
      <c r="AH149" s="30">
        <f>C149+E149+G149+I149+J149+K149+M149+O149+Q149+T149+V149+X149+Z149+AA149+AB149+AD149+AF149</f>
        <v>529</v>
      </c>
    </row>
    <row r="150" spans="1:34" s="9" customFormat="1">
      <c r="A150" s="12" t="s">
        <v>793</v>
      </c>
      <c r="B150" s="30">
        <f>B149+D149+F149+H149</f>
        <v>176</v>
      </c>
      <c r="C150" s="30">
        <f>C149+E149+G149+I149</f>
        <v>184</v>
      </c>
      <c r="L150" s="30">
        <f>L149+N149+P149</f>
        <v>67</v>
      </c>
      <c r="M150" s="30">
        <f>M149+O149+Q149</f>
        <v>86</v>
      </c>
      <c r="S150" s="30">
        <f>S149+U149+W149+Y149</f>
        <v>100</v>
      </c>
      <c r="T150" s="30">
        <f>T149+V149+X149+Z149</f>
        <v>110</v>
      </c>
      <c r="U150" s="31"/>
      <c r="V150" s="31"/>
      <c r="AC150" s="30">
        <f>AC149</f>
        <v>51</v>
      </c>
      <c r="AD150" s="30">
        <f>AD149</f>
        <v>65</v>
      </c>
      <c r="AE150" s="30">
        <f>AE149</f>
        <v>52</v>
      </c>
      <c r="AF150" s="30">
        <f>AF149</f>
        <v>66</v>
      </c>
    </row>
    <row r="151" spans="1:34">
      <c r="A151" s="12" t="s">
        <v>794</v>
      </c>
      <c r="B151" s="33">
        <v>256</v>
      </c>
      <c r="C151" s="33"/>
      <c r="L151" s="33">
        <v>256</v>
      </c>
      <c r="M151" s="33"/>
      <c r="S151" s="33">
        <v>256</v>
      </c>
      <c r="T151" s="33"/>
      <c r="U151" s="9"/>
      <c r="V151" s="9"/>
      <c r="AC151" s="34">
        <v>84</v>
      </c>
      <c r="AD151" s="35"/>
      <c r="AE151" s="34">
        <v>84</v>
      </c>
      <c r="AF151" s="35"/>
    </row>
    <row r="152" spans="1:34">
      <c r="A152" s="12" t="s">
        <v>795</v>
      </c>
      <c r="B152" s="30">
        <f>B151-B150</f>
        <v>80</v>
      </c>
      <c r="C152" s="30">
        <f>B151-C150</f>
        <v>72</v>
      </c>
      <c r="L152" s="30">
        <f>L151-L150</f>
        <v>189</v>
      </c>
      <c r="M152" s="30">
        <f>L151-M150</f>
        <v>170</v>
      </c>
      <c r="S152" s="30">
        <f>S151-S150</f>
        <v>156</v>
      </c>
      <c r="T152" s="30">
        <f>S151-T150</f>
        <v>146</v>
      </c>
      <c r="U152" s="31"/>
      <c r="V152" s="31"/>
      <c r="AC152" s="30">
        <f>AC151-AC150</f>
        <v>33</v>
      </c>
      <c r="AD152" s="30">
        <f>AC151-AD150</f>
        <v>19</v>
      </c>
      <c r="AE152" s="30">
        <f t="shared" ref="AE152" si="8">AE151-AE150</f>
        <v>32</v>
      </c>
      <c r="AF152" s="30">
        <f>AE151-AF150</f>
        <v>18</v>
      </c>
    </row>
  </sheetData>
  <autoFilter ref="A6:AH152" xr:uid="{732E8437-D2BE-4729-BB14-0BC38B4395F1}"/>
  <mergeCells count="34">
    <mergeCell ref="AG2:AH5"/>
    <mergeCell ref="B3:K3"/>
    <mergeCell ref="L3:R3"/>
    <mergeCell ref="S3:AB3"/>
    <mergeCell ref="AC3:AD3"/>
    <mergeCell ref="AE3:AF3"/>
    <mergeCell ref="B4:I4"/>
    <mergeCell ref="AA4:AB4"/>
    <mergeCell ref="AC4:AD4"/>
    <mergeCell ref="AE4:AF4"/>
    <mergeCell ref="A1:F1"/>
    <mergeCell ref="A2:A6"/>
    <mergeCell ref="B2:AF2"/>
    <mergeCell ref="L5:M5"/>
    <mergeCell ref="N5:O5"/>
    <mergeCell ref="J4:K4"/>
    <mergeCell ref="L4:Q4"/>
    <mergeCell ref="S4:Z4"/>
    <mergeCell ref="AE5:AF5"/>
    <mergeCell ref="B151:C151"/>
    <mergeCell ref="L151:M151"/>
    <mergeCell ref="S151:T151"/>
    <mergeCell ref="AC151:AD151"/>
    <mergeCell ref="AE151:AF151"/>
    <mergeCell ref="P5:Q5"/>
    <mergeCell ref="S5:T5"/>
    <mergeCell ref="U5:V5"/>
    <mergeCell ref="W5:X5"/>
    <mergeCell ref="Y5:Z5"/>
    <mergeCell ref="AC5:AD5"/>
    <mergeCell ref="B5:C5"/>
    <mergeCell ref="D5:E5"/>
    <mergeCell ref="F5:G5"/>
    <mergeCell ref="H5:I5"/>
  </mergeCells>
  <phoneticPr fontId="2"/>
  <pageMargins left="0.7" right="0.7" top="0.75" bottom="0.75" header="0.3" footer="0.3"/>
  <pageSetup paperSize="9" scale="14" orientation="portrait" horizontalDpi="4294967292" r:id="rId1"/>
  <colBreaks count="1" manualBreakCount="1">
    <brk id="11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ｾﾝｻIDとデバイス名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Yokoyama Terapoc</dc:creator>
  <cp:lastModifiedBy>TERAPOC USER</cp:lastModifiedBy>
  <dcterms:created xsi:type="dcterms:W3CDTF">2025-04-28T00:20:43Z</dcterms:created>
  <dcterms:modified xsi:type="dcterms:W3CDTF">2025-04-28T09:56:00Z</dcterms:modified>
</cp:coreProperties>
</file>