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doy\Desktop\"/>
    </mc:Choice>
  </mc:AlternateContent>
  <bookViews>
    <workbookView xWindow="0" yWindow="0" windowWidth="23040" windowHeight="9072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1" l="1"/>
  <c r="W18" i="1"/>
  <c r="W19" i="1"/>
  <c r="W16" i="1"/>
  <c r="V17" i="1"/>
  <c r="V18" i="1"/>
  <c r="V19" i="1"/>
  <c r="V16" i="1"/>
  <c r="U17" i="1"/>
  <c r="U18" i="1"/>
  <c r="U19" i="1"/>
  <c r="U16" i="1"/>
  <c r="T17" i="1"/>
  <c r="T18" i="1"/>
  <c r="T19" i="1"/>
  <c r="T16" i="1"/>
  <c r="S17" i="1"/>
  <c r="S18" i="1"/>
  <c r="S19" i="1"/>
  <c r="S16" i="1"/>
</calcChain>
</file>

<file path=xl/sharedStrings.xml><?xml version="1.0" encoding="utf-8"?>
<sst xmlns="http://schemas.openxmlformats.org/spreadsheetml/2006/main" count="33" uniqueCount="19">
  <si>
    <t>Growing condition</t>
  </si>
  <si>
    <t>Variety</t>
  </si>
  <si>
    <t>15 DAT</t>
  </si>
  <si>
    <t>30 DAT</t>
  </si>
  <si>
    <t>45 DAT</t>
  </si>
  <si>
    <t>FC</t>
  </si>
  <si>
    <t>SC</t>
  </si>
  <si>
    <t>V1</t>
  </si>
  <si>
    <t>V2</t>
  </si>
  <si>
    <t>Days of  transplanting</t>
  </si>
  <si>
    <t>growth(30-15)</t>
  </si>
  <si>
    <t>Growth (45-30)</t>
  </si>
  <si>
    <t>Table:plant height(cm)</t>
  </si>
  <si>
    <t xml:space="preserve"> </t>
  </si>
  <si>
    <t>maximum</t>
  </si>
  <si>
    <t>minimum</t>
  </si>
  <si>
    <t>Average</t>
  </si>
  <si>
    <t>Difference between plant height using sum formula and calculate maximum ,minimum &amp; Average between three replication</t>
  </si>
  <si>
    <r>
      <t xml:space="preserve">Plant height data of </t>
    </r>
    <r>
      <rPr>
        <b/>
        <i/>
        <sz val="24"/>
        <color theme="0"/>
        <rFont val="Calibri"/>
        <family val="2"/>
        <scheme val="minor"/>
      </rPr>
      <t>Tagetes erecta</t>
    </r>
    <r>
      <rPr>
        <b/>
        <sz val="24"/>
        <color theme="0"/>
        <rFont val="Calibri"/>
        <family val="2"/>
        <scheme val="minor"/>
      </rPr>
      <t xml:space="preserve"> (Marigold) in Barishal University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</si>
</sst>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i/>
      <sz val="24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10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0" borderId="5" applyNumberFormat="0" applyFill="0" applyAlignment="0" applyProtection="0"/>
    <xf numFmtId="0" fontId="7" fillId="7" borderId="0" applyNumberFormat="0" applyBorder="0" applyAlignment="0" applyProtection="0"/>
    <xf numFmtId="0" fontId="2" fillId="8" borderId="0" applyNumberFormat="0" applyBorder="0" applyAlignment="0" applyProtection="0"/>
    <xf numFmtId="0" fontId="7" fillId="9" borderId="0" applyNumberFormat="0" applyBorder="0" applyAlignment="0" applyProtection="0"/>
  </cellStyleXfs>
  <cellXfs count="21">
    <xf numFmtId="0" fontId="0" fillId="0" borderId="0" xfId="0"/>
    <xf numFmtId="0" fontId="1" fillId="2" borderId="2" xfId="1" applyBorder="1"/>
    <xf numFmtId="0" fontId="1" fillId="2" borderId="3" xfId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3" fillId="4" borderId="4" xfId="3" applyFont="1" applyBorder="1" applyAlignment="1">
      <alignment horizontal="center"/>
    </xf>
    <xf numFmtId="0" fontId="3" fillId="3" borderId="4" xfId="2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8" fillId="9" borderId="0" xfId="9" applyFont="1" applyAlignment="1">
      <alignment horizontal="center"/>
    </xf>
    <xf numFmtId="0" fontId="3" fillId="8" borderId="0" xfId="8" applyFont="1" applyAlignment="1">
      <alignment horizontal="center"/>
    </xf>
    <xf numFmtId="0" fontId="10" fillId="5" borderId="4" xfId="4" applyFont="1" applyBorder="1" applyAlignment="1">
      <alignment horizontal="center"/>
    </xf>
    <xf numFmtId="0" fontId="7" fillId="7" borderId="4" xfId="7" applyBorder="1" applyAlignment="1">
      <alignment horizontal="center"/>
    </xf>
    <xf numFmtId="0" fontId="4" fillId="5" borderId="4" xfId="4" applyBorder="1" applyAlignment="1">
      <alignment horizontal="center" wrapText="1"/>
    </xf>
    <xf numFmtId="0" fontId="5" fillId="6" borderId="4" xfId="5" applyBorder="1" applyAlignment="1">
      <alignment horizontal="center"/>
    </xf>
    <xf numFmtId="0" fontId="6" fillId="0" borderId="5" xfId="6" applyAlignment="1">
      <alignment horizontal="center"/>
    </xf>
  </cellXfs>
  <cellStyles count="10">
    <cellStyle name="20% - Accent1" xfId="2" builtinId="30"/>
    <cellStyle name="20% - Accent5" xfId="3" builtinId="46"/>
    <cellStyle name="40% - Accent4" xfId="8" builtinId="43"/>
    <cellStyle name="Accent3" xfId="7" builtinId="37"/>
    <cellStyle name="Accent5" xfId="9" builtinId="45"/>
    <cellStyle name="Bad" xfId="5" builtinId="27"/>
    <cellStyle name="Calculation" xfId="1" builtinId="22"/>
    <cellStyle name="Good" xfId="4" builtinId="26"/>
    <cellStyle name="Linked Cell" xfId="6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latin typeface="Arial Narrow" panose="020B0606020202030204" pitchFamily="34" charset="0"/>
              </a:rPr>
              <a:t>Plant</a:t>
            </a:r>
            <a:r>
              <a:rPr lang="en-GB" b="1" baseline="0">
                <a:latin typeface="Arial Narrow" panose="020B0606020202030204" pitchFamily="34" charset="0"/>
              </a:rPr>
              <a:t> height</a:t>
            </a:r>
            <a:endParaRPr lang="en-GB" b="1">
              <a:latin typeface="Arial Narrow" panose="020B0606020202030204" pitchFamily="34" charset="0"/>
            </a:endParaRPr>
          </a:p>
        </c:rich>
      </c:tx>
      <c:layout>
        <c:manualLayout>
          <c:xMode val="edge"/>
          <c:yMode val="edge"/>
          <c:x val="0.40084378430736634"/>
          <c:y val="2.9812606473594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Sheet1!$E$15</c:f>
              <c:strCache>
                <c:ptCount val="1"/>
                <c:pt idx="0">
                  <c:v>Days of  transplanting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Sheet1!$C$16:$D$20</c:f>
              <c:multiLvlStrCache>
                <c:ptCount val="5"/>
                <c:lvl>
                  <c:pt idx="1">
                    <c:v>V1</c:v>
                  </c:pt>
                  <c:pt idx="2">
                    <c:v>V2</c:v>
                  </c:pt>
                  <c:pt idx="3">
                    <c:v>V1</c:v>
                  </c:pt>
                  <c:pt idx="4">
                    <c:v>V2</c:v>
                  </c:pt>
                </c:lvl>
                <c:lvl>
                  <c:pt idx="1">
                    <c:v>FC</c:v>
                  </c:pt>
                  <c:pt idx="3">
                    <c:v>SC</c:v>
                  </c:pt>
                </c:lvl>
              </c:multiLvlStrCache>
            </c:multiLvlStrRef>
          </c:cat>
          <c:val>
            <c:numRef>
              <c:f>Sheet1!$E$16:$E$20</c:f>
              <c:numCache>
                <c:formatCode>General</c:formatCode>
                <c:ptCount val="5"/>
                <c:pt idx="1">
                  <c:v>21.15</c:v>
                </c:pt>
                <c:pt idx="2">
                  <c:v>19.66</c:v>
                </c:pt>
                <c:pt idx="3">
                  <c:v>22.6</c:v>
                </c:pt>
                <c:pt idx="4">
                  <c:v>17.89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5-40F6-83F7-9F83F70C09E9}"/>
            </c:ext>
          </c:extLst>
        </c:ser>
        <c:ser>
          <c:idx val="1"/>
          <c:order val="1"/>
          <c:tx>
            <c:strRef>
              <c:f>Sheet1!$F$15</c:f>
              <c:strCache>
                <c:ptCount val="1"/>
                <c:pt idx="0">
                  <c:v>15 DAT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Sheet1!$C$16:$D$20</c:f>
              <c:multiLvlStrCache>
                <c:ptCount val="5"/>
                <c:lvl>
                  <c:pt idx="1">
                    <c:v>V1</c:v>
                  </c:pt>
                  <c:pt idx="2">
                    <c:v>V2</c:v>
                  </c:pt>
                  <c:pt idx="3">
                    <c:v>V1</c:v>
                  </c:pt>
                  <c:pt idx="4">
                    <c:v>V2</c:v>
                  </c:pt>
                </c:lvl>
                <c:lvl>
                  <c:pt idx="1">
                    <c:v>FC</c:v>
                  </c:pt>
                  <c:pt idx="3">
                    <c:v>SC</c:v>
                  </c:pt>
                </c:lvl>
              </c:multiLvlStrCache>
            </c:multiLvlStrRef>
          </c:cat>
          <c:val>
            <c:numRef>
              <c:f>Sheet1!$F$16:$F$20</c:f>
              <c:numCache>
                <c:formatCode>General</c:formatCode>
                <c:ptCount val="5"/>
                <c:pt idx="1">
                  <c:v>28.89</c:v>
                </c:pt>
                <c:pt idx="2">
                  <c:v>23.7</c:v>
                </c:pt>
                <c:pt idx="3">
                  <c:v>28.91</c:v>
                </c:pt>
                <c:pt idx="4">
                  <c:v>25.56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5-40F6-83F7-9F83F70C09E9}"/>
            </c:ext>
          </c:extLst>
        </c:ser>
        <c:ser>
          <c:idx val="2"/>
          <c:order val="2"/>
          <c:tx>
            <c:strRef>
              <c:f>Sheet1!$G$15</c:f>
              <c:strCache>
                <c:ptCount val="1"/>
                <c:pt idx="0">
                  <c:v>30 DAT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Sheet1!$C$16:$D$20</c:f>
              <c:multiLvlStrCache>
                <c:ptCount val="5"/>
                <c:lvl>
                  <c:pt idx="1">
                    <c:v>V1</c:v>
                  </c:pt>
                  <c:pt idx="2">
                    <c:v>V2</c:v>
                  </c:pt>
                  <c:pt idx="3">
                    <c:v>V1</c:v>
                  </c:pt>
                  <c:pt idx="4">
                    <c:v>V2</c:v>
                  </c:pt>
                </c:lvl>
                <c:lvl>
                  <c:pt idx="1">
                    <c:v>FC</c:v>
                  </c:pt>
                  <c:pt idx="3">
                    <c:v>SC</c:v>
                  </c:pt>
                </c:lvl>
              </c:multiLvlStrCache>
            </c:multiLvlStrRef>
          </c:cat>
          <c:val>
            <c:numRef>
              <c:f>Sheet1!$G$16:$G$20</c:f>
              <c:numCache>
                <c:formatCode>General</c:formatCode>
                <c:ptCount val="5"/>
                <c:pt idx="1">
                  <c:v>31.88</c:v>
                </c:pt>
                <c:pt idx="2">
                  <c:v>31.05</c:v>
                </c:pt>
                <c:pt idx="3">
                  <c:v>26.87</c:v>
                </c:pt>
                <c:pt idx="4">
                  <c:v>28.96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5-40F6-83F7-9F83F70C09E9}"/>
            </c:ext>
          </c:extLst>
        </c:ser>
        <c:ser>
          <c:idx val="3"/>
          <c:order val="3"/>
          <c:tx>
            <c:strRef>
              <c:f>Sheet1!$H$15</c:f>
              <c:strCache>
                <c:ptCount val="1"/>
                <c:pt idx="0">
                  <c:v>45 DAT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Sheet1!$C$16:$D$20</c:f>
              <c:multiLvlStrCache>
                <c:ptCount val="5"/>
                <c:lvl>
                  <c:pt idx="1">
                    <c:v>V1</c:v>
                  </c:pt>
                  <c:pt idx="2">
                    <c:v>V2</c:v>
                  </c:pt>
                  <c:pt idx="3">
                    <c:v>V1</c:v>
                  </c:pt>
                  <c:pt idx="4">
                    <c:v>V2</c:v>
                  </c:pt>
                </c:lvl>
                <c:lvl>
                  <c:pt idx="1">
                    <c:v>FC</c:v>
                  </c:pt>
                  <c:pt idx="3">
                    <c:v>SC</c:v>
                  </c:pt>
                </c:lvl>
              </c:multiLvlStrCache>
            </c:multiLvlStrRef>
          </c:cat>
          <c:val>
            <c:numRef>
              <c:f>Sheet1!$H$16:$H$20</c:f>
              <c:numCache>
                <c:formatCode>General</c:formatCode>
                <c:ptCount val="5"/>
                <c:pt idx="1">
                  <c:v>33.840000000000003</c:v>
                </c:pt>
                <c:pt idx="2">
                  <c:v>34.69</c:v>
                </c:pt>
                <c:pt idx="3">
                  <c:v>25.56</c:v>
                </c:pt>
                <c:pt idx="4">
                  <c:v>34.520000000000003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E5-40F6-83F7-9F83F70C0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320759368"/>
        <c:axId val="320757072"/>
      </c:barChart>
      <c:catAx>
        <c:axId val="32075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57072"/>
        <c:crosses val="autoZero"/>
        <c:auto val="1"/>
        <c:lblAlgn val="ctr"/>
        <c:lblOffset val="100"/>
        <c:noMultiLvlLbl val="0"/>
      </c:catAx>
      <c:valAx>
        <c:axId val="320757072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59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081626438627464E-2"/>
          <c:y val="0.24985664818195727"/>
          <c:w val="0.7865518760277771"/>
          <c:h val="0.7501433518180427"/>
        </c:manualLayout>
      </c:layout>
      <c:pie3DChart>
        <c:varyColors val="1"/>
        <c:ser>
          <c:idx val="0"/>
          <c:order val="0"/>
          <c:tx>
            <c:strRef>
              <c:f>Sheet1!$E$15</c:f>
              <c:strCache>
                <c:ptCount val="1"/>
                <c:pt idx="0">
                  <c:v>Days of  transplanting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80B-4095-A326-43F625E7EA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3E35-4124-B019-81946DE9A7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E35-4124-B019-81946DE9A7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80B-4095-A326-43F625E7EA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80B-4095-A326-43F625E7EA14}"/>
              </c:ext>
            </c:extLst>
          </c:dPt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21.15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E35-4124-B019-81946DE9A7A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19.66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E35-4124-B019-81946DE9A7A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22.6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80B-4095-A326-43F625E7EA1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17.89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80B-4095-A326-43F625E7EA1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Sheet1!$C$16:$D$20</c:f>
              <c:multiLvlStrCache>
                <c:ptCount val="5"/>
                <c:lvl>
                  <c:pt idx="1">
                    <c:v>V1</c:v>
                  </c:pt>
                  <c:pt idx="2">
                    <c:v>V2</c:v>
                  </c:pt>
                  <c:pt idx="3">
                    <c:v>V1</c:v>
                  </c:pt>
                  <c:pt idx="4">
                    <c:v>V2</c:v>
                  </c:pt>
                </c:lvl>
                <c:lvl>
                  <c:pt idx="1">
                    <c:v>FC</c:v>
                  </c:pt>
                  <c:pt idx="3">
                    <c:v>SC</c:v>
                  </c:pt>
                </c:lvl>
              </c:multiLvlStrCache>
            </c:multiLvlStrRef>
          </c:cat>
          <c:val>
            <c:numRef>
              <c:f>Sheet1!$E$16:$E$20</c:f>
              <c:numCache>
                <c:formatCode>General</c:formatCode>
                <c:ptCount val="5"/>
                <c:pt idx="1">
                  <c:v>21.15</c:v>
                </c:pt>
                <c:pt idx="2">
                  <c:v>19.66</c:v>
                </c:pt>
                <c:pt idx="3">
                  <c:v>22.6</c:v>
                </c:pt>
                <c:pt idx="4">
                  <c:v>17.89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5-4124-B019-81946DE9A7A4}"/>
            </c:ext>
          </c:extLst>
        </c:ser>
        <c:ser>
          <c:idx val="1"/>
          <c:order val="1"/>
          <c:tx>
            <c:strRef>
              <c:f>Sheet1!$F$15</c:f>
              <c:strCache>
                <c:ptCount val="1"/>
                <c:pt idx="0">
                  <c:v>15 DAT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80B-4095-A326-43F625E7EA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80B-4095-A326-43F625E7EA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80B-4095-A326-43F625E7EA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80B-4095-A326-43F625E7EA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80B-4095-A326-43F625E7EA1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Sheet1!$C$16:$D$20</c:f>
              <c:multiLvlStrCache>
                <c:ptCount val="5"/>
                <c:lvl>
                  <c:pt idx="1">
                    <c:v>V1</c:v>
                  </c:pt>
                  <c:pt idx="2">
                    <c:v>V2</c:v>
                  </c:pt>
                  <c:pt idx="3">
                    <c:v>V1</c:v>
                  </c:pt>
                  <c:pt idx="4">
                    <c:v>V2</c:v>
                  </c:pt>
                </c:lvl>
                <c:lvl>
                  <c:pt idx="1">
                    <c:v>FC</c:v>
                  </c:pt>
                  <c:pt idx="3">
                    <c:v>SC</c:v>
                  </c:pt>
                </c:lvl>
              </c:multiLvlStrCache>
            </c:multiLvlStrRef>
          </c:cat>
          <c:val>
            <c:numRef>
              <c:f>Sheet1!$F$16:$F$20</c:f>
              <c:numCache>
                <c:formatCode>General</c:formatCode>
                <c:ptCount val="5"/>
                <c:pt idx="1">
                  <c:v>28.89</c:v>
                </c:pt>
                <c:pt idx="2">
                  <c:v>23.7</c:v>
                </c:pt>
                <c:pt idx="3">
                  <c:v>28.91</c:v>
                </c:pt>
                <c:pt idx="4">
                  <c:v>25.56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5-4124-B019-81946DE9A7A4}"/>
            </c:ext>
          </c:extLst>
        </c:ser>
        <c:ser>
          <c:idx val="2"/>
          <c:order val="2"/>
          <c:tx>
            <c:strRef>
              <c:f>Sheet1!$G$15</c:f>
              <c:strCache>
                <c:ptCount val="1"/>
                <c:pt idx="0">
                  <c:v>30 DAT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80B-4095-A326-43F625E7EA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80B-4095-A326-43F625E7EA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80B-4095-A326-43F625E7EA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80B-4095-A326-43F625E7EA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380B-4095-A326-43F625E7EA1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Sheet1!$C$16:$D$20</c:f>
              <c:multiLvlStrCache>
                <c:ptCount val="5"/>
                <c:lvl>
                  <c:pt idx="1">
                    <c:v>V1</c:v>
                  </c:pt>
                  <c:pt idx="2">
                    <c:v>V2</c:v>
                  </c:pt>
                  <c:pt idx="3">
                    <c:v>V1</c:v>
                  </c:pt>
                  <c:pt idx="4">
                    <c:v>V2</c:v>
                  </c:pt>
                </c:lvl>
                <c:lvl>
                  <c:pt idx="1">
                    <c:v>FC</c:v>
                  </c:pt>
                  <c:pt idx="3">
                    <c:v>SC</c:v>
                  </c:pt>
                </c:lvl>
              </c:multiLvlStrCache>
            </c:multiLvlStrRef>
          </c:cat>
          <c:val>
            <c:numRef>
              <c:f>Sheet1!$G$16:$G$20</c:f>
              <c:numCache>
                <c:formatCode>General</c:formatCode>
                <c:ptCount val="5"/>
                <c:pt idx="1">
                  <c:v>31.88</c:v>
                </c:pt>
                <c:pt idx="2">
                  <c:v>31.05</c:v>
                </c:pt>
                <c:pt idx="3">
                  <c:v>26.87</c:v>
                </c:pt>
                <c:pt idx="4">
                  <c:v>28.96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35-4124-B019-81946DE9A7A4}"/>
            </c:ext>
          </c:extLst>
        </c:ser>
        <c:ser>
          <c:idx val="3"/>
          <c:order val="3"/>
          <c:tx>
            <c:strRef>
              <c:f>Sheet1!$H$15</c:f>
              <c:strCache>
                <c:ptCount val="1"/>
                <c:pt idx="0">
                  <c:v>45 DAT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380B-4095-A326-43F625E7EA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380B-4095-A326-43F625E7EA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80B-4095-A326-43F625E7EA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380B-4095-A326-43F625E7EA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380B-4095-A326-43F625E7EA1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Sheet1!$C$16:$D$20</c:f>
              <c:multiLvlStrCache>
                <c:ptCount val="5"/>
                <c:lvl>
                  <c:pt idx="1">
                    <c:v>V1</c:v>
                  </c:pt>
                  <c:pt idx="2">
                    <c:v>V2</c:v>
                  </c:pt>
                  <c:pt idx="3">
                    <c:v>V1</c:v>
                  </c:pt>
                  <c:pt idx="4">
                    <c:v>V2</c:v>
                  </c:pt>
                </c:lvl>
                <c:lvl>
                  <c:pt idx="1">
                    <c:v>FC</c:v>
                  </c:pt>
                  <c:pt idx="3">
                    <c:v>SC</c:v>
                  </c:pt>
                </c:lvl>
              </c:multiLvlStrCache>
            </c:multiLvlStrRef>
          </c:cat>
          <c:val>
            <c:numRef>
              <c:f>Sheet1!$H$16:$H$20</c:f>
              <c:numCache>
                <c:formatCode>General</c:formatCode>
                <c:ptCount val="5"/>
                <c:pt idx="1">
                  <c:v>33.840000000000003</c:v>
                </c:pt>
                <c:pt idx="2">
                  <c:v>34.69</c:v>
                </c:pt>
                <c:pt idx="3">
                  <c:v>25.56</c:v>
                </c:pt>
                <c:pt idx="4">
                  <c:v>34.520000000000003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35-4124-B019-81946DE9A7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1047750</xdr:colOff>
      <xdr:row>24</xdr:row>
      <xdr:rowOff>100647</xdr:rowOff>
    </xdr:from>
    <xdr:to>
      <xdr:col>7</xdr:col>
      <xdr:colOff>191135</xdr:colOff>
      <xdr:row>40</xdr:row>
      <xdr:rowOff>161607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60049</xdr:colOff>
      <xdr:row>47</xdr:row>
      <xdr:rowOff>21742</xdr:rowOff>
    </xdr:from>
    <xdr:to>
      <xdr:col>7</xdr:col>
      <xdr:colOff>2</xdr:colOff>
      <xdr:row>61</xdr:row>
      <xdr:rowOff>163720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topLeftCell="F1" zoomScale="96" zoomScaleNormal="96" workbookViewId="0">
      <selection activeCell="W19" sqref="W19"/>
    </sheetView>
  </sheetViews>
  <sheetFormatPr defaultRowHeight="14.4" x14ac:dyDescent="0.3"/>
  <cols>
    <col min="2" max="2" width="13.6640625" customWidth="1"/>
    <col min="3" max="3" width="19.6640625" customWidth="1"/>
    <col min="4" max="4" width="13.33203125" customWidth="1"/>
    <col min="5" max="5" width="20.44140625" customWidth="1"/>
    <col min="6" max="6" width="12.33203125" customWidth="1"/>
    <col min="10" max="10" width="8.88671875" hidden="1" customWidth="1"/>
    <col min="11" max="11" width="17.5546875" customWidth="1"/>
    <col min="13" max="13" width="20.6640625" customWidth="1"/>
    <col min="15" max="15" width="21.33203125" customWidth="1"/>
    <col min="17" max="17" width="15.33203125" customWidth="1"/>
    <col min="18" max="18" width="13.5546875" customWidth="1"/>
    <col min="19" max="19" width="13.6640625" customWidth="1"/>
    <col min="20" max="20" width="14.21875" customWidth="1"/>
  </cols>
  <sheetData>
    <row r="1" spans="1:23" x14ac:dyDescent="0.3">
      <c r="A1" s="1"/>
      <c r="H1" s="2"/>
    </row>
    <row r="2" spans="1:23" ht="31.2" x14ac:dyDescent="0.6">
      <c r="A2" s="1"/>
      <c r="C2" s="14" t="s">
        <v>18</v>
      </c>
      <c r="D2" s="14"/>
      <c r="E2" s="14"/>
      <c r="F2" s="14"/>
      <c r="G2" s="14"/>
      <c r="H2" s="14"/>
      <c r="I2" s="14"/>
      <c r="J2" s="14"/>
      <c r="K2" s="14"/>
      <c r="L2" s="14"/>
      <c r="M2" s="14"/>
    </row>
    <row r="8" spans="1:23" x14ac:dyDescent="0.3">
      <c r="B8" s="6" t="s">
        <v>13</v>
      </c>
    </row>
    <row r="9" spans="1:23" x14ac:dyDescent="0.3">
      <c r="M9" s="15" t="s">
        <v>17</v>
      </c>
      <c r="N9" s="15"/>
      <c r="O9" s="15"/>
      <c r="P9" s="15"/>
      <c r="Q9" s="15"/>
      <c r="R9" s="15"/>
      <c r="S9" s="15"/>
      <c r="T9" s="15"/>
      <c r="U9" s="15"/>
      <c r="V9" s="15"/>
    </row>
    <row r="10" spans="1:23" x14ac:dyDescent="0.3"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3" x14ac:dyDescent="0.3">
      <c r="L11" s="7"/>
      <c r="M11" s="8"/>
      <c r="N11" s="8"/>
      <c r="O11" s="11"/>
      <c r="P11" s="11"/>
    </row>
    <row r="14" spans="1:23" x14ac:dyDescent="0.3">
      <c r="M14" s="9" t="s">
        <v>0</v>
      </c>
      <c r="N14" s="9" t="s">
        <v>1</v>
      </c>
      <c r="O14" s="9" t="s">
        <v>9</v>
      </c>
      <c r="P14" s="9" t="s">
        <v>2</v>
      </c>
      <c r="Q14" s="9" t="s">
        <v>3</v>
      </c>
      <c r="R14" s="9" t="s">
        <v>4</v>
      </c>
      <c r="S14" s="9" t="s">
        <v>10</v>
      </c>
      <c r="T14" s="9" t="s">
        <v>11</v>
      </c>
      <c r="U14" s="9" t="s">
        <v>14</v>
      </c>
      <c r="V14" s="9" t="s">
        <v>15</v>
      </c>
      <c r="W14" s="10" t="s">
        <v>16</v>
      </c>
    </row>
    <row r="15" spans="1:23" x14ac:dyDescent="0.3">
      <c r="C15" s="16" t="s">
        <v>0</v>
      </c>
      <c r="D15" s="16" t="s">
        <v>1</v>
      </c>
      <c r="E15" s="16" t="s">
        <v>9</v>
      </c>
      <c r="F15" s="16" t="s">
        <v>2</v>
      </c>
      <c r="G15" s="16" t="s">
        <v>3</v>
      </c>
      <c r="H15" s="16" t="s">
        <v>4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</row>
    <row r="16" spans="1:23" x14ac:dyDescent="0.3">
      <c r="C16" s="16"/>
      <c r="D16" s="16"/>
      <c r="E16" s="16"/>
      <c r="F16" s="16"/>
      <c r="G16" s="16"/>
      <c r="H16" s="16"/>
      <c r="M16" s="18" t="s">
        <v>5</v>
      </c>
      <c r="N16" s="4" t="s">
        <v>7</v>
      </c>
      <c r="O16" s="4">
        <v>21.15</v>
      </c>
      <c r="P16" s="4">
        <v>28.89</v>
      </c>
      <c r="Q16" s="4">
        <v>31.88</v>
      </c>
      <c r="R16" s="4">
        <v>33.840000000000003</v>
      </c>
      <c r="S16" s="5">
        <f>SUM(Q16-P16)</f>
        <v>2.9899999999999984</v>
      </c>
      <c r="T16" s="5">
        <f>SUM(R16-Q16)</f>
        <v>1.9600000000000044</v>
      </c>
      <c r="U16" s="5">
        <f>MAX(R16,Q16,P16)</f>
        <v>33.840000000000003</v>
      </c>
      <c r="V16" s="5">
        <f>MIN(R16,Q16,P16)</f>
        <v>28.89</v>
      </c>
      <c r="W16" s="5">
        <f>AVERAGE(P16,Q16,R16)</f>
        <v>31.536666666666665</v>
      </c>
    </row>
    <row r="17" spans="3:23" ht="15" thickBot="1" x14ac:dyDescent="0.35">
      <c r="C17" s="12" t="s">
        <v>5</v>
      </c>
      <c r="D17" s="3" t="s">
        <v>7</v>
      </c>
      <c r="E17" s="3">
        <v>21.15</v>
      </c>
      <c r="F17" s="3">
        <v>28.89</v>
      </c>
      <c r="G17" s="3">
        <v>31.88</v>
      </c>
      <c r="H17" s="3">
        <v>33.840000000000003</v>
      </c>
      <c r="M17" s="18"/>
      <c r="N17" s="20" t="s">
        <v>8</v>
      </c>
      <c r="O17" s="20">
        <v>19.66</v>
      </c>
      <c r="P17" s="20">
        <v>23.7</v>
      </c>
      <c r="Q17" s="20">
        <v>31.05</v>
      </c>
      <c r="R17" s="20">
        <v>34.69</v>
      </c>
      <c r="S17" s="20">
        <f t="shared" ref="S17:S19" si="0">SUM(Q17-P17)</f>
        <v>7.3500000000000014</v>
      </c>
      <c r="T17" s="20">
        <f t="shared" ref="T17:T19" si="1">SUM(R17-Q17)</f>
        <v>3.639999999999997</v>
      </c>
      <c r="U17" s="20">
        <f t="shared" ref="U17:U19" si="2">MAX(R17,Q17,P17)</f>
        <v>34.69</v>
      </c>
      <c r="V17" s="20">
        <f t="shared" ref="V17:V19" si="3">MIN(R17,Q17,P17)</f>
        <v>23.7</v>
      </c>
      <c r="W17" s="20">
        <f t="shared" ref="W17:W19" si="4">AVERAGE(P17,Q17,R17)</f>
        <v>29.813333333333333</v>
      </c>
    </row>
    <row r="18" spans="3:23" ht="15" thickTop="1" x14ac:dyDescent="0.3">
      <c r="C18" s="12"/>
      <c r="D18" s="17" t="s">
        <v>8</v>
      </c>
      <c r="E18" s="17">
        <v>19.66</v>
      </c>
      <c r="F18" s="17">
        <v>23.7</v>
      </c>
      <c r="G18" s="17">
        <v>31.05</v>
      </c>
      <c r="H18" s="17">
        <v>34.69</v>
      </c>
      <c r="M18" s="19" t="s">
        <v>6</v>
      </c>
      <c r="N18" s="4" t="s">
        <v>7</v>
      </c>
      <c r="O18" s="4">
        <v>22.6</v>
      </c>
      <c r="P18" s="4">
        <v>28.91</v>
      </c>
      <c r="Q18" s="4">
        <v>26.87</v>
      </c>
      <c r="R18" s="4">
        <v>25.56</v>
      </c>
      <c r="S18" s="5">
        <f t="shared" si="0"/>
        <v>-2.0399999999999991</v>
      </c>
      <c r="T18" s="5">
        <f t="shared" si="1"/>
        <v>-1.3100000000000023</v>
      </c>
      <c r="U18" s="5">
        <f t="shared" si="2"/>
        <v>28.91</v>
      </c>
      <c r="V18" s="5">
        <f t="shared" si="3"/>
        <v>25.56</v>
      </c>
      <c r="W18" s="5">
        <f t="shared" si="4"/>
        <v>27.113333333333333</v>
      </c>
    </row>
    <row r="19" spans="3:23" ht="15" thickBot="1" x14ac:dyDescent="0.35">
      <c r="C19" s="13" t="s">
        <v>6</v>
      </c>
      <c r="D19" s="3" t="s">
        <v>7</v>
      </c>
      <c r="E19" s="3">
        <v>22.6</v>
      </c>
      <c r="F19" s="3">
        <v>28.91</v>
      </c>
      <c r="G19" s="3">
        <v>26.87</v>
      </c>
      <c r="H19" s="3">
        <v>25.56</v>
      </c>
      <c r="M19" s="19"/>
      <c r="N19" s="20" t="s">
        <v>8</v>
      </c>
      <c r="O19" s="20">
        <v>17.89</v>
      </c>
      <c r="P19" s="20">
        <v>25.56</v>
      </c>
      <c r="Q19" s="20">
        <v>28.96</v>
      </c>
      <c r="R19" s="20">
        <v>34.520000000000003</v>
      </c>
      <c r="S19" s="20">
        <f t="shared" si="0"/>
        <v>3.4000000000000021</v>
      </c>
      <c r="T19" s="20">
        <f t="shared" si="1"/>
        <v>5.5600000000000023</v>
      </c>
      <c r="U19" s="20">
        <f t="shared" si="2"/>
        <v>34.520000000000003</v>
      </c>
      <c r="V19" s="20">
        <f t="shared" si="3"/>
        <v>25.56</v>
      </c>
      <c r="W19" s="20">
        <f t="shared" si="4"/>
        <v>29.679999999999996</v>
      </c>
    </row>
    <row r="20" spans="3:23" ht="15" thickTop="1" x14ac:dyDescent="0.3">
      <c r="C20" s="13"/>
      <c r="D20" s="17" t="s">
        <v>8</v>
      </c>
      <c r="E20" s="17">
        <v>17.89</v>
      </c>
      <c r="F20" s="17">
        <v>25.56</v>
      </c>
      <c r="G20" s="17">
        <v>28.96</v>
      </c>
      <c r="H20" s="17">
        <v>34.520000000000003</v>
      </c>
    </row>
    <row r="43" spans="4:4" x14ac:dyDescent="0.3">
      <c r="D43" s="7" t="s">
        <v>12</v>
      </c>
    </row>
  </sheetData>
  <mergeCells count="24">
    <mergeCell ref="C2:M2"/>
    <mergeCell ref="M9:V10"/>
    <mergeCell ref="H15:H16"/>
    <mergeCell ref="C17:C18"/>
    <mergeCell ref="C19:C20"/>
    <mergeCell ref="E15:E16"/>
    <mergeCell ref="C15:C16"/>
    <mergeCell ref="D15:D16"/>
    <mergeCell ref="F15:F16"/>
    <mergeCell ref="G15:G16"/>
    <mergeCell ref="V14:V15"/>
    <mergeCell ref="W14:W15"/>
    <mergeCell ref="T14:T15"/>
    <mergeCell ref="O11:P11"/>
    <mergeCell ref="U14:U15"/>
    <mergeCell ref="R14:R15"/>
    <mergeCell ref="M16:M17"/>
    <mergeCell ref="M18:M19"/>
    <mergeCell ref="S14:S15"/>
    <mergeCell ref="M14:M15"/>
    <mergeCell ref="N14:N15"/>
    <mergeCell ref="O14:O15"/>
    <mergeCell ref="P14:P15"/>
    <mergeCell ref="Q14:Q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Ridoy</dc:creator>
  <cp:lastModifiedBy>Ridoy</cp:lastModifiedBy>
  <dcterms:created xsi:type="dcterms:W3CDTF">2024-10-01T14:45:01Z</dcterms:created>
  <dcterms:modified xsi:type="dcterms:W3CDTF">2024-10-02T14:30:11Z</dcterms:modified>
</cp:coreProperties>
</file>