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5E69E8D-7387-4B1B-946F-D943DB2BB45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K85" i="3" s="1"/>
  <c r="H96" i="3"/>
  <c r="K95" i="3"/>
  <c r="H95" i="3"/>
  <c r="H94" i="3"/>
  <c r="H93" i="3"/>
  <c r="K92" i="3"/>
  <c r="H92" i="3"/>
  <c r="K91" i="3"/>
  <c r="H91" i="3"/>
  <c r="K90" i="3"/>
  <c r="H90" i="3"/>
  <c r="K89" i="3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86" i="3" l="1" a="1"/>
  <c r="K86" i="3" s="1"/>
  <c r="K44" i="3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<sst xmlns="http://schemas.openxmlformats.org/spreadsheetml/2006/main" count="519" uniqueCount="61">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</sst>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89" activePane="bottomRight" state="frozen"/>
      <selection pane="topRight" activeCell="E1" sqref="E1"/>
      <selection pane="bottomLeft" activeCell="A5" sqref="A5"/>
      <selection pane="bottomRight" activeCell="O96" sqref="O9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94" t="s">
        <v>0</v>
      </c>
      <c r="B1" s="95"/>
      <c r="C1" s="95"/>
      <c r="D1" s="95"/>
      <c r="E1" s="100" t="s">
        <v>1</v>
      </c>
      <c r="F1" s="100" t="s">
        <v>2</v>
      </c>
      <c r="G1" s="95" t="s">
        <v>3</v>
      </c>
      <c r="H1" s="100" t="s">
        <v>4</v>
      </c>
      <c r="I1" s="100" t="s">
        <v>5</v>
      </c>
      <c r="J1" s="100" t="s">
        <v>6</v>
      </c>
      <c r="K1" s="110" t="s">
        <v>7</v>
      </c>
      <c r="L1" s="105">
        <v>43993</v>
      </c>
      <c r="M1" s="106"/>
      <c r="N1" s="105">
        <v>43994</v>
      </c>
      <c r="O1" s="106"/>
      <c r="P1" s="105">
        <v>43997</v>
      </c>
      <c r="Q1" s="106"/>
      <c r="R1" s="105">
        <v>43998</v>
      </c>
      <c r="S1" s="106"/>
      <c r="T1" s="105">
        <v>43999</v>
      </c>
      <c r="U1" s="106"/>
    </row>
    <row r="2" spans="1:24" ht="13.5" customHeight="1" x14ac:dyDescent="0.15">
      <c r="A2" s="96"/>
      <c r="B2" s="97"/>
      <c r="C2" s="97"/>
      <c r="D2" s="97"/>
      <c r="E2" s="101"/>
      <c r="F2" s="101"/>
      <c r="G2" s="97"/>
      <c r="H2" s="103"/>
      <c r="I2" s="101"/>
      <c r="J2" s="101"/>
      <c r="K2" s="111"/>
      <c r="L2" s="107" t="s">
        <v>10</v>
      </c>
      <c r="M2" s="108"/>
      <c r="N2" s="107" t="s">
        <v>11</v>
      </c>
      <c r="O2" s="108"/>
      <c r="P2" s="109" t="s">
        <v>59</v>
      </c>
      <c r="Q2" s="108"/>
      <c r="R2" s="109" t="s">
        <v>60</v>
      </c>
      <c r="S2" s="108"/>
      <c r="T2" s="109" t="s">
        <v>58</v>
      </c>
      <c r="U2" s="108"/>
      <c r="V2" s="88"/>
      <c r="W2" s="89"/>
      <c r="X2" s="39"/>
    </row>
    <row r="3" spans="1:24" ht="13.5" customHeight="1" x14ac:dyDescent="0.15">
      <c r="A3" s="96"/>
      <c r="B3" s="97"/>
      <c r="C3" s="97"/>
      <c r="D3" s="97"/>
      <c r="E3" s="101"/>
      <c r="F3" s="101"/>
      <c r="G3" s="97"/>
      <c r="H3" s="103"/>
      <c r="I3" s="101"/>
      <c r="J3" s="101"/>
      <c r="K3" s="111"/>
      <c r="L3" s="90" t="s">
        <v>13</v>
      </c>
      <c r="M3" s="91"/>
      <c r="N3" s="92" t="s">
        <v>14</v>
      </c>
      <c r="O3" s="91"/>
      <c r="P3" s="92" t="s">
        <v>15</v>
      </c>
      <c r="Q3" s="91"/>
      <c r="R3" s="93" t="s">
        <v>16</v>
      </c>
      <c r="S3" s="93"/>
      <c r="T3" s="93" t="s">
        <v>17</v>
      </c>
      <c r="U3" s="93"/>
    </row>
    <row r="4" spans="1:24" ht="13.5" customHeight="1" thickBot="1" x14ac:dyDescent="0.2">
      <c r="A4" s="98"/>
      <c r="B4" s="99"/>
      <c r="C4" s="99"/>
      <c r="D4" s="99"/>
      <c r="E4" s="102"/>
      <c r="F4" s="102"/>
      <c r="G4" s="99"/>
      <c r="H4" s="104"/>
      <c r="I4" s="102"/>
      <c r="J4" s="102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68" t="s">
        <v>20</v>
      </c>
      <c r="B5" s="69"/>
      <c r="C5" s="69"/>
      <c r="D5" s="70"/>
      <c r="E5" s="74"/>
      <c r="F5" s="74"/>
      <c r="G5" s="76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71"/>
      <c r="B6" s="72"/>
      <c r="C6" s="72"/>
      <c r="D6" s="73"/>
      <c r="E6" s="75"/>
      <c r="F6" s="75"/>
      <c r="G6" s="77"/>
      <c r="H6" s="18" t="s">
        <v>23</v>
      </c>
      <c r="I6" s="19"/>
      <c r="J6" s="19"/>
      <c r="K6" s="47">
        <f>SUM(K8,K24,K44,K60,K78,K86)</f>
        <v>42.5</v>
      </c>
      <c r="L6" s="47">
        <f>SUM(L8,L24,L44,L60,L78,L86)</f>
        <v>0</v>
      </c>
      <c r="M6" s="47">
        <f>SUM(M8,M24,M44,M60,M78,M86)</f>
        <v>16.75</v>
      </c>
      <c r="N6" s="47">
        <f>SUM(N8,N24,N44,N60,N78,N86)</f>
        <v>7.5</v>
      </c>
      <c r="O6" s="47">
        <f>SUM(O8,O24,O44,O60,O78,O86)</f>
        <v>13.5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78" t="s">
        <v>24</v>
      </c>
      <c r="B7" s="79"/>
      <c r="C7" s="79"/>
      <c r="D7" s="80"/>
      <c r="E7" s="84"/>
      <c r="F7" s="84"/>
      <c r="G7" s="86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81"/>
      <c r="B8" s="82"/>
      <c r="C8" s="82"/>
      <c r="D8" s="83"/>
      <c r="E8" s="85"/>
      <c r="F8" s="85"/>
      <c r="G8" s="87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81"/>
      <c r="B24" s="82"/>
      <c r="C24" s="82"/>
      <c r="D24" s="83"/>
      <c r="E24" s="85"/>
      <c r="F24" s="85"/>
      <c r="G24" s="135"/>
      <c r="H24" s="7" t="s">
        <v>23</v>
      </c>
      <c r="I24" s="7"/>
      <c r="J24" s="7"/>
      <c r="K24" s="15">
        <f>SUMPRODUCT((MOD(ROW(K$25:K$42),2)=0)*K$25:K$42)</f>
        <v>6.75</v>
      </c>
      <c r="L24" s="42">
        <f t="shared" ref="L24:M24" si="6">SUMPRODUCT((MOD(ROW(L$25:L$42),2)=0)*L$25:L$42)</f>
        <v>0</v>
      </c>
      <c r="M24" s="36">
        <f t="shared" si="6"/>
        <v>6.75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9" t="str">
        <f>IF(E29="","","実績")</f>
        <v/>
      </c>
      <c r="I30" s="59"/>
      <c r="J30" s="59"/>
      <c r="K30" s="10">
        <f t="shared" si="8"/>
        <v>1</v>
      </c>
      <c r="L30" s="48"/>
      <c r="M30" s="49">
        <v>1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81"/>
      <c r="B44" s="82"/>
      <c r="C44" s="82"/>
      <c r="D44" s="83"/>
      <c r="E44" s="85"/>
      <c r="F44" s="85"/>
      <c r="G44" s="135"/>
      <c r="H44" s="7" t="s">
        <v>23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9" t="str">
        <f>IF(E53="","","実績")</f>
        <v/>
      </c>
      <c r="I54" s="59"/>
      <c r="J54" s="59"/>
      <c r="K54" s="10">
        <f t="shared" si="12"/>
        <v>1.5</v>
      </c>
      <c r="L54" s="41"/>
      <c r="M54" s="32">
        <v>1.5</v>
      </c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9" t="str">
        <f>IF(E55="","","実績")</f>
        <v/>
      </c>
      <c r="I56" s="59"/>
      <c r="J56" s="59"/>
      <c r="K56" s="10">
        <f t="shared" si="12"/>
        <v>0.5</v>
      </c>
      <c r="L56" s="41"/>
      <c r="M56" s="32">
        <v>0.5</v>
      </c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9" t="str">
        <f>IF(E57="","","実績")</f>
        <v/>
      </c>
      <c r="I58" s="59"/>
      <c r="J58" s="59"/>
      <c r="K58" s="10">
        <f t="shared" si="12"/>
        <v>0.25</v>
      </c>
      <c r="L58" s="43"/>
      <c r="M58" s="44">
        <v>0.25</v>
      </c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81"/>
      <c r="B60" s="82"/>
      <c r="C60" s="82"/>
      <c r="D60" s="83"/>
      <c r="E60" s="85"/>
      <c r="F60" s="85"/>
      <c r="G60" s="135"/>
      <c r="H60" s="7" t="s">
        <v>23</v>
      </c>
      <c r="I60" s="7"/>
      <c r="J60" s="7"/>
      <c r="K60" s="15">
        <f>SUMPRODUCT((MOD(ROW(K$61:K$76),2)=0)*K$61:K$76)</f>
        <v>11.25</v>
      </c>
      <c r="L60" s="36">
        <f>SUMPRODUCT((MOD(ROW(L$61:L$76),2)=0)*L$61:L$76)</f>
        <v>0</v>
      </c>
      <c r="M60" s="36">
        <f t="shared" ref="M60:S60" si="15">SUMPRODUCT((MOD(ROW(M$61:M$76),2)=0)*M$61:M$76)</f>
        <v>3.75</v>
      </c>
      <c r="N60" s="36">
        <f t="shared" si="15"/>
        <v>7.5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9" t="str">
        <f>IF(E63="","","実績")</f>
        <v/>
      </c>
      <c r="I64" s="59"/>
      <c r="J64" s="59"/>
      <c r="K64" s="10">
        <f t="shared" si="16"/>
        <v>3.5</v>
      </c>
      <c r="L64" s="41"/>
      <c r="M64" s="32">
        <v>1.5</v>
      </c>
      <c r="N64" s="32">
        <v>2</v>
      </c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9" t="str">
        <f>IF(E65="","","実績")</f>
        <v/>
      </c>
      <c r="I66" s="59"/>
      <c r="J66" s="59"/>
      <c r="K66" s="10">
        <f t="shared" si="16"/>
        <v>3.5</v>
      </c>
      <c r="L66" s="41"/>
      <c r="M66" s="32">
        <v>1.5</v>
      </c>
      <c r="N66" s="32">
        <v>2</v>
      </c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9" t="str">
        <f>IF(E67="","","実績")</f>
        <v/>
      </c>
      <c r="I68" s="59"/>
      <c r="J68" s="59"/>
      <c r="K68" s="10">
        <f t="shared" si="16"/>
        <v>2</v>
      </c>
      <c r="L68" s="41"/>
      <c r="M68" s="32">
        <v>0.75</v>
      </c>
      <c r="N68" s="32">
        <v>1.25</v>
      </c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9" t="str">
        <f>IF(E71="","","実績")</f>
        <v/>
      </c>
      <c r="I72" s="59"/>
      <c r="J72" s="59"/>
      <c r="K72" s="10">
        <f t="shared" si="17"/>
        <v>1.5</v>
      </c>
      <c r="L72" s="41"/>
      <c r="M72" s="32"/>
      <c r="N72" s="32">
        <v>1.5</v>
      </c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9" t="str">
        <f>IF(E73="","","実績")</f>
        <v/>
      </c>
      <c r="I74" s="59"/>
      <c r="J74" s="59"/>
      <c r="K74" s="10">
        <f t="shared" si="17"/>
        <v>0.5</v>
      </c>
      <c r="L74" s="41"/>
      <c r="M74" s="32"/>
      <c r="N74" s="32">
        <v>0.5</v>
      </c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9" t="str">
        <f>IF(E75="","","実績")</f>
        <v/>
      </c>
      <c r="I76" s="59"/>
      <c r="J76" s="59"/>
      <c r="K76" s="10">
        <f t="shared" si="17"/>
        <v>0.25</v>
      </c>
      <c r="L76" s="43"/>
      <c r="M76" s="44"/>
      <c r="N76" s="44">
        <v>0.25</v>
      </c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81"/>
      <c r="B78" s="82"/>
      <c r="C78" s="82"/>
      <c r="D78" s="83"/>
      <c r="E78" s="85"/>
      <c r="F78" s="85"/>
      <c r="G78" s="135"/>
      <c r="H78" s="7" t="s">
        <v>23</v>
      </c>
      <c r="I78" s="7"/>
      <c r="J78" s="7"/>
      <c r="K78" s="15">
        <f>SUMPRODUCT((MOD(ROW(K$79:K$84),2)=0)*K$79:K$84)</f>
        <v>9.5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9.5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9" t="str">
        <f>IF(E81="","","実績")</f>
        <v/>
      </c>
      <c r="I82" s="59"/>
      <c r="J82" s="59"/>
      <c r="K82" s="10">
        <f t="shared" si="21"/>
        <v>6</v>
      </c>
      <c r="L82" s="41"/>
      <c r="M82" s="32"/>
      <c r="N82" s="32"/>
      <c r="O82" s="32">
        <v>6</v>
      </c>
      <c r="P82" s="32"/>
      <c r="Q82" s="65"/>
      <c r="R82" s="65"/>
      <c r="S82" s="65"/>
      <c r="T82" s="65"/>
      <c r="U82" s="6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9" t="str">
        <f>IF(E83="","","実績")</f>
        <v/>
      </c>
      <c r="I84" s="59"/>
      <c r="J84" s="59"/>
      <c r="K84" s="10">
        <f t="shared" si="21"/>
        <v>3.5</v>
      </c>
      <c r="L84" s="41"/>
      <c r="M84" s="32"/>
      <c r="N84" s="32"/>
      <c r="O84" s="32">
        <v>3.5</v>
      </c>
      <c r="P84" s="32"/>
      <c r="Q84" s="65"/>
      <c r="R84" s="65"/>
      <c r="S84" s="65"/>
      <c r="T84" s="65"/>
      <c r="U84" s="6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81"/>
      <c r="B86" s="82"/>
      <c r="C86" s="82"/>
      <c r="D86" s="83"/>
      <c r="E86" s="85"/>
      <c r="F86" s="85"/>
      <c r="G86" s="135"/>
      <c r="H86" s="7" t="s">
        <v>23</v>
      </c>
      <c r="I86" s="7"/>
      <c r="J86" s="7"/>
      <c r="K86" s="15" cm="1">
        <f t="array" ref="K86">SUMPRODUCT((MOD(ROW(K$87:K$98),2)=0)*K$87:K$98)</f>
        <v>4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4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9" t="str">
        <f>IF(E89="","","実績")</f>
        <v/>
      </c>
      <c r="I90" s="59"/>
      <c r="J90" s="59"/>
      <c r="K90" s="10">
        <f>SUM(L90:S90)</f>
        <v>2</v>
      </c>
      <c r="L90" s="32"/>
      <c r="M90" s="32"/>
      <c r="N90" s="32"/>
      <c r="O90" s="32">
        <v>2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9" t="str">
        <f>IF(E91="","","実績")</f>
        <v/>
      </c>
      <c r="I92" s="59"/>
      <c r="J92" s="59"/>
      <c r="K92" s="10">
        <f>SUM(L92:S92)</f>
        <v>0.25</v>
      </c>
      <c r="L92" s="32"/>
      <c r="M92" s="32"/>
      <c r="N92" s="32"/>
      <c r="O92" s="32">
        <v>0.25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9" t="str">
        <f>IF(E95="","","実績")</f>
        <v/>
      </c>
      <c r="I96" s="59"/>
      <c r="J96" s="59"/>
      <c r="K96" s="10">
        <f t="shared" si="25"/>
        <v>1.5</v>
      </c>
      <c r="L96" s="32"/>
      <c r="M96" s="32"/>
      <c r="N96" s="32"/>
      <c r="O96" s="32">
        <v>1.5</v>
      </c>
      <c r="P96" s="32"/>
      <c r="Q96" s="65"/>
      <c r="R96" s="65"/>
      <c r="S96" s="65"/>
      <c r="T96" s="65"/>
      <c r="U96" s="6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9" t="str">
        <f>IF(E97="","","実績")</f>
        <v/>
      </c>
      <c r="I98" s="59"/>
      <c r="J98" s="59"/>
      <c r="K98" s="10">
        <f t="shared" si="25"/>
        <v>0.25</v>
      </c>
      <c r="L98" s="43"/>
      <c r="M98" s="44"/>
      <c r="N98" s="44"/>
      <c r="O98" s="44">
        <v>0.25</v>
      </c>
      <c r="P98" s="44"/>
      <c r="Q98" s="66"/>
      <c r="R98" s="66"/>
      <c r="S98" s="66"/>
      <c r="T98" s="66"/>
      <c r="U98" s="6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81"/>
      <c r="B100" s="82"/>
      <c r="C100" s="82"/>
      <c r="D100" s="83"/>
      <c r="E100" s="85"/>
      <c r="F100" s="85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/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R2:S2"/>
    <mergeCell ref="T2:U2"/>
    <mergeCell ref="J1:J4"/>
    <mergeCell ref="K1:K4"/>
    <mergeCell ref="L1:M1"/>
    <mergeCell ref="N1:O1"/>
    <mergeCell ref="P1:Q1"/>
    <mergeCell ref="R1:S1"/>
    <mergeCell ref="G11:G12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94" t="s">
        <v>0</v>
      </c>
      <c r="B1" s="95"/>
      <c r="C1" s="95"/>
      <c r="D1" s="95"/>
      <c r="E1" s="100" t="s">
        <v>1</v>
      </c>
      <c r="F1" s="100" t="s">
        <v>2</v>
      </c>
      <c r="G1" s="95" t="s">
        <v>3</v>
      </c>
      <c r="H1" s="100" t="s">
        <v>4</v>
      </c>
      <c r="I1" s="100" t="s">
        <v>5</v>
      </c>
      <c r="J1" s="100" t="s">
        <v>6</v>
      </c>
      <c r="K1" s="110" t="s">
        <v>7</v>
      </c>
      <c r="L1" s="105">
        <v>43990</v>
      </c>
      <c r="M1" s="106"/>
      <c r="N1" s="105">
        <v>43991</v>
      </c>
      <c r="O1" s="106"/>
      <c r="P1" s="105">
        <v>43992</v>
      </c>
      <c r="Q1" s="106"/>
      <c r="R1" s="105">
        <v>43993</v>
      </c>
      <c r="S1" s="106"/>
      <c r="T1" s="105">
        <v>43994</v>
      </c>
      <c r="U1" s="106"/>
    </row>
    <row r="2" spans="1:24" ht="13.5" customHeight="1" x14ac:dyDescent="0.15">
      <c r="A2" s="96"/>
      <c r="B2" s="97"/>
      <c r="C2" s="97"/>
      <c r="D2" s="97"/>
      <c r="E2" s="101"/>
      <c r="F2" s="101"/>
      <c r="G2" s="97"/>
      <c r="H2" s="103"/>
      <c r="I2" s="101"/>
      <c r="J2" s="101"/>
      <c r="K2" s="111"/>
      <c r="L2" s="107" t="s">
        <v>12</v>
      </c>
      <c r="M2" s="108"/>
      <c r="N2" s="137" t="s">
        <v>8</v>
      </c>
      <c r="O2" s="108"/>
      <c r="P2" s="109" t="s">
        <v>58</v>
      </c>
      <c r="Q2" s="108"/>
      <c r="R2" s="107" t="s">
        <v>10</v>
      </c>
      <c r="S2" s="108"/>
      <c r="T2" s="107" t="s">
        <v>11</v>
      </c>
      <c r="U2" s="108"/>
      <c r="V2" s="88"/>
      <c r="W2" s="89"/>
      <c r="X2" s="39"/>
    </row>
    <row r="3" spans="1:24" ht="13.5" customHeight="1" x14ac:dyDescent="0.15">
      <c r="A3" s="96"/>
      <c r="B3" s="97"/>
      <c r="C3" s="97"/>
      <c r="D3" s="97"/>
      <c r="E3" s="101"/>
      <c r="F3" s="101"/>
      <c r="G3" s="97"/>
      <c r="H3" s="103"/>
      <c r="I3" s="101"/>
      <c r="J3" s="101"/>
      <c r="K3" s="111"/>
      <c r="L3" s="90" t="s">
        <v>13</v>
      </c>
      <c r="M3" s="91"/>
      <c r="N3" s="92" t="s">
        <v>14</v>
      </c>
      <c r="O3" s="91"/>
      <c r="P3" s="92" t="s">
        <v>15</v>
      </c>
      <c r="Q3" s="91"/>
      <c r="R3" s="93" t="s">
        <v>16</v>
      </c>
      <c r="S3" s="93"/>
      <c r="T3" s="93" t="s">
        <v>17</v>
      </c>
      <c r="U3" s="93"/>
    </row>
    <row r="4" spans="1:24" ht="13.5" customHeight="1" x14ac:dyDescent="0.15">
      <c r="A4" s="98"/>
      <c r="B4" s="99"/>
      <c r="C4" s="99"/>
      <c r="D4" s="99"/>
      <c r="E4" s="102"/>
      <c r="F4" s="102"/>
      <c r="G4" s="99"/>
      <c r="H4" s="104"/>
      <c r="I4" s="102"/>
      <c r="J4" s="102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68" t="s">
        <v>20</v>
      </c>
      <c r="B5" s="69"/>
      <c r="C5" s="69"/>
      <c r="D5" s="70"/>
      <c r="E5" s="74"/>
      <c r="F5" s="74"/>
      <c r="G5" s="76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71"/>
      <c r="B6" s="72"/>
      <c r="C6" s="72"/>
      <c r="D6" s="73"/>
      <c r="E6" s="75"/>
      <c r="F6" s="75"/>
      <c r="G6" s="77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78" t="s">
        <v>24</v>
      </c>
      <c r="B7" s="79"/>
      <c r="C7" s="79"/>
      <c r="D7" s="80"/>
      <c r="E7" s="84"/>
      <c r="F7" s="84"/>
      <c r="G7" s="86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1"/>
      <c r="B8" s="82"/>
      <c r="C8" s="82"/>
      <c r="D8" s="83"/>
      <c r="E8" s="85"/>
      <c r="F8" s="85"/>
      <c r="G8" s="87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1"/>
      <c r="B24" s="82"/>
      <c r="C24" s="82"/>
      <c r="D24" s="83"/>
      <c r="E24" s="85"/>
      <c r="F24" s="85"/>
      <c r="G24" s="13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1"/>
      <c r="B44" s="82"/>
      <c r="C44" s="82"/>
      <c r="D44" s="83"/>
      <c r="E44" s="85"/>
      <c r="F44" s="85"/>
      <c r="G44" s="135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1"/>
      <c r="B60" s="82"/>
      <c r="C60" s="82"/>
      <c r="D60" s="83"/>
      <c r="E60" s="85"/>
      <c r="F60" s="85"/>
      <c r="G60" s="135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1"/>
      <c r="B78" s="82"/>
      <c r="C78" s="82"/>
      <c r="D78" s="83"/>
      <c r="E78" s="85"/>
      <c r="F78" s="85"/>
      <c r="G78" s="135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1"/>
      <c r="B86" s="82"/>
      <c r="C86" s="82"/>
      <c r="D86" s="83"/>
      <c r="E86" s="85"/>
      <c r="F86" s="85"/>
      <c r="G86" s="135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1"/>
      <c r="B100" s="82"/>
      <c r="C100" s="82"/>
      <c r="D100" s="83"/>
      <c r="E100" s="85"/>
      <c r="F100" s="85"/>
      <c r="G100" s="135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4" t="s">
        <v>0</v>
      </c>
      <c r="B1" s="95"/>
      <c r="C1" s="95"/>
      <c r="D1" s="95"/>
      <c r="E1" s="100" t="s">
        <v>1</v>
      </c>
      <c r="F1" s="100" t="s">
        <v>2</v>
      </c>
      <c r="G1" s="95" t="s">
        <v>3</v>
      </c>
      <c r="H1" s="100" t="s">
        <v>4</v>
      </c>
      <c r="I1" s="100" t="s">
        <v>5</v>
      </c>
      <c r="J1" s="100" t="s">
        <v>6</v>
      </c>
      <c r="K1" s="110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  <c r="T1" s="105">
        <v>43990</v>
      </c>
      <c r="U1" s="106"/>
    </row>
    <row r="2" spans="1:21" ht="13.5" customHeight="1" x14ac:dyDescent="0.15">
      <c r="A2" s="96"/>
      <c r="B2" s="97"/>
      <c r="C2" s="97"/>
      <c r="D2" s="97"/>
      <c r="E2" s="101"/>
      <c r="F2" s="101"/>
      <c r="G2" s="97"/>
      <c r="H2" s="103"/>
      <c r="I2" s="101"/>
      <c r="J2" s="101"/>
      <c r="K2" s="111"/>
      <c r="L2" s="137" t="s">
        <v>8</v>
      </c>
      <c r="M2" s="108"/>
      <c r="N2" s="107" t="s">
        <v>9</v>
      </c>
      <c r="O2" s="107"/>
      <c r="P2" s="109" t="s">
        <v>10</v>
      </c>
      <c r="Q2" s="108"/>
      <c r="R2" s="107" t="s">
        <v>11</v>
      </c>
      <c r="S2" s="108"/>
      <c r="T2" s="107" t="s">
        <v>12</v>
      </c>
      <c r="U2" s="108"/>
    </row>
    <row r="3" spans="1:21" ht="13.5" customHeight="1" x14ac:dyDescent="0.15">
      <c r="A3" s="96"/>
      <c r="B3" s="97"/>
      <c r="C3" s="97"/>
      <c r="D3" s="97"/>
      <c r="E3" s="101"/>
      <c r="F3" s="101"/>
      <c r="G3" s="97"/>
      <c r="H3" s="103"/>
      <c r="I3" s="101"/>
      <c r="J3" s="101"/>
      <c r="K3" s="111"/>
      <c r="L3" s="90" t="s">
        <v>13</v>
      </c>
      <c r="M3" s="91"/>
      <c r="N3" s="92" t="s">
        <v>14</v>
      </c>
      <c r="O3" s="91"/>
      <c r="P3" s="92" t="s">
        <v>15</v>
      </c>
      <c r="Q3" s="91"/>
      <c r="R3" s="93" t="s">
        <v>16</v>
      </c>
      <c r="S3" s="93"/>
      <c r="T3" s="93" t="s">
        <v>17</v>
      </c>
      <c r="U3" s="93"/>
    </row>
    <row r="4" spans="1:21" ht="13.5" customHeight="1" thickBot="1" x14ac:dyDescent="0.2">
      <c r="A4" s="98"/>
      <c r="B4" s="99"/>
      <c r="C4" s="99"/>
      <c r="D4" s="99"/>
      <c r="E4" s="102"/>
      <c r="F4" s="102"/>
      <c r="G4" s="99"/>
      <c r="H4" s="104"/>
      <c r="I4" s="102"/>
      <c r="J4" s="102"/>
      <c r="K4" s="112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68" t="s">
        <v>20</v>
      </c>
      <c r="B5" s="69"/>
      <c r="C5" s="69"/>
      <c r="D5" s="70"/>
      <c r="E5" s="74"/>
      <c r="F5" s="74"/>
      <c r="G5" s="76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71"/>
      <c r="B6" s="72"/>
      <c r="C6" s="72"/>
      <c r="D6" s="73"/>
      <c r="E6" s="75"/>
      <c r="F6" s="75"/>
      <c r="G6" s="77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78" t="s">
        <v>24</v>
      </c>
      <c r="B7" s="79"/>
      <c r="C7" s="79"/>
      <c r="D7" s="80"/>
      <c r="E7" s="84"/>
      <c r="F7" s="84"/>
      <c r="G7" s="86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1"/>
      <c r="B8" s="82"/>
      <c r="C8" s="82"/>
      <c r="D8" s="83"/>
      <c r="E8" s="85"/>
      <c r="F8" s="85"/>
      <c r="G8" s="87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1"/>
      <c r="B24" s="82"/>
      <c r="C24" s="82"/>
      <c r="D24" s="83"/>
      <c r="E24" s="85"/>
      <c r="F24" s="85"/>
      <c r="G24" s="13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1"/>
      <c r="B44" s="82"/>
      <c r="C44" s="82"/>
      <c r="D44" s="83"/>
      <c r="E44" s="85"/>
      <c r="F44" s="85"/>
      <c r="G44" s="13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1"/>
      <c r="B60" s="82"/>
      <c r="C60" s="82"/>
      <c r="D60" s="83"/>
      <c r="E60" s="85"/>
      <c r="F60" s="85"/>
      <c r="G60" s="13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1"/>
      <c r="B78" s="82"/>
      <c r="C78" s="82"/>
      <c r="D78" s="83"/>
      <c r="E78" s="85"/>
      <c r="F78" s="85"/>
      <c r="G78" s="13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1"/>
      <c r="B86" s="82"/>
      <c r="C86" s="82"/>
      <c r="D86" s="83"/>
      <c r="E86" s="85"/>
      <c r="F86" s="85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1"/>
      <c r="B100" s="82"/>
      <c r="C100" s="82"/>
      <c r="D100" s="83"/>
      <c r="E100" s="85"/>
      <c r="F100" s="85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2020-06-12T08:11:07Z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