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DB0A479-26BA-4FCE-963F-C6C3AF823765}" xr6:coauthVersionLast="44" xr6:coauthVersionMax="45" xr10:uidLastSave="{00000000-0000-0000-0000-000000000000}"/>
  <bookViews>
    <workbookView xWindow="22050" yWindow="540" windowWidth="26085" windowHeight="150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<sst xmlns="http://schemas.openxmlformats.org/spreadsheetml/2006/main" count="519" uniqueCount="61">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</sst>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21" activePane="bottomRight" state="frozen"/>
      <selection pane="topRight" activeCell="E1" sqref="E1"/>
      <selection pane="bottomLeft" activeCell="A5" sqref="A5"/>
      <selection pane="bottomRight" activeCell="M51" sqref="M5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18" t="s">
        <v>0</v>
      </c>
      <c r="B1" s="119"/>
      <c r="C1" s="119"/>
      <c r="D1" s="119"/>
      <c r="E1" s="124" t="s">
        <v>1</v>
      </c>
      <c r="F1" s="124" t="s">
        <v>2</v>
      </c>
      <c r="G1" s="119" t="s">
        <v>3</v>
      </c>
      <c r="H1" s="124" t="s">
        <v>4</v>
      </c>
      <c r="I1" s="124" t="s">
        <v>5</v>
      </c>
      <c r="J1" s="124" t="s">
        <v>6</v>
      </c>
      <c r="K1" s="134" t="s">
        <v>7</v>
      </c>
      <c r="L1" s="129">
        <v>43993</v>
      </c>
      <c r="M1" s="130"/>
      <c r="N1" s="129">
        <v>43994</v>
      </c>
      <c r="O1" s="130"/>
      <c r="P1" s="129">
        <v>43997</v>
      </c>
      <c r="Q1" s="130"/>
      <c r="R1" s="129">
        <v>43998</v>
      </c>
      <c r="S1" s="130"/>
      <c r="T1" s="129">
        <v>43999</v>
      </c>
      <c r="U1" s="130"/>
    </row>
    <row r="2" spans="1:24" ht="13.5" customHeight="1" x14ac:dyDescent="0.15">
      <c r="A2" s="120"/>
      <c r="B2" s="121"/>
      <c r="C2" s="121"/>
      <c r="D2" s="121"/>
      <c r="E2" s="125"/>
      <c r="F2" s="125"/>
      <c r="G2" s="121"/>
      <c r="H2" s="127"/>
      <c r="I2" s="125"/>
      <c r="J2" s="125"/>
      <c r="K2" s="135"/>
      <c r="L2" s="131" t="s">
        <v>10</v>
      </c>
      <c r="M2" s="132"/>
      <c r="N2" s="131" t="s">
        <v>11</v>
      </c>
      <c r="O2" s="132"/>
      <c r="P2" s="133" t="s">
        <v>59</v>
      </c>
      <c r="Q2" s="132"/>
      <c r="R2" s="133" t="s">
        <v>60</v>
      </c>
      <c r="S2" s="132"/>
      <c r="T2" s="133" t="s">
        <v>58</v>
      </c>
      <c r="U2" s="132"/>
      <c r="V2" s="112"/>
      <c r="W2" s="113"/>
      <c r="X2" s="39"/>
    </row>
    <row r="3" spans="1:24" ht="13.5" customHeight="1" x14ac:dyDescent="0.15">
      <c r="A3" s="120"/>
      <c r="B3" s="121"/>
      <c r="C3" s="121"/>
      <c r="D3" s="121"/>
      <c r="E3" s="125"/>
      <c r="F3" s="125"/>
      <c r="G3" s="121"/>
      <c r="H3" s="127"/>
      <c r="I3" s="125"/>
      <c r="J3" s="125"/>
      <c r="K3" s="135"/>
      <c r="L3" s="114" t="s">
        <v>13</v>
      </c>
      <c r="M3" s="115"/>
      <c r="N3" s="116" t="s">
        <v>14</v>
      </c>
      <c r="O3" s="115"/>
      <c r="P3" s="116" t="s">
        <v>15</v>
      </c>
      <c r="Q3" s="115"/>
      <c r="R3" s="117" t="s">
        <v>16</v>
      </c>
      <c r="S3" s="117"/>
      <c r="T3" s="117" t="s">
        <v>17</v>
      </c>
      <c r="U3" s="117"/>
    </row>
    <row r="4" spans="1:24" ht="13.5" customHeight="1" thickBot="1" x14ac:dyDescent="0.2">
      <c r="A4" s="122"/>
      <c r="B4" s="123"/>
      <c r="C4" s="123"/>
      <c r="D4" s="123"/>
      <c r="E4" s="126"/>
      <c r="F4" s="126"/>
      <c r="G4" s="123"/>
      <c r="H4" s="128"/>
      <c r="I4" s="126"/>
      <c r="J4" s="126"/>
      <c r="K4" s="13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96" t="s">
        <v>20</v>
      </c>
      <c r="B5" s="97"/>
      <c r="C5" s="97"/>
      <c r="D5" s="98"/>
      <c r="E5" s="102"/>
      <c r="F5" s="102"/>
      <c r="G5" s="104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99"/>
      <c r="B6" s="100"/>
      <c r="C6" s="100"/>
      <c r="D6" s="101"/>
      <c r="E6" s="103"/>
      <c r="F6" s="103"/>
      <c r="G6" s="105"/>
      <c r="H6" s="18" t="s">
        <v>23</v>
      </c>
      <c r="I6" s="19"/>
      <c r="J6" s="19"/>
      <c r="K6" s="47">
        <f>SUM(K8,K24,K44,K60,K78,K86)</f>
        <v>16.5</v>
      </c>
      <c r="L6" s="47">
        <f>SUM(L8,L24,L44,L60,L78,L86)</f>
        <v>0</v>
      </c>
      <c r="M6" s="47">
        <f>SUM(M8,M24,M44,M60,M78,M86)</f>
        <v>11.75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106" t="s">
        <v>24</v>
      </c>
      <c r="B7" s="107"/>
      <c r="C7" s="107"/>
      <c r="D7" s="108"/>
      <c r="E7" s="109"/>
      <c r="F7" s="109"/>
      <c r="G7" s="110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11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9" t="str">
        <f>IF(E29="","","実績")</f>
        <v/>
      </c>
      <c r="I30" s="59"/>
      <c r="J30" s="59"/>
      <c r="K30" s="10">
        <f t="shared" si="8"/>
        <v>2</v>
      </c>
      <c r="L30" s="48"/>
      <c r="M30" s="49">
        <v>2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2</v>
      </c>
      <c r="L44" s="36">
        <f t="shared" ref="L44:S44" si="11">SUMPRODUCT((MOD(ROW(L$45:L$58),2)=0)*L$45:L$58)</f>
        <v>0</v>
      </c>
      <c r="M44" s="36">
        <f>SUMPRODUCT((MOD(ROW(M$45:M$58),2)=0)*M$45:M$58)</f>
        <v>2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9" t="str">
        <f>IF(E53="","","実績")</f>
        <v/>
      </c>
      <c r="I54" s="59"/>
      <c r="J54" s="59"/>
      <c r="K54" s="10">
        <f t="shared" si="12"/>
        <v>0</v>
      </c>
      <c r="L54" s="41"/>
      <c r="M54" s="32"/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9" t="str">
        <f>IF(E55="","","実績")</f>
        <v/>
      </c>
      <c r="I56" s="59"/>
      <c r="J56" s="59"/>
      <c r="K56" s="10">
        <f t="shared" si="12"/>
        <v>0</v>
      </c>
      <c r="L56" s="41"/>
      <c r="M56" s="32"/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9" t="str">
        <f>IF(E57="","","実績")</f>
        <v/>
      </c>
      <c r="I58" s="59"/>
      <c r="J58" s="59"/>
      <c r="K58" s="10">
        <f t="shared" si="12"/>
        <v>0</v>
      </c>
      <c r="L58" s="43"/>
      <c r="M58" s="44"/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R2:S2"/>
    <mergeCell ref="T2:U2"/>
    <mergeCell ref="J1:J4"/>
    <mergeCell ref="K1:K4"/>
    <mergeCell ref="L1:M1"/>
    <mergeCell ref="N1:O1"/>
    <mergeCell ref="P1:Q1"/>
    <mergeCell ref="R1:S1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18" t="s">
        <v>0</v>
      </c>
      <c r="B1" s="119"/>
      <c r="C1" s="119"/>
      <c r="D1" s="119"/>
      <c r="E1" s="124" t="s">
        <v>1</v>
      </c>
      <c r="F1" s="124" t="s">
        <v>2</v>
      </c>
      <c r="G1" s="119" t="s">
        <v>3</v>
      </c>
      <c r="H1" s="124" t="s">
        <v>4</v>
      </c>
      <c r="I1" s="124" t="s">
        <v>5</v>
      </c>
      <c r="J1" s="124" t="s">
        <v>6</v>
      </c>
      <c r="K1" s="134" t="s">
        <v>7</v>
      </c>
      <c r="L1" s="129">
        <v>43990</v>
      </c>
      <c r="M1" s="130"/>
      <c r="N1" s="129">
        <v>43991</v>
      </c>
      <c r="O1" s="130"/>
      <c r="P1" s="129">
        <v>43992</v>
      </c>
      <c r="Q1" s="130"/>
      <c r="R1" s="129">
        <v>43993</v>
      </c>
      <c r="S1" s="130"/>
      <c r="T1" s="129">
        <v>43994</v>
      </c>
      <c r="U1" s="130"/>
    </row>
    <row r="2" spans="1:24" ht="13.5" customHeight="1" x14ac:dyDescent="0.15">
      <c r="A2" s="120"/>
      <c r="B2" s="121"/>
      <c r="C2" s="121"/>
      <c r="D2" s="121"/>
      <c r="E2" s="125"/>
      <c r="F2" s="125"/>
      <c r="G2" s="121"/>
      <c r="H2" s="127"/>
      <c r="I2" s="125"/>
      <c r="J2" s="125"/>
      <c r="K2" s="135"/>
      <c r="L2" s="131" t="s">
        <v>12</v>
      </c>
      <c r="M2" s="132"/>
      <c r="N2" s="137" t="s">
        <v>8</v>
      </c>
      <c r="O2" s="132"/>
      <c r="P2" s="133" t="s">
        <v>58</v>
      </c>
      <c r="Q2" s="132"/>
      <c r="R2" s="131" t="s">
        <v>10</v>
      </c>
      <c r="S2" s="132"/>
      <c r="T2" s="131" t="s">
        <v>11</v>
      </c>
      <c r="U2" s="132"/>
      <c r="V2" s="112"/>
      <c r="W2" s="113"/>
      <c r="X2" s="39"/>
    </row>
    <row r="3" spans="1:24" ht="13.5" customHeight="1" x14ac:dyDescent="0.15">
      <c r="A3" s="120"/>
      <c r="B3" s="121"/>
      <c r="C3" s="121"/>
      <c r="D3" s="121"/>
      <c r="E3" s="125"/>
      <c r="F3" s="125"/>
      <c r="G3" s="121"/>
      <c r="H3" s="127"/>
      <c r="I3" s="125"/>
      <c r="J3" s="125"/>
      <c r="K3" s="135"/>
      <c r="L3" s="114" t="s">
        <v>13</v>
      </c>
      <c r="M3" s="115"/>
      <c r="N3" s="116" t="s">
        <v>14</v>
      </c>
      <c r="O3" s="115"/>
      <c r="P3" s="116" t="s">
        <v>15</v>
      </c>
      <c r="Q3" s="115"/>
      <c r="R3" s="117" t="s">
        <v>16</v>
      </c>
      <c r="S3" s="117"/>
      <c r="T3" s="117" t="s">
        <v>17</v>
      </c>
      <c r="U3" s="117"/>
    </row>
    <row r="4" spans="1:24" ht="13.5" customHeight="1" x14ac:dyDescent="0.15">
      <c r="A4" s="122"/>
      <c r="B4" s="123"/>
      <c r="C4" s="123"/>
      <c r="D4" s="123"/>
      <c r="E4" s="126"/>
      <c r="F4" s="126"/>
      <c r="G4" s="123"/>
      <c r="H4" s="128"/>
      <c r="I4" s="126"/>
      <c r="J4" s="126"/>
      <c r="K4" s="13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96" t="s">
        <v>20</v>
      </c>
      <c r="B5" s="97"/>
      <c r="C5" s="97"/>
      <c r="D5" s="98"/>
      <c r="E5" s="102"/>
      <c r="F5" s="102"/>
      <c r="G5" s="104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99"/>
      <c r="B6" s="100"/>
      <c r="C6" s="100"/>
      <c r="D6" s="101"/>
      <c r="E6" s="103"/>
      <c r="F6" s="103"/>
      <c r="G6" s="105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106" t="s">
        <v>24</v>
      </c>
      <c r="B7" s="107"/>
      <c r="C7" s="107"/>
      <c r="D7" s="108"/>
      <c r="E7" s="109"/>
      <c r="F7" s="109"/>
      <c r="G7" s="110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11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18" t="s">
        <v>0</v>
      </c>
      <c r="B1" s="119"/>
      <c r="C1" s="119"/>
      <c r="D1" s="119"/>
      <c r="E1" s="124" t="s">
        <v>1</v>
      </c>
      <c r="F1" s="124" t="s">
        <v>2</v>
      </c>
      <c r="G1" s="119" t="s">
        <v>3</v>
      </c>
      <c r="H1" s="124" t="s">
        <v>4</v>
      </c>
      <c r="I1" s="124" t="s">
        <v>5</v>
      </c>
      <c r="J1" s="124" t="s">
        <v>6</v>
      </c>
      <c r="K1" s="134" t="s">
        <v>7</v>
      </c>
      <c r="L1" s="129">
        <v>43984</v>
      </c>
      <c r="M1" s="130"/>
      <c r="N1" s="129">
        <v>43985</v>
      </c>
      <c r="O1" s="130"/>
      <c r="P1" s="129">
        <v>43986</v>
      </c>
      <c r="Q1" s="130"/>
      <c r="R1" s="129">
        <v>43987</v>
      </c>
      <c r="S1" s="130"/>
      <c r="T1" s="129">
        <v>43990</v>
      </c>
      <c r="U1" s="130"/>
    </row>
    <row r="2" spans="1:21" ht="13.5" customHeight="1" x14ac:dyDescent="0.15">
      <c r="A2" s="120"/>
      <c r="B2" s="121"/>
      <c r="C2" s="121"/>
      <c r="D2" s="121"/>
      <c r="E2" s="125"/>
      <c r="F2" s="125"/>
      <c r="G2" s="121"/>
      <c r="H2" s="127"/>
      <c r="I2" s="125"/>
      <c r="J2" s="125"/>
      <c r="K2" s="135"/>
      <c r="L2" s="137" t="s">
        <v>8</v>
      </c>
      <c r="M2" s="132"/>
      <c r="N2" s="131" t="s">
        <v>9</v>
      </c>
      <c r="O2" s="131"/>
      <c r="P2" s="133" t="s">
        <v>10</v>
      </c>
      <c r="Q2" s="132"/>
      <c r="R2" s="131" t="s">
        <v>11</v>
      </c>
      <c r="S2" s="132"/>
      <c r="T2" s="131" t="s">
        <v>12</v>
      </c>
      <c r="U2" s="132"/>
    </row>
    <row r="3" spans="1:21" ht="13.5" customHeight="1" x14ac:dyDescent="0.15">
      <c r="A3" s="120"/>
      <c r="B3" s="121"/>
      <c r="C3" s="121"/>
      <c r="D3" s="121"/>
      <c r="E3" s="125"/>
      <c r="F3" s="125"/>
      <c r="G3" s="121"/>
      <c r="H3" s="127"/>
      <c r="I3" s="125"/>
      <c r="J3" s="125"/>
      <c r="K3" s="135"/>
      <c r="L3" s="114" t="s">
        <v>13</v>
      </c>
      <c r="M3" s="115"/>
      <c r="N3" s="116" t="s">
        <v>14</v>
      </c>
      <c r="O3" s="115"/>
      <c r="P3" s="116" t="s">
        <v>15</v>
      </c>
      <c r="Q3" s="115"/>
      <c r="R3" s="117" t="s">
        <v>16</v>
      </c>
      <c r="S3" s="117"/>
      <c r="T3" s="117" t="s">
        <v>17</v>
      </c>
      <c r="U3" s="117"/>
    </row>
    <row r="4" spans="1:21" ht="13.5" customHeight="1" thickBot="1" x14ac:dyDescent="0.2">
      <c r="A4" s="122"/>
      <c r="B4" s="123"/>
      <c r="C4" s="123"/>
      <c r="D4" s="123"/>
      <c r="E4" s="126"/>
      <c r="F4" s="126"/>
      <c r="G4" s="123"/>
      <c r="H4" s="128"/>
      <c r="I4" s="126"/>
      <c r="J4" s="126"/>
      <c r="K4" s="13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96" t="s">
        <v>20</v>
      </c>
      <c r="B5" s="97"/>
      <c r="C5" s="97"/>
      <c r="D5" s="98"/>
      <c r="E5" s="102"/>
      <c r="F5" s="102"/>
      <c r="G5" s="104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99"/>
      <c r="B6" s="100"/>
      <c r="C6" s="100"/>
      <c r="D6" s="101"/>
      <c r="E6" s="103"/>
      <c r="F6" s="103"/>
      <c r="G6" s="105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106" t="s">
        <v>24</v>
      </c>
      <c r="B7" s="107"/>
      <c r="C7" s="107"/>
      <c r="D7" s="108"/>
      <c r="E7" s="109"/>
      <c r="F7" s="109"/>
      <c r="G7" s="110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8"/>
      <c r="B8" s="89"/>
      <c r="C8" s="89"/>
      <c r="D8" s="90"/>
      <c r="E8" s="92"/>
      <c r="F8" s="92"/>
      <c r="G8" s="111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2020-06-11T07:21:57Z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