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oka\Documents\GitHub\PM-\"/>
    </mc:Choice>
  </mc:AlternateContent>
  <bookViews>
    <workbookView xWindow="0" yWindow="0" windowWidth="11205" windowHeight="5775" activeTab="1"/>
  </bookViews>
  <sheets>
    <sheet name="Sheet2" sheetId="3" r:id="rId1"/>
    <sheet name="最終形態" sheetId="4" r:id="rId2"/>
    <sheet name="Sheet1" sheetId="1" r:id="rId3"/>
    <sheet name="Sheet3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4" l="1"/>
  <c r="C13" i="4" l="1"/>
  <c r="B14" i="4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I6" i="4" l="1"/>
  <c r="I3" i="4"/>
  <c r="I8" i="4"/>
  <c r="I9" i="4"/>
  <c r="I5" i="4"/>
  <c r="J5" i="4" s="1"/>
  <c r="J6" i="4" s="1"/>
  <c r="J7" i="4" s="1"/>
  <c r="J8" i="4" s="1"/>
  <c r="J9" i="4" s="1"/>
  <c r="J10" i="4" s="1"/>
  <c r="I4" i="4"/>
  <c r="I7" i="4"/>
  <c r="I10" i="4"/>
  <c r="B3" i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<sst xmlns="http://schemas.openxmlformats.org/spreadsheetml/2006/main" count="44" uniqueCount="33">
  <si>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</si>
  <si>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</si>
  <si>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</si>
  <si>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</si>
  <si>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</si>
  <si>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</si>
  <si>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</si>
  <si>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</si>
  <si>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</si>
  <si>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</si>
  <si>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</si>
  <si>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</si>
  <si>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</si>
  <si>
    <t>マイルストーン</t>
    <phoneticPr fontId="1"/>
  </si>
  <si>
    <t>完了時間</t>
    <rPh sb="0" eb="2">
      <t>カンリョウ</t>
    </rPh>
    <rPh sb="2" eb="4">
      <t>ジカン</t>
    </rPh>
    <phoneticPr fontId="1"/>
  </si>
  <si>
    <t>理想時間</t>
    <rPh sb="0" eb="2">
      <t>リソウ</t>
    </rPh>
    <rPh sb="2" eb="4">
      <t>ジカン</t>
    </rPh>
    <phoneticPr fontId="1"/>
  </si>
  <si>
    <t>2週間20ポイント</t>
    <rPh sb="1" eb="3">
      <t>シュウカン</t>
    </rPh>
    <phoneticPr fontId="1"/>
  </si>
  <si>
    <t>=80時間</t>
    <rPh sb="3" eb="5">
      <t>ジカン</t>
    </rPh>
    <phoneticPr fontId="1"/>
  </si>
  <si>
    <t>1ポイント＝4時間</t>
    <rPh sb="7" eb="9">
      <t>ジカン</t>
    </rPh>
    <phoneticPr fontId="1"/>
  </si>
  <si>
    <t>5/17</t>
    <phoneticPr fontId="1"/>
  </si>
  <si>
    <t>6/14</t>
    <phoneticPr fontId="1"/>
  </si>
  <si>
    <t>6/28</t>
    <phoneticPr fontId="1"/>
  </si>
  <si>
    <t>7/12</t>
    <phoneticPr fontId="1"/>
  </si>
  <si>
    <t>7/21</t>
    <phoneticPr fontId="1"/>
  </si>
  <si>
    <t>5/3</t>
    <phoneticPr fontId="1"/>
  </si>
  <si>
    <t>ベロシティ（1スプリントにおける開発速度）</t>
    <rPh sb="16" eb="18">
      <t>カイハツ</t>
    </rPh>
    <rPh sb="18" eb="20">
      <t>ソクド</t>
    </rPh>
    <phoneticPr fontId="1"/>
  </si>
  <si>
    <t>6/9</t>
    <phoneticPr fontId="1"/>
  </si>
  <si>
    <t>5/31</t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</si>
  <si>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</si>
  <si>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4">
      <t>ナイブセッケイ</t>
    </rPh>
    <rPh sb="4" eb="5">
      <t>ショ</t>
    </rPh>
    <phoneticPr fontId="1"/>
  </si>
  <si>
    <t>テスト報告書</t>
    <rPh sb="3" eb="6">
      <t>ホウコクショ</t>
    </rPh>
    <phoneticPr fontId="1"/>
  </si>
  <si>
    <t>プロジェクト評価書</t>
    <rPh sb="6" eb="8">
      <t>ヒョウカ</t>
    </rPh>
    <rPh sb="8" eb="9">
      <t>ショ</t>
    </rPh>
    <phoneticPr fontId="1"/>
  </si>
  <si>
    <t>作業時間合計</t>
    <rPh sb="0" eb="2">
      <t>サギョウ</t>
    </rPh>
    <rPh sb="2" eb="4">
      <t>ジカン</t>
    </rPh>
    <rPh sb="4" eb="6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</si>
</sst>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B78-9BF8-EB75EF4423AE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B78-9BF8-EB75EF4423AE}"/>
            </c:ext>
          </c:extLst>
        </c:ser>
        <c:ser>
          <c:idx val="2"/>
          <c:order val="2"/>
          <c:tx>
            <c:strRef>
              <c:f>最終形態!$J$2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最終形態!$F$3:$F$10</c:f>
              <c:strCache>
                <c:ptCount val="8"/>
                <c:pt idx="0">
                  <c:v>5/3</c:v>
                </c:pt>
                <c:pt idx="1">
                  <c:v>5/17</c:v>
                </c:pt>
                <c:pt idx="2">
                  <c:v>5/31</c:v>
                </c:pt>
                <c:pt idx="3">
                  <c:v>6/9</c:v>
                </c:pt>
                <c:pt idx="4">
                  <c:v>6/14</c:v>
                </c:pt>
                <c:pt idx="5">
                  <c:v>6/28</c:v>
                </c:pt>
                <c:pt idx="6">
                  <c:v>7/12</c:v>
                </c:pt>
                <c:pt idx="7">
                  <c:v>7/21</c:v>
                </c:pt>
              </c:strCache>
            </c:strRef>
          </c:cat>
          <c:val>
            <c:numRef>
              <c:f>最終形態!$J$3:$J$10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A-4B78-9BF8-EB75EF44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lineChart>
        <c:grouping val="standard"/>
        <c:varyColors val="0"/>
        <c:ser>
          <c:idx val="3"/>
          <c:order val="3"/>
          <c:tx>
            <c:strRef>
              <c:f>最終形態!$H$2</c:f>
              <c:strCache>
                <c:ptCount val="1"/>
                <c:pt idx="0">
                  <c:v>作業時間合計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最終形態!$H$3:$H$10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A-4B78-9BF8-EB75EF44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61951"/>
        <c:axId val="1991828111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1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  <a:r>
                  <a:rPr lang="en-US" altLang="ja-JP"/>
                  <a:t>(</a:t>
                </a:r>
                <a:r>
                  <a:rPr lang="ja-JP" altLang="en-US"/>
                  <a:t>ポイント）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valAx>
        <c:axId val="1991828111"/>
        <c:scaling>
          <c:orientation val="minMax"/>
          <c:max val="300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作業時間（時間）</a:t>
                </a:r>
              </a:p>
            </c:rich>
          </c:tx>
          <c:layout>
            <c:manualLayout>
              <c:xMode val="edge"/>
              <c:yMode val="edge"/>
              <c:x val="0.91997395833333329"/>
              <c:y val="0.2259875328083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361951"/>
        <c:crosses val="max"/>
        <c:crossBetween val="between"/>
      </c:valAx>
      <c:catAx>
        <c:axId val="2065361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918281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バーンアップチャート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最終形態!$B$1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最終形態!$I$3:$I$10</c:f>
              <c:numCache>
                <c:formatCode>General</c:formatCode>
                <c:ptCount val="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9C0-85F4-DCA0CCABC830}"/>
            </c:ext>
          </c:extLst>
        </c:ser>
        <c:ser>
          <c:idx val="1"/>
          <c:order val="1"/>
          <c:tx>
            <c:strRef>
              <c:f>最終形態!$G$2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最終形態!$G$3:$G$10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9C0-85F4-DCA0CCABC830}"/>
            </c:ext>
          </c:extLst>
        </c:ser>
        <c:ser>
          <c:idx val="2"/>
          <c:order val="2"/>
          <c:tx>
            <c:strRef>
              <c:f>最終形態!$J$2</c:f>
              <c:strCache>
                <c:ptCount val="1"/>
                <c:pt idx="0">
                  <c:v>理想時間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最終形態!$F$4:$F$10</c:f>
              <c:strCache>
                <c:ptCount val="7"/>
                <c:pt idx="0">
                  <c:v>5/17</c:v>
                </c:pt>
                <c:pt idx="1">
                  <c:v>5/31</c:v>
                </c:pt>
                <c:pt idx="2">
                  <c:v>6/9</c:v>
                </c:pt>
                <c:pt idx="3">
                  <c:v>6/14</c:v>
                </c:pt>
                <c:pt idx="4">
                  <c:v>6/28</c:v>
                </c:pt>
                <c:pt idx="5">
                  <c:v>7/12</c:v>
                </c:pt>
                <c:pt idx="6">
                  <c:v>7/21</c:v>
                </c:pt>
              </c:strCache>
            </c:strRef>
          </c:cat>
          <c:val>
            <c:numRef>
              <c:f>最終形態!$J$3:$J$10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4-49C0-85F4-DCA0CCAB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cat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Algn val="ctr"/>
        <c:lblOffset val="100"/>
        <c:noMultiLvlLbl val="0"/>
      </c:cat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13</xdr:row>
      <xdr:rowOff>9525</xdr:rowOff>
    </xdr:from>
    <xdr:to>
      <xdr:col>14</xdr:col>
      <xdr:colOff>171450</xdr:colOff>
      <xdr:row>24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695949" y="400050"/>
    <xdr:ext cx="9096376" cy="605349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.75" x14ac:dyDescent="0.4"/>
  <cols>
    <col min="1" max="1" width="5.875" bestFit="1" customWidth="1"/>
    <col min="2" max="3" width="17.375" customWidth="1"/>
  </cols>
  <sheetData>
    <row r="1" spans="1:3" x14ac:dyDescent="0.4">
      <c r="A1" s="3"/>
      <c r="B1" s="4" t="s">
        <v>8</v>
      </c>
      <c r="C1" s="4" t="s">
        <v>9</v>
      </c>
    </row>
    <row r="2" spans="1:3" x14ac:dyDescent="0.4">
      <c r="A2" s="3" t="s">
        <v>0</v>
      </c>
      <c r="B2" s="3">
        <v>5</v>
      </c>
      <c r="C2" s="3">
        <v>5</v>
      </c>
    </row>
    <row r="3" spans="1:3" x14ac:dyDescent="0.4">
      <c r="A3" s="3" t="s">
        <v>1</v>
      </c>
      <c r="B3" s="3">
        <v>11</v>
      </c>
      <c r="C3" s="3">
        <v>16</v>
      </c>
    </row>
    <row r="4" spans="1:3" x14ac:dyDescent="0.4">
      <c r="A4" s="3" t="s">
        <v>2</v>
      </c>
      <c r="B4" s="3">
        <v>10</v>
      </c>
      <c r="C4" s="3">
        <v>26</v>
      </c>
    </row>
    <row r="5" spans="1:3" x14ac:dyDescent="0.4">
      <c r="A5" s="3" t="s">
        <v>3</v>
      </c>
      <c r="B5" s="3">
        <v>15</v>
      </c>
      <c r="C5" s="3">
        <v>41</v>
      </c>
    </row>
    <row r="6" spans="1:3" x14ac:dyDescent="0.4">
      <c r="A6" s="3" t="s">
        <v>4</v>
      </c>
      <c r="B6" s="3">
        <v>1</v>
      </c>
      <c r="C6" s="3">
        <v>42</v>
      </c>
    </row>
    <row r="7" spans="1:3" x14ac:dyDescent="0.4">
      <c r="A7" s="3" t="s">
        <v>5</v>
      </c>
      <c r="B7" s="3">
        <v>5</v>
      </c>
      <c r="C7" s="3">
        <v>47</v>
      </c>
    </row>
    <row r="8" spans="1:3" x14ac:dyDescent="0.4">
      <c r="A8" s="3" t="s">
        <v>6</v>
      </c>
      <c r="B8" s="3">
        <v>12</v>
      </c>
      <c r="C8" s="3">
        <v>59</v>
      </c>
    </row>
    <row r="9" spans="1:3" x14ac:dyDescent="0.4">
      <c r="A9" s="3" t="s">
        <v>7</v>
      </c>
      <c r="B9" s="3">
        <v>5</v>
      </c>
      <c r="C9" s="3">
        <v>64</v>
      </c>
    </row>
    <row r="10" spans="1:3" x14ac:dyDescent="0.4">
      <c r="A10" s="3" t="s">
        <v>10</v>
      </c>
      <c r="B10" s="3">
        <v>64</v>
      </c>
      <c r="C10" s="3"/>
    </row>
    <row r="12" spans="1:3" x14ac:dyDescent="0.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4" sqref="H4"/>
    </sheetView>
  </sheetViews>
  <sheetFormatPr defaultRowHeight="18.75" x14ac:dyDescent="0.4"/>
  <cols>
    <col min="1" max="1" width="18" customWidth="1"/>
    <col min="2" max="2" width="19.25" bestFit="1" customWidth="1"/>
    <col min="3" max="3" width="14.375" customWidth="1"/>
    <col min="4" max="4" width="3.625" customWidth="1"/>
    <col min="5" max="5" width="4.5" customWidth="1"/>
    <col min="6" max="7" width="17.25" bestFit="1" customWidth="1"/>
    <col min="8" max="8" width="13" bestFit="1" customWidth="1"/>
  </cols>
  <sheetData>
    <row r="1" spans="1:10" x14ac:dyDescent="0.4">
      <c r="A1" s="3"/>
      <c r="B1" s="4" t="s">
        <v>8</v>
      </c>
      <c r="C1" s="4" t="s">
        <v>9</v>
      </c>
    </row>
    <row r="2" spans="1:10" x14ac:dyDescent="0.4">
      <c r="A2" s="3" t="s">
        <v>0</v>
      </c>
      <c r="B2" s="3">
        <v>5</v>
      </c>
      <c r="C2" s="3">
        <f>B2</f>
        <v>5</v>
      </c>
      <c r="F2" s="4" t="s">
        <v>13</v>
      </c>
      <c r="G2" s="4" t="s">
        <v>12</v>
      </c>
      <c r="H2" s="3" t="s">
        <v>32</v>
      </c>
      <c r="I2" s="4" t="s">
        <v>14</v>
      </c>
      <c r="J2" s="4" t="s">
        <v>15</v>
      </c>
    </row>
    <row r="3" spans="1:10" x14ac:dyDescent="0.4">
      <c r="A3" s="3" t="s">
        <v>1</v>
      </c>
      <c r="B3" s="3">
        <v>5</v>
      </c>
      <c r="C3" s="3">
        <f t="shared" ref="C3:C12" si="0">B3+C2</f>
        <v>10</v>
      </c>
      <c r="F3" s="7" t="s">
        <v>24</v>
      </c>
      <c r="G3" s="3">
        <v>0</v>
      </c>
      <c r="H3" s="3">
        <v>0</v>
      </c>
      <c r="I3" s="3">
        <f t="shared" ref="I3:I10" si="1">$B$14</f>
        <v>74</v>
      </c>
      <c r="J3" s="3">
        <v>0</v>
      </c>
    </row>
    <row r="4" spans="1:10" x14ac:dyDescent="0.4">
      <c r="A4" s="3" t="s">
        <v>2</v>
      </c>
      <c r="B4" s="3">
        <v>11</v>
      </c>
      <c r="C4" s="3">
        <f t="shared" si="0"/>
        <v>21</v>
      </c>
      <c r="F4" s="7" t="s">
        <v>19</v>
      </c>
      <c r="G4" s="3">
        <v>10</v>
      </c>
      <c r="H4" s="3">
        <v>40</v>
      </c>
      <c r="I4" s="3">
        <f t="shared" si="1"/>
        <v>74</v>
      </c>
      <c r="J4" s="3">
        <v>20</v>
      </c>
    </row>
    <row r="5" spans="1:10" x14ac:dyDescent="0.4">
      <c r="A5" s="3" t="s">
        <v>3</v>
      </c>
      <c r="B5" s="3">
        <v>10</v>
      </c>
      <c r="C5" s="3">
        <f t="shared" si="0"/>
        <v>31</v>
      </c>
      <c r="F5" s="7" t="s">
        <v>27</v>
      </c>
      <c r="G5" s="3">
        <v>10</v>
      </c>
      <c r="H5" s="3">
        <v>40</v>
      </c>
      <c r="I5" s="3">
        <f t="shared" si="1"/>
        <v>74</v>
      </c>
      <c r="J5" s="3">
        <f>IF(J4+20&lt;I5,J4+20,I5)</f>
        <v>40</v>
      </c>
    </row>
    <row r="6" spans="1:10" x14ac:dyDescent="0.4">
      <c r="A6" s="3" t="s">
        <v>4</v>
      </c>
      <c r="B6" s="3">
        <v>1</v>
      </c>
      <c r="C6" s="3">
        <f t="shared" si="0"/>
        <v>32</v>
      </c>
      <c r="F6" s="7" t="s">
        <v>26</v>
      </c>
      <c r="G6" s="3"/>
      <c r="H6" s="3"/>
      <c r="I6" s="3">
        <f t="shared" si="1"/>
        <v>74</v>
      </c>
      <c r="J6" s="3">
        <f t="shared" ref="J6:J10" si="2">IF(J5+20&lt;I6,J5+20,I6)</f>
        <v>60</v>
      </c>
    </row>
    <row r="7" spans="1:10" x14ac:dyDescent="0.4">
      <c r="A7" s="3" t="s">
        <v>5</v>
      </c>
      <c r="B7" s="3">
        <v>5</v>
      </c>
      <c r="C7" s="3">
        <f t="shared" si="0"/>
        <v>37</v>
      </c>
      <c r="F7" s="7" t="s">
        <v>20</v>
      </c>
      <c r="G7" s="3"/>
      <c r="H7" s="3"/>
      <c r="I7" s="3">
        <f t="shared" si="1"/>
        <v>74</v>
      </c>
      <c r="J7" s="3">
        <f t="shared" si="2"/>
        <v>74</v>
      </c>
    </row>
    <row r="8" spans="1:10" x14ac:dyDescent="0.4">
      <c r="A8" s="3" t="s">
        <v>6</v>
      </c>
      <c r="B8" s="3">
        <v>12</v>
      </c>
      <c r="C8" s="3">
        <f t="shared" si="0"/>
        <v>49</v>
      </c>
      <c r="F8" s="7" t="s">
        <v>21</v>
      </c>
      <c r="G8" s="3"/>
      <c r="H8" s="3"/>
      <c r="I8" s="3">
        <f t="shared" si="1"/>
        <v>74</v>
      </c>
      <c r="J8" s="3">
        <f t="shared" si="2"/>
        <v>74</v>
      </c>
    </row>
    <row r="9" spans="1:10" x14ac:dyDescent="0.4">
      <c r="A9" s="3" t="s">
        <v>7</v>
      </c>
      <c r="B9" s="3">
        <v>5</v>
      </c>
      <c r="C9" s="3">
        <f t="shared" si="0"/>
        <v>54</v>
      </c>
      <c r="F9" s="7" t="s">
        <v>22</v>
      </c>
      <c r="G9" s="3"/>
      <c r="H9" s="3"/>
      <c r="I9" s="3">
        <f t="shared" si="1"/>
        <v>74</v>
      </c>
      <c r="J9" s="3">
        <f t="shared" si="2"/>
        <v>74</v>
      </c>
    </row>
    <row r="10" spans="1:10" x14ac:dyDescent="0.4">
      <c r="A10" s="6" t="s">
        <v>28</v>
      </c>
      <c r="B10" s="6">
        <v>5</v>
      </c>
      <c r="C10" s="3">
        <f t="shared" si="0"/>
        <v>59</v>
      </c>
      <c r="F10" s="7" t="s">
        <v>23</v>
      </c>
      <c r="G10" s="3"/>
      <c r="H10" s="3"/>
      <c r="I10" s="3">
        <f t="shared" si="1"/>
        <v>74</v>
      </c>
      <c r="J10" s="3">
        <f t="shared" si="2"/>
        <v>74</v>
      </c>
    </row>
    <row r="11" spans="1:10" x14ac:dyDescent="0.4">
      <c r="A11" s="6" t="s">
        <v>29</v>
      </c>
      <c r="B11" s="6">
        <v>5</v>
      </c>
      <c r="C11" s="3">
        <f t="shared" si="0"/>
        <v>64</v>
      </c>
    </row>
    <row r="12" spans="1:10" x14ac:dyDescent="0.4">
      <c r="A12" s="6" t="s">
        <v>30</v>
      </c>
      <c r="B12" s="6">
        <v>5</v>
      </c>
      <c r="C12" s="3">
        <f t="shared" si="0"/>
        <v>69</v>
      </c>
    </row>
    <row r="13" spans="1:10" x14ac:dyDescent="0.4">
      <c r="A13" s="6" t="s">
        <v>31</v>
      </c>
      <c r="B13" s="6">
        <v>5</v>
      </c>
      <c r="C13" s="3">
        <f>B13+C12</f>
        <v>74</v>
      </c>
    </row>
    <row r="14" spans="1:10" x14ac:dyDescent="0.4">
      <c r="A14" s="3" t="s">
        <v>10</v>
      </c>
      <c r="B14" s="3">
        <f>SUM(B2:B13)</f>
        <v>74</v>
      </c>
      <c r="C14" s="3"/>
    </row>
    <row r="17" spans="1:2" x14ac:dyDescent="0.4">
      <c r="A17" t="s">
        <v>25</v>
      </c>
    </row>
    <row r="18" spans="1:2" x14ac:dyDescent="0.4">
      <c r="A18" t="s">
        <v>16</v>
      </c>
      <c r="B18" s="5" t="s">
        <v>17</v>
      </c>
    </row>
    <row r="19" spans="1:2" x14ac:dyDescent="0.4">
      <c r="A19" t="s">
        <v>18</v>
      </c>
    </row>
    <row r="20" spans="1:2" x14ac:dyDescent="0.4">
      <c r="A20">
        <f>$B$14*4</f>
        <v>296</v>
      </c>
    </row>
  </sheetData>
  <phoneticPr fontId="1"/>
  <pageMargins left="0.7" right="0.7" top="0.75" bottom="0.75" header="0.3" footer="0.3"/>
  <pageSetup paperSize="9" orientation="landscape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最終形態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akaoka</cp:lastModifiedBy>
  <cp:lastPrinted>2017-05-26T05:04:08Z</cp:lastPrinted>
  <dcterms:created xsi:type="dcterms:W3CDTF">2017-05-12T04:48:40Z</dcterms:created>
  <dcterms:modified xsi:type="dcterms:W3CDTF">2017-06-02T04:08:49Z</dcterms:modified>
</cp:coreProperties>
</file>