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source\repos\LLGMN\LLGMN\"/>
    </mc:Choice>
  </mc:AlternateContent>
  <xr:revisionPtr revIDLastSave="0" documentId="13_ncr:1_{9C350FEB-45E6-444B-AB11-962F262F87A3}" xr6:coauthVersionLast="44" xr6:coauthVersionMax="44" xr10:uidLastSave="{00000000-0000-0000-0000-000000000000}"/>
  <bookViews>
    <workbookView xWindow="-108" yWindow="-108" windowWidth="22800" windowHeight="12312" xr2:uid="{00000000-000D-0000-FFFF-FFFF00000000}"/>
  </bookViews>
  <sheets>
    <sheet name="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L51" i="1"/>
  <c r="J49" i="1"/>
  <c r="U5" i="1" l="1"/>
  <c r="K3" i="1"/>
  <c r="J35" i="1"/>
  <c r="J36" i="1"/>
  <c r="J37" i="1"/>
  <c r="J38" i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J13" i="1"/>
  <c r="K13" i="1" s="1"/>
  <c r="K20" i="1" l="1"/>
  <c r="K18" i="1"/>
  <c r="K21" i="1" s="1"/>
  <c r="J29" i="1" l="1"/>
  <c r="J25" i="1"/>
  <c r="J30" i="1"/>
  <c r="J24" i="1"/>
  <c r="J27" i="1"/>
  <c r="J31" i="1"/>
  <c r="J26" i="1"/>
  <c r="J28" i="1"/>
</calcChain>
</file>

<file path=xl/sharedStrings.xml><?xml version="1.0" encoding="utf-8"?>
<sst xmlns="http://schemas.openxmlformats.org/spreadsheetml/2006/main" count="372" uniqueCount="51">
  <si>
    <t>double</t>
  </si>
  <si>
    <t>[8]</t>
  </si>
  <si>
    <t>[7]</t>
  </si>
  <si>
    <t>[6]</t>
  </si>
  <si>
    <t>[5]</t>
  </si>
  <si>
    <t>[4]</t>
  </si>
  <si>
    <t>[3]</t>
  </si>
  <si>
    <t>[2]</t>
  </si>
  <si>
    <t>[1]</t>
  </si>
  <si>
    <t>種類</t>
  </si>
  <si>
    <t>値</t>
  </si>
  <si>
    <t>名前</t>
  </si>
  <si>
    <t>layer_out[1]</t>
    <phoneticPr fontId="18"/>
  </si>
  <si>
    <t>layer_out[0]</t>
    <phoneticPr fontId="18"/>
  </si>
  <si>
    <t>calc_value</t>
    <phoneticPr fontId="18"/>
  </si>
  <si>
    <t>exp</t>
    <phoneticPr fontId="18"/>
  </si>
  <si>
    <t>layer_in[1]</t>
    <phoneticPr fontId="18"/>
  </si>
  <si>
    <t>layer_in[2]</t>
    <phoneticPr fontId="18"/>
  </si>
  <si>
    <t>w[1][1]</t>
  </si>
  <si>
    <t>sum_dJ_dw</t>
  </si>
  <si>
    <t>t[0]</t>
    <phoneticPr fontId="18"/>
  </si>
  <si>
    <t>y[0]</t>
    <phoneticPr fontId="18"/>
  </si>
  <si>
    <t>◢</t>
  </si>
  <si>
    <t>layer_out[0],7</t>
  </si>
  <si>
    <t>0x00ddd1b0 {-6.2774385622041925e+66, 1.0000000000000000, 0.17344999999999999, 1.5659000000000001, 0.030084902499999996, ...}</t>
  </si>
  <si>
    <t>double[7]</t>
  </si>
  <si>
    <t>[0]</t>
  </si>
  <si>
    <t>layer_in[1],9</t>
  </si>
  <si>
    <t>0x00d86f08 {0.00000000000000000, 2.7540234780417903, -2.5401915619448738, 102.25966865208107, 0.54262589159460128, ...}</t>
  </si>
  <si>
    <t>double[9]</t>
  </si>
  <si>
    <t>layer_out[1],9</t>
  </si>
  <si>
    <t>0x00d3ead0 {0.00000000000000000, 6.0988420036969978e-44, 3.0619564172249607e-46, 1.0000000000000000, ...}</t>
  </si>
  <si>
    <t>layer_in[2],5</t>
  </si>
  <si>
    <t>0x00d8cfb0 {-nan(ind), 1.0000000000000000, 2.3544764932900542e-42, 1.5702658462236111e-43, 3.8832037925709966e-45}</t>
  </si>
  <si>
    <t>double[5]</t>
  </si>
  <si>
    <t>-nan(ind)</t>
  </si>
  <si>
    <t>w[1],9</t>
  </si>
  <si>
    <t>0x00d20548 {0.30674153874324772, -0.19367810173151082, 0.25281659755532604, 24.448592586383654, 1.1950547005804704, ...}</t>
  </si>
  <si>
    <t>w[2],9</t>
  </si>
  <si>
    <t>0x00d3c920 {0.44395275734733119, 0.50783786354482652, 0.14698826568179407, -9.2261344140806862, 0.78457330219082999, ...}</t>
  </si>
  <si>
    <t>w[3],9</t>
  </si>
  <si>
    <t>0x00d3c998 {0.41404461806085391, 0.55924818125672693, -0.30775949292414939, -35.856477076198097, -1.3873698839076771, ...}</t>
  </si>
  <si>
    <t>w[4],9</t>
  </si>
  <si>
    <t>0x00d3ca10 {-0.88189336832789089, -0.67516465134526082, -0.52933824669236196, 3.4441738670371067, -0.32174140316922772, ...}</t>
  </si>
  <si>
    <t>w[5],9</t>
  </si>
  <si>
    <t>0x00d3ca88 {0.63744010742515345, 0.56265267071798530, -0.72083026103845627, 13.308721647765967, -0.52983895559820071, ...}</t>
  </si>
  <si>
    <t>w[6],9</t>
  </si>
  <si>
    <t>0x00d3cb00 {0.58439893795587028, 0.75503704588528553, -0.86657387345020631, 53.767686393174259, 0.62705108698032930, ...}</t>
  </si>
  <si>
    <t>layer_out[600][2]</t>
    <phoneticPr fontId="18"/>
  </si>
  <si>
    <t>layer_out[600][1]</t>
    <phoneticPr fontId="18"/>
  </si>
  <si>
    <t>layer_out[600][0]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</si>
</sst>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 indent="1"/>
    </xf>
    <xf numFmtId="11" fontId="19" fillId="0" borderId="10" xfId="0" applyNumberFormat="1" applyFont="1" applyBorder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"/>
  <sheetViews>
    <sheetView tabSelected="1" topLeftCell="B10" zoomScale="70" zoomScaleNormal="70" workbookViewId="0">
      <selection activeCell="R23" sqref="R23"/>
    </sheetView>
  </sheetViews>
  <sheetFormatPr defaultRowHeight="18" x14ac:dyDescent="0.45"/>
  <cols>
    <col min="6" max="6" width="20.3984375" customWidth="1"/>
    <col min="7" max="7" width="64" customWidth="1"/>
  </cols>
  <sheetData>
    <row r="1" spans="1:21" x14ac:dyDescent="0.45">
      <c r="A1">
        <v>0</v>
      </c>
      <c r="B1">
        <v>0</v>
      </c>
      <c r="C1">
        <v>-0.431867</v>
      </c>
    </row>
    <row r="2" spans="1:21" ht="18.600000000000001" thickBot="1" x14ac:dyDescent="0.5">
      <c r="A2">
        <v>0</v>
      </c>
      <c r="B2">
        <v>1</v>
      </c>
      <c r="C2">
        <v>-0.98950199999999999</v>
      </c>
      <c r="E2" t="s">
        <v>13</v>
      </c>
    </row>
    <row r="3" spans="1:21" ht="18.600000000000001" thickBot="1" x14ac:dyDescent="0.5">
      <c r="A3">
        <v>0</v>
      </c>
      <c r="B3">
        <v>2</v>
      </c>
      <c r="C3">
        <v>-0.75853800000000005</v>
      </c>
      <c r="E3" s="4"/>
      <c r="F3" s="3" t="s">
        <v>11</v>
      </c>
      <c r="G3" s="3" t="s">
        <v>10</v>
      </c>
      <c r="H3" s="3" t="s">
        <v>9</v>
      </c>
      <c r="K3">
        <f>(G35-1)*G24*G4/G35</f>
        <v>-7.5202134594025728E-3</v>
      </c>
    </row>
    <row r="4" spans="1:21" ht="18.600000000000001" thickBot="1" x14ac:dyDescent="0.5">
      <c r="A4">
        <v>0</v>
      </c>
      <c r="B4">
        <v>3</v>
      </c>
      <c r="C4">
        <v>-0.19705800000000001</v>
      </c>
      <c r="E4" s="2"/>
      <c r="F4" s="1" t="s">
        <v>8</v>
      </c>
      <c r="G4" s="1">
        <v>1</v>
      </c>
      <c r="H4" s="1" t="s">
        <v>0</v>
      </c>
      <c r="K4" s="4"/>
      <c r="L4" s="3" t="s">
        <v>11</v>
      </c>
      <c r="M4" s="3" t="s">
        <v>10</v>
      </c>
      <c r="N4" s="3" t="s">
        <v>9</v>
      </c>
      <c r="P4" s="4"/>
      <c r="Q4" s="3" t="s">
        <v>11</v>
      </c>
      <c r="R4" s="3" t="s">
        <v>10</v>
      </c>
      <c r="S4" s="3" t="s">
        <v>9</v>
      </c>
    </row>
    <row r="5" spans="1:21" ht="18.600000000000001" thickBot="1" x14ac:dyDescent="0.5">
      <c r="A5">
        <v>0</v>
      </c>
      <c r="B5">
        <v>4</v>
      </c>
      <c r="C5">
        <v>0.56932300000000002</v>
      </c>
      <c r="E5" s="2"/>
      <c r="F5" s="1" t="s">
        <v>7</v>
      </c>
      <c r="G5" s="1">
        <v>0.58818999999999899</v>
      </c>
      <c r="H5" s="1" t="s">
        <v>0</v>
      </c>
      <c r="K5" s="2"/>
      <c r="L5" s="1" t="s">
        <v>18</v>
      </c>
      <c r="M5" s="1">
        <v>-0.54722739341410498</v>
      </c>
      <c r="N5" s="1" t="s">
        <v>0</v>
      </c>
      <c r="P5" s="2"/>
      <c r="Q5" s="1" t="s">
        <v>18</v>
      </c>
      <c r="R5" s="1">
        <v>-0.52777861641129997</v>
      </c>
      <c r="S5" s="1" t="s">
        <v>0</v>
      </c>
      <c r="U5">
        <f>M5-0.001*M8</f>
        <v>-0.52777861641130008</v>
      </c>
    </row>
    <row r="6" spans="1:21" ht="18.600000000000001" thickBot="1" x14ac:dyDescent="0.5">
      <c r="A6">
        <v>0</v>
      </c>
      <c r="B6">
        <v>5</v>
      </c>
      <c r="C6">
        <v>-0.72362400000000004</v>
      </c>
      <c r="E6" s="2"/>
      <c r="F6" s="1" t="s">
        <v>6</v>
      </c>
      <c r="G6" s="1">
        <v>1.0053000000000001</v>
      </c>
      <c r="H6" s="1" t="s">
        <v>0</v>
      </c>
    </row>
    <row r="7" spans="1:21" ht="18.600000000000001" thickBot="1" x14ac:dyDescent="0.5">
      <c r="A7">
        <v>0</v>
      </c>
      <c r="B7">
        <v>6</v>
      </c>
      <c r="C7">
        <v>6.1372999999999997E-2</v>
      </c>
      <c r="E7" s="2"/>
      <c r="F7" s="1" t="s">
        <v>5</v>
      </c>
      <c r="G7" s="1">
        <v>0.3459674761</v>
      </c>
      <c r="H7" s="1" t="s">
        <v>0</v>
      </c>
      <c r="K7" s="4"/>
      <c r="L7" s="3" t="s">
        <v>11</v>
      </c>
      <c r="M7" s="3" t="s">
        <v>10</v>
      </c>
      <c r="N7" s="3" t="s">
        <v>9</v>
      </c>
    </row>
    <row r="8" spans="1:21" ht="29.4" thickBot="1" x14ac:dyDescent="0.5">
      <c r="A8">
        <v>0</v>
      </c>
      <c r="B8">
        <v>7</v>
      </c>
      <c r="C8">
        <v>0.21323300000000001</v>
      </c>
      <c r="E8" s="2"/>
      <c r="F8" s="1" t="s">
        <v>4</v>
      </c>
      <c r="G8" s="1">
        <v>0.59130740699999995</v>
      </c>
      <c r="H8" s="1" t="s">
        <v>0</v>
      </c>
      <c r="K8" s="2"/>
      <c r="L8" s="1" t="s">
        <v>19</v>
      </c>
      <c r="M8" s="1">
        <v>-19.448777002804899</v>
      </c>
      <c r="N8" s="1" t="s">
        <v>0</v>
      </c>
    </row>
    <row r="9" spans="1:21" ht="18.600000000000001" thickBot="1" x14ac:dyDescent="0.5">
      <c r="A9">
        <v>0</v>
      </c>
      <c r="B9">
        <v>8</v>
      </c>
      <c r="C9">
        <v>-0.43913099999999999</v>
      </c>
      <c r="E9" s="2"/>
      <c r="F9" s="1" t="s">
        <v>3</v>
      </c>
      <c r="G9" s="1">
        <v>1.01062809</v>
      </c>
      <c r="H9" s="1" t="s">
        <v>0</v>
      </c>
    </row>
    <row r="10" spans="1:21" x14ac:dyDescent="0.45">
      <c r="A10">
        <v>1</v>
      </c>
      <c r="B10">
        <v>0</v>
      </c>
      <c r="C10">
        <v>-0.86150700000000002</v>
      </c>
    </row>
    <row r="11" spans="1:21" ht="18.600000000000001" thickBot="1" x14ac:dyDescent="0.5">
      <c r="A11">
        <v>1</v>
      </c>
      <c r="B11">
        <v>1</v>
      </c>
      <c r="C11">
        <v>-0.54722700000000002</v>
      </c>
      <c r="E11" t="s">
        <v>16</v>
      </c>
      <c r="M11" t="s">
        <v>48</v>
      </c>
    </row>
    <row r="12" spans="1:21" ht="18.600000000000001" thickBot="1" x14ac:dyDescent="0.5">
      <c r="A12">
        <v>1</v>
      </c>
      <c r="B12">
        <v>2</v>
      </c>
      <c r="C12">
        <v>0.64091900000000002</v>
      </c>
      <c r="E12" s="4"/>
      <c r="F12" s="3" t="s">
        <v>11</v>
      </c>
      <c r="G12" s="3" t="s">
        <v>10</v>
      </c>
      <c r="H12" s="3" t="s">
        <v>9</v>
      </c>
      <c r="J12" s="5" t="s">
        <v>14</v>
      </c>
      <c r="K12" s="5" t="s">
        <v>15</v>
      </c>
      <c r="M12" s="4"/>
      <c r="N12" s="3" t="s">
        <v>11</v>
      </c>
      <c r="O12" s="3" t="s">
        <v>10</v>
      </c>
      <c r="P12" s="3" t="s">
        <v>9</v>
      </c>
    </row>
    <row r="13" spans="1:21" ht="18.600000000000001" thickBot="1" x14ac:dyDescent="0.5">
      <c r="A13">
        <v>1</v>
      </c>
      <c r="B13">
        <v>3</v>
      </c>
      <c r="C13">
        <v>-0.133274</v>
      </c>
      <c r="E13" s="2"/>
      <c r="F13" s="1" t="s">
        <v>8</v>
      </c>
      <c r="G13" s="1">
        <v>-0.107729304669152</v>
      </c>
      <c r="H13" s="1" t="s">
        <v>0</v>
      </c>
      <c r="J13">
        <f>C11*$G$4+C20*$G$5+C29*$G$6+C38*$G$7+C47*$G$8+C56*$G$9</f>
        <v>-0.10772871696890454</v>
      </c>
      <c r="K13">
        <f>EXP(J13)</f>
        <v>0.89787114059879591</v>
      </c>
      <c r="M13" s="2"/>
      <c r="N13" s="1" t="s">
        <v>8</v>
      </c>
      <c r="O13" s="1">
        <v>2.7613751882235899E-3</v>
      </c>
      <c r="P13" s="1" t="s">
        <v>0</v>
      </c>
    </row>
    <row r="14" spans="1:21" ht="18.600000000000001" thickBot="1" x14ac:dyDescent="0.5">
      <c r="A14">
        <v>1</v>
      </c>
      <c r="B14">
        <v>4</v>
      </c>
      <c r="C14">
        <v>-0.72924</v>
      </c>
      <c r="E14" s="2"/>
      <c r="F14" s="1" t="s">
        <v>7</v>
      </c>
      <c r="G14" s="1">
        <v>3.2203544371785102</v>
      </c>
      <c r="H14" s="1" t="s">
        <v>0</v>
      </c>
      <c r="J14">
        <f t="shared" ref="J14:J20" si="0">C12*$G$4+C21*$G$5+C30*$G$6+C39*$G$7+C48*$G$8+C57*$G$9</f>
        <v>3.2203538610091536</v>
      </c>
      <c r="K14">
        <f t="shared" ref="K14:K20" si="1">EXP(J14)</f>
        <v>25.036978224367985</v>
      </c>
      <c r="M14" s="2"/>
      <c r="N14" s="1" t="s">
        <v>7</v>
      </c>
      <c r="O14" s="1">
        <v>1.5220771982606999E-3</v>
      </c>
      <c r="P14" s="1" t="s">
        <v>0</v>
      </c>
    </row>
    <row r="15" spans="1:21" ht="18.600000000000001" thickBot="1" x14ac:dyDescent="0.5">
      <c r="A15">
        <v>1</v>
      </c>
      <c r="B15">
        <v>5</v>
      </c>
      <c r="C15">
        <v>0.45738099999999998</v>
      </c>
      <c r="E15" s="2"/>
      <c r="F15" s="1" t="s">
        <v>6</v>
      </c>
      <c r="G15" s="1">
        <v>-1.5097264943647899</v>
      </c>
      <c r="H15" s="1" t="s">
        <v>0</v>
      </c>
      <c r="J15">
        <f t="shared" si="0"/>
        <v>-1.5097258540224217</v>
      </c>
      <c r="K15">
        <f t="shared" si="1"/>
        <v>0.22097054784335834</v>
      </c>
      <c r="M15" s="2"/>
      <c r="N15" s="1" t="s">
        <v>6</v>
      </c>
      <c r="O15" s="1">
        <v>0.99510469310468097</v>
      </c>
      <c r="P15" s="1" t="s">
        <v>0</v>
      </c>
    </row>
    <row r="16" spans="1:21" ht="18.600000000000001" thickBot="1" x14ac:dyDescent="0.5">
      <c r="A16">
        <v>1</v>
      </c>
      <c r="B16">
        <v>6</v>
      </c>
      <c r="C16">
        <v>-0.22946900000000001</v>
      </c>
      <c r="E16" s="2"/>
      <c r="F16" s="1" t="s">
        <v>5</v>
      </c>
      <c r="G16" s="1">
        <v>-0.57760726093450299</v>
      </c>
      <c r="H16" s="1" t="s">
        <v>0</v>
      </c>
      <c r="J16">
        <f t="shared" si="0"/>
        <v>-0.57760792048542042</v>
      </c>
      <c r="K16">
        <f t="shared" si="1"/>
        <v>0.56123929113800763</v>
      </c>
      <c r="M16" s="2"/>
      <c r="N16" s="1" t="s">
        <v>5</v>
      </c>
      <c r="O16" s="1">
        <v>3.9799731081279502E-4</v>
      </c>
      <c r="P16" s="1" t="s">
        <v>0</v>
      </c>
    </row>
    <row r="17" spans="1:16" ht="18.600000000000001" thickBot="1" x14ac:dyDescent="0.5">
      <c r="A17">
        <v>1</v>
      </c>
      <c r="B17">
        <v>7</v>
      </c>
      <c r="C17">
        <v>-0.99560499999999996</v>
      </c>
      <c r="E17" s="2"/>
      <c r="F17" s="1" t="s">
        <v>4</v>
      </c>
      <c r="G17" s="1">
        <v>1.1396885833230199</v>
      </c>
      <c r="H17" s="1" t="s">
        <v>0</v>
      </c>
      <c r="J17">
        <f t="shared" si="0"/>
        <v>1.1396890254738323</v>
      </c>
      <c r="K17">
        <f t="shared" si="1"/>
        <v>3.1257961710469964</v>
      </c>
    </row>
    <row r="18" spans="1:16" ht="18.600000000000001" thickBot="1" x14ac:dyDescent="0.5">
      <c r="A18">
        <v>1</v>
      </c>
      <c r="B18">
        <v>8</v>
      </c>
      <c r="C18">
        <v>-0.59343199999999996</v>
      </c>
      <c r="E18" s="2"/>
      <c r="F18" s="1" t="s">
        <v>3</v>
      </c>
      <c r="G18" s="1">
        <v>-5.2702793948011799E-2</v>
      </c>
      <c r="H18" s="1" t="s">
        <v>0</v>
      </c>
      <c r="J18">
        <f t="shared" si="0"/>
        <v>-5.2702439955101044E-2</v>
      </c>
      <c r="K18">
        <f t="shared" si="1"/>
        <v>0.94866225447128061</v>
      </c>
      <c r="M18" t="s">
        <v>49</v>
      </c>
    </row>
    <row r="19" spans="1:16" ht="18.600000000000001" thickBot="1" x14ac:dyDescent="0.5">
      <c r="A19">
        <v>2</v>
      </c>
      <c r="B19">
        <v>0</v>
      </c>
      <c r="C19">
        <v>1.6754999999999999E-2</v>
      </c>
      <c r="E19" s="2"/>
      <c r="F19" s="1" t="s">
        <v>2</v>
      </c>
      <c r="G19" s="1">
        <v>-0.42636102372800899</v>
      </c>
      <c r="H19" s="1" t="s">
        <v>0</v>
      </c>
      <c r="J19">
        <f t="shared" si="0"/>
        <v>-0.42636090115882502</v>
      </c>
      <c r="K19">
        <f t="shared" si="1"/>
        <v>0.65288067420492657</v>
      </c>
      <c r="M19" s="4"/>
      <c r="N19" s="3" t="s">
        <v>11</v>
      </c>
      <c r="O19" s="3" t="s">
        <v>10</v>
      </c>
      <c r="P19" s="3" t="s">
        <v>9</v>
      </c>
    </row>
    <row r="20" spans="1:16" ht="18.600000000000001" thickBot="1" x14ac:dyDescent="0.5">
      <c r="A20">
        <v>2</v>
      </c>
      <c r="B20">
        <v>1</v>
      </c>
      <c r="C20">
        <v>-0.64738899999999999</v>
      </c>
      <c r="E20" s="2"/>
      <c r="F20" s="1" t="s">
        <v>1</v>
      </c>
      <c r="G20" s="1">
        <v>-0.52664739667555405</v>
      </c>
      <c r="H20" s="1" t="s">
        <v>0</v>
      </c>
      <c r="J20">
        <f t="shared" si="0"/>
        <v>-0.52664612160205126</v>
      </c>
      <c r="K20">
        <f t="shared" si="1"/>
        <v>0.59058239333674323</v>
      </c>
      <c r="M20" s="2"/>
      <c r="N20" s="1" t="s">
        <v>8</v>
      </c>
      <c r="O20" s="1">
        <v>2.13857198021334E-4</v>
      </c>
      <c r="P20" s="1" t="s">
        <v>0</v>
      </c>
    </row>
    <row r="21" spans="1:16" ht="18.600000000000001" thickBot="1" x14ac:dyDescent="0.5">
      <c r="A21">
        <v>2</v>
      </c>
      <c r="B21">
        <v>2</v>
      </c>
      <c r="C21">
        <v>0.99713099999999999</v>
      </c>
      <c r="K21">
        <f>SUM(K13:K20)</f>
        <v>32.034980697008095</v>
      </c>
      <c r="M21" s="2"/>
      <c r="N21" s="1" t="s">
        <v>7</v>
      </c>
      <c r="O21" s="1">
        <v>2.66421578668682E-3</v>
      </c>
      <c r="P21" s="1" t="s">
        <v>0</v>
      </c>
    </row>
    <row r="22" spans="1:16" ht="18.600000000000001" thickBot="1" x14ac:dyDescent="0.5">
      <c r="A22">
        <v>2</v>
      </c>
      <c r="B22">
        <v>3</v>
      </c>
      <c r="C22">
        <v>0.65324899999999997</v>
      </c>
      <c r="E22" t="s">
        <v>12</v>
      </c>
      <c r="M22" s="2"/>
      <c r="N22" s="1" t="s">
        <v>6</v>
      </c>
      <c r="O22" s="7">
        <v>9.7159401536762495E-5</v>
      </c>
      <c r="P22" s="1" t="s">
        <v>0</v>
      </c>
    </row>
    <row r="23" spans="1:16" ht="18.600000000000001" thickBot="1" x14ac:dyDescent="0.5">
      <c r="A23">
        <v>2</v>
      </c>
      <c r="B23">
        <v>4</v>
      </c>
      <c r="C23">
        <v>0.27835900000000002</v>
      </c>
      <c r="E23" s="4"/>
      <c r="F23" s="3" t="s">
        <v>11</v>
      </c>
      <c r="G23" s="3" t="s">
        <v>10</v>
      </c>
      <c r="H23" s="3" t="s">
        <v>9</v>
      </c>
      <c r="M23" s="2"/>
      <c r="N23" s="1" t="s">
        <v>5</v>
      </c>
      <c r="O23" s="7">
        <v>5.3258118170392699E-5</v>
      </c>
      <c r="P23" s="1" t="s">
        <v>0</v>
      </c>
    </row>
    <row r="24" spans="1:16" ht="18.600000000000001" thickBot="1" x14ac:dyDescent="0.5">
      <c r="A24">
        <v>2</v>
      </c>
      <c r="B24">
        <v>5</v>
      </c>
      <c r="C24">
        <v>-0.464339</v>
      </c>
      <c r="E24" s="2"/>
      <c r="F24" s="1" t="s">
        <v>8</v>
      </c>
      <c r="G24" s="1">
        <v>2.8027808006935901E-2</v>
      </c>
      <c r="H24" s="1" t="s">
        <v>0</v>
      </c>
      <c r="J24">
        <f>EXP(J13)/$K$21</f>
        <v>2.8027834606519759E-2</v>
      </c>
      <c r="M24" s="2"/>
      <c r="N24" s="1" t="s">
        <v>4</v>
      </c>
      <c r="O24" s="1">
        <v>1.4688190800903099E-3</v>
      </c>
      <c r="P24" s="1" t="s">
        <v>0</v>
      </c>
    </row>
    <row r="25" spans="1:16" ht="18.600000000000001" thickBot="1" x14ac:dyDescent="0.5">
      <c r="A25">
        <v>2</v>
      </c>
      <c r="B25">
        <v>6</v>
      </c>
      <c r="C25">
        <v>0.62657600000000002</v>
      </c>
      <c r="E25" s="2"/>
      <c r="F25" s="1" t="s">
        <v>7</v>
      </c>
      <c r="G25" s="1">
        <v>0.781551387210207</v>
      </c>
      <c r="H25" s="1" t="s">
        <v>0</v>
      </c>
      <c r="J25">
        <f t="shared" ref="J25:J31" si="2">EXP(J14)/$K$21</f>
        <v>0.78155121931152938</v>
      </c>
      <c r="M25" s="2"/>
      <c r="N25" s="1" t="s">
        <v>3</v>
      </c>
      <c r="O25" s="1">
        <v>2.0274127323682901E-4</v>
      </c>
      <c r="P25" s="1" t="s">
        <v>0</v>
      </c>
    </row>
    <row r="26" spans="1:16" ht="18.600000000000001" thickBot="1" x14ac:dyDescent="0.5">
      <c r="A26">
        <v>2</v>
      </c>
      <c r="B26">
        <v>7</v>
      </c>
      <c r="C26">
        <v>-1.7121000000000001E-2</v>
      </c>
      <c r="E26" s="2"/>
      <c r="F26" s="1" t="s">
        <v>6</v>
      </c>
      <c r="G26" s="1">
        <v>6.8977824145024097E-3</v>
      </c>
      <c r="H26" s="1" t="s">
        <v>0</v>
      </c>
      <c r="J26">
        <f t="shared" si="2"/>
        <v>6.8977893239060345E-3</v>
      </c>
      <c r="M26" s="2"/>
      <c r="N26" s="1" t="s">
        <v>2</v>
      </c>
      <c r="O26" s="1">
        <v>0.99490195183144403</v>
      </c>
      <c r="P26" s="1" t="s">
        <v>0</v>
      </c>
    </row>
    <row r="27" spans="1:16" ht="18.600000000000001" thickBot="1" x14ac:dyDescent="0.5">
      <c r="A27">
        <v>2</v>
      </c>
      <c r="B27">
        <v>8</v>
      </c>
      <c r="C27">
        <v>-0.62614800000000004</v>
      </c>
      <c r="E27" s="2"/>
      <c r="F27" s="1" t="s">
        <v>5</v>
      </c>
      <c r="G27" s="1">
        <v>1.7519581604026498E-2</v>
      </c>
      <c r="H27" s="1" t="s">
        <v>0</v>
      </c>
      <c r="J27">
        <f t="shared" si="2"/>
        <v>1.7519576379530159E-2</v>
      </c>
      <c r="M27" s="2"/>
      <c r="N27" s="1" t="s">
        <v>1</v>
      </c>
      <c r="O27" s="1">
        <v>3.9799731081279502E-4</v>
      </c>
      <c r="P27" s="1" t="s">
        <v>0</v>
      </c>
    </row>
    <row r="28" spans="1:16" ht="18.600000000000001" thickBot="1" x14ac:dyDescent="0.5">
      <c r="A28">
        <v>3</v>
      </c>
      <c r="B28">
        <v>0</v>
      </c>
      <c r="C28">
        <v>-0.21921399999999999</v>
      </c>
      <c r="E28" s="2"/>
      <c r="F28" s="1" t="s">
        <v>4</v>
      </c>
      <c r="G28" s="1">
        <v>9.7574388730176806E-2</v>
      </c>
      <c r="H28" s="1" t="s">
        <v>0</v>
      </c>
      <c r="J28">
        <f t="shared" si="2"/>
        <v>9.7574467130518039E-2</v>
      </c>
    </row>
    <row r="29" spans="1:16" ht="18.600000000000001" thickBot="1" x14ac:dyDescent="0.5">
      <c r="A29">
        <v>3</v>
      </c>
      <c r="B29">
        <v>1</v>
      </c>
      <c r="C29">
        <v>0.94030599999999998</v>
      </c>
      <c r="E29" s="2"/>
      <c r="F29" s="1" t="s">
        <v>3</v>
      </c>
      <c r="G29" s="1">
        <v>2.9613302559254699E-2</v>
      </c>
      <c r="H29" s="1" t="s">
        <v>0</v>
      </c>
      <c r="J29">
        <f t="shared" si="2"/>
        <v>2.9613323742688595E-2</v>
      </c>
      <c r="M29" t="s">
        <v>50</v>
      </c>
    </row>
    <row r="30" spans="1:16" ht="18.600000000000001" thickBot="1" x14ac:dyDescent="0.5">
      <c r="A30">
        <v>3</v>
      </c>
      <c r="B30">
        <v>2</v>
      </c>
      <c r="C30">
        <v>0.96081399999999995</v>
      </c>
      <c r="E30" s="2"/>
      <c r="F30" s="1" t="s">
        <v>2</v>
      </c>
      <c r="G30" s="1">
        <v>2.0380232610216001E-2</v>
      </c>
      <c r="H30" s="1" t="s">
        <v>0</v>
      </c>
      <c r="J30">
        <f t="shared" si="2"/>
        <v>2.0380242472438959E-2</v>
      </c>
      <c r="M30" s="4"/>
      <c r="N30" s="3" t="s">
        <v>11</v>
      </c>
      <c r="O30" s="3" t="s">
        <v>10</v>
      </c>
      <c r="P30" s="3" t="s">
        <v>9</v>
      </c>
    </row>
    <row r="31" spans="1:16" ht="18.600000000000001" thickBot="1" x14ac:dyDescent="0.5">
      <c r="A31">
        <v>3</v>
      </c>
      <c r="B31">
        <v>3</v>
      </c>
      <c r="C31">
        <v>-0.516648</v>
      </c>
      <c r="E31" s="2"/>
      <c r="F31" s="1" t="s">
        <v>1</v>
      </c>
      <c r="G31" s="1">
        <v>1.8435516864680399E-2</v>
      </c>
      <c r="H31" s="1" t="s">
        <v>0</v>
      </c>
      <c r="J31">
        <f t="shared" si="2"/>
        <v>1.8435547032868999E-2</v>
      </c>
      <c r="M31" s="2"/>
      <c r="N31" s="1" t="s">
        <v>8</v>
      </c>
      <c r="O31" s="1">
        <v>1</v>
      </c>
      <c r="P31" s="1" t="s">
        <v>0</v>
      </c>
    </row>
    <row r="32" spans="1:16" ht="18.600000000000001" thickBot="1" x14ac:dyDescent="0.5">
      <c r="A32">
        <v>3</v>
      </c>
      <c r="B32">
        <v>4</v>
      </c>
      <c r="C32">
        <v>-7.9744999999999996E-2</v>
      </c>
      <c r="M32" s="2"/>
      <c r="N32" s="1" t="s">
        <v>7</v>
      </c>
      <c r="O32" s="1">
        <v>-1.4906999999999899</v>
      </c>
      <c r="P32" s="1" t="s">
        <v>0</v>
      </c>
    </row>
    <row r="33" spans="1:16" ht="18.600000000000001" thickBot="1" x14ac:dyDescent="0.5">
      <c r="A33">
        <v>3</v>
      </c>
      <c r="B33">
        <v>5</v>
      </c>
      <c r="C33">
        <v>0.32517499999999999</v>
      </c>
      <c r="E33" t="s">
        <v>17</v>
      </c>
      <c r="M33" s="2"/>
      <c r="N33" s="1" t="s">
        <v>6</v>
      </c>
      <c r="O33" s="1">
        <v>-1.5780000000000001</v>
      </c>
      <c r="P33" s="1" t="s">
        <v>0</v>
      </c>
    </row>
    <row r="34" spans="1:16" ht="18.600000000000001" thickBot="1" x14ac:dyDescent="0.5">
      <c r="A34">
        <v>3</v>
      </c>
      <c r="B34">
        <v>6</v>
      </c>
      <c r="C34">
        <v>-0.224769</v>
      </c>
      <c r="E34" s="4"/>
      <c r="F34" s="3" t="s">
        <v>11</v>
      </c>
      <c r="G34" s="3" t="s">
        <v>10</v>
      </c>
      <c r="H34" s="3" t="s">
        <v>9</v>
      </c>
      <c r="M34" s="2"/>
      <c r="N34" s="1" t="s">
        <v>5</v>
      </c>
      <c r="O34" s="1">
        <v>2.2221864899999901</v>
      </c>
      <c r="P34" s="1" t="s">
        <v>0</v>
      </c>
    </row>
    <row r="35" spans="1:16" ht="18.600000000000001" thickBot="1" x14ac:dyDescent="0.5">
      <c r="A35">
        <v>3</v>
      </c>
      <c r="B35">
        <v>7</v>
      </c>
      <c r="C35">
        <v>0.99621599999999999</v>
      </c>
      <c r="E35" s="2"/>
      <c r="F35" s="1" t="s">
        <v>8</v>
      </c>
      <c r="G35" s="1">
        <v>0.78844916962470901</v>
      </c>
      <c r="H35" s="1" t="s">
        <v>0</v>
      </c>
      <c r="J35">
        <f>G25+G26</f>
        <v>0.78844916962470946</v>
      </c>
      <c r="M35" s="2"/>
      <c r="N35" s="1" t="s">
        <v>4</v>
      </c>
      <c r="O35" s="1">
        <v>2.35232459999999</v>
      </c>
      <c r="P35" s="1" t="s">
        <v>0</v>
      </c>
    </row>
    <row r="36" spans="1:16" ht="18.600000000000001" thickBot="1" x14ac:dyDescent="0.5">
      <c r="A36">
        <v>3</v>
      </c>
      <c r="B36">
        <v>8</v>
      </c>
      <c r="C36">
        <v>0.92364299999999999</v>
      </c>
      <c r="E36" s="2"/>
      <c r="F36" s="1" t="s">
        <v>7</v>
      </c>
      <c r="G36" s="1">
        <v>0.115093970334203</v>
      </c>
      <c r="H36" s="1" t="s">
        <v>0</v>
      </c>
      <c r="J36">
        <f>G27+G28</f>
        <v>0.11509397033420331</v>
      </c>
      <c r="M36" s="2"/>
      <c r="N36" s="1" t="s">
        <v>3</v>
      </c>
      <c r="O36" s="1">
        <v>2.490084</v>
      </c>
      <c r="P36" s="1" t="s">
        <v>0</v>
      </c>
    </row>
    <row r="37" spans="1:16" ht="18.600000000000001" thickBot="1" x14ac:dyDescent="0.5">
      <c r="A37">
        <v>4</v>
      </c>
      <c r="B37">
        <v>0</v>
      </c>
      <c r="C37">
        <v>0.45957799999999999</v>
      </c>
      <c r="E37" s="2"/>
      <c r="F37" s="1" t="s">
        <v>6</v>
      </c>
      <c r="G37" s="1">
        <v>4.99935351694707E-2</v>
      </c>
      <c r="H37" s="1" t="s">
        <v>0</v>
      </c>
      <c r="J37">
        <f>G29+G30</f>
        <v>4.99935351694707E-2</v>
      </c>
    </row>
    <row r="38" spans="1:16" ht="18.600000000000001" thickBot="1" x14ac:dyDescent="0.5">
      <c r="A38">
        <v>4</v>
      </c>
      <c r="B38">
        <v>1</v>
      </c>
      <c r="C38">
        <v>0.63017699999999999</v>
      </c>
      <c r="E38" s="2"/>
      <c r="F38" s="1" t="s">
        <v>5</v>
      </c>
      <c r="G38" s="1">
        <v>1.8435516864680399E-2</v>
      </c>
      <c r="H38" s="1" t="s">
        <v>0</v>
      </c>
      <c r="J38">
        <f>G31+G32</f>
        <v>1.8435516864680399E-2</v>
      </c>
      <c r="O38">
        <f>(O16-1)*O26*O32/O16</f>
        <v>3724.9248408756803</v>
      </c>
    </row>
    <row r="39" spans="1:16" x14ac:dyDescent="0.45">
      <c r="A39">
        <v>4</v>
      </c>
      <c r="B39">
        <v>2</v>
      </c>
      <c r="C39">
        <v>0.58269000000000004</v>
      </c>
    </row>
    <row r="40" spans="1:16" ht="18.600000000000001" thickBot="1" x14ac:dyDescent="0.5">
      <c r="A40">
        <v>4</v>
      </c>
      <c r="B40">
        <v>3</v>
      </c>
      <c r="C40">
        <v>-6.7170999999999995E-2</v>
      </c>
      <c r="E40" t="s">
        <v>20</v>
      </c>
    </row>
    <row r="41" spans="1:16" ht="18.600000000000001" thickBot="1" x14ac:dyDescent="0.5">
      <c r="A41">
        <v>4</v>
      </c>
      <c r="B41">
        <v>4</v>
      </c>
      <c r="C41">
        <v>-0.54258899999999999</v>
      </c>
      <c r="E41" s="4"/>
      <c r="F41" s="3" t="s">
        <v>11</v>
      </c>
      <c r="G41" s="3" t="s">
        <v>10</v>
      </c>
      <c r="H41" s="3" t="s">
        <v>9</v>
      </c>
    </row>
    <row r="42" spans="1:16" ht="18.600000000000001" thickBot="1" x14ac:dyDescent="0.5">
      <c r="A42">
        <v>4</v>
      </c>
      <c r="B42">
        <v>5</v>
      </c>
      <c r="C42">
        <v>-0.43620100000000001</v>
      </c>
      <c r="E42" s="2"/>
      <c r="F42" s="1" t="s">
        <v>8</v>
      </c>
      <c r="G42" s="1">
        <v>1</v>
      </c>
      <c r="H42" s="1" t="s">
        <v>0</v>
      </c>
    </row>
    <row r="43" spans="1:16" ht="18.600000000000001" thickBot="1" x14ac:dyDescent="0.5">
      <c r="A43">
        <v>4</v>
      </c>
      <c r="B43">
        <v>6</v>
      </c>
      <c r="C43">
        <v>-1.1443999999999999E-2</v>
      </c>
      <c r="E43" s="2"/>
      <c r="F43" s="1" t="s">
        <v>7</v>
      </c>
      <c r="G43" s="1">
        <v>0</v>
      </c>
      <c r="H43" s="1" t="s">
        <v>0</v>
      </c>
    </row>
    <row r="44" spans="1:16" ht="18.600000000000001" thickBot="1" x14ac:dyDescent="0.5">
      <c r="A44">
        <v>4</v>
      </c>
      <c r="B44">
        <v>7</v>
      </c>
      <c r="C44">
        <v>-0.86999099999999996</v>
      </c>
      <c r="E44" s="2"/>
      <c r="F44" s="1" t="s">
        <v>6</v>
      </c>
      <c r="G44" s="1">
        <v>0</v>
      </c>
      <c r="H44" s="1" t="s">
        <v>0</v>
      </c>
    </row>
    <row r="45" spans="1:16" ht="18.600000000000001" thickBot="1" x14ac:dyDescent="0.5">
      <c r="A45">
        <v>4</v>
      </c>
      <c r="B45">
        <v>8</v>
      </c>
      <c r="C45">
        <v>-0.48429800000000001</v>
      </c>
      <c r="E45" s="2"/>
      <c r="F45" s="1" t="s">
        <v>5</v>
      </c>
      <c r="G45" s="1">
        <v>0</v>
      </c>
      <c r="H45" s="1" t="s">
        <v>0</v>
      </c>
    </row>
    <row r="46" spans="1:16" x14ac:dyDescent="0.45">
      <c r="A46">
        <v>5</v>
      </c>
      <c r="B46">
        <v>0</v>
      </c>
      <c r="C46">
        <v>0.75554699999999997</v>
      </c>
    </row>
    <row r="47" spans="1:16" ht="18.600000000000001" thickBot="1" x14ac:dyDescent="0.5">
      <c r="A47">
        <v>5</v>
      </c>
      <c r="B47">
        <v>1</v>
      </c>
      <c r="C47">
        <v>-0.63597499999999996</v>
      </c>
      <c r="E47" t="s">
        <v>21</v>
      </c>
    </row>
    <row r="48" spans="1:16" ht="18.600000000000001" thickBot="1" x14ac:dyDescent="0.5">
      <c r="A48">
        <v>5</v>
      </c>
      <c r="B48">
        <v>2</v>
      </c>
      <c r="C48">
        <v>0.99926800000000005</v>
      </c>
      <c r="E48" s="4"/>
      <c r="F48" s="3" t="s">
        <v>11</v>
      </c>
      <c r="G48" s="3" t="s">
        <v>10</v>
      </c>
      <c r="H48" s="3" t="s">
        <v>9</v>
      </c>
    </row>
    <row r="49" spans="1:13" ht="18.600000000000001" thickBot="1" x14ac:dyDescent="0.5">
      <c r="A49">
        <v>5</v>
      </c>
      <c r="B49">
        <v>3</v>
      </c>
      <c r="C49">
        <v>-0.62120399999999998</v>
      </c>
      <c r="E49" s="2"/>
      <c r="F49" s="1" t="s">
        <v>8</v>
      </c>
      <c r="G49" s="1">
        <v>0.102700354439245</v>
      </c>
      <c r="H49" s="1" t="s">
        <v>0</v>
      </c>
      <c r="J49">
        <f>LOG(G49)</f>
        <v>-0.98842805756394236</v>
      </c>
    </row>
    <row r="50" spans="1:13" ht="18.600000000000001" thickBot="1" x14ac:dyDescent="0.5">
      <c r="A50">
        <v>5</v>
      </c>
      <c r="B50">
        <v>4</v>
      </c>
      <c r="C50">
        <v>0.38370900000000002</v>
      </c>
      <c r="E50" s="2"/>
      <c r="F50" s="1" t="s">
        <v>7</v>
      </c>
      <c r="G50" s="1">
        <v>0.30320652825277</v>
      </c>
      <c r="H50" s="1" t="s">
        <v>0</v>
      </c>
    </row>
    <row r="51" spans="1:13" ht="18.600000000000001" thickBot="1" x14ac:dyDescent="0.5">
      <c r="A51">
        <v>5</v>
      </c>
      <c r="B51">
        <v>5</v>
      </c>
      <c r="C51">
        <v>-5.9235999999999997E-2</v>
      </c>
      <c r="E51" s="2"/>
      <c r="F51" s="1" t="s">
        <v>6</v>
      </c>
      <c r="G51" s="1">
        <v>0.389286615601729</v>
      </c>
      <c r="H51" s="1" t="s">
        <v>0</v>
      </c>
      <c r="L51">
        <f>L60*G58+L70*G59+L80*G60+L90*G61+L100*G62+L110*G63</f>
        <v>102.25966865208102</v>
      </c>
    </row>
    <row r="52" spans="1:13" ht="18.600000000000001" thickBot="1" x14ac:dyDescent="0.5">
      <c r="A52">
        <v>5</v>
      </c>
      <c r="B52">
        <v>6</v>
      </c>
      <c r="C52">
        <v>-0.45475599999999999</v>
      </c>
      <c r="E52" s="2"/>
      <c r="F52" s="1" t="s">
        <v>5</v>
      </c>
      <c r="G52" s="1">
        <v>0.12616868679757301</v>
      </c>
      <c r="H52" s="1" t="s">
        <v>0</v>
      </c>
    </row>
    <row r="53" spans="1:13" x14ac:dyDescent="0.45">
      <c r="A53">
        <v>5</v>
      </c>
      <c r="B53">
        <v>7</v>
      </c>
      <c r="C53">
        <v>0.93115000000000003</v>
      </c>
    </row>
    <row r="54" spans="1:13" ht="18.600000000000001" thickBot="1" x14ac:dyDescent="0.5">
      <c r="A54">
        <v>5</v>
      </c>
      <c r="B54">
        <v>8</v>
      </c>
      <c r="C54">
        <v>9.6407999999999994E-2</v>
      </c>
    </row>
    <row r="55" spans="1:13" ht="18.600000000000001" thickBot="1" x14ac:dyDescent="0.5">
      <c r="A55">
        <v>6</v>
      </c>
      <c r="B55">
        <v>0</v>
      </c>
      <c r="C55">
        <v>-0.13071099999999999</v>
      </c>
      <c r="E55" s="4"/>
      <c r="F55" s="3" t="s">
        <v>11</v>
      </c>
      <c r="G55" s="3" t="s">
        <v>10</v>
      </c>
      <c r="H55" s="3" t="s">
        <v>9</v>
      </c>
      <c r="J55" s="4"/>
      <c r="K55" s="3" t="s">
        <v>11</v>
      </c>
      <c r="L55" s="3" t="s">
        <v>10</v>
      </c>
      <c r="M55" s="3" t="s">
        <v>9</v>
      </c>
    </row>
    <row r="56" spans="1:13" ht="245.4" thickBot="1" x14ac:dyDescent="0.5">
      <c r="A56">
        <v>6</v>
      </c>
      <c r="B56">
        <v>1</v>
      </c>
      <c r="C56">
        <v>3.2684999999999999E-2</v>
      </c>
      <c r="E56" s="2" t="s">
        <v>22</v>
      </c>
      <c r="F56" s="1" t="s">
        <v>23</v>
      </c>
      <c r="G56" s="1" t="s">
        <v>24</v>
      </c>
      <c r="H56" s="1" t="s">
        <v>25</v>
      </c>
      <c r="J56" s="2" t="s">
        <v>22</v>
      </c>
      <c r="K56" s="1" t="s">
        <v>36</v>
      </c>
      <c r="L56" s="1" t="s">
        <v>37</v>
      </c>
      <c r="M56" s="1" t="s">
        <v>29</v>
      </c>
    </row>
    <row r="57" spans="1:13" ht="18.600000000000001" thickBot="1" x14ac:dyDescent="0.5">
      <c r="A57">
        <v>6</v>
      </c>
      <c r="B57">
        <v>2</v>
      </c>
      <c r="C57">
        <v>0.23209299999999999</v>
      </c>
      <c r="E57" s="2"/>
      <c r="F57" s="6" t="s">
        <v>26</v>
      </c>
      <c r="G57" s="7">
        <v>-6.2774385622041902E+66</v>
      </c>
      <c r="H57" s="1" t="s">
        <v>0</v>
      </c>
      <c r="J57" s="2"/>
      <c r="K57" s="6" t="s">
        <v>26</v>
      </c>
      <c r="L57" s="1">
        <v>0.306741538743247</v>
      </c>
      <c r="M57" s="1" t="s">
        <v>0</v>
      </c>
    </row>
    <row r="58" spans="1:13" ht="18.600000000000001" thickBot="1" x14ac:dyDescent="0.5">
      <c r="A58">
        <v>6</v>
      </c>
      <c r="B58">
        <v>3</v>
      </c>
      <c r="C58">
        <v>-0.84179199999999998</v>
      </c>
      <c r="E58" s="2"/>
      <c r="F58" s="6" t="s">
        <v>8</v>
      </c>
      <c r="G58" s="1">
        <v>1</v>
      </c>
      <c r="H58" s="1" t="s">
        <v>0</v>
      </c>
      <c r="J58" s="2"/>
      <c r="K58" s="6" t="s">
        <v>8</v>
      </c>
      <c r="L58" s="1">
        <v>-0.19367810173151001</v>
      </c>
      <c r="M58" s="1" t="s">
        <v>0</v>
      </c>
    </row>
    <row r="59" spans="1:13" ht="18.600000000000001" thickBot="1" x14ac:dyDescent="0.5">
      <c r="A59">
        <v>6</v>
      </c>
      <c r="B59">
        <v>4</v>
      </c>
      <c r="C59">
        <v>2.8596E-2</v>
      </c>
      <c r="E59" s="2"/>
      <c r="F59" s="6" t="s">
        <v>7</v>
      </c>
      <c r="G59" s="1">
        <v>0.17344999999999899</v>
      </c>
      <c r="H59" s="1" t="s">
        <v>0</v>
      </c>
      <c r="J59" s="2"/>
      <c r="K59" s="6" t="s">
        <v>7</v>
      </c>
      <c r="L59" s="1">
        <v>0.25281659755532598</v>
      </c>
      <c r="M59" s="1" t="s">
        <v>0</v>
      </c>
    </row>
    <row r="60" spans="1:13" ht="18.600000000000001" thickBot="1" x14ac:dyDescent="0.5">
      <c r="A60">
        <v>6</v>
      </c>
      <c r="B60">
        <v>5</v>
      </c>
      <c r="C60">
        <v>0.80590200000000001</v>
      </c>
      <c r="E60" s="2"/>
      <c r="F60" s="6" t="s">
        <v>6</v>
      </c>
      <c r="G60" s="1">
        <v>1.5659000000000001</v>
      </c>
      <c r="H60" s="1" t="s">
        <v>0</v>
      </c>
      <c r="J60" s="2"/>
      <c r="K60" s="6" t="s">
        <v>6</v>
      </c>
      <c r="L60" s="1">
        <v>24.448592586383601</v>
      </c>
      <c r="M60" s="1" t="s">
        <v>0</v>
      </c>
    </row>
    <row r="61" spans="1:13" ht="18.600000000000001" thickBot="1" x14ac:dyDescent="0.5">
      <c r="A61">
        <v>6</v>
      </c>
      <c r="B61">
        <v>6</v>
      </c>
      <c r="C61">
        <v>0.30381200000000003</v>
      </c>
      <c r="E61" s="2"/>
      <c r="F61" s="6" t="s">
        <v>5</v>
      </c>
      <c r="G61" s="1">
        <v>3.0084902499999899E-2</v>
      </c>
      <c r="H61" s="1" t="s">
        <v>0</v>
      </c>
      <c r="J61" s="2"/>
      <c r="K61" s="6" t="s">
        <v>5</v>
      </c>
      <c r="L61" s="1">
        <v>1.1950547005804699</v>
      </c>
      <c r="M61" s="1" t="s">
        <v>0</v>
      </c>
    </row>
    <row r="62" spans="1:13" ht="18.600000000000001" thickBot="1" x14ac:dyDescent="0.5">
      <c r="A62">
        <v>6</v>
      </c>
      <c r="B62">
        <v>7</v>
      </c>
      <c r="C62">
        <v>-0.66472399999999998</v>
      </c>
      <c r="E62" s="2"/>
      <c r="F62" s="6" t="s">
        <v>4</v>
      </c>
      <c r="G62" s="1">
        <v>0.27160535499999899</v>
      </c>
      <c r="H62" s="1" t="s">
        <v>0</v>
      </c>
      <c r="J62" s="2"/>
      <c r="K62" s="6" t="s">
        <v>4</v>
      </c>
      <c r="L62" s="1">
        <v>0.84618108205950604</v>
      </c>
      <c r="M62" s="1" t="s">
        <v>0</v>
      </c>
    </row>
    <row r="63" spans="1:13" ht="18.600000000000001" thickBot="1" x14ac:dyDescent="0.5">
      <c r="A63">
        <v>6</v>
      </c>
      <c r="B63">
        <v>8</v>
      </c>
      <c r="C63">
        <v>-0.37888699999999997</v>
      </c>
      <c r="E63" s="2"/>
      <c r="F63" s="6" t="s">
        <v>3</v>
      </c>
      <c r="G63" s="1">
        <v>2.45204281</v>
      </c>
      <c r="H63" s="1" t="s">
        <v>0</v>
      </c>
      <c r="J63" s="2"/>
      <c r="K63" s="6" t="s">
        <v>3</v>
      </c>
      <c r="L63" s="1">
        <v>-0.46643359469260698</v>
      </c>
      <c r="M63" s="1" t="s">
        <v>0</v>
      </c>
    </row>
    <row r="64" spans="1:13" ht="29.4" thickBot="1" x14ac:dyDescent="0.5">
      <c r="E64" s="2" t="s">
        <v>22</v>
      </c>
      <c r="F64" s="1" t="s">
        <v>27</v>
      </c>
      <c r="G64" s="1" t="s">
        <v>28</v>
      </c>
      <c r="H64" s="1" t="s">
        <v>29</v>
      </c>
      <c r="J64" s="2"/>
      <c r="K64" s="6" t="s">
        <v>2</v>
      </c>
      <c r="L64" s="1">
        <v>0.411420580919025</v>
      </c>
      <c r="M64" s="1" t="s">
        <v>0</v>
      </c>
    </row>
    <row r="65" spans="5:13" ht="18.600000000000001" thickBot="1" x14ac:dyDescent="0.5">
      <c r="E65" s="2"/>
      <c r="F65" s="6" t="s">
        <v>26</v>
      </c>
      <c r="G65" s="1">
        <v>0</v>
      </c>
      <c r="H65" s="1" t="s">
        <v>0</v>
      </c>
      <c r="J65" s="2"/>
      <c r="K65" s="6" t="s">
        <v>1</v>
      </c>
      <c r="L65" s="1">
        <v>0</v>
      </c>
      <c r="M65" s="1" t="s">
        <v>0</v>
      </c>
    </row>
    <row r="66" spans="5:13" ht="245.4" thickBot="1" x14ac:dyDescent="0.5">
      <c r="E66" s="2"/>
      <c r="F66" s="6" t="s">
        <v>8</v>
      </c>
      <c r="G66" s="1">
        <v>2.7540234780417898</v>
      </c>
      <c r="H66" s="1" t="s">
        <v>0</v>
      </c>
      <c r="J66" s="2" t="s">
        <v>22</v>
      </c>
      <c r="K66" s="1" t="s">
        <v>38</v>
      </c>
      <c r="L66" s="1" t="s">
        <v>39</v>
      </c>
      <c r="M66" s="1" t="s">
        <v>29</v>
      </c>
    </row>
    <row r="67" spans="5:13" ht="18.600000000000001" thickBot="1" x14ac:dyDescent="0.5">
      <c r="E67" s="2"/>
      <c r="F67" s="6" t="s">
        <v>7</v>
      </c>
      <c r="G67" s="1">
        <v>-2.5401915619448698</v>
      </c>
      <c r="H67" s="1" t="s">
        <v>0</v>
      </c>
      <c r="J67" s="2"/>
      <c r="K67" s="6" t="s">
        <v>26</v>
      </c>
      <c r="L67" s="1">
        <v>0.44395275734733097</v>
      </c>
      <c r="M67" s="1" t="s">
        <v>0</v>
      </c>
    </row>
    <row r="68" spans="5:13" ht="18.600000000000001" thickBot="1" x14ac:dyDescent="0.5">
      <c r="E68" s="2"/>
      <c r="F68" s="6" t="s">
        <v>6</v>
      </c>
      <c r="G68" s="1">
        <v>102.259668652081</v>
      </c>
      <c r="H68" s="1" t="s">
        <v>0</v>
      </c>
      <c r="J68" s="2"/>
      <c r="K68" s="6" t="s">
        <v>8</v>
      </c>
      <c r="L68" s="1">
        <v>0.50783786354482596</v>
      </c>
      <c r="M68" s="1" t="s">
        <v>0</v>
      </c>
    </row>
    <row r="69" spans="5:13" ht="18.600000000000001" thickBot="1" x14ac:dyDescent="0.5">
      <c r="E69" s="2"/>
      <c r="F69" s="6" t="s">
        <v>5</v>
      </c>
      <c r="G69" s="1">
        <v>0.54262589159460095</v>
      </c>
      <c r="H69" s="1" t="s">
        <v>0</v>
      </c>
      <c r="J69" s="2"/>
      <c r="K69" s="6" t="s">
        <v>7</v>
      </c>
      <c r="L69" s="1">
        <v>0.14698826568179399</v>
      </c>
      <c r="M69" s="1" t="s">
        <v>0</v>
      </c>
    </row>
    <row r="70" spans="5:13" ht="18.600000000000001" thickBot="1" x14ac:dyDescent="0.5">
      <c r="E70" s="2"/>
      <c r="F70" s="6" t="s">
        <v>4</v>
      </c>
      <c r="G70" s="1">
        <v>6.4045714928969302</v>
      </c>
      <c r="H70" s="1" t="s">
        <v>0</v>
      </c>
      <c r="J70" s="2"/>
      <c r="K70" s="6" t="s">
        <v>6</v>
      </c>
      <c r="L70" s="1">
        <v>-9.2261344140806791</v>
      </c>
      <c r="M70" s="1" t="s">
        <v>0</v>
      </c>
    </row>
    <row r="71" spans="5:13" ht="18.600000000000001" thickBot="1" x14ac:dyDescent="0.5">
      <c r="E71" s="2"/>
      <c r="F71" s="6" t="s">
        <v>3</v>
      </c>
      <c r="G71" s="1">
        <v>3.6900547170717899</v>
      </c>
      <c r="H71" s="1" t="s">
        <v>0</v>
      </c>
      <c r="J71" s="2"/>
      <c r="K71" s="6" t="s">
        <v>5</v>
      </c>
      <c r="L71" s="1">
        <v>0.78457330219082899</v>
      </c>
      <c r="M71" s="1" t="s">
        <v>0</v>
      </c>
    </row>
    <row r="72" spans="5:13" ht="18.600000000000001" thickBot="1" x14ac:dyDescent="0.5">
      <c r="E72" s="2"/>
      <c r="F72" s="6" t="s">
        <v>2</v>
      </c>
      <c r="G72" s="1">
        <v>-0.94073421331148599</v>
      </c>
      <c r="H72" s="1" t="s">
        <v>0</v>
      </c>
      <c r="J72" s="2"/>
      <c r="K72" s="6" t="s">
        <v>4</v>
      </c>
      <c r="L72" s="1">
        <v>0.51663248068637302</v>
      </c>
      <c r="M72" s="1" t="s">
        <v>0</v>
      </c>
    </row>
    <row r="73" spans="5:13" ht="18.600000000000001" thickBot="1" x14ac:dyDescent="0.5">
      <c r="E73" s="2"/>
      <c r="F73" s="6" t="s">
        <v>1</v>
      </c>
      <c r="G73" s="1">
        <v>0</v>
      </c>
      <c r="H73" s="1" t="s">
        <v>0</v>
      </c>
      <c r="J73" s="2"/>
      <c r="K73" s="6" t="s">
        <v>3</v>
      </c>
      <c r="L73" s="1">
        <v>1.2017889445082299</v>
      </c>
      <c r="M73" s="1" t="s">
        <v>0</v>
      </c>
    </row>
    <row r="74" spans="5:13" ht="29.4" thickBot="1" x14ac:dyDescent="0.5">
      <c r="E74" s="2" t="s">
        <v>22</v>
      </c>
      <c r="F74" s="1" t="s">
        <v>30</v>
      </c>
      <c r="G74" s="1" t="s">
        <v>31</v>
      </c>
      <c r="H74" s="1" t="s">
        <v>29</v>
      </c>
      <c r="J74" s="2"/>
      <c r="K74" s="6" t="s">
        <v>2</v>
      </c>
      <c r="L74" s="1">
        <v>-0.552932912391359</v>
      </c>
      <c r="M74" s="1" t="s">
        <v>0</v>
      </c>
    </row>
    <row r="75" spans="5:13" ht="18.600000000000001" thickBot="1" x14ac:dyDescent="0.5">
      <c r="E75" s="2"/>
      <c r="F75" s="6" t="s">
        <v>26</v>
      </c>
      <c r="G75" s="1">
        <v>0</v>
      </c>
      <c r="H75" s="1" t="s">
        <v>0</v>
      </c>
      <c r="J75" s="2"/>
      <c r="K75" s="6" t="s">
        <v>1</v>
      </c>
      <c r="L75" s="1">
        <v>0</v>
      </c>
      <c r="M75" s="1" t="s">
        <v>0</v>
      </c>
    </row>
    <row r="76" spans="5:13" ht="245.4" thickBot="1" x14ac:dyDescent="0.5">
      <c r="E76" s="2"/>
      <c r="F76" s="6" t="s">
        <v>8</v>
      </c>
      <c r="G76" s="7">
        <v>6.0988420036969898E-44</v>
      </c>
      <c r="H76" s="1" t="s">
        <v>0</v>
      </c>
      <c r="J76" s="2" t="s">
        <v>22</v>
      </c>
      <c r="K76" s="1" t="s">
        <v>40</v>
      </c>
      <c r="L76" s="1" t="s">
        <v>41</v>
      </c>
      <c r="M76" s="1" t="s">
        <v>29</v>
      </c>
    </row>
    <row r="77" spans="5:13" ht="18.600000000000001" thickBot="1" x14ac:dyDescent="0.5">
      <c r="E77" s="2"/>
      <c r="F77" s="6" t="s">
        <v>7</v>
      </c>
      <c r="G77" s="7">
        <v>3.0619564172249599E-46</v>
      </c>
      <c r="H77" s="1" t="s">
        <v>0</v>
      </c>
      <c r="J77" s="2"/>
      <c r="K77" s="6" t="s">
        <v>26</v>
      </c>
      <c r="L77" s="1">
        <v>0.41404461806085302</v>
      </c>
      <c r="M77" s="1" t="s">
        <v>0</v>
      </c>
    </row>
    <row r="78" spans="5:13" ht="18.600000000000001" thickBot="1" x14ac:dyDescent="0.5">
      <c r="E78" s="2"/>
      <c r="F78" s="6" t="s">
        <v>6</v>
      </c>
      <c r="G78" s="1">
        <v>1</v>
      </c>
      <c r="H78" s="1" t="s">
        <v>0</v>
      </c>
      <c r="J78" s="2"/>
      <c r="K78" s="6" t="s">
        <v>8</v>
      </c>
      <c r="L78" s="1">
        <v>0.55924818125672604</v>
      </c>
      <c r="M78" s="1" t="s">
        <v>0</v>
      </c>
    </row>
    <row r="79" spans="5:13" ht="18.600000000000001" thickBot="1" x14ac:dyDescent="0.5">
      <c r="E79" s="2"/>
      <c r="F79" s="6" t="s">
        <v>5</v>
      </c>
      <c r="G79" s="7">
        <v>6.6811252519003399E-45</v>
      </c>
      <c r="H79" s="1" t="s">
        <v>0</v>
      </c>
      <c r="J79" s="2"/>
      <c r="K79" s="6" t="s">
        <v>7</v>
      </c>
      <c r="L79" s="1">
        <v>-0.307759492924149</v>
      </c>
      <c r="M79" s="1" t="s">
        <v>0</v>
      </c>
    </row>
    <row r="80" spans="5:13" ht="18.600000000000001" thickBot="1" x14ac:dyDescent="0.5">
      <c r="E80" s="2"/>
      <c r="F80" s="6" t="s">
        <v>4</v>
      </c>
      <c r="G80" s="7">
        <v>2.34779536803815E-42</v>
      </c>
      <c r="H80" s="1" t="s">
        <v>0</v>
      </c>
      <c r="J80" s="2"/>
      <c r="K80" s="6" t="s">
        <v>6</v>
      </c>
      <c r="L80" s="1">
        <v>-35.856477076197997</v>
      </c>
      <c r="M80" s="1" t="s">
        <v>0</v>
      </c>
    </row>
    <row r="81" spans="5:13" ht="18.600000000000001" thickBot="1" x14ac:dyDescent="0.5">
      <c r="E81" s="2"/>
      <c r="F81" s="6" t="s">
        <v>3</v>
      </c>
      <c r="G81" s="7">
        <v>1.55510810440847E-43</v>
      </c>
      <c r="H81" s="1" t="s">
        <v>0</v>
      </c>
      <c r="J81" s="2"/>
      <c r="K81" s="6" t="s">
        <v>5</v>
      </c>
      <c r="L81" s="1">
        <v>-1.38736988390767</v>
      </c>
      <c r="M81" s="1" t="s">
        <v>0</v>
      </c>
    </row>
    <row r="82" spans="5:13" ht="18.600000000000001" thickBot="1" x14ac:dyDescent="0.5">
      <c r="E82" s="2"/>
      <c r="F82" s="6" t="s">
        <v>2</v>
      </c>
      <c r="G82" s="7">
        <v>1.51577418151314E-45</v>
      </c>
      <c r="H82" s="1" t="s">
        <v>0</v>
      </c>
      <c r="J82" s="2"/>
      <c r="K82" s="6" t="s">
        <v>4</v>
      </c>
      <c r="L82" s="1">
        <v>1.76987126205241</v>
      </c>
      <c r="M82" s="1" t="s">
        <v>0</v>
      </c>
    </row>
    <row r="83" spans="5:13" ht="18.600000000000001" thickBot="1" x14ac:dyDescent="0.5">
      <c r="E83" s="2"/>
      <c r="F83" s="6" t="s">
        <v>1</v>
      </c>
      <c r="G83" s="7">
        <v>3.8832037925709897E-45</v>
      </c>
      <c r="H83" s="1" t="s">
        <v>0</v>
      </c>
      <c r="J83" s="2"/>
      <c r="K83" s="6" t="s">
        <v>3</v>
      </c>
      <c r="L83" s="1">
        <v>1.2232374212497701</v>
      </c>
      <c r="M83" s="1" t="s">
        <v>0</v>
      </c>
    </row>
    <row r="84" spans="5:13" ht="29.4" thickBot="1" x14ac:dyDescent="0.5">
      <c r="E84" s="2" t="s">
        <v>22</v>
      </c>
      <c r="F84" s="1" t="s">
        <v>32</v>
      </c>
      <c r="G84" s="1" t="s">
        <v>33</v>
      </c>
      <c r="H84" s="1" t="s">
        <v>34</v>
      </c>
      <c r="J84" s="2"/>
      <c r="K84" s="6" t="s">
        <v>2</v>
      </c>
      <c r="L84" s="1">
        <v>0.680903568735161</v>
      </c>
      <c r="M84" s="1" t="s">
        <v>0</v>
      </c>
    </row>
    <row r="85" spans="5:13" ht="18.600000000000001" thickBot="1" x14ac:dyDescent="0.5">
      <c r="E85" s="2"/>
      <c r="F85" s="6" t="s">
        <v>26</v>
      </c>
      <c r="G85" s="1" t="s">
        <v>35</v>
      </c>
      <c r="H85" s="1" t="s">
        <v>0</v>
      </c>
      <c r="J85" s="2"/>
      <c r="K85" s="6" t="s">
        <v>1</v>
      </c>
      <c r="L85" s="1">
        <v>0</v>
      </c>
      <c r="M85" s="1" t="s">
        <v>0</v>
      </c>
    </row>
    <row r="86" spans="5:13" ht="245.4" thickBot="1" x14ac:dyDescent="0.5">
      <c r="E86" s="2"/>
      <c r="F86" s="6" t="s">
        <v>8</v>
      </c>
      <c r="G86" s="1">
        <v>1</v>
      </c>
      <c r="H86" s="1" t="s">
        <v>0</v>
      </c>
      <c r="J86" s="2" t="s">
        <v>22</v>
      </c>
      <c r="K86" s="1" t="s">
        <v>42</v>
      </c>
      <c r="L86" s="1" t="s">
        <v>43</v>
      </c>
      <c r="M86" s="1" t="s">
        <v>29</v>
      </c>
    </row>
    <row r="87" spans="5:13" ht="18.600000000000001" thickBot="1" x14ac:dyDescent="0.5">
      <c r="E87" s="2"/>
      <c r="F87" s="6" t="s">
        <v>7</v>
      </c>
      <c r="G87" s="7">
        <v>2.3544764932900501E-42</v>
      </c>
      <c r="H87" s="1" t="s">
        <v>0</v>
      </c>
      <c r="J87" s="2"/>
      <c r="K87" s="6" t="s">
        <v>26</v>
      </c>
      <c r="L87" s="1">
        <v>-0.88189336832789</v>
      </c>
      <c r="M87" s="1" t="s">
        <v>0</v>
      </c>
    </row>
    <row r="88" spans="5:13" ht="18.600000000000001" thickBot="1" x14ac:dyDescent="0.5">
      <c r="E88" s="2"/>
      <c r="F88" s="6" t="s">
        <v>6</v>
      </c>
      <c r="G88" s="7">
        <v>1.5702658462236101E-43</v>
      </c>
      <c r="H88" s="1" t="s">
        <v>0</v>
      </c>
      <c r="J88" s="2"/>
      <c r="K88" s="6" t="s">
        <v>8</v>
      </c>
      <c r="L88" s="1">
        <v>-0.67516465134526005</v>
      </c>
      <c r="M88" s="1" t="s">
        <v>0</v>
      </c>
    </row>
    <row r="89" spans="5:13" ht="18.600000000000001" thickBot="1" x14ac:dyDescent="0.5">
      <c r="E89" s="2"/>
      <c r="F89" s="6" t="s">
        <v>5</v>
      </c>
      <c r="G89" s="7">
        <v>3.8832037925709897E-45</v>
      </c>
      <c r="H89" s="1" t="s">
        <v>0</v>
      </c>
      <c r="J89" s="2"/>
      <c r="K89" s="6" t="s">
        <v>7</v>
      </c>
      <c r="L89" s="1">
        <v>-0.52933824669236096</v>
      </c>
      <c r="M89" s="1" t="s">
        <v>0</v>
      </c>
    </row>
    <row r="90" spans="5:13" ht="18.600000000000001" thickBot="1" x14ac:dyDescent="0.5">
      <c r="J90" s="2"/>
      <c r="K90" s="6" t="s">
        <v>6</v>
      </c>
      <c r="L90" s="1">
        <v>3.4441738670371</v>
      </c>
      <c r="M90" s="1" t="s">
        <v>0</v>
      </c>
    </row>
    <row r="91" spans="5:13" ht="18.600000000000001" thickBot="1" x14ac:dyDescent="0.5">
      <c r="J91" s="2"/>
      <c r="K91" s="6" t="s">
        <v>5</v>
      </c>
      <c r="L91" s="1">
        <v>-0.321741403169227</v>
      </c>
      <c r="M91" s="1" t="s">
        <v>0</v>
      </c>
    </row>
    <row r="92" spans="5:13" ht="18.600000000000001" thickBot="1" x14ac:dyDescent="0.5">
      <c r="J92" s="2"/>
      <c r="K92" s="6" t="s">
        <v>4</v>
      </c>
      <c r="L92" s="1">
        <v>2.28357211951344</v>
      </c>
      <c r="M92" s="1" t="s">
        <v>0</v>
      </c>
    </row>
    <row r="93" spans="5:13" ht="18.600000000000001" thickBot="1" x14ac:dyDescent="0.5">
      <c r="J93" s="2"/>
      <c r="K93" s="6" t="s">
        <v>3</v>
      </c>
      <c r="L93" s="1">
        <v>1.2567371266654701</v>
      </c>
      <c r="M93" s="1" t="s">
        <v>0</v>
      </c>
    </row>
    <row r="94" spans="5:13" ht="18.600000000000001" thickBot="1" x14ac:dyDescent="0.5">
      <c r="J94" s="2"/>
      <c r="K94" s="6" t="s">
        <v>2</v>
      </c>
      <c r="L94" s="1">
        <v>-0.20532150156793899</v>
      </c>
      <c r="M94" s="1" t="s">
        <v>0</v>
      </c>
    </row>
    <row r="95" spans="5:13" ht="18.600000000000001" thickBot="1" x14ac:dyDescent="0.5">
      <c r="J95" s="2"/>
      <c r="K95" s="6" t="s">
        <v>1</v>
      </c>
      <c r="L95" s="1">
        <v>0</v>
      </c>
      <c r="M95" s="1" t="s">
        <v>0</v>
      </c>
    </row>
    <row r="96" spans="5:13" ht="245.4" thickBot="1" x14ac:dyDescent="0.5">
      <c r="J96" s="2" t="s">
        <v>22</v>
      </c>
      <c r="K96" s="1" t="s">
        <v>44</v>
      </c>
      <c r="L96" s="1" t="s">
        <v>45</v>
      </c>
      <c r="M96" s="1" t="s">
        <v>29</v>
      </c>
    </row>
    <row r="97" spans="10:13" ht="18.600000000000001" thickBot="1" x14ac:dyDescent="0.5">
      <c r="J97" s="2"/>
      <c r="K97" s="6" t="s">
        <v>26</v>
      </c>
      <c r="L97" s="1">
        <v>0.637440107425153</v>
      </c>
      <c r="M97" s="1" t="s">
        <v>0</v>
      </c>
    </row>
    <row r="98" spans="10:13" ht="18.600000000000001" thickBot="1" x14ac:dyDescent="0.5">
      <c r="J98" s="2"/>
      <c r="K98" s="6" t="s">
        <v>8</v>
      </c>
      <c r="L98" s="1">
        <v>0.56265267071798497</v>
      </c>
      <c r="M98" s="1" t="s">
        <v>0</v>
      </c>
    </row>
    <row r="99" spans="10:13" ht="18.600000000000001" thickBot="1" x14ac:dyDescent="0.5">
      <c r="J99" s="2"/>
      <c r="K99" s="6" t="s">
        <v>7</v>
      </c>
      <c r="L99" s="1">
        <v>-0.72083026103845604</v>
      </c>
      <c r="M99" s="1" t="s">
        <v>0</v>
      </c>
    </row>
    <row r="100" spans="10:13" ht="18.600000000000001" thickBot="1" x14ac:dyDescent="0.5">
      <c r="J100" s="2"/>
      <c r="K100" s="6" t="s">
        <v>6</v>
      </c>
      <c r="L100" s="1">
        <v>13.3087216477659</v>
      </c>
      <c r="M100" s="1" t="s">
        <v>0</v>
      </c>
    </row>
    <row r="101" spans="10:13" ht="18.600000000000001" thickBot="1" x14ac:dyDescent="0.5">
      <c r="J101" s="2"/>
      <c r="K101" s="6" t="s">
        <v>5</v>
      </c>
      <c r="L101" s="1">
        <v>-0.52983895559820005</v>
      </c>
      <c r="M101" s="1" t="s">
        <v>0</v>
      </c>
    </row>
    <row r="102" spans="10:13" ht="18.600000000000001" thickBot="1" x14ac:dyDescent="0.5">
      <c r="J102" s="2"/>
      <c r="K102" s="6" t="s">
        <v>4</v>
      </c>
      <c r="L102" s="1">
        <v>1.38292078497869</v>
      </c>
      <c r="M102" s="1" t="s">
        <v>0</v>
      </c>
    </row>
    <row r="103" spans="10:13" ht="18.600000000000001" thickBot="1" x14ac:dyDescent="0.5">
      <c r="J103" s="2"/>
      <c r="K103" s="6" t="s">
        <v>3</v>
      </c>
      <c r="L103" s="1">
        <v>-0.34944963953715902</v>
      </c>
      <c r="M103" s="1" t="s">
        <v>0</v>
      </c>
    </row>
    <row r="104" spans="10:13" ht="18.600000000000001" thickBot="1" x14ac:dyDescent="0.5">
      <c r="J104" s="2"/>
      <c r="K104" s="6" t="s">
        <v>2</v>
      </c>
      <c r="L104" s="1">
        <v>-0.48815858259886702</v>
      </c>
      <c r="M104" s="1" t="s">
        <v>0</v>
      </c>
    </row>
    <row r="105" spans="10:13" ht="18.600000000000001" thickBot="1" x14ac:dyDescent="0.5">
      <c r="J105" s="2"/>
      <c r="K105" s="6" t="s">
        <v>1</v>
      </c>
      <c r="L105" s="1">
        <v>0</v>
      </c>
      <c r="M105" s="1" t="s">
        <v>0</v>
      </c>
    </row>
    <row r="106" spans="10:13" ht="245.4" thickBot="1" x14ac:dyDescent="0.5">
      <c r="J106" s="2" t="s">
        <v>22</v>
      </c>
      <c r="K106" s="1" t="s">
        <v>46</v>
      </c>
      <c r="L106" s="1" t="s">
        <v>47</v>
      </c>
      <c r="M106" s="1" t="s">
        <v>29</v>
      </c>
    </row>
    <row r="107" spans="10:13" ht="18.600000000000001" thickBot="1" x14ac:dyDescent="0.5">
      <c r="J107" s="2"/>
      <c r="K107" s="6" t="s">
        <v>26</v>
      </c>
      <c r="L107" s="1">
        <v>0.58439893795586995</v>
      </c>
      <c r="M107" s="1" t="s">
        <v>0</v>
      </c>
    </row>
    <row r="108" spans="10:13" ht="18.600000000000001" thickBot="1" x14ac:dyDescent="0.5">
      <c r="J108" s="2"/>
      <c r="K108" s="6" t="s">
        <v>8</v>
      </c>
      <c r="L108" s="1">
        <v>0.75503704588528497</v>
      </c>
      <c r="M108" s="1" t="s">
        <v>0</v>
      </c>
    </row>
    <row r="109" spans="10:13" ht="18.600000000000001" thickBot="1" x14ac:dyDescent="0.5">
      <c r="J109" s="2"/>
      <c r="K109" s="6" t="s">
        <v>7</v>
      </c>
      <c r="L109" s="1">
        <v>-0.86657387345020598</v>
      </c>
      <c r="M109" s="1" t="s">
        <v>0</v>
      </c>
    </row>
    <row r="110" spans="10:13" ht="18.600000000000001" thickBot="1" x14ac:dyDescent="0.5">
      <c r="J110" s="2"/>
      <c r="K110" s="6" t="s">
        <v>6</v>
      </c>
      <c r="L110" s="1">
        <v>53.767686393174202</v>
      </c>
      <c r="M110" s="1" t="s">
        <v>0</v>
      </c>
    </row>
    <row r="111" spans="10:13" ht="18.600000000000001" thickBot="1" x14ac:dyDescent="0.5">
      <c r="J111" s="2"/>
      <c r="K111" s="6" t="s">
        <v>5</v>
      </c>
      <c r="L111" s="1">
        <v>0.62705108698032896</v>
      </c>
      <c r="M111" s="1" t="s">
        <v>0</v>
      </c>
    </row>
    <row r="112" spans="10:13" ht="18.600000000000001" thickBot="1" x14ac:dyDescent="0.5">
      <c r="J112" s="2"/>
      <c r="K112" s="6" t="s">
        <v>4</v>
      </c>
      <c r="L112" s="1">
        <v>0.91883769456137498</v>
      </c>
      <c r="M112" s="1" t="s">
        <v>0</v>
      </c>
    </row>
    <row r="113" spans="10:13" ht="18.600000000000001" thickBot="1" x14ac:dyDescent="0.5">
      <c r="J113" s="2"/>
      <c r="K113" s="6" t="s">
        <v>3</v>
      </c>
      <c r="L113" s="1">
        <v>0.85221763354191904</v>
      </c>
      <c r="M113" s="1" t="s">
        <v>0</v>
      </c>
    </row>
    <row r="114" spans="10:13" ht="18.600000000000001" thickBot="1" x14ac:dyDescent="0.5">
      <c r="J114" s="2"/>
      <c r="K114" s="6" t="s">
        <v>2</v>
      </c>
      <c r="L114" s="1">
        <v>-0.89056843032024002</v>
      </c>
      <c r="M114" s="1" t="s">
        <v>0</v>
      </c>
    </row>
    <row r="115" spans="10:13" ht="18.600000000000001" thickBot="1" x14ac:dyDescent="0.5">
      <c r="J115" s="2"/>
      <c r="K115" s="6" t="s">
        <v>1</v>
      </c>
      <c r="L115" s="1">
        <v>0</v>
      </c>
      <c r="M115" s="1" t="s">
        <v>0</v>
      </c>
    </row>
  </sheetData>
  <phoneticPr fontId="18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小宮山翼</dc:creator>
  <cp:lastModifiedBy>小宮山翼</cp:lastModifiedBy>
  <dcterms:created xsi:type="dcterms:W3CDTF">2020-04-24T09:31:24Z</dcterms:created>
  <dcterms:modified xsi:type="dcterms:W3CDTF">2020-04-25T07:05:30Z</dcterms:modified>
</cp:coreProperties>
</file>