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showInkAnnotation="0" defaultThemeVersion="202300"/>
  <mc:AlternateContent xmlns:mc="http://schemas.openxmlformats.org/markup-compatibility/2006">
    <mc:Choice Requires="x15">
      <x15ac:absPath xmlns:x15ac="http://schemas.microsoft.com/office/spreadsheetml/2010/11/ac" url="C:\Users\ttake\MATLAB\Projects\3ME1_Experiment1\ToolboxForSimulator\condition\"/>
    </mc:Choice>
  </mc:AlternateContent>
  <xr:revisionPtr revIDLastSave="0" documentId="13_ncr:1_{F7E46BF4-6098-4530-A2D9-5C7119E0374F}" xr6:coauthVersionLast="47" xr6:coauthVersionMax="47" xr10:uidLastSave="{00000000-0000-0000-0000-000000000000}"/>
  <bookViews>
    <workbookView xWindow="-105" yWindow="0" windowWidth="14610" windowHeight="17385" activeTab="2" xr2:uid="{00000000-000D-0000-FFFF-FFFF00000000}"/>
  </bookViews>
  <sheets>
    <sheet name="Tensile" sheetId="3" r:id="rId1"/>
    <sheet name="Additional" sheetId="2" r:id="rId2"/>
    <sheet name="Charpy" sheetId="1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" i="3" l="1"/>
  <c r="Z4" i="3"/>
  <c r="Z3" i="3"/>
  <c r="W4" i="3"/>
  <c r="W3" i="3"/>
  <c r="W2" i="3"/>
  <c r="T4" i="3"/>
  <c r="T2" i="3"/>
  <c r="Q2" i="3"/>
</calcChain>
</file>

<file path=xl/sharedStrings.xml><?xml version="1.0" encoding="utf-8"?>
<sst xmlns="http://schemas.openxmlformats.org/spreadsheetml/2006/main" count="94" uniqueCount="16">
  <si>
    <t>double</t>
  </si>
  <si>
    <t>PreArea</t>
    <phoneticPr fontId="1"/>
  </si>
  <si>
    <t>SS400</t>
    <phoneticPr fontId="1"/>
  </si>
  <si>
    <t>FC250</t>
    <phoneticPr fontId="1"/>
  </si>
  <si>
    <t>A7075</t>
    <phoneticPr fontId="1"/>
  </si>
  <si>
    <t>stroke</t>
    <phoneticPr fontId="1"/>
  </si>
  <si>
    <t>MaxStress</t>
    <phoneticPr fontId="1"/>
  </si>
  <si>
    <t>AftLength</t>
    <phoneticPr fontId="1"/>
  </si>
  <si>
    <t>double</t>
    <phoneticPr fontId="1"/>
  </si>
  <si>
    <t>PreLength</t>
    <phoneticPr fontId="1"/>
  </si>
  <si>
    <t>Puy</t>
    <phoneticPr fontId="1"/>
  </si>
  <si>
    <t>Ply</t>
    <phoneticPr fontId="1"/>
  </si>
  <si>
    <t>Pz</t>
    <phoneticPr fontId="1"/>
  </si>
  <si>
    <t>E_p</t>
    <phoneticPr fontId="1"/>
  </si>
  <si>
    <t>NO</t>
    <phoneticPr fontId="1"/>
  </si>
  <si>
    <t>angle_beta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</si>
</sst>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90364-060F-4AE6-81CF-5D928CF3DF69}">
  <dimension ref="A1:AA4"/>
  <sheetViews>
    <sheetView topLeftCell="E1" workbookViewId="0">
      <selection activeCell="F2" sqref="F2:F4"/>
    </sheetView>
  </sheetViews>
  <sheetFormatPr defaultColWidth="12.625" defaultRowHeight="18.75" x14ac:dyDescent="0.4"/>
  <cols>
    <col min="1" max="2" width="14" customWidth="1"/>
  </cols>
  <sheetData>
    <row r="1" spans="1:27" x14ac:dyDescent="0.4">
      <c r="A1" t="s">
        <v>1</v>
      </c>
      <c r="D1" t="s">
        <v>9</v>
      </c>
      <c r="G1" t="s">
        <v>7</v>
      </c>
      <c r="J1" t="s">
        <v>5</v>
      </c>
      <c r="M1" t="s">
        <v>6</v>
      </c>
      <c r="P1" t="s">
        <v>10</v>
      </c>
      <c r="S1" t="s">
        <v>11</v>
      </c>
      <c r="V1" t="s">
        <v>12</v>
      </c>
      <c r="Y1" t="s">
        <v>13</v>
      </c>
    </row>
    <row r="2" spans="1:27" x14ac:dyDescent="0.4">
      <c r="A2" t="s">
        <v>2</v>
      </c>
      <c r="B2">
        <v>154.42956741656164</v>
      </c>
      <c r="C2" t="s">
        <v>8</v>
      </c>
      <c r="D2" t="s">
        <v>2</v>
      </c>
      <c r="E2">
        <v>84.083333333333329</v>
      </c>
      <c r="F2" t="s">
        <v>0</v>
      </c>
      <c r="G2" t="s">
        <v>2</v>
      </c>
      <c r="H2">
        <v>105.06666666666666</v>
      </c>
      <c r="I2" t="s">
        <v>0</v>
      </c>
      <c r="J2" t="s">
        <v>2</v>
      </c>
      <c r="K2">
        <v>36.799999999999997</v>
      </c>
      <c r="L2" t="s">
        <v>0</v>
      </c>
      <c r="M2" t="s">
        <v>2</v>
      </c>
      <c r="N2">
        <v>70.75</v>
      </c>
      <c r="O2" t="s">
        <v>0</v>
      </c>
      <c r="P2" t="s">
        <v>2</v>
      </c>
      <c r="Q2">
        <f>3.98*15</f>
        <v>59.7</v>
      </c>
      <c r="R2" t="s">
        <v>0</v>
      </c>
      <c r="S2" t="s">
        <v>2</v>
      </c>
      <c r="T2">
        <f>3.38*15</f>
        <v>50.699999999999996</v>
      </c>
      <c r="U2" t="s">
        <v>0</v>
      </c>
      <c r="V2" t="s">
        <v>2</v>
      </c>
      <c r="W2">
        <f>3.2*15</f>
        <v>48</v>
      </c>
      <c r="X2" t="s">
        <v>0</v>
      </c>
      <c r="Y2" t="s">
        <v>2</v>
      </c>
      <c r="Z2">
        <f>6.07-1.2</f>
        <v>4.87</v>
      </c>
      <c r="AA2" t="s">
        <v>0</v>
      </c>
    </row>
    <row r="3" spans="1:27" x14ac:dyDescent="0.4">
      <c r="A3" t="s">
        <v>3</v>
      </c>
      <c r="B3">
        <v>158.84388967815602</v>
      </c>
      <c r="C3" t="s">
        <v>0</v>
      </c>
      <c r="D3" t="s">
        <v>3</v>
      </c>
      <c r="E3">
        <v>65.416666666666671</v>
      </c>
      <c r="F3" t="s">
        <v>0</v>
      </c>
      <c r="G3" t="s">
        <v>3</v>
      </c>
      <c r="H3">
        <v>67.3</v>
      </c>
      <c r="I3" t="s">
        <v>0</v>
      </c>
      <c r="J3" t="s">
        <v>3</v>
      </c>
      <c r="K3">
        <v>7.9</v>
      </c>
      <c r="L3" t="s">
        <v>0</v>
      </c>
      <c r="M3" t="s">
        <v>3</v>
      </c>
      <c r="N3">
        <v>55.65</v>
      </c>
      <c r="O3" t="s">
        <v>0</v>
      </c>
      <c r="P3" t="s">
        <v>3</v>
      </c>
      <c r="Q3">
        <v>0</v>
      </c>
      <c r="R3" t="s">
        <v>0</v>
      </c>
      <c r="S3" t="s">
        <v>3</v>
      </c>
      <c r="T3">
        <v>0</v>
      </c>
      <c r="U3" t="s">
        <v>0</v>
      </c>
      <c r="V3" t="s">
        <v>3</v>
      </c>
      <c r="W3">
        <f>3.72*15</f>
        <v>55.800000000000004</v>
      </c>
      <c r="X3" t="s">
        <v>0</v>
      </c>
      <c r="Y3" t="s">
        <v>3</v>
      </c>
      <c r="Z3">
        <f>3.72*15</f>
        <v>55.800000000000004</v>
      </c>
      <c r="AA3" t="s">
        <v>0</v>
      </c>
    </row>
    <row r="4" spans="1:27" x14ac:dyDescent="0.4">
      <c r="A4" t="s">
        <v>4</v>
      </c>
      <c r="B4">
        <v>164.79607678335336</v>
      </c>
      <c r="C4" t="s">
        <v>0</v>
      </c>
      <c r="D4" t="s">
        <v>4</v>
      </c>
      <c r="E4">
        <v>61.883333333333333</v>
      </c>
      <c r="F4" t="s">
        <v>0</v>
      </c>
      <c r="G4" t="s">
        <v>4</v>
      </c>
      <c r="H4">
        <v>73.733333333333334</v>
      </c>
      <c r="I4" t="s">
        <v>0</v>
      </c>
      <c r="J4" t="s">
        <v>4</v>
      </c>
      <c r="K4">
        <v>17.5</v>
      </c>
      <c r="L4" t="s">
        <v>0</v>
      </c>
      <c r="M4" t="s">
        <v>4</v>
      </c>
      <c r="N4">
        <v>99.6</v>
      </c>
      <c r="O4" t="s">
        <v>0</v>
      </c>
      <c r="P4" t="s">
        <v>4</v>
      </c>
      <c r="Q4">
        <v>0</v>
      </c>
      <c r="R4" t="s">
        <v>0</v>
      </c>
      <c r="S4" t="s">
        <v>4</v>
      </c>
      <c r="T4">
        <f>6.07*15</f>
        <v>91.050000000000011</v>
      </c>
      <c r="U4" t="s">
        <v>0</v>
      </c>
      <c r="V4" t="s">
        <v>4</v>
      </c>
      <c r="W4">
        <f>6.4*15</f>
        <v>96</v>
      </c>
      <c r="X4" t="s">
        <v>0</v>
      </c>
      <c r="Y4" t="s">
        <v>4</v>
      </c>
      <c r="Z4">
        <f>6.4*15</f>
        <v>96</v>
      </c>
      <c r="AA4" t="s">
        <v>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5E27C-ADAD-438D-8DD0-3CACDD5535E3}">
  <dimension ref="A1:O4"/>
  <sheetViews>
    <sheetView workbookViewId="0">
      <selection activeCell="C6" sqref="C6"/>
    </sheetView>
  </sheetViews>
  <sheetFormatPr defaultColWidth="12.625" defaultRowHeight="18.75" x14ac:dyDescent="0.4"/>
  <cols>
    <col min="1" max="2" width="14" customWidth="1"/>
  </cols>
  <sheetData>
    <row r="1" spans="1:15" x14ac:dyDescent="0.4">
      <c r="A1" t="s">
        <v>1</v>
      </c>
      <c r="D1" t="s">
        <v>7</v>
      </c>
      <c r="G1" t="s">
        <v>5</v>
      </c>
      <c r="J1" t="s">
        <v>6</v>
      </c>
      <c r="M1" t="s">
        <v>9</v>
      </c>
    </row>
    <row r="2" spans="1:15" x14ac:dyDescent="0.4">
      <c r="A2" t="s">
        <v>2</v>
      </c>
      <c r="B2">
        <v>154.06512621416894</v>
      </c>
      <c r="C2" t="s">
        <v>0</v>
      </c>
      <c r="D2" t="s">
        <v>2</v>
      </c>
      <c r="E2">
        <v>111.75</v>
      </c>
      <c r="F2" t="s">
        <v>0</v>
      </c>
      <c r="G2" t="s">
        <v>2</v>
      </c>
      <c r="H2">
        <v>36.700000000000003</v>
      </c>
      <c r="I2" t="s">
        <v>0</v>
      </c>
      <c r="J2" t="s">
        <v>2</v>
      </c>
      <c r="K2">
        <v>0</v>
      </c>
      <c r="L2" t="s">
        <v>0</v>
      </c>
      <c r="M2" t="s">
        <v>2</v>
      </c>
      <c r="N2">
        <v>111.75</v>
      </c>
      <c r="O2" t="s">
        <v>0</v>
      </c>
    </row>
    <row r="4" spans="1:15" x14ac:dyDescent="0.4">
      <c r="M4">
        <v>4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905AA-96E6-C642-9D31-10C480D0C57C}">
  <dimension ref="A1:F5"/>
  <sheetViews>
    <sheetView tabSelected="1" zoomScaleNormal="100" zoomScaleSheetLayoutView="100" workbookViewId="0">
      <selection activeCell="B4" sqref="B4"/>
    </sheetView>
  </sheetViews>
  <sheetFormatPr defaultColWidth="12.625" defaultRowHeight="18.75" x14ac:dyDescent="0.4"/>
  <cols>
    <col min="1" max="1" width="14.125" customWidth="1"/>
  </cols>
  <sheetData>
    <row r="1" spans="1:6" x14ac:dyDescent="0.4">
      <c r="A1" t="s">
        <v>1</v>
      </c>
      <c r="D1" t="s">
        <v>15</v>
      </c>
    </row>
    <row r="2" spans="1:6" x14ac:dyDescent="0.4">
      <c r="A2" t="s">
        <v>2</v>
      </c>
      <c r="B2">
        <v>80.300277777777794</v>
      </c>
      <c r="C2" t="s">
        <v>0</v>
      </c>
      <c r="D2" t="s">
        <v>2</v>
      </c>
      <c r="E2">
        <v>95.1</v>
      </c>
      <c r="F2" t="s">
        <v>0</v>
      </c>
    </row>
    <row r="3" spans="1:6" x14ac:dyDescent="0.4">
      <c r="A3" t="s">
        <v>3</v>
      </c>
      <c r="B3">
        <v>80.666666666666686</v>
      </c>
      <c r="C3" t="s">
        <v>0</v>
      </c>
      <c r="D3" t="s">
        <v>3</v>
      </c>
      <c r="E3">
        <v>134.69999999999999</v>
      </c>
      <c r="F3" t="s">
        <v>0</v>
      </c>
    </row>
    <row r="4" spans="1:6" x14ac:dyDescent="0.4">
      <c r="A4" t="s">
        <v>4</v>
      </c>
      <c r="B4">
        <v>80.601111111111109</v>
      </c>
      <c r="C4" t="s">
        <v>0</v>
      </c>
      <c r="D4" t="s">
        <v>4</v>
      </c>
      <c r="E4">
        <v>133.80000000000001</v>
      </c>
      <c r="F4" t="s">
        <v>0</v>
      </c>
    </row>
    <row r="5" spans="1:6" x14ac:dyDescent="0.4">
      <c r="D5" t="s">
        <v>14</v>
      </c>
      <c r="E5">
        <v>136</v>
      </c>
      <c r="F5" t="s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Tensile</vt:lpstr>
      <vt:lpstr>Additional</vt:lpstr>
      <vt:lpstr>Charpy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高見沢　岳志</dc:creator>
  <cp:lastModifiedBy>高見沢　岳志</cp:lastModifiedBy>
  <dcterms:created xsi:type="dcterms:W3CDTF">2025-05-13T21:57:15Z</dcterms:created>
  <dcterms:modified xsi:type="dcterms:W3CDTF">2025-05-18T02:11:02Z</dcterms:modified>
</cp:coreProperties>
</file>