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70"/>
  </bookViews>
  <sheets>
    <sheet name="8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E35" i="1"/>
  <c r="D35" i="1"/>
  <c r="C35" i="1"/>
  <c r="B35" i="1"/>
  <c r="H34" i="1"/>
  <c r="D34" i="1"/>
  <c r="C34" i="1"/>
  <c r="B34" i="1" s="1"/>
  <c r="H33" i="1"/>
  <c r="D33" i="1"/>
  <c r="C33" i="1"/>
  <c r="B33" i="1"/>
  <c r="H32" i="1"/>
  <c r="D32" i="1"/>
  <c r="C32" i="1"/>
  <c r="B32" i="1" s="1"/>
  <c r="H31" i="1"/>
  <c r="E31" i="1"/>
  <c r="D31" i="1"/>
  <c r="C31" i="1"/>
  <c r="B31" i="1" s="1"/>
  <c r="H30" i="1"/>
  <c r="D30" i="1"/>
  <c r="C30" i="1"/>
  <c r="B30" i="1" s="1"/>
  <c r="D29" i="1"/>
  <c r="C29" i="1"/>
  <c r="B29" i="1"/>
  <c r="D28" i="1"/>
  <c r="C28" i="1"/>
  <c r="B28" i="1"/>
  <c r="H27" i="1"/>
  <c r="D27" i="1"/>
  <c r="C27" i="1"/>
  <c r="B27" i="1"/>
  <c r="D26" i="1"/>
  <c r="C26" i="1"/>
  <c r="B26" i="1"/>
  <c r="D25" i="1"/>
  <c r="C25" i="1"/>
  <c r="B25" i="1" s="1"/>
  <c r="D24" i="1"/>
  <c r="C24" i="1"/>
  <c r="B24" i="1"/>
  <c r="F10" i="1"/>
  <c r="J9" i="1"/>
  <c r="I9" i="1"/>
  <c r="H9" i="1"/>
  <c r="G9" i="1"/>
  <c r="F9" i="1"/>
  <c r="J8" i="1"/>
  <c r="J7" i="1" s="1"/>
  <c r="I8" i="1"/>
  <c r="I7" i="1" s="1"/>
  <c r="H8" i="1"/>
  <c r="H7" i="1" s="1"/>
  <c r="G8" i="1"/>
  <c r="G7" i="1" s="1"/>
  <c r="F8" i="1"/>
  <c r="F7" i="1" s="1"/>
  <c r="E7" i="1"/>
  <c r="D7" i="1"/>
  <c r="C7" i="1"/>
  <c r="B7" i="1"/>
</calcChain>
</file>

<file path=xl/sharedStrings.xml><?xml version="1.0" encoding="utf-8"?>
<sst xmlns="http://schemas.openxmlformats.org/spreadsheetml/2006/main" count="57" uniqueCount="40">
  <si>
    <t>中学校</t>
    <rPh sb="0" eb="1">
      <t>チュウ</t>
    </rPh>
    <rPh sb="1" eb="3">
      <t>ガッコウ</t>
    </rPh>
    <phoneticPr fontId="3"/>
  </si>
  <si>
    <t>学校数、学級数および教員数</t>
    <rPh sb="0" eb="2">
      <t>ガッコウ</t>
    </rPh>
    <rPh sb="2" eb="3">
      <t>スウ</t>
    </rPh>
    <rPh sb="4" eb="6">
      <t>ガッキュウ</t>
    </rPh>
    <rPh sb="6" eb="7">
      <t>スウ</t>
    </rPh>
    <rPh sb="10" eb="12">
      <t>キョウイン</t>
    </rPh>
    <rPh sb="12" eb="13">
      <t>スウ</t>
    </rPh>
    <phoneticPr fontId="3"/>
  </si>
  <si>
    <t>令和４年５月１日現在</t>
    <rPh sb="0" eb="1">
      <t>レイ</t>
    </rPh>
    <rPh sb="1" eb="2">
      <t>ワ</t>
    </rPh>
    <rPh sb="3" eb="4">
      <t>ネン</t>
    </rPh>
    <rPh sb="5" eb="6">
      <t>ガツ</t>
    </rPh>
    <rPh sb="7" eb="10">
      <t>ニチゲンザイ</t>
    </rPh>
    <phoneticPr fontId="3"/>
  </si>
  <si>
    <t>学校数</t>
    <rPh sb="0" eb="2">
      <t>ガッコウ</t>
    </rPh>
    <rPh sb="2" eb="3">
      <t>スウ</t>
    </rPh>
    <phoneticPr fontId="3"/>
  </si>
  <si>
    <t>学級数</t>
    <rPh sb="0" eb="2">
      <t>ガッキュウ</t>
    </rPh>
    <rPh sb="2" eb="3">
      <t>スウ</t>
    </rPh>
    <phoneticPr fontId="3"/>
  </si>
  <si>
    <t>教員数</t>
    <rPh sb="0" eb="2">
      <t>キョウイン</t>
    </rPh>
    <rPh sb="2" eb="3">
      <t>スウ</t>
    </rPh>
    <phoneticPr fontId="3"/>
  </si>
  <si>
    <t>生徒総数</t>
    <rPh sb="0" eb="2">
      <t>セイト</t>
    </rPh>
    <rPh sb="2" eb="4">
      <t>ソウスウ</t>
    </rPh>
    <phoneticPr fontId="3"/>
  </si>
  <si>
    <t>1学年</t>
    <rPh sb="1" eb="3">
      <t>ガクネン</t>
    </rPh>
    <phoneticPr fontId="3"/>
  </si>
  <si>
    <t>2学年</t>
    <rPh sb="1" eb="3">
      <t>ガクネン</t>
    </rPh>
    <phoneticPr fontId="3"/>
  </si>
  <si>
    <t>3学年</t>
    <rPh sb="1" eb="3">
      <t>ガクネン</t>
    </rPh>
    <phoneticPr fontId="3"/>
  </si>
  <si>
    <t>総数</t>
    <rPh sb="0" eb="2">
      <t>ソウスウ</t>
    </rPh>
    <phoneticPr fontId="3"/>
  </si>
  <si>
    <t>単式</t>
    <rPh sb="0" eb="2">
      <t>タンシキ</t>
    </rPh>
    <phoneticPr fontId="3"/>
  </si>
  <si>
    <t>特別支援</t>
    <rPh sb="0" eb="2">
      <t>トクベツ</t>
    </rPh>
    <rPh sb="2" eb="4">
      <t>シエン</t>
    </rPh>
    <phoneticPr fontId="3"/>
  </si>
  <si>
    <r>
      <t>（本務者）</t>
    </r>
    <r>
      <rPr>
        <sz val="11"/>
        <rFont val="ＭＳ Ｐゴシック"/>
        <family val="3"/>
        <charset val="128"/>
      </rPr>
      <t>男</t>
    </r>
    <rPh sb="1" eb="2">
      <t>ホン</t>
    </rPh>
    <rPh sb="2" eb="3">
      <t>ム</t>
    </rPh>
    <rPh sb="3" eb="4">
      <t>シャ</t>
    </rPh>
    <rPh sb="5" eb="6">
      <t>ダン</t>
    </rPh>
    <phoneticPr fontId="3"/>
  </si>
  <si>
    <t>男</t>
    <rPh sb="0" eb="1">
      <t>ダン</t>
    </rPh>
    <phoneticPr fontId="3"/>
  </si>
  <si>
    <t>女</t>
    <rPh sb="0" eb="1">
      <t>ジョ</t>
    </rPh>
    <phoneticPr fontId="3"/>
  </si>
  <si>
    <t>総　　数</t>
    <rPh sb="0" eb="1">
      <t>フサ</t>
    </rPh>
    <rPh sb="3" eb="4">
      <t>カズ</t>
    </rPh>
    <phoneticPr fontId="3"/>
  </si>
  <si>
    <t>公　　立</t>
    <rPh sb="0" eb="1">
      <t>コウ</t>
    </rPh>
    <rPh sb="3" eb="4">
      <t>リツ</t>
    </rPh>
    <phoneticPr fontId="3"/>
  </si>
  <si>
    <t>私　　立</t>
    <rPh sb="0" eb="1">
      <t>ワタシ</t>
    </rPh>
    <rPh sb="3" eb="4">
      <t>リツ</t>
    </rPh>
    <phoneticPr fontId="3"/>
  </si>
  <si>
    <t>-</t>
    <phoneticPr fontId="3"/>
  </si>
  <si>
    <t>大田区教育委員会</t>
    <phoneticPr fontId="3"/>
  </si>
  <si>
    <r>
      <t>注　夜間学級</t>
    </r>
    <r>
      <rPr>
        <sz val="11"/>
        <rFont val="ＭＳ Ｐゴシック"/>
        <family val="3"/>
        <charset val="128"/>
      </rPr>
      <t>・不登校特例校生徒を含む</t>
    </r>
    <rPh sb="0" eb="1">
      <t>チュウ</t>
    </rPh>
    <rPh sb="2" eb="4">
      <t>ヤカン</t>
    </rPh>
    <rPh sb="4" eb="6">
      <t>ガッキュウ</t>
    </rPh>
    <rPh sb="7" eb="10">
      <t>フトウコウ</t>
    </rPh>
    <rPh sb="10" eb="12">
      <t>トクレイ</t>
    </rPh>
    <rPh sb="12" eb="13">
      <t>コウ</t>
    </rPh>
    <rPh sb="13" eb="15">
      <t>セイト</t>
    </rPh>
    <rPh sb="16" eb="17">
      <t>フク</t>
    </rPh>
    <phoneticPr fontId="3"/>
  </si>
  <si>
    <t>中学校卒業後の状況</t>
    <rPh sb="0" eb="1">
      <t>チュウ</t>
    </rPh>
    <rPh sb="1" eb="3">
      <t>ガッコウ</t>
    </rPh>
    <rPh sb="3" eb="6">
      <t>ソツギョウゴ</t>
    </rPh>
    <rPh sb="7" eb="9">
      <t>ジョウキョウ</t>
    </rPh>
    <phoneticPr fontId="3"/>
  </si>
  <si>
    <t>２年度卒業生</t>
    <phoneticPr fontId="3"/>
  </si>
  <si>
    <t>公立</t>
    <rPh sb="0" eb="2">
      <t>コウリツ</t>
    </rPh>
    <phoneticPr fontId="3"/>
  </si>
  <si>
    <t>私立</t>
    <rPh sb="0" eb="2">
      <t>シリツ</t>
    </rPh>
    <phoneticPr fontId="3"/>
  </si>
  <si>
    <t>卒業者総数</t>
    <rPh sb="0" eb="3">
      <t>ソツギョウシャ</t>
    </rPh>
    <rPh sb="3" eb="5">
      <t>ソウスウ</t>
    </rPh>
    <phoneticPr fontId="3"/>
  </si>
  <si>
    <t>進学者</t>
    <rPh sb="0" eb="3">
      <t>シンガクシャ</t>
    </rPh>
    <phoneticPr fontId="3"/>
  </si>
  <si>
    <t>全日制高校</t>
    <rPh sb="0" eb="3">
      <t>ゼンニチセイ</t>
    </rPh>
    <rPh sb="3" eb="5">
      <t>コウコウ</t>
    </rPh>
    <phoneticPr fontId="3"/>
  </si>
  <si>
    <t>定時制高校</t>
    <rPh sb="0" eb="3">
      <t>テイジセイ</t>
    </rPh>
    <rPh sb="3" eb="5">
      <t>コウコウ</t>
    </rPh>
    <phoneticPr fontId="3"/>
  </si>
  <si>
    <t>通信制課程</t>
    <rPh sb="0" eb="3">
      <t>ツウシンセイ</t>
    </rPh>
    <rPh sb="3" eb="5">
      <t>カテイ</t>
    </rPh>
    <phoneticPr fontId="3"/>
  </si>
  <si>
    <t>高等専門学校</t>
    <rPh sb="0" eb="2">
      <t>コウトウ</t>
    </rPh>
    <rPh sb="2" eb="4">
      <t>センモン</t>
    </rPh>
    <rPh sb="4" eb="6">
      <t>ガッコウ</t>
    </rPh>
    <phoneticPr fontId="3"/>
  </si>
  <si>
    <t>特別支援学校高等部</t>
    <rPh sb="0" eb="2">
      <t>トクベツ</t>
    </rPh>
    <rPh sb="2" eb="4">
      <t>シエン</t>
    </rPh>
    <rPh sb="4" eb="6">
      <t>ガッコウ</t>
    </rPh>
    <rPh sb="6" eb="9">
      <t>コウトウブ</t>
    </rPh>
    <phoneticPr fontId="3"/>
  </si>
  <si>
    <t>（再掲）進学しつつ就職</t>
    <rPh sb="1" eb="3">
      <t>サイケイ</t>
    </rPh>
    <rPh sb="4" eb="6">
      <t>シンガク</t>
    </rPh>
    <rPh sb="9" eb="11">
      <t>シュウショク</t>
    </rPh>
    <phoneticPr fontId="3"/>
  </si>
  <si>
    <t>専修学校等</t>
    <rPh sb="0" eb="2">
      <t>センシュウ</t>
    </rPh>
    <rPh sb="2" eb="4">
      <t>ガッコウ</t>
    </rPh>
    <rPh sb="4" eb="5">
      <t>トウ</t>
    </rPh>
    <phoneticPr fontId="3"/>
  </si>
  <si>
    <t>就職者</t>
    <rPh sb="0" eb="2">
      <t>シュウショク</t>
    </rPh>
    <rPh sb="2" eb="3">
      <t>シャ</t>
    </rPh>
    <phoneticPr fontId="3"/>
  </si>
  <si>
    <t>上記以外の者</t>
    <rPh sb="0" eb="2">
      <t>ジョウキ</t>
    </rPh>
    <rPh sb="2" eb="4">
      <t>イガイ</t>
    </rPh>
    <rPh sb="5" eb="6">
      <t>モノ</t>
    </rPh>
    <phoneticPr fontId="3"/>
  </si>
  <si>
    <t>死亡・不詳</t>
    <rPh sb="0" eb="2">
      <t>シボウ</t>
    </rPh>
    <rPh sb="3" eb="5">
      <t>フショウ</t>
    </rPh>
    <phoneticPr fontId="3"/>
  </si>
  <si>
    <t>大田区教育委員会</t>
    <phoneticPr fontId="3"/>
  </si>
  <si>
    <r>
      <t>参照データ：「</t>
    </r>
    <r>
      <rPr>
        <sz val="9"/>
        <color rgb="FFFF0000"/>
        <rFont val="ＭＳ Ｐゴシック"/>
        <family val="3"/>
        <charset val="128"/>
      </rPr>
      <t>令和３年度</t>
    </r>
    <r>
      <rPr>
        <sz val="9"/>
        <rFont val="ＭＳ Ｐゴシック"/>
        <family val="3"/>
        <charset val="128"/>
      </rPr>
      <t>学校基本調査報告書」（東京都総務局統計部）、「令和２年度公立学校統計調査報告書」（東京都教育委員会）</t>
    </r>
    <rPh sb="0" eb="2">
      <t>サンショウ</t>
    </rPh>
    <rPh sb="7" eb="9">
      <t>レイワ</t>
    </rPh>
    <rPh sb="10" eb="12">
      <t>ネンド</t>
    </rPh>
    <rPh sb="18" eb="21">
      <t>ホウコクショ</t>
    </rPh>
    <rPh sb="26" eb="28">
      <t>ソウム</t>
    </rPh>
    <rPh sb="28" eb="29">
      <t>キョク</t>
    </rPh>
    <rPh sb="29" eb="31">
      <t>トウケイ</t>
    </rPh>
    <rPh sb="31" eb="32">
      <t>ブ</t>
    </rPh>
    <rPh sb="35" eb="37">
      <t>レイワ</t>
    </rPh>
    <rPh sb="48" eb="51">
      <t>ホウコクショ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</si>
</sst>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Font="1" applyBorder="1" applyAlignment="1">
      <alignment horizontal="right" vertical="center"/>
    </xf>
    <xf numFmtId="0" fontId="0" fillId="3" borderId="2" xfId="0" applyFont="1" applyFill="1" applyBorder="1">
      <alignment vertical="center"/>
    </xf>
    <xf numFmtId="0" fontId="0" fillId="3" borderId="5" xfId="0" applyFont="1" applyFill="1" applyBorder="1" applyAlignment="1">
      <alignment horizontal="center" vertical="center"/>
    </xf>
    <xf numFmtId="176" fontId="0" fillId="3" borderId="3" xfId="2" applyFont="1" applyFill="1" applyBorder="1" applyAlignment="1">
      <alignment horizontal="center" vertical="center"/>
    </xf>
    <xf numFmtId="176" fontId="0" fillId="3" borderId="5" xfId="2" applyFont="1" applyFill="1" applyBorder="1" applyAlignment="1">
      <alignment horizontal="center" vertical="center"/>
    </xf>
    <xf numFmtId="176" fontId="0" fillId="3" borderId="6" xfId="2" applyFont="1" applyFill="1" applyBorder="1" applyAlignment="1">
      <alignment horizontal="center" vertical="center"/>
    </xf>
    <xf numFmtId="0" fontId="0" fillId="3" borderId="7" xfId="0" applyFont="1" applyFill="1" applyBorder="1">
      <alignment vertical="center"/>
    </xf>
    <xf numFmtId="0" fontId="5" fillId="3" borderId="5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38" fontId="4" fillId="0" borderId="2" xfId="1" applyFont="1" applyFill="1" applyBorder="1">
      <alignment vertical="center"/>
    </xf>
    <xf numFmtId="0" fontId="0" fillId="3" borderId="7" xfId="0" applyFont="1" applyFill="1" applyBorder="1" applyAlignment="1">
      <alignment horizontal="center" vertical="center"/>
    </xf>
    <xf numFmtId="38" fontId="4" fillId="0" borderId="10" xfId="1" applyFont="1" applyFill="1" applyBorder="1">
      <alignment vertical="center"/>
    </xf>
    <xf numFmtId="38" fontId="4" fillId="5" borderId="10" xfId="1" applyFont="1" applyFill="1" applyBorder="1">
      <alignment vertical="center"/>
    </xf>
    <xf numFmtId="0" fontId="0" fillId="3" borderId="8" xfId="0" applyFont="1" applyFill="1" applyBorder="1" applyAlignment="1">
      <alignment horizontal="center" vertical="center"/>
    </xf>
    <xf numFmtId="38" fontId="4" fillId="0" borderId="8" xfId="1" applyFont="1" applyFill="1" applyBorder="1">
      <alignment vertical="center"/>
    </xf>
    <xf numFmtId="38" fontId="4" fillId="5" borderId="8" xfId="1" applyFont="1" applyFill="1" applyBorder="1">
      <alignment vertical="center"/>
    </xf>
    <xf numFmtId="38" fontId="4" fillId="0" borderId="2" xfId="3" applyFont="1" applyFill="1" applyBorder="1">
      <alignment vertical="center"/>
    </xf>
    <xf numFmtId="38" fontId="4" fillId="0" borderId="10" xfId="3" applyFont="1" applyFill="1" applyBorder="1">
      <alignment vertical="center"/>
    </xf>
    <xf numFmtId="38" fontId="4" fillId="0" borderId="8" xfId="3" applyFont="1" applyFill="1" applyBorder="1">
      <alignment vertical="center"/>
    </xf>
    <xf numFmtId="0" fontId="0" fillId="3" borderId="8" xfId="0" applyFont="1" applyFill="1" applyBorder="1">
      <alignment vertical="center"/>
    </xf>
    <xf numFmtId="38" fontId="4" fillId="0" borderId="11" xfId="1" applyFont="1" applyFill="1" applyBorder="1">
      <alignment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38" fontId="0" fillId="3" borderId="0" xfId="1" applyFont="1" applyFill="1" applyBorder="1">
      <alignment vertical="center"/>
    </xf>
    <xf numFmtId="38" fontId="0" fillId="3" borderId="0" xfId="1" applyFont="1" applyFill="1" applyBorder="1" applyAlignment="1">
      <alignment horizontal="right" vertical="center"/>
    </xf>
    <xf numFmtId="0" fontId="0" fillId="3" borderId="0" xfId="0" applyFont="1" applyFill="1">
      <alignment vertical="center"/>
    </xf>
    <xf numFmtId="0" fontId="0" fillId="3" borderId="0" xfId="0" applyFont="1" applyFill="1" applyAlignment="1">
      <alignment horizontal="right" vertical="center"/>
    </xf>
    <xf numFmtId="0" fontId="6" fillId="0" borderId="1" xfId="0" applyFont="1" applyFill="1" applyBorder="1" applyAlignment="1">
      <alignment horizontal="left" vertical="center"/>
    </xf>
    <xf numFmtId="0" fontId="0" fillId="3" borderId="5" xfId="0" applyFont="1" applyFill="1" applyBorder="1">
      <alignment vertical="center"/>
    </xf>
    <xf numFmtId="0" fontId="0" fillId="3" borderId="5" xfId="0" applyFont="1" applyFill="1" applyBorder="1" applyAlignment="1">
      <alignment vertical="center" wrapText="1"/>
    </xf>
    <xf numFmtId="38" fontId="4" fillId="0" borderId="5" xfId="1" applyFont="1" applyFill="1" applyBorder="1">
      <alignment vertical="center"/>
    </xf>
    <xf numFmtId="38" fontId="4" fillId="5" borderId="5" xfId="1" applyFont="1" applyFill="1" applyBorder="1">
      <alignment vertical="center"/>
    </xf>
    <xf numFmtId="38" fontId="4" fillId="0" borderId="5" xfId="1" applyFont="1" applyBorder="1">
      <alignment vertical="center"/>
    </xf>
    <xf numFmtId="0" fontId="0" fillId="3" borderId="8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38" fontId="0" fillId="0" borderId="0" xfId="1" applyFont="1" applyFill="1" applyBorder="1">
      <alignment vertical="center"/>
    </xf>
    <xf numFmtId="38" fontId="0" fillId="0" borderId="0" xfId="1" applyFont="1" applyFill="1" applyBorder="1" applyAlignment="1">
      <alignment horizontal="right" vertical="center"/>
    </xf>
    <xf numFmtId="38" fontId="7" fillId="0" borderId="0" xfId="1" applyFont="1" applyFill="1" applyBorder="1" applyAlignment="1">
      <alignment horizontal="right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2" xfId="0" applyFont="1" applyFill="1" applyBorder="1" applyAlignment="1">
      <alignment horizontal="right" vertical="center"/>
    </xf>
    <xf numFmtId="0" fontId="4" fillId="0" borderId="7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</cellXfs>
  <cellStyles count="4">
    <cellStyle name="桁区切り" xfId="1" builtinId="6"/>
    <cellStyle name="桁区切り 2" xfId="3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8"/>
  <sheetViews>
    <sheetView tabSelected="1" view="pageBreakPreview" zoomScaleNormal="100" zoomScaleSheetLayoutView="100" workbookViewId="0">
      <selection sqref="A1:K38"/>
    </sheetView>
  </sheetViews>
  <sheetFormatPr defaultRowHeight="13.5"/>
  <sheetData>
    <row r="1" spans="1:11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4.25">
      <c r="A2" s="4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1</v>
      </c>
      <c r="B3" s="3"/>
      <c r="C3" s="3"/>
      <c r="D3" s="3"/>
      <c r="E3" s="3"/>
      <c r="F3" s="3"/>
      <c r="G3" s="5"/>
      <c r="H3" s="5"/>
      <c r="I3" s="59" t="s">
        <v>2</v>
      </c>
      <c r="J3" s="59"/>
      <c r="K3" s="3"/>
    </row>
    <row r="4" spans="1:11">
      <c r="A4" s="6"/>
      <c r="B4" s="60" t="s">
        <v>3</v>
      </c>
      <c r="C4" s="50" t="s">
        <v>4</v>
      </c>
      <c r="D4" s="51"/>
      <c r="E4" s="51"/>
      <c r="F4" s="7" t="s">
        <v>5</v>
      </c>
      <c r="G4" s="8" t="s">
        <v>6</v>
      </c>
      <c r="H4" s="9" t="s">
        <v>7</v>
      </c>
      <c r="I4" s="10" t="s">
        <v>8</v>
      </c>
      <c r="J4" s="9" t="s">
        <v>9</v>
      </c>
      <c r="K4" s="3"/>
    </row>
    <row r="5" spans="1:11">
      <c r="A5" s="11"/>
      <c r="B5" s="61"/>
      <c r="C5" s="60" t="s">
        <v>10</v>
      </c>
      <c r="D5" s="60" t="s">
        <v>11</v>
      </c>
      <c r="E5" s="60" t="s">
        <v>12</v>
      </c>
      <c r="F5" s="12" t="s">
        <v>13</v>
      </c>
      <c r="G5" s="13" t="s">
        <v>14</v>
      </c>
      <c r="H5" s="13" t="s">
        <v>14</v>
      </c>
      <c r="I5" s="13" t="s">
        <v>14</v>
      </c>
      <c r="J5" s="13" t="s">
        <v>14</v>
      </c>
      <c r="K5" s="3"/>
    </row>
    <row r="6" spans="1:11">
      <c r="A6" s="11"/>
      <c r="B6" s="62"/>
      <c r="C6" s="62"/>
      <c r="D6" s="62"/>
      <c r="E6" s="62"/>
      <c r="F6" s="14" t="s">
        <v>15</v>
      </c>
      <c r="G6" s="13" t="s">
        <v>15</v>
      </c>
      <c r="H6" s="13" t="s">
        <v>15</v>
      </c>
      <c r="I6" s="13" t="s">
        <v>15</v>
      </c>
      <c r="J6" s="13" t="s">
        <v>15</v>
      </c>
      <c r="K6" s="3"/>
    </row>
    <row r="7" spans="1:11">
      <c r="A7" s="13" t="s">
        <v>16</v>
      </c>
      <c r="B7" s="53">
        <f>B10+B13</f>
        <v>30</v>
      </c>
      <c r="C7" s="53">
        <f>C10+C13</f>
        <v>372</v>
      </c>
      <c r="D7" s="53">
        <f>D10+D13</f>
        <v>345</v>
      </c>
      <c r="E7" s="53">
        <f>E10</f>
        <v>27</v>
      </c>
      <c r="F7" s="15">
        <f>F8+F9</f>
        <v>778</v>
      </c>
      <c r="G7" s="15">
        <f>G8+G9</f>
        <v>11656</v>
      </c>
      <c r="H7" s="15">
        <f>H8+H9</f>
        <v>3817</v>
      </c>
      <c r="I7" s="15">
        <f>I8+I9</f>
        <v>3992</v>
      </c>
      <c r="J7" s="15">
        <f>J8+J9</f>
        <v>3847</v>
      </c>
      <c r="K7" s="3"/>
    </row>
    <row r="8" spans="1:11">
      <c r="A8" s="16"/>
      <c r="B8" s="54"/>
      <c r="C8" s="54"/>
      <c r="D8" s="54"/>
      <c r="E8" s="54"/>
      <c r="F8" s="17">
        <f t="shared" ref="F8:J9" si="0">F11+F14</f>
        <v>426</v>
      </c>
      <c r="G8" s="18">
        <f t="shared" si="0"/>
        <v>6188</v>
      </c>
      <c r="H8" s="18">
        <f t="shared" si="0"/>
        <v>2040</v>
      </c>
      <c r="I8" s="18">
        <f t="shared" si="0"/>
        <v>2143</v>
      </c>
      <c r="J8" s="18">
        <f t="shared" si="0"/>
        <v>2005</v>
      </c>
      <c r="K8" s="3"/>
    </row>
    <row r="9" spans="1:11">
      <c r="A9" s="19"/>
      <c r="B9" s="55"/>
      <c r="C9" s="55"/>
      <c r="D9" s="55"/>
      <c r="E9" s="55"/>
      <c r="F9" s="20">
        <f t="shared" si="0"/>
        <v>352</v>
      </c>
      <c r="G9" s="21">
        <f t="shared" si="0"/>
        <v>5468</v>
      </c>
      <c r="H9" s="21">
        <f t="shared" si="0"/>
        <v>1777</v>
      </c>
      <c r="I9" s="21">
        <f t="shared" si="0"/>
        <v>1849</v>
      </c>
      <c r="J9" s="21">
        <f t="shared" si="0"/>
        <v>1842</v>
      </c>
      <c r="K9" s="3"/>
    </row>
    <row r="10" spans="1:11">
      <c r="A10" s="13" t="s">
        <v>17</v>
      </c>
      <c r="B10" s="56">
        <v>28</v>
      </c>
      <c r="C10" s="56">
        <v>350</v>
      </c>
      <c r="D10" s="56">
        <v>323</v>
      </c>
      <c r="E10" s="56">
        <v>27</v>
      </c>
      <c r="F10" s="15">
        <f>F11+F12</f>
        <v>733</v>
      </c>
      <c r="G10" s="22">
        <v>10980</v>
      </c>
      <c r="H10" s="22">
        <v>3583</v>
      </c>
      <c r="I10" s="22">
        <v>3759</v>
      </c>
      <c r="J10" s="22">
        <v>3638</v>
      </c>
      <c r="K10" s="3"/>
    </row>
    <row r="11" spans="1:11">
      <c r="A11" s="16"/>
      <c r="B11" s="57"/>
      <c r="C11" s="57"/>
      <c r="D11" s="57"/>
      <c r="E11" s="57"/>
      <c r="F11" s="17">
        <v>398</v>
      </c>
      <c r="G11" s="23">
        <v>5721</v>
      </c>
      <c r="H11" s="23">
        <v>1887</v>
      </c>
      <c r="I11" s="23">
        <v>1974</v>
      </c>
      <c r="J11" s="23">
        <v>1860</v>
      </c>
      <c r="K11" s="3"/>
    </row>
    <row r="12" spans="1:11">
      <c r="A12" s="19"/>
      <c r="B12" s="58"/>
      <c r="C12" s="58"/>
      <c r="D12" s="58"/>
      <c r="E12" s="58"/>
      <c r="F12" s="20">
        <v>335</v>
      </c>
      <c r="G12" s="24">
        <v>5259</v>
      </c>
      <c r="H12" s="24">
        <v>1696</v>
      </c>
      <c r="I12" s="24">
        <v>1785</v>
      </c>
      <c r="J12" s="24">
        <v>1778</v>
      </c>
      <c r="K12" s="3"/>
    </row>
    <row r="13" spans="1:11">
      <c r="A13" s="13" t="s">
        <v>18</v>
      </c>
      <c r="B13" s="46">
        <v>2</v>
      </c>
      <c r="C13" s="46">
        <v>22</v>
      </c>
      <c r="D13" s="46">
        <v>22</v>
      </c>
      <c r="E13" s="46" t="s">
        <v>19</v>
      </c>
      <c r="F13" s="15">
        <v>45</v>
      </c>
      <c r="G13" s="15">
        <v>676</v>
      </c>
      <c r="H13" s="15">
        <v>234</v>
      </c>
      <c r="I13" s="15">
        <v>233</v>
      </c>
      <c r="J13" s="15">
        <v>209</v>
      </c>
      <c r="K13" s="3"/>
    </row>
    <row r="14" spans="1:11">
      <c r="A14" s="11"/>
      <c r="B14" s="47"/>
      <c r="C14" s="47"/>
      <c r="D14" s="47"/>
      <c r="E14" s="47"/>
      <c r="F14" s="17">
        <v>28</v>
      </c>
      <c r="G14" s="17">
        <v>467</v>
      </c>
      <c r="H14" s="17">
        <v>153</v>
      </c>
      <c r="I14" s="17">
        <v>169</v>
      </c>
      <c r="J14" s="17">
        <v>145</v>
      </c>
      <c r="K14" s="3"/>
    </row>
    <row r="15" spans="1:11">
      <c r="A15" s="25"/>
      <c r="B15" s="48"/>
      <c r="C15" s="48"/>
      <c r="D15" s="48"/>
      <c r="E15" s="48"/>
      <c r="F15" s="20">
        <v>17</v>
      </c>
      <c r="G15" s="26">
        <v>209</v>
      </c>
      <c r="H15" s="20">
        <v>81</v>
      </c>
      <c r="I15" s="20">
        <v>64</v>
      </c>
      <c r="J15" s="20">
        <v>64</v>
      </c>
      <c r="K15" s="3"/>
    </row>
    <row r="16" spans="1:11">
      <c r="A16" s="27"/>
      <c r="B16" s="28"/>
      <c r="C16" s="28"/>
      <c r="D16" s="29"/>
      <c r="E16" s="29"/>
      <c r="F16" s="29"/>
      <c r="G16" s="29"/>
      <c r="H16" s="30"/>
      <c r="I16" s="31"/>
      <c r="J16" s="32" t="s">
        <v>20</v>
      </c>
      <c r="K16" s="3"/>
    </row>
    <row r="17" spans="1:11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4.25">
      <c r="A20" s="1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3"/>
    </row>
    <row r="21" spans="1:11">
      <c r="A21" s="3"/>
      <c r="B21" s="3"/>
      <c r="C21" s="3"/>
      <c r="D21" s="33"/>
      <c r="E21" s="3"/>
      <c r="F21" s="3"/>
      <c r="G21" s="3"/>
      <c r="H21" s="49" t="s">
        <v>23</v>
      </c>
      <c r="I21" s="49"/>
      <c r="J21" s="49"/>
      <c r="K21" s="3"/>
    </row>
    <row r="22" spans="1:11">
      <c r="A22" s="34"/>
      <c r="B22" s="50" t="s">
        <v>10</v>
      </c>
      <c r="C22" s="51"/>
      <c r="D22" s="52"/>
      <c r="E22" s="50" t="s">
        <v>24</v>
      </c>
      <c r="F22" s="51"/>
      <c r="G22" s="52"/>
      <c r="H22" s="50" t="s">
        <v>25</v>
      </c>
      <c r="I22" s="51"/>
      <c r="J22" s="52"/>
      <c r="K22" s="3"/>
    </row>
    <row r="23" spans="1:11">
      <c r="A23" s="34"/>
      <c r="B23" s="7" t="s">
        <v>10</v>
      </c>
      <c r="C23" s="7" t="s">
        <v>14</v>
      </c>
      <c r="D23" s="7" t="s">
        <v>15</v>
      </c>
      <c r="E23" s="7" t="s">
        <v>10</v>
      </c>
      <c r="F23" s="7" t="s">
        <v>14</v>
      </c>
      <c r="G23" s="7" t="s">
        <v>15</v>
      </c>
      <c r="H23" s="7" t="s">
        <v>10</v>
      </c>
      <c r="I23" s="7" t="s">
        <v>14</v>
      </c>
      <c r="J23" s="7" t="s">
        <v>15</v>
      </c>
      <c r="K23" s="3"/>
    </row>
    <row r="24" spans="1:11" ht="27">
      <c r="A24" s="35" t="s">
        <v>26</v>
      </c>
      <c r="B24" s="36">
        <f t="shared" ref="B24:B35" si="1">SUM(C24:D24)</f>
        <v>3677</v>
      </c>
      <c r="C24" s="36">
        <f t="shared" ref="C24:D35" si="2">SUM(F24,I24)</f>
        <v>1916</v>
      </c>
      <c r="D24" s="36">
        <f t="shared" si="2"/>
        <v>1761</v>
      </c>
      <c r="E24" s="37">
        <v>3555</v>
      </c>
      <c r="F24" s="37">
        <v>1832</v>
      </c>
      <c r="G24" s="37">
        <v>1723</v>
      </c>
      <c r="H24" s="38">
        <v>122</v>
      </c>
      <c r="I24" s="38">
        <v>84</v>
      </c>
      <c r="J24" s="38">
        <v>38</v>
      </c>
      <c r="K24" s="3"/>
    </row>
    <row r="25" spans="1:11">
      <c r="A25" s="39" t="s">
        <v>27</v>
      </c>
      <c r="B25" s="36">
        <f t="shared" si="1"/>
        <v>3641</v>
      </c>
      <c r="C25" s="36">
        <f t="shared" si="2"/>
        <v>1902</v>
      </c>
      <c r="D25" s="36">
        <f t="shared" si="2"/>
        <v>1739</v>
      </c>
      <c r="E25" s="37">
        <v>3519</v>
      </c>
      <c r="F25" s="37">
        <v>1818</v>
      </c>
      <c r="G25" s="37">
        <v>1701</v>
      </c>
      <c r="H25" s="38">
        <v>122</v>
      </c>
      <c r="I25" s="38">
        <v>84</v>
      </c>
      <c r="J25" s="38">
        <v>38</v>
      </c>
      <c r="K25" s="3"/>
    </row>
    <row r="26" spans="1:11" ht="27">
      <c r="A26" s="35" t="s">
        <v>28</v>
      </c>
      <c r="B26" s="36">
        <f t="shared" si="1"/>
        <v>3367</v>
      </c>
      <c r="C26" s="36">
        <f t="shared" si="2"/>
        <v>1746</v>
      </c>
      <c r="D26" s="36">
        <f t="shared" si="2"/>
        <v>1621</v>
      </c>
      <c r="E26" s="37">
        <v>3247</v>
      </c>
      <c r="F26" s="37">
        <v>1663</v>
      </c>
      <c r="G26" s="37">
        <v>1584</v>
      </c>
      <c r="H26" s="38">
        <v>120</v>
      </c>
      <c r="I26" s="38">
        <v>83</v>
      </c>
      <c r="J26" s="38">
        <v>37</v>
      </c>
      <c r="K26" s="3"/>
    </row>
    <row r="27" spans="1:11" ht="27">
      <c r="A27" s="35" t="s">
        <v>29</v>
      </c>
      <c r="B27" s="36">
        <f t="shared" si="1"/>
        <v>68</v>
      </c>
      <c r="C27" s="36">
        <f t="shared" si="2"/>
        <v>33</v>
      </c>
      <c r="D27" s="36">
        <f t="shared" si="2"/>
        <v>35</v>
      </c>
      <c r="E27" s="37">
        <v>68</v>
      </c>
      <c r="F27" s="37">
        <v>33</v>
      </c>
      <c r="G27" s="37">
        <v>35</v>
      </c>
      <c r="H27" s="38">
        <f>SUM(I27:J27)</f>
        <v>0</v>
      </c>
      <c r="I27" s="38">
        <v>0</v>
      </c>
      <c r="J27" s="38">
        <v>0</v>
      </c>
      <c r="K27" s="3"/>
    </row>
    <row r="28" spans="1:11" ht="27">
      <c r="A28" s="35" t="s">
        <v>30</v>
      </c>
      <c r="B28" s="36">
        <f t="shared" si="1"/>
        <v>141</v>
      </c>
      <c r="C28" s="36">
        <f t="shared" si="2"/>
        <v>78</v>
      </c>
      <c r="D28" s="36">
        <f t="shared" si="2"/>
        <v>63</v>
      </c>
      <c r="E28" s="37">
        <v>139</v>
      </c>
      <c r="F28" s="37">
        <v>77</v>
      </c>
      <c r="G28" s="37">
        <v>62</v>
      </c>
      <c r="H28" s="38">
        <v>2</v>
      </c>
      <c r="I28" s="38">
        <v>1</v>
      </c>
      <c r="J28" s="38">
        <v>1</v>
      </c>
      <c r="K28" s="3"/>
    </row>
    <row r="29" spans="1:11" ht="27">
      <c r="A29" s="35" t="s">
        <v>31</v>
      </c>
      <c r="B29" s="37">
        <f t="shared" si="1"/>
        <v>20</v>
      </c>
      <c r="C29" s="37">
        <f t="shared" si="2"/>
        <v>14</v>
      </c>
      <c r="D29" s="37">
        <f t="shared" si="2"/>
        <v>6</v>
      </c>
      <c r="E29" s="37">
        <v>20</v>
      </c>
      <c r="F29" s="37">
        <v>14</v>
      </c>
      <c r="G29" s="37">
        <v>6</v>
      </c>
      <c r="H29" s="38">
        <v>0</v>
      </c>
      <c r="I29" s="38">
        <v>0</v>
      </c>
      <c r="J29" s="38">
        <v>0</v>
      </c>
      <c r="K29" s="3"/>
    </row>
    <row r="30" spans="1:11" ht="40.5">
      <c r="A30" s="35" t="s">
        <v>32</v>
      </c>
      <c r="B30" s="37">
        <f t="shared" si="1"/>
        <v>45</v>
      </c>
      <c r="C30" s="37">
        <f t="shared" si="2"/>
        <v>31</v>
      </c>
      <c r="D30" s="37">
        <f t="shared" si="2"/>
        <v>14</v>
      </c>
      <c r="E30" s="37">
        <v>45</v>
      </c>
      <c r="F30" s="37">
        <v>31</v>
      </c>
      <c r="G30" s="37">
        <v>14</v>
      </c>
      <c r="H30" s="38">
        <f t="shared" ref="H30:H35" si="3">SUM(I30:J30)</f>
        <v>0</v>
      </c>
      <c r="I30" s="38">
        <v>0</v>
      </c>
      <c r="J30" s="38">
        <v>0</v>
      </c>
      <c r="K30" s="3"/>
    </row>
    <row r="31" spans="1:11" ht="40.5">
      <c r="A31" s="35" t="s">
        <v>33</v>
      </c>
      <c r="B31" s="36">
        <f t="shared" si="1"/>
        <v>0</v>
      </c>
      <c r="C31" s="36">
        <f t="shared" si="2"/>
        <v>0</v>
      </c>
      <c r="D31" s="36">
        <f t="shared" si="2"/>
        <v>0</v>
      </c>
      <c r="E31" s="37">
        <f>SUM(F31:G31)</f>
        <v>0</v>
      </c>
      <c r="F31" s="37">
        <v>0</v>
      </c>
      <c r="G31" s="37">
        <v>0</v>
      </c>
      <c r="H31" s="38">
        <f t="shared" si="3"/>
        <v>0</v>
      </c>
      <c r="I31" s="38">
        <v>0</v>
      </c>
      <c r="J31" s="38">
        <v>0</v>
      </c>
      <c r="K31" s="3"/>
    </row>
    <row r="32" spans="1:11" ht="27">
      <c r="A32" s="35" t="s">
        <v>34</v>
      </c>
      <c r="B32" s="36">
        <f t="shared" si="1"/>
        <v>19</v>
      </c>
      <c r="C32" s="36">
        <f t="shared" si="2"/>
        <v>5</v>
      </c>
      <c r="D32" s="36">
        <f t="shared" si="2"/>
        <v>14</v>
      </c>
      <c r="E32" s="37">
        <v>19</v>
      </c>
      <c r="F32" s="37">
        <v>5</v>
      </c>
      <c r="G32" s="37">
        <v>14</v>
      </c>
      <c r="H32" s="38">
        <f t="shared" si="3"/>
        <v>0</v>
      </c>
      <c r="I32" s="38">
        <v>0</v>
      </c>
      <c r="J32" s="38">
        <v>0</v>
      </c>
      <c r="K32" s="3"/>
    </row>
    <row r="33" spans="1:11">
      <c r="A33" s="35" t="s">
        <v>35</v>
      </c>
      <c r="B33" s="36">
        <f t="shared" si="1"/>
        <v>4</v>
      </c>
      <c r="C33" s="36">
        <f t="shared" si="2"/>
        <v>3</v>
      </c>
      <c r="D33" s="36">
        <f t="shared" si="2"/>
        <v>1</v>
      </c>
      <c r="E33" s="37">
        <v>4</v>
      </c>
      <c r="F33" s="37">
        <v>3</v>
      </c>
      <c r="G33" s="37">
        <v>1</v>
      </c>
      <c r="H33" s="38">
        <f t="shared" si="3"/>
        <v>0</v>
      </c>
      <c r="I33" s="38">
        <v>0</v>
      </c>
      <c r="J33" s="38">
        <v>0</v>
      </c>
      <c r="K33" s="3"/>
    </row>
    <row r="34" spans="1:11" ht="27">
      <c r="A34" s="35" t="s">
        <v>36</v>
      </c>
      <c r="B34" s="36">
        <f t="shared" si="1"/>
        <v>13</v>
      </c>
      <c r="C34" s="36">
        <f t="shared" si="2"/>
        <v>6</v>
      </c>
      <c r="D34" s="36">
        <f t="shared" si="2"/>
        <v>7</v>
      </c>
      <c r="E34" s="37">
        <v>13</v>
      </c>
      <c r="F34" s="37">
        <v>6</v>
      </c>
      <c r="G34" s="37">
        <v>7</v>
      </c>
      <c r="H34" s="38">
        <f t="shared" si="3"/>
        <v>0</v>
      </c>
      <c r="I34" s="38">
        <v>0</v>
      </c>
      <c r="J34" s="38">
        <v>0</v>
      </c>
      <c r="K34" s="3"/>
    </row>
    <row r="35" spans="1:11" ht="27">
      <c r="A35" s="35" t="s">
        <v>37</v>
      </c>
      <c r="B35" s="36">
        <f t="shared" si="1"/>
        <v>0</v>
      </c>
      <c r="C35" s="36">
        <f t="shared" si="2"/>
        <v>0</v>
      </c>
      <c r="D35" s="36">
        <f t="shared" si="2"/>
        <v>0</v>
      </c>
      <c r="E35" s="37">
        <f>SUM(F35:G35)</f>
        <v>0</v>
      </c>
      <c r="F35" s="37">
        <v>0</v>
      </c>
      <c r="G35" s="37">
        <v>0</v>
      </c>
      <c r="H35" s="38">
        <f t="shared" si="3"/>
        <v>0</v>
      </c>
      <c r="I35" s="38">
        <v>0</v>
      </c>
      <c r="J35" s="38">
        <v>0</v>
      </c>
      <c r="K35" s="3"/>
    </row>
    <row r="36" spans="1:11">
      <c r="A36" s="40"/>
      <c r="B36" s="41"/>
      <c r="C36" s="41"/>
      <c r="D36" s="41"/>
      <c r="E36" s="41"/>
      <c r="F36" s="41"/>
      <c r="G36" s="41"/>
      <c r="H36" s="41"/>
      <c r="I36" s="41"/>
      <c r="J36" s="42" t="s">
        <v>38</v>
      </c>
      <c r="K36" s="3"/>
    </row>
    <row r="37" spans="1:11">
      <c r="A37" s="40"/>
      <c r="B37" s="41"/>
      <c r="C37" s="41"/>
      <c r="D37" s="41"/>
      <c r="E37" s="41"/>
      <c r="F37" s="41"/>
      <c r="G37" s="41"/>
      <c r="H37" s="41"/>
      <c r="I37" s="41"/>
      <c r="J37" s="43" t="s">
        <v>39</v>
      </c>
      <c r="K37" s="3"/>
    </row>
    <row r="38" spans="1:11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3"/>
    </row>
  </sheetData>
  <mergeCells count="23">
    <mergeCell ref="I3:J3"/>
    <mergeCell ref="B4:B6"/>
    <mergeCell ref="C4:E4"/>
    <mergeCell ref="C5:C6"/>
    <mergeCell ref="D5:D6"/>
    <mergeCell ref="E5:E6"/>
    <mergeCell ref="B7:B9"/>
    <mergeCell ref="C7:C9"/>
    <mergeCell ref="D7:D9"/>
    <mergeCell ref="E7:E9"/>
    <mergeCell ref="B10:B12"/>
    <mergeCell ref="C10:C12"/>
    <mergeCell ref="D10:D12"/>
    <mergeCell ref="E10:E12"/>
    <mergeCell ref="A38:J38"/>
    <mergeCell ref="B13:B15"/>
    <mergeCell ref="C13:C15"/>
    <mergeCell ref="D13:D15"/>
    <mergeCell ref="E13:E15"/>
    <mergeCell ref="H21:J21"/>
    <mergeCell ref="B22:D22"/>
    <mergeCell ref="E22:G22"/>
    <mergeCell ref="H22:J22"/>
  </mergeCells>
  <phoneticPr fontId="3"/>
  <pageMargins left="0.7" right="0.7" top="0.75" bottom="0.75" header="0.3" footer="0.3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83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2023-02-10T04:59:54Z</dcterms:created>
  <dcterms:modified xsi:type="dcterms:W3CDTF">2024-03-14T07:33:46Z</dcterms:modified>
</cp:coreProperties>
</file>