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大田区データ概要【一般会計の決算額】" sheetId="1" r:id="rId1"/>
  </sheets>
  <externalReferences>
    <externalReference r:id="rId2"/>
  </externalReferences>
  <definedNames>
    <definedName name="_xlnm.Print_Area" localSheetId="0">大田区データ概要【一般会計の決算額】!$A$1:$M$41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 s="1"/>
  <c r="C40" i="1"/>
  <c r="E38" i="1"/>
  <c r="E37" i="1"/>
  <c r="E36" i="1"/>
  <c r="E35" i="1"/>
  <c r="E34" i="1"/>
  <c r="E33" i="1"/>
  <c r="E32" i="1"/>
  <c r="E31" i="1"/>
  <c r="E30" i="1"/>
  <c r="E29" i="1"/>
  <c r="E28" i="1"/>
  <c r="H27" i="1"/>
  <c r="I18" i="1" s="1"/>
  <c r="H26" i="1"/>
  <c r="I26" i="1" s="1"/>
  <c r="H25" i="1"/>
  <c r="I25" i="1" s="1"/>
  <c r="D25" i="1"/>
  <c r="E25" i="1" s="1"/>
  <c r="C25" i="1"/>
  <c r="I24" i="1"/>
  <c r="H24" i="1"/>
  <c r="E24" i="1"/>
  <c r="H23" i="1"/>
  <c r="I23" i="1" s="1"/>
  <c r="E23" i="1"/>
  <c r="H22" i="1"/>
  <c r="I22" i="1" s="1"/>
  <c r="E22" i="1"/>
  <c r="H21" i="1"/>
  <c r="I21" i="1" s="1"/>
  <c r="E21" i="1"/>
  <c r="H20" i="1"/>
  <c r="E20" i="1"/>
  <c r="H19" i="1"/>
  <c r="I19" i="1" s="1"/>
  <c r="E19" i="1"/>
  <c r="H18" i="1"/>
  <c r="E18" i="1"/>
  <c r="H17" i="1"/>
  <c r="I17" i="1" s="1"/>
  <c r="E17" i="1"/>
  <c r="I16" i="1"/>
  <c r="H16" i="1"/>
  <c r="E16" i="1"/>
  <c r="E15" i="1"/>
  <c r="E14" i="1"/>
  <c r="H13" i="1"/>
  <c r="I13" i="1" s="1"/>
  <c r="E13" i="1"/>
  <c r="I12" i="1"/>
  <c r="H12" i="1"/>
  <c r="E12" i="1"/>
  <c r="H11" i="1"/>
  <c r="I11" i="1" s="1"/>
  <c r="E11" i="1"/>
  <c r="H10" i="1"/>
  <c r="I10" i="1" s="1"/>
  <c r="E10" i="1"/>
  <c r="I9" i="1"/>
  <c r="H9" i="1"/>
  <c r="E9" i="1"/>
  <c r="I8" i="1"/>
  <c r="H8" i="1"/>
  <c r="E8" i="1"/>
  <c r="H7" i="1"/>
  <c r="I7" i="1" s="1"/>
  <c r="E7" i="1"/>
  <c r="I6" i="1"/>
  <c r="H6" i="1"/>
  <c r="E6" i="1"/>
  <c r="H5" i="1"/>
  <c r="I5" i="1" s="1"/>
  <c r="E5" i="1"/>
  <c r="E4" i="1"/>
  <c r="I27" i="1" l="1"/>
  <c r="I20" i="1"/>
</calcChain>
</file>

<file path=xl/sharedStrings.xml><?xml version="1.0" encoding="utf-8"?>
<sst xmlns="http://schemas.openxmlformats.org/spreadsheetml/2006/main" count="81" uniqueCount="57">
  <si>
    <r>
      <t>令和</t>
    </r>
    <r>
      <rPr>
        <sz val="11"/>
        <rFont val="ＭＳ Ｐゴシック"/>
        <family val="3"/>
        <charset val="128"/>
      </rPr>
      <t>４年度一般会計の決算額</t>
    </r>
    <rPh sb="0" eb="2">
      <t>レイワ</t>
    </rPh>
    <rPh sb="3" eb="5">
      <t>ネンド</t>
    </rPh>
    <rPh sb="5" eb="7">
      <t>イッパン</t>
    </rPh>
    <rPh sb="7" eb="9">
      <t>カイケイ</t>
    </rPh>
    <rPh sb="10" eb="12">
      <t>ケッサン</t>
    </rPh>
    <rPh sb="12" eb="13">
      <t>ガク</t>
    </rPh>
    <phoneticPr fontId="2"/>
  </si>
  <si>
    <t>（単位：円）</t>
    <rPh sb="1" eb="3">
      <t>タンイ</t>
    </rPh>
    <rPh sb="4" eb="5">
      <t>エン</t>
    </rPh>
    <phoneticPr fontId="2"/>
  </si>
  <si>
    <t>円グラフ</t>
    <rPh sb="0" eb="1">
      <t>エン</t>
    </rPh>
    <phoneticPr fontId="2"/>
  </si>
  <si>
    <r>
      <t>一般会計の決算額（令和</t>
    </r>
    <r>
      <rPr>
        <sz val="11"/>
        <rFont val="ＭＳ Ｐゴシック"/>
        <family val="3"/>
        <charset val="128"/>
      </rPr>
      <t>４年度）</t>
    </r>
    <rPh sb="9" eb="11">
      <t>レイワ</t>
    </rPh>
    <rPh sb="12" eb="14">
      <t>ネンド</t>
    </rPh>
    <phoneticPr fontId="2"/>
  </si>
  <si>
    <t>歳入</t>
    <rPh sb="0" eb="2">
      <t>サイニュウ</t>
    </rPh>
    <phoneticPr fontId="2"/>
  </si>
  <si>
    <t>科　目</t>
    <rPh sb="0" eb="1">
      <t>カ</t>
    </rPh>
    <rPh sb="2" eb="3">
      <t>メ</t>
    </rPh>
    <phoneticPr fontId="2"/>
  </si>
  <si>
    <t>予算現額</t>
    <rPh sb="0" eb="2">
      <t>ヨサン</t>
    </rPh>
    <rPh sb="2" eb="3">
      <t>ゲン</t>
    </rPh>
    <rPh sb="3" eb="4">
      <t>ガク</t>
    </rPh>
    <phoneticPr fontId="2"/>
  </si>
  <si>
    <t>収入済額</t>
    <rPh sb="0" eb="2">
      <t>シュウニュウ</t>
    </rPh>
    <rPh sb="2" eb="3">
      <t>ズミ</t>
    </rPh>
    <rPh sb="3" eb="4">
      <t>ガク</t>
    </rPh>
    <phoneticPr fontId="2"/>
  </si>
  <si>
    <t>収入率</t>
    <rPh sb="0" eb="2">
      <t>シュウニュウ</t>
    </rPh>
    <rPh sb="2" eb="3">
      <t>リツ</t>
    </rPh>
    <phoneticPr fontId="2"/>
  </si>
  <si>
    <t>（単位：百万円）</t>
    <rPh sb="1" eb="3">
      <t>タンイ</t>
    </rPh>
    <rPh sb="4" eb="7">
      <t>ヒャクマンエン</t>
    </rPh>
    <phoneticPr fontId="2"/>
  </si>
  <si>
    <t>特別区税</t>
  </si>
  <si>
    <t>円グラフの項目</t>
    <rPh sb="0" eb="1">
      <t>エン</t>
    </rPh>
    <rPh sb="5" eb="7">
      <t>コウモク</t>
    </rPh>
    <phoneticPr fontId="2"/>
  </si>
  <si>
    <t>金額（百万円）</t>
    <rPh sb="0" eb="2">
      <t>キンガク</t>
    </rPh>
    <rPh sb="3" eb="6">
      <t>ヒャクマンエン</t>
    </rPh>
    <phoneticPr fontId="2"/>
  </si>
  <si>
    <t>地方譲与税</t>
  </si>
  <si>
    <t>利子割交付金</t>
  </si>
  <si>
    <t>特別区交付金</t>
  </si>
  <si>
    <t>配当割交付金</t>
  </si>
  <si>
    <t>国庫支出金</t>
  </si>
  <si>
    <t>株式等譲渡所得割交付金</t>
  </si>
  <si>
    <t>都支出金</t>
  </si>
  <si>
    <t>地方消費税交付金</t>
  </si>
  <si>
    <t>地方譲与税・交付金</t>
  </si>
  <si>
    <t>自動車取得税交付金</t>
  </si>
  <si>
    <t>繰入金</t>
  </si>
  <si>
    <t>環境性能割交付金</t>
  </si>
  <si>
    <t>特別区債</t>
  </si>
  <si>
    <t>地方特例交付金</t>
  </si>
  <si>
    <t>その他</t>
  </si>
  <si>
    <t>歳入総額</t>
    <rPh sb="0" eb="2">
      <t>サイニュウ</t>
    </rPh>
    <rPh sb="2" eb="4">
      <t>ソウガク</t>
    </rPh>
    <phoneticPr fontId="2"/>
  </si>
  <si>
    <t>交通安全対策特別交付金</t>
  </si>
  <si>
    <t>歳出</t>
    <rPh sb="0" eb="2">
      <t>サイシュツ</t>
    </rPh>
    <phoneticPr fontId="2"/>
  </si>
  <si>
    <t>分担金及び負担金</t>
  </si>
  <si>
    <t>使用料及び手数料</t>
  </si>
  <si>
    <t>福祉費</t>
  </si>
  <si>
    <t>総務費</t>
  </si>
  <si>
    <t>教育費</t>
  </si>
  <si>
    <t>財産収入</t>
  </si>
  <si>
    <t>衛生費</t>
  </si>
  <si>
    <t>寄附金</t>
  </si>
  <si>
    <t>土木費</t>
  </si>
  <si>
    <t>環境清掃費</t>
  </si>
  <si>
    <t>繰越金</t>
  </si>
  <si>
    <t>都市整備費</t>
  </si>
  <si>
    <t>諸収入</t>
  </si>
  <si>
    <t>産業経済費</t>
  </si>
  <si>
    <t>公債費</t>
  </si>
  <si>
    <t>合計</t>
    <rPh sb="0" eb="2">
      <t>ゴウケイ</t>
    </rPh>
    <phoneticPr fontId="2"/>
  </si>
  <si>
    <t>議会費</t>
  </si>
  <si>
    <t>諸支出金</t>
  </si>
  <si>
    <t>支出済額</t>
    <rPh sb="0" eb="2">
      <t>シシュツ</t>
    </rPh>
    <rPh sb="2" eb="3">
      <t>ズミ</t>
    </rPh>
    <rPh sb="3" eb="4">
      <t>ガク</t>
    </rPh>
    <phoneticPr fontId="2"/>
  </si>
  <si>
    <t>執行率</t>
    <rPh sb="0" eb="2">
      <t>シッコウ</t>
    </rPh>
    <rPh sb="2" eb="3">
      <t>リツ</t>
    </rPh>
    <phoneticPr fontId="2"/>
  </si>
  <si>
    <t>歳出総額</t>
    <rPh sb="0" eb="2">
      <t>サイシュツ</t>
    </rPh>
    <rPh sb="2" eb="4">
      <t>ソウガク</t>
    </rPh>
    <phoneticPr fontId="2"/>
  </si>
  <si>
    <t xml:space="preserve">※ 一般会計の決算額は表記の都合上、各項目の百万円以下を四捨五入して </t>
  </si>
  <si>
    <t>いるため、総額に差異が生じます。</t>
  </si>
  <si>
    <t>予備費</t>
  </si>
  <si>
    <t>―</t>
    <phoneticPr fontId="2"/>
  </si>
  <si>
    <t>会計管理室</t>
    <rPh sb="0" eb="2">
      <t>カイケイ</t>
    </rPh>
    <rPh sb="2" eb="5">
      <t>カンリシツ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</si>
</sst>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%"/>
    <numFmt numFmtId="178" formatCode="#,##0_ ;[Red]\-#,##0\ 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38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Font="1" applyBorder="1" applyAlignment="1">
      <alignment vertical="center"/>
    </xf>
    <xf numFmtId="38" fontId="0" fillId="0" borderId="0" xfId="0" applyNumberFormat="1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38" fontId="0" fillId="0" borderId="2" xfId="0" applyNumberFormat="1" applyFont="1" applyBorder="1">
      <alignment vertical="center"/>
    </xf>
    <xf numFmtId="10" fontId="0" fillId="0" borderId="2" xfId="0" applyNumberFormat="1" applyFont="1" applyBorder="1">
      <alignment vertical="center"/>
    </xf>
    <xf numFmtId="38" fontId="0" fillId="0" borderId="0" xfId="1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Fill="1" applyBorder="1">
      <alignment vertical="center"/>
    </xf>
    <xf numFmtId="176" fontId="0" fillId="0" borderId="7" xfId="0" applyNumberFormat="1" applyFont="1" applyBorder="1">
      <alignment vertical="center"/>
    </xf>
    <xf numFmtId="177" fontId="0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Fill="1" applyBorder="1">
      <alignment vertical="center"/>
    </xf>
    <xf numFmtId="176" fontId="0" fillId="0" borderId="0" xfId="0" applyNumberFormat="1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76" fontId="0" fillId="0" borderId="9" xfId="0" applyNumberFormat="1" applyFont="1" applyBorder="1" applyAlignment="1">
      <alignment vertical="center"/>
    </xf>
    <xf numFmtId="0" fontId="0" fillId="0" borderId="4" xfId="0" applyFont="1" applyBorder="1">
      <alignment vertical="center"/>
    </xf>
    <xf numFmtId="176" fontId="0" fillId="0" borderId="5" xfId="0" applyNumberFormat="1" applyFont="1" applyFill="1" applyBorder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1" xfId="0" applyFont="1" applyFill="1" applyBorder="1" applyAlignment="1">
      <alignment vertical="center"/>
    </xf>
    <xf numFmtId="176" fontId="0" fillId="0" borderId="8" xfId="1" applyNumberFormat="1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38" fontId="0" fillId="0" borderId="2" xfId="1" applyNumberFormat="1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176" fontId="0" fillId="0" borderId="9" xfId="1" applyNumberFormat="1" applyFont="1" applyBorder="1" applyAlignment="1">
      <alignment vertical="center"/>
    </xf>
    <xf numFmtId="38" fontId="0" fillId="0" borderId="0" xfId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178" fontId="0" fillId="0" borderId="4" xfId="1" applyNumberFormat="1" applyFont="1" applyBorder="1" applyAlignment="1">
      <alignment vertical="center"/>
    </xf>
    <xf numFmtId="10" fontId="4" fillId="0" borderId="2" xfId="0" applyNumberFormat="1" applyFont="1" applyBorder="1">
      <alignment vertical="center"/>
    </xf>
    <xf numFmtId="0" fontId="0" fillId="0" borderId="0" xfId="0" applyFont="1" applyFill="1" applyBorder="1" applyAlignment="1">
      <alignment vertical="center"/>
    </xf>
    <xf numFmtId="10" fontId="0" fillId="0" borderId="0" xfId="1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38" fontId="0" fillId="0" borderId="0" xfId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>
      <alignment horizontal="center" vertical="center"/>
    </xf>
    <xf numFmtId="38" fontId="0" fillId="0" borderId="0" xfId="1" quotePrefix="1" applyFont="1" applyBorder="1" applyAlignment="1">
      <alignment horizontal="right" vertical="center"/>
    </xf>
    <xf numFmtId="10" fontId="0" fillId="0" borderId="0" xfId="1" quotePrefix="1" applyNumberFormat="1" applyFont="1" applyFill="1" applyBorder="1" applyAlignment="1">
      <alignment horizontal="right" vertical="center"/>
    </xf>
    <xf numFmtId="38" fontId="0" fillId="0" borderId="0" xfId="1" quotePrefix="1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38" fontId="5" fillId="0" borderId="0" xfId="1" applyFont="1" applyFill="1" applyBorder="1" applyAlignment="1">
      <alignment vertical="center"/>
    </xf>
    <xf numFmtId="38" fontId="5" fillId="0" borderId="0" xfId="1" applyFont="1" applyFill="1" applyBorder="1" applyAlignment="1">
      <alignment horizontal="right" vertical="center" wrapText="1"/>
    </xf>
    <xf numFmtId="10" fontId="5" fillId="0" borderId="0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38" fontId="5" fillId="0" borderId="0" xfId="1" quotePrefix="1" applyFont="1" applyFill="1" applyBorder="1" applyAlignment="1">
      <alignment horizontal="right" vertical="center" wrapText="1"/>
    </xf>
    <xf numFmtId="10" fontId="5" fillId="0" borderId="0" xfId="1" quotePrefix="1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Lbl>
              <c:idx val="1"/>
              <c:layout>
                <c:manualLayout>
                  <c:x val="-0.16367265469061876"/>
                  <c:y val="-0.2172898387701537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7764471057884229"/>
                  <c:y val="-0.20168616422947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7940119760479042"/>
                  <c:y val="1.49107611548557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1950587014946513E-4"/>
                  <c:y val="4.68286464191976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1226837663256164E-2"/>
                  <c:y val="-2.492763404574428E-2"/>
                </c:manualLayout>
              </c:layout>
              <c:spPr/>
              <c:txPr>
                <a:bodyPr/>
                <a:lstStyle/>
                <a:p>
                  <a:pPr>
                    <a:defRPr sz="850" baseline="0"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2144844169927863E-2"/>
                  <c:y val="0.148809523809523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aseline="0"/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大田区データ概要【一般会計の決算額】!$G$5:$G$12</c:f>
              <c:strCache>
                <c:ptCount val="8"/>
                <c:pt idx="0">
                  <c:v>特別区税</c:v>
                </c:pt>
                <c:pt idx="1">
                  <c:v>特別区交付金</c:v>
                </c:pt>
                <c:pt idx="2">
                  <c:v>国庫支出金</c:v>
                </c:pt>
                <c:pt idx="3">
                  <c:v>都支出金</c:v>
                </c:pt>
                <c:pt idx="4">
                  <c:v>地方譲与税・交付金</c:v>
                </c:pt>
                <c:pt idx="5">
                  <c:v>繰入金</c:v>
                </c:pt>
                <c:pt idx="6">
                  <c:v>特別区債</c:v>
                </c:pt>
                <c:pt idx="7">
                  <c:v>その他</c:v>
                </c:pt>
              </c:strCache>
            </c:strRef>
          </c:cat>
          <c:val>
            <c:numRef>
              <c:f>大田区データ概要【一般会計の決算額】!$H$5:$H$12</c:f>
              <c:numCache>
                <c:formatCode>#,##0_ </c:formatCode>
                <c:ptCount val="8"/>
                <c:pt idx="0">
                  <c:v>79559</c:v>
                </c:pt>
                <c:pt idx="1">
                  <c:v>77137</c:v>
                </c:pt>
                <c:pt idx="2">
                  <c:v>67499</c:v>
                </c:pt>
                <c:pt idx="3">
                  <c:v>26778</c:v>
                </c:pt>
                <c:pt idx="4">
                  <c:v>24142</c:v>
                </c:pt>
                <c:pt idx="5">
                  <c:v>7743</c:v>
                </c:pt>
                <c:pt idx="6">
                  <c:v>1714</c:v>
                </c:pt>
                <c:pt idx="7">
                  <c:v>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05822223663322"/>
          <c:y val="0.11936166131170363"/>
          <c:w val="0.71183159787532968"/>
          <c:h val="0.77877257978803094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dLbl>
              <c:idx val="0"/>
              <c:layout>
                <c:manualLayout>
                  <c:x val="-0.20074074074074075"/>
                  <c:y val="-3.6068138541505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6127245355591815"/>
                  <c:y val="-0.181010756008440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7183861026380712"/>
                  <c:y val="-2.14234985332715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5448361747574346"/>
                  <c:y val="6.7191257955500655E-2"/>
                </c:manualLayout>
              </c:layout>
              <c:spPr/>
              <c:txPr>
                <a:bodyPr/>
                <a:lstStyle/>
                <a:p>
                  <a:pPr>
                    <a:defRPr sz="850" baseline="0"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233587918627288"/>
                  <c:y val="0.14728869675604275"/>
                </c:manualLayout>
              </c:layout>
              <c:spPr/>
              <c:txPr>
                <a:bodyPr/>
                <a:lstStyle/>
                <a:p>
                  <a:pPr>
                    <a:defRPr sz="850" baseline="0"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22693748866977215"/>
                  <c:y val="7.4564699020465586E-2"/>
                </c:manualLayout>
              </c:layout>
              <c:spPr/>
              <c:txPr>
                <a:bodyPr/>
                <a:lstStyle/>
                <a:p>
                  <a:pPr>
                    <a:defRPr sz="850" baseline="0"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8056481678528924"/>
                  <c:y val="1.4161220043572979E-2"/>
                </c:manualLayout>
              </c:layout>
              <c:spPr/>
              <c:txPr>
                <a:bodyPr/>
                <a:lstStyle/>
                <a:p>
                  <a:pPr>
                    <a:defRPr sz="850" baseline="0"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060060060060094E-2"/>
                  <c:y val="3.267973856209150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1.7359879564603973E-2"/>
                  <c:y val="6.7864066011356428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17900940310389138"/>
                  <c:y val="1.089324618736383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30675084533352237"/>
                  <c:y val="7.0806100217864917E-2"/>
                </c:manualLayout>
              </c:layout>
              <c:spPr/>
              <c:txPr>
                <a:bodyPr/>
                <a:lstStyle/>
                <a:p>
                  <a:pPr>
                    <a:defRPr sz="850" baseline="0"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aseline="0"/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大田区データ概要【一般会計の決算額】!$G$16:$G$26</c:f>
              <c:strCache>
                <c:ptCount val="11"/>
                <c:pt idx="0">
                  <c:v>福祉費</c:v>
                </c:pt>
                <c:pt idx="1">
                  <c:v>総務費</c:v>
                </c:pt>
                <c:pt idx="2">
                  <c:v>教育費</c:v>
                </c:pt>
                <c:pt idx="3">
                  <c:v>衛生費</c:v>
                </c:pt>
                <c:pt idx="4">
                  <c:v>土木費</c:v>
                </c:pt>
                <c:pt idx="5">
                  <c:v>環境清掃費</c:v>
                </c:pt>
                <c:pt idx="6">
                  <c:v>都市整備費</c:v>
                </c:pt>
                <c:pt idx="7">
                  <c:v>産業経済費</c:v>
                </c:pt>
                <c:pt idx="8">
                  <c:v>公債費</c:v>
                </c:pt>
                <c:pt idx="9">
                  <c:v>議会費</c:v>
                </c:pt>
                <c:pt idx="10">
                  <c:v>諸支出金</c:v>
                </c:pt>
              </c:strCache>
            </c:strRef>
          </c:cat>
          <c:val>
            <c:numRef>
              <c:f>大田区データ概要【一般会計の決算額】!$H$16:$H$26</c:f>
              <c:numCache>
                <c:formatCode>#,##0_ </c:formatCode>
                <c:ptCount val="11"/>
                <c:pt idx="0">
                  <c:v>167472</c:v>
                </c:pt>
                <c:pt idx="1">
                  <c:v>40453</c:v>
                </c:pt>
                <c:pt idx="2">
                  <c:v>32094</c:v>
                </c:pt>
                <c:pt idx="3">
                  <c:v>19087</c:v>
                </c:pt>
                <c:pt idx="4">
                  <c:v>15991</c:v>
                </c:pt>
                <c:pt idx="5">
                  <c:v>10883</c:v>
                </c:pt>
                <c:pt idx="6">
                  <c:v>7093</c:v>
                </c:pt>
                <c:pt idx="7">
                  <c:v>5911</c:v>
                </c:pt>
                <c:pt idx="8">
                  <c:v>4140</c:v>
                </c:pt>
                <c:pt idx="9">
                  <c:v>961</c:v>
                </c:pt>
                <c:pt idx="1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381000</xdr:rowOff>
    </xdr:from>
    <xdr:to>
      <xdr:col>12</xdr:col>
      <xdr:colOff>266700</xdr:colOff>
      <xdr:row>14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15</xdr:row>
      <xdr:rowOff>66675</xdr:rowOff>
    </xdr:from>
    <xdr:to>
      <xdr:col>12</xdr:col>
      <xdr:colOff>247650</xdr:colOff>
      <xdr:row>28</xdr:row>
      <xdr:rowOff>47625</xdr:rowOff>
    </xdr:to>
    <xdr:graphicFrame macro="">
      <xdr:nvGraphicFramePr>
        <xdr:cNvPr id="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6449476/Desktop/R5&#21306;&#25919;&#12501;&#12449;&#12452;&#12523;_&#12458;&#12540;&#12503;&#12531;&#12487;&#12540;&#12479;(&#20316;&#26989;&#2001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1 "/>
      <sheetName val="2 "/>
      <sheetName val="3 "/>
      <sheetName val="4 "/>
      <sheetName val="5 "/>
      <sheetName val="6 "/>
      <sheetName val="7 "/>
      <sheetName val="8 "/>
      <sheetName val="9 "/>
      <sheetName val="10 "/>
      <sheetName val="11"/>
      <sheetName val="12"/>
      <sheetName val="13 "/>
      <sheetName val="14 "/>
      <sheetName val="15"/>
      <sheetName val="15-1"/>
      <sheetName val="16-22"/>
      <sheetName val="23-32"/>
      <sheetName val="33新"/>
      <sheetName val="34"/>
      <sheetName val="35 "/>
      <sheetName val="36-37 "/>
      <sheetName val="38 "/>
      <sheetName val="39 "/>
      <sheetName val="40 "/>
      <sheetName val="41-44"/>
      <sheetName val="45 "/>
      <sheetName val="46"/>
      <sheetName val="47 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 "/>
      <sheetName val="58 "/>
      <sheetName val="59 "/>
      <sheetName val="60 "/>
      <sheetName val="61 "/>
      <sheetName val="62 "/>
      <sheetName val="63 "/>
      <sheetName val="64 "/>
      <sheetName val="65 "/>
      <sheetName val="66 "/>
      <sheetName val="67 "/>
      <sheetName val="68 "/>
      <sheetName val="69 "/>
      <sheetName val="70 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-1"/>
      <sheetName val="85-2"/>
      <sheetName val="85-3"/>
      <sheetName val="86"/>
      <sheetName val="87"/>
      <sheetName val="88"/>
      <sheetName val="89"/>
      <sheetName val="90"/>
      <sheetName val="91"/>
      <sheetName val="92-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-1"/>
      <sheetName val="117-2グラフ"/>
      <sheetName val="118"/>
      <sheetName val="119"/>
      <sheetName val="大田区データ概要【年代別人口】 "/>
      <sheetName val="大田区データ概要【面積・人口】"/>
      <sheetName val="大田区データ概要【外国人数の推移・国籍】 "/>
      <sheetName val="大田区データ概要【各会計の決算額】"/>
      <sheetName val="大田区データ概要【一般会計の決算額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5">
          <cell r="G5" t="str">
            <v>特別区税</v>
          </cell>
          <cell r="H5">
            <v>79559</v>
          </cell>
        </row>
        <row r="6">
          <cell r="G6" t="str">
            <v>特別区交付金</v>
          </cell>
          <cell r="H6">
            <v>77137</v>
          </cell>
        </row>
        <row r="7">
          <cell r="G7" t="str">
            <v>国庫支出金</v>
          </cell>
          <cell r="H7">
            <v>67499</v>
          </cell>
        </row>
        <row r="8">
          <cell r="G8" t="str">
            <v>都支出金</v>
          </cell>
          <cell r="H8">
            <v>26778</v>
          </cell>
        </row>
        <row r="9">
          <cell r="G9" t="str">
            <v>地方譲与税・交付金</v>
          </cell>
          <cell r="H9">
            <v>24142</v>
          </cell>
        </row>
        <row r="10">
          <cell r="G10" t="str">
            <v>繰入金</v>
          </cell>
          <cell r="H10">
            <v>7743</v>
          </cell>
        </row>
        <row r="11">
          <cell r="G11" t="str">
            <v>特別区債</v>
          </cell>
          <cell r="H11">
            <v>1714</v>
          </cell>
        </row>
        <row r="12">
          <cell r="G12" t="str">
            <v>その他</v>
          </cell>
          <cell r="H12">
            <v>23571</v>
          </cell>
        </row>
        <row r="16">
          <cell r="G16" t="str">
            <v>福祉費</v>
          </cell>
          <cell r="H16">
            <v>167472</v>
          </cell>
        </row>
        <row r="17">
          <cell r="G17" t="str">
            <v>総務費</v>
          </cell>
          <cell r="H17">
            <v>40453</v>
          </cell>
        </row>
        <row r="18">
          <cell r="G18" t="str">
            <v>教育費</v>
          </cell>
          <cell r="H18">
            <v>32094</v>
          </cell>
        </row>
        <row r="19">
          <cell r="G19" t="str">
            <v>衛生費</v>
          </cell>
          <cell r="H19">
            <v>19087</v>
          </cell>
        </row>
        <row r="20">
          <cell r="G20" t="str">
            <v>土木費</v>
          </cell>
          <cell r="H20">
            <v>15991</v>
          </cell>
        </row>
        <row r="21">
          <cell r="G21" t="str">
            <v>環境清掃費</v>
          </cell>
          <cell r="H21">
            <v>10883</v>
          </cell>
        </row>
        <row r="22">
          <cell r="G22" t="str">
            <v>都市整備費</v>
          </cell>
          <cell r="H22">
            <v>7093</v>
          </cell>
        </row>
        <row r="23">
          <cell r="G23" t="str">
            <v>産業経済費</v>
          </cell>
          <cell r="H23">
            <v>5911</v>
          </cell>
        </row>
        <row r="24">
          <cell r="G24" t="str">
            <v>公債費</v>
          </cell>
          <cell r="H24">
            <v>4140</v>
          </cell>
        </row>
        <row r="25">
          <cell r="G25" t="str">
            <v>議会費</v>
          </cell>
          <cell r="H25">
            <v>961</v>
          </cell>
        </row>
        <row r="26">
          <cell r="G26" t="str">
            <v>諸支出金</v>
          </cell>
          <cell r="H26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3"/>
  <sheetViews>
    <sheetView tabSelected="1" view="pageBreakPreview" topLeftCell="B1" zoomScaleNormal="100" zoomScaleSheetLayoutView="100" workbookViewId="0">
      <selection sqref="A1:XFD1048576"/>
    </sheetView>
  </sheetViews>
  <sheetFormatPr defaultColWidth="9" defaultRowHeight="19.5" customHeight="1"/>
  <cols>
    <col min="1" max="1" width="4.5" style="8" customWidth="1"/>
    <col min="2" max="2" width="27.75" style="8" bestFit="1" customWidth="1"/>
    <col min="3" max="4" width="17" style="8" bestFit="1" customWidth="1"/>
    <col min="5" max="5" width="11.125" style="8" bestFit="1" customWidth="1"/>
    <col min="6" max="6" width="6.25" style="8" customWidth="1"/>
    <col min="7" max="7" width="19.875" style="8" customWidth="1"/>
    <col min="8" max="8" width="17.875" style="8" bestFit="1" customWidth="1"/>
    <col min="9" max="9" width="8.25" style="8" customWidth="1"/>
    <col min="10" max="10" width="15.875" style="8" bestFit="1" customWidth="1"/>
    <col min="11" max="11" width="14.75" style="8" bestFit="1" customWidth="1"/>
    <col min="12" max="16384" width="9" style="8"/>
  </cols>
  <sheetData>
    <row r="1" spans="1:12" ht="30" customHeight="1">
      <c r="A1" s="1"/>
      <c r="B1" s="1" t="s">
        <v>0</v>
      </c>
      <c r="C1" s="2"/>
      <c r="D1" s="2"/>
      <c r="E1" s="3" t="s">
        <v>1</v>
      </c>
      <c r="F1" s="4"/>
      <c r="G1" s="5" t="s">
        <v>2</v>
      </c>
      <c r="H1" s="6"/>
      <c r="I1" s="7"/>
      <c r="J1" s="7"/>
      <c r="K1" s="6"/>
      <c r="L1" s="6"/>
    </row>
    <row r="2" spans="1:12" ht="16.5" customHeight="1">
      <c r="C2" s="9"/>
      <c r="D2" s="9"/>
      <c r="F2" s="4"/>
      <c r="G2" s="6" t="s">
        <v>3</v>
      </c>
      <c r="H2" s="6"/>
      <c r="I2" s="7"/>
      <c r="J2" s="7"/>
      <c r="K2" s="6"/>
      <c r="L2" s="6"/>
    </row>
    <row r="3" spans="1:12" ht="19.5" customHeight="1" thickBot="1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/>
      <c r="G3" s="6" t="s">
        <v>4</v>
      </c>
      <c r="H3" s="13" t="s">
        <v>9</v>
      </c>
      <c r="I3" s="13"/>
      <c r="J3" s="13"/>
      <c r="K3" s="13"/>
      <c r="L3" s="6"/>
    </row>
    <row r="4" spans="1:12" s="21" customFormat="1" ht="15" customHeight="1" thickBot="1">
      <c r="A4" s="14"/>
      <c r="B4" s="15" t="s">
        <v>10</v>
      </c>
      <c r="C4" s="16">
        <v>78312638000</v>
      </c>
      <c r="D4" s="16">
        <v>79559019782</v>
      </c>
      <c r="E4" s="17">
        <f t="shared" ref="E4:E25" si="0">D4/C4</f>
        <v>1.0159154615887158</v>
      </c>
      <c r="F4" s="18"/>
      <c r="G4" s="19" t="s">
        <v>11</v>
      </c>
      <c r="H4" s="20" t="s">
        <v>12</v>
      </c>
      <c r="I4" s="13"/>
      <c r="J4" s="13"/>
      <c r="K4" s="13"/>
      <c r="L4" s="6"/>
    </row>
    <row r="5" spans="1:12" ht="15" customHeight="1">
      <c r="A5" s="14"/>
      <c r="B5" s="15" t="s">
        <v>13</v>
      </c>
      <c r="C5" s="16">
        <v>1683001000</v>
      </c>
      <c r="D5" s="16">
        <v>1775629001</v>
      </c>
      <c r="E5" s="17">
        <f t="shared" si="0"/>
        <v>1.0550374010472958</v>
      </c>
      <c r="F5" s="18"/>
      <c r="G5" s="22" t="s">
        <v>10</v>
      </c>
      <c r="H5" s="23">
        <f>ROUND(D4,-6)/1000000</f>
        <v>79559</v>
      </c>
      <c r="I5" s="24">
        <f t="shared" ref="I5:I13" si="1">H5/$H$13</f>
        <v>0.25818940618286373</v>
      </c>
      <c r="J5" s="21"/>
      <c r="K5" s="21"/>
      <c r="L5" s="25"/>
    </row>
    <row r="6" spans="1:12" ht="15" customHeight="1">
      <c r="A6" s="14"/>
      <c r="B6" s="15" t="s">
        <v>14</v>
      </c>
      <c r="C6" s="16">
        <v>380000000</v>
      </c>
      <c r="D6" s="16">
        <v>270533000</v>
      </c>
      <c r="E6" s="17">
        <f t="shared" si="0"/>
        <v>0.71192894736842105</v>
      </c>
      <c r="F6" s="18"/>
      <c r="G6" s="26" t="s">
        <v>15</v>
      </c>
      <c r="H6" s="23">
        <f>ROUND(D13,-6)/1000000</f>
        <v>77137</v>
      </c>
      <c r="I6" s="24">
        <f t="shared" si="1"/>
        <v>0.25032939359126638</v>
      </c>
      <c r="J6" s="27"/>
      <c r="K6" s="13"/>
      <c r="L6" s="6"/>
    </row>
    <row r="7" spans="1:12" ht="15" customHeight="1">
      <c r="A7" s="14"/>
      <c r="B7" s="15" t="s">
        <v>16</v>
      </c>
      <c r="C7" s="16">
        <v>1336000000</v>
      </c>
      <c r="D7" s="16">
        <v>1440790000</v>
      </c>
      <c r="E7" s="17">
        <f t="shared" si="0"/>
        <v>1.078435628742515</v>
      </c>
      <c r="F7" s="18"/>
      <c r="G7" s="26" t="s">
        <v>17</v>
      </c>
      <c r="H7" s="23">
        <f>ROUND(D17,-6)/1000000</f>
        <v>67499</v>
      </c>
      <c r="I7" s="24">
        <f t="shared" si="1"/>
        <v>0.21905160607771743</v>
      </c>
      <c r="J7" s="27"/>
      <c r="K7" s="13"/>
      <c r="L7" s="6"/>
    </row>
    <row r="8" spans="1:12" ht="15" customHeight="1">
      <c r="A8" s="14"/>
      <c r="B8" s="15" t="s">
        <v>18</v>
      </c>
      <c r="C8" s="16">
        <v>1759000000</v>
      </c>
      <c r="D8" s="16">
        <v>1107743000</v>
      </c>
      <c r="E8" s="17">
        <f t="shared" si="0"/>
        <v>0.62975724843661174</v>
      </c>
      <c r="F8" s="18"/>
      <c r="G8" s="28" t="s">
        <v>19</v>
      </c>
      <c r="H8" s="23">
        <f>ROUND(D18,-6)/1000000</f>
        <v>26778</v>
      </c>
      <c r="I8" s="24">
        <f t="shared" si="1"/>
        <v>8.6901493467297544E-2</v>
      </c>
      <c r="J8" s="27"/>
      <c r="K8" s="13"/>
      <c r="L8" s="6"/>
    </row>
    <row r="9" spans="1:12" ht="15" customHeight="1">
      <c r="A9" s="14"/>
      <c r="B9" s="15" t="s">
        <v>20</v>
      </c>
      <c r="C9" s="16">
        <v>18611000000</v>
      </c>
      <c r="D9" s="16">
        <v>18703914000</v>
      </c>
      <c r="E9" s="17">
        <f t="shared" si="0"/>
        <v>1.0049924238353662</v>
      </c>
      <c r="F9" s="18"/>
      <c r="G9" s="26" t="s">
        <v>21</v>
      </c>
      <c r="H9" s="23">
        <f>ROUND(D5+D6+D7+D8+D9+D10+D11+D12+D14,-6)/1000000</f>
        <v>24142</v>
      </c>
      <c r="I9" s="24">
        <f t="shared" si="1"/>
        <v>7.8346995865542515E-2</v>
      </c>
      <c r="J9" s="27"/>
      <c r="K9" s="27"/>
      <c r="L9" s="6"/>
    </row>
    <row r="10" spans="1:12" ht="15" customHeight="1">
      <c r="A10" s="14"/>
      <c r="B10" s="15" t="s">
        <v>22</v>
      </c>
      <c r="C10" s="16">
        <v>1000</v>
      </c>
      <c r="D10" s="16">
        <v>49066</v>
      </c>
      <c r="E10" s="17">
        <f t="shared" si="0"/>
        <v>49.066000000000003</v>
      </c>
      <c r="F10" s="18"/>
      <c r="G10" s="26" t="s">
        <v>23</v>
      </c>
      <c r="H10" s="23">
        <f>ROUND(D21,-6)/1000000</f>
        <v>7743</v>
      </c>
      <c r="I10" s="24">
        <f t="shared" si="1"/>
        <v>2.5128025390891214E-2</v>
      </c>
      <c r="J10" s="27"/>
      <c r="K10" s="27"/>
      <c r="L10" s="6"/>
    </row>
    <row r="11" spans="1:12" ht="15" customHeight="1">
      <c r="A11" s="14"/>
      <c r="B11" s="15" t="s">
        <v>24</v>
      </c>
      <c r="C11" s="16">
        <v>346000000</v>
      </c>
      <c r="D11" s="16">
        <v>275837293</v>
      </c>
      <c r="E11" s="17">
        <f t="shared" si="0"/>
        <v>0.79721760982658962</v>
      </c>
      <c r="F11" s="18"/>
      <c r="G11" s="26" t="s">
        <v>25</v>
      </c>
      <c r="H11" s="23">
        <f>ROUND(D24,-6)/1000000</f>
        <v>1714</v>
      </c>
      <c r="I11" s="24">
        <f t="shared" si="1"/>
        <v>5.5623705953748593E-3</v>
      </c>
      <c r="J11" s="27"/>
      <c r="K11" s="27"/>
      <c r="L11" s="6"/>
    </row>
    <row r="12" spans="1:12" ht="15" customHeight="1" thickBot="1">
      <c r="A12" s="14"/>
      <c r="B12" s="15" t="s">
        <v>26</v>
      </c>
      <c r="C12" s="16">
        <v>499014000</v>
      </c>
      <c r="D12" s="16">
        <v>499014000</v>
      </c>
      <c r="E12" s="17">
        <f t="shared" si="0"/>
        <v>1</v>
      </c>
      <c r="F12" s="18"/>
      <c r="G12" s="29" t="s">
        <v>27</v>
      </c>
      <c r="H12" s="30">
        <f>ROUND(D15+D16+D19+D20+D22+D23,-6)/1000000</f>
        <v>23571</v>
      </c>
      <c r="I12" s="24">
        <f t="shared" si="1"/>
        <v>7.6493954086103155E-2</v>
      </c>
      <c r="J12" s="27"/>
      <c r="K12" s="27"/>
      <c r="L12" s="6"/>
    </row>
    <row r="13" spans="1:12" ht="15" customHeight="1" thickBot="1">
      <c r="A13" s="14"/>
      <c r="B13" s="15" t="s">
        <v>15</v>
      </c>
      <c r="C13" s="16">
        <v>76475000000</v>
      </c>
      <c r="D13" s="16">
        <v>77137109000</v>
      </c>
      <c r="E13" s="17">
        <f t="shared" si="0"/>
        <v>1.0086578489702518</v>
      </c>
      <c r="F13" s="18"/>
      <c r="G13" s="31" t="s">
        <v>28</v>
      </c>
      <c r="H13" s="32">
        <f>ROUND(D25,-6)/1000000</f>
        <v>308142</v>
      </c>
      <c r="I13" s="24">
        <f t="shared" si="1"/>
        <v>1</v>
      </c>
      <c r="J13" s="27"/>
      <c r="K13" s="27"/>
      <c r="L13" s="6"/>
    </row>
    <row r="14" spans="1:12" ht="15" customHeight="1" thickBot="1">
      <c r="A14" s="14"/>
      <c r="B14" s="15" t="s">
        <v>29</v>
      </c>
      <c r="C14" s="16">
        <v>71000000</v>
      </c>
      <c r="D14" s="16">
        <v>68020000</v>
      </c>
      <c r="E14" s="17">
        <f t="shared" si="0"/>
        <v>0.9580281690140845</v>
      </c>
      <c r="F14" s="18"/>
      <c r="G14" s="8" t="s">
        <v>30</v>
      </c>
      <c r="H14" s="27"/>
      <c r="I14" s="24"/>
      <c r="J14" s="27"/>
      <c r="K14" s="27"/>
      <c r="L14" s="6"/>
    </row>
    <row r="15" spans="1:12" ht="15" customHeight="1" thickBot="1">
      <c r="A15" s="14"/>
      <c r="B15" s="15" t="s">
        <v>31</v>
      </c>
      <c r="C15" s="16">
        <v>2229366000</v>
      </c>
      <c r="D15" s="16">
        <v>2225439626</v>
      </c>
      <c r="E15" s="17">
        <f t="shared" si="0"/>
        <v>0.99823879345069411</v>
      </c>
      <c r="F15" s="18"/>
      <c r="G15" s="33" t="s">
        <v>11</v>
      </c>
      <c r="H15" s="19" t="s">
        <v>12</v>
      </c>
      <c r="I15" s="34"/>
      <c r="J15" s="27"/>
      <c r="K15" s="27"/>
      <c r="L15" s="6"/>
    </row>
    <row r="16" spans="1:12" ht="15" customHeight="1">
      <c r="A16" s="14"/>
      <c r="B16" s="15" t="s">
        <v>32</v>
      </c>
      <c r="C16" s="16">
        <v>7970603000</v>
      </c>
      <c r="D16" s="16">
        <v>8439401621</v>
      </c>
      <c r="E16" s="17">
        <f t="shared" si="0"/>
        <v>1.0588159542007047</v>
      </c>
      <c r="F16" s="18"/>
      <c r="G16" s="35" t="s">
        <v>33</v>
      </c>
      <c r="H16" s="36">
        <f>ROUND(D30,-6)/1000000</f>
        <v>167472</v>
      </c>
      <c r="I16" s="24">
        <f t="shared" ref="I16:I27" si="2">H16/$H$27</f>
        <v>0.55069185037091595</v>
      </c>
      <c r="J16" s="6"/>
    </row>
    <row r="17" spans="1:10" ht="15" customHeight="1">
      <c r="A17" s="14"/>
      <c r="B17" s="15" t="s">
        <v>17</v>
      </c>
      <c r="C17" s="16">
        <v>72306392000</v>
      </c>
      <c r="D17" s="16">
        <v>67498865425</v>
      </c>
      <c r="E17" s="17">
        <f t="shared" si="0"/>
        <v>0.9335117346886842</v>
      </c>
      <c r="F17" s="18"/>
      <c r="G17" s="35" t="s">
        <v>34</v>
      </c>
      <c r="H17" s="36">
        <f>ROUND(D29,-6)/1000000</f>
        <v>40453</v>
      </c>
      <c r="I17" s="24">
        <f t="shared" si="2"/>
        <v>0.13302007155258588</v>
      </c>
      <c r="J17" s="6"/>
    </row>
    <row r="18" spans="1:10" ht="15" customHeight="1">
      <c r="A18" s="14"/>
      <c r="B18" s="15" t="s">
        <v>19</v>
      </c>
      <c r="C18" s="16">
        <v>27252727000</v>
      </c>
      <c r="D18" s="16">
        <v>26777797165</v>
      </c>
      <c r="E18" s="17">
        <f t="shared" si="0"/>
        <v>0.98257312616825465</v>
      </c>
      <c r="F18" s="18"/>
      <c r="G18" s="35" t="s">
        <v>35</v>
      </c>
      <c r="H18" s="36">
        <f>ROUND(D36,-6)/1000000</f>
        <v>32094</v>
      </c>
      <c r="I18" s="24">
        <f t="shared" si="2"/>
        <v>0.10553348766244015</v>
      </c>
      <c r="J18" s="6"/>
    </row>
    <row r="19" spans="1:10" ht="15" customHeight="1">
      <c r="A19" s="14"/>
      <c r="B19" s="15" t="s">
        <v>36</v>
      </c>
      <c r="C19" s="16">
        <v>1751993000</v>
      </c>
      <c r="D19" s="16">
        <v>1710781934</v>
      </c>
      <c r="E19" s="17">
        <f t="shared" si="0"/>
        <v>0.97647760807263495</v>
      </c>
      <c r="F19" s="18"/>
      <c r="G19" s="35" t="s">
        <v>37</v>
      </c>
      <c r="H19" s="36">
        <f>ROUND(D31,-6)/1000000</f>
        <v>19087</v>
      </c>
      <c r="I19" s="24">
        <f t="shared" si="2"/>
        <v>6.276306097753459E-2</v>
      </c>
      <c r="J19" s="6"/>
    </row>
    <row r="20" spans="1:10" ht="15" customHeight="1">
      <c r="A20" s="14"/>
      <c r="B20" s="15" t="s">
        <v>38</v>
      </c>
      <c r="C20" s="16">
        <v>371571000</v>
      </c>
      <c r="D20" s="16">
        <v>375192572</v>
      </c>
      <c r="E20" s="17">
        <f t="shared" si="0"/>
        <v>1.009746648688945</v>
      </c>
      <c r="F20" s="18"/>
      <c r="G20" s="35" t="s">
        <v>39</v>
      </c>
      <c r="H20" s="36">
        <f>ROUND(D33,-6)/1000000</f>
        <v>15991</v>
      </c>
      <c r="I20" s="24">
        <f t="shared" si="2"/>
        <v>5.2582601146945865E-2</v>
      </c>
      <c r="J20" s="6"/>
    </row>
    <row r="21" spans="1:10" ht="19.5" customHeight="1">
      <c r="A21" s="14"/>
      <c r="B21" s="15" t="s">
        <v>23</v>
      </c>
      <c r="C21" s="16">
        <v>14415472000</v>
      </c>
      <c r="D21" s="16">
        <v>7742615104</v>
      </c>
      <c r="E21" s="17">
        <f t="shared" si="0"/>
        <v>0.53710451548169913</v>
      </c>
      <c r="F21" s="18"/>
      <c r="G21" s="35" t="s">
        <v>40</v>
      </c>
      <c r="H21" s="36">
        <f>ROUND(D35,-6)/1000000</f>
        <v>10883</v>
      </c>
      <c r="I21" s="24">
        <f t="shared" si="2"/>
        <v>3.578615773136213E-2</v>
      </c>
      <c r="J21" s="6"/>
    </row>
    <row r="22" spans="1:10" ht="19.5" customHeight="1">
      <c r="A22" s="14"/>
      <c r="B22" s="37" t="s">
        <v>41</v>
      </c>
      <c r="C22" s="16">
        <v>5588566258</v>
      </c>
      <c r="D22" s="16">
        <v>5588566643</v>
      </c>
      <c r="E22" s="17">
        <f t="shared" si="0"/>
        <v>1.0000000688906567</v>
      </c>
      <c r="F22" s="18"/>
      <c r="G22" s="35" t="s">
        <v>42</v>
      </c>
      <c r="H22" s="36">
        <f>ROUND(D34,-6)/1000000</f>
        <v>7093</v>
      </c>
      <c r="I22" s="24">
        <f t="shared" si="2"/>
        <v>2.332364392066081E-2</v>
      </c>
      <c r="J22" s="6"/>
    </row>
    <row r="23" spans="1:10" ht="19.5" customHeight="1">
      <c r="A23" s="14"/>
      <c r="B23" s="37" t="s">
        <v>43</v>
      </c>
      <c r="C23" s="16">
        <v>5340438000</v>
      </c>
      <c r="D23" s="16">
        <v>5231662037</v>
      </c>
      <c r="E23" s="17">
        <f t="shared" si="0"/>
        <v>0.97963164013888004</v>
      </c>
      <c r="F23" s="18"/>
      <c r="G23" s="38" t="s">
        <v>44</v>
      </c>
      <c r="H23" s="36">
        <f>ROUND(D32,-6)/1000000</f>
        <v>5911</v>
      </c>
      <c r="I23" s="24">
        <f t="shared" si="2"/>
        <v>1.9436917977587204E-2</v>
      </c>
      <c r="J23" s="6"/>
    </row>
    <row r="24" spans="1:10" ht="19.5" customHeight="1">
      <c r="A24" s="14"/>
      <c r="B24" s="37" t="s">
        <v>25</v>
      </c>
      <c r="C24" s="16">
        <v>3968000000</v>
      </c>
      <c r="D24" s="16">
        <v>1714400000</v>
      </c>
      <c r="E24" s="17">
        <f t="shared" si="0"/>
        <v>0.43205645161290324</v>
      </c>
      <c r="F24" s="18"/>
      <c r="G24" s="39" t="s">
        <v>45</v>
      </c>
      <c r="H24" s="36">
        <f>ROUND(D37,-6)/1000000</f>
        <v>4140</v>
      </c>
      <c r="I24" s="24">
        <f t="shared" si="2"/>
        <v>1.3613405587415164E-2</v>
      </c>
      <c r="J24" s="6"/>
    </row>
    <row r="25" spans="1:10" ht="19.5" customHeight="1">
      <c r="A25" s="40"/>
      <c r="B25" s="37" t="s">
        <v>46</v>
      </c>
      <c r="C25" s="41">
        <f>SUM(C4:C24)</f>
        <v>320667782258</v>
      </c>
      <c r="D25" s="41">
        <f>SUM(D4:D24)</f>
        <v>308142380269</v>
      </c>
      <c r="E25" s="17">
        <f t="shared" si="0"/>
        <v>0.96093963072684851</v>
      </c>
      <c r="F25" s="18"/>
      <c r="G25" s="38" t="s">
        <v>47</v>
      </c>
      <c r="H25" s="36">
        <f>ROUND(D28,-6)/1000000</f>
        <v>961</v>
      </c>
      <c r="I25" s="24">
        <f t="shared" si="2"/>
        <v>3.1600199926342925E-3</v>
      </c>
      <c r="J25" s="6"/>
    </row>
    <row r="26" spans="1:10" ht="19.5" customHeight="1" thickBot="1">
      <c r="A26" s="42"/>
      <c r="F26" s="18"/>
      <c r="G26" s="43" t="s">
        <v>48</v>
      </c>
      <c r="H26" s="44">
        <f>ROUND(D38,-6)/1000000</f>
        <v>27</v>
      </c>
      <c r="I26" s="24">
        <f t="shared" si="2"/>
        <v>8.8783079917924973E-5</v>
      </c>
      <c r="J26" s="6"/>
    </row>
    <row r="27" spans="1:10" ht="19.5" customHeight="1" thickBot="1">
      <c r="A27" s="14" t="s">
        <v>30</v>
      </c>
      <c r="B27" s="11" t="s">
        <v>5</v>
      </c>
      <c r="C27" s="11" t="s">
        <v>6</v>
      </c>
      <c r="D27" s="11" t="s">
        <v>49</v>
      </c>
      <c r="E27" s="11" t="s">
        <v>50</v>
      </c>
      <c r="F27" s="45"/>
      <c r="G27" s="46" t="s">
        <v>51</v>
      </c>
      <c r="H27" s="47">
        <f>ROUND(D40,-6)/1000000</f>
        <v>304112</v>
      </c>
      <c r="I27" s="24">
        <f t="shared" si="2"/>
        <v>1</v>
      </c>
      <c r="J27" s="6"/>
    </row>
    <row r="28" spans="1:10" ht="19.5" customHeight="1">
      <c r="A28" s="14"/>
      <c r="B28" s="15" t="s">
        <v>47</v>
      </c>
      <c r="C28" s="16">
        <v>995580000</v>
      </c>
      <c r="D28" s="16">
        <v>961038331</v>
      </c>
      <c r="E28" s="48">
        <f t="shared" ref="E28:E38" si="3">D28/C28</f>
        <v>0.96530497900721191</v>
      </c>
      <c r="F28" s="18"/>
      <c r="G28" s="49"/>
      <c r="H28" s="12"/>
      <c r="J28" s="6"/>
    </row>
    <row r="29" spans="1:10" ht="19.5" customHeight="1">
      <c r="A29" s="14"/>
      <c r="B29" s="15" t="s">
        <v>34</v>
      </c>
      <c r="C29" s="16">
        <v>42643213025</v>
      </c>
      <c r="D29" s="16">
        <v>40452542361</v>
      </c>
      <c r="E29" s="48">
        <f t="shared" si="3"/>
        <v>0.94862791734957452</v>
      </c>
      <c r="F29" s="18"/>
      <c r="G29" s="49"/>
      <c r="H29" s="12"/>
      <c r="I29" s="13"/>
      <c r="J29" s="50"/>
    </row>
    <row r="30" spans="1:10" ht="19.5" customHeight="1">
      <c r="A30" s="14"/>
      <c r="B30" s="15" t="s">
        <v>33</v>
      </c>
      <c r="C30" s="16">
        <v>173589768000</v>
      </c>
      <c r="D30" s="16">
        <v>167472389069</v>
      </c>
      <c r="E30" s="48">
        <f t="shared" si="3"/>
        <v>0.96475956502804938</v>
      </c>
      <c r="F30" s="18"/>
      <c r="H30" s="12"/>
      <c r="I30" s="12"/>
      <c r="J30" s="50"/>
    </row>
    <row r="31" spans="1:10" ht="19.5" customHeight="1">
      <c r="A31" s="14"/>
      <c r="B31" s="15" t="s">
        <v>37</v>
      </c>
      <c r="C31" s="16">
        <v>21945441465</v>
      </c>
      <c r="D31" s="16">
        <v>19087080275</v>
      </c>
      <c r="E31" s="48">
        <f t="shared" si="3"/>
        <v>0.8697514837166207</v>
      </c>
      <c r="F31" s="18"/>
      <c r="G31" s="49"/>
      <c r="H31" s="12"/>
      <c r="I31" s="12"/>
      <c r="J31" s="50"/>
    </row>
    <row r="32" spans="1:10" ht="19.5" customHeight="1">
      <c r="A32" s="14"/>
      <c r="B32" s="15" t="s">
        <v>44</v>
      </c>
      <c r="C32" s="16">
        <v>6521757776</v>
      </c>
      <c r="D32" s="16">
        <v>5910731126</v>
      </c>
      <c r="E32" s="48">
        <f t="shared" si="3"/>
        <v>0.90630951485984779</v>
      </c>
      <c r="F32" s="18"/>
      <c r="G32" s="49" t="s">
        <v>52</v>
      </c>
      <c r="H32" s="12"/>
      <c r="I32" s="12"/>
      <c r="J32" s="50"/>
    </row>
    <row r="33" spans="1:12" ht="19.5" customHeight="1">
      <c r="A33" s="14"/>
      <c r="B33" s="15" t="s">
        <v>39</v>
      </c>
      <c r="C33" s="16">
        <v>16880392000</v>
      </c>
      <c r="D33" s="16">
        <v>15991006298</v>
      </c>
      <c r="E33" s="48">
        <f t="shared" si="3"/>
        <v>0.94731249712684396</v>
      </c>
      <c r="F33" s="18"/>
      <c r="G33" s="49" t="s">
        <v>53</v>
      </c>
      <c r="H33" s="12"/>
      <c r="I33" s="12"/>
      <c r="J33" s="50"/>
    </row>
    <row r="34" spans="1:12" ht="19.5" customHeight="1">
      <c r="A34" s="14"/>
      <c r="B34" s="15" t="s">
        <v>42</v>
      </c>
      <c r="C34" s="16">
        <v>8575334000</v>
      </c>
      <c r="D34" s="16">
        <v>7092891025</v>
      </c>
      <c r="E34" s="48">
        <f t="shared" si="3"/>
        <v>0.82712708624527043</v>
      </c>
      <c r="F34" s="18"/>
      <c r="G34" s="49"/>
      <c r="H34" s="12"/>
      <c r="I34" s="12"/>
      <c r="J34" s="50"/>
    </row>
    <row r="35" spans="1:12" ht="19.5" customHeight="1">
      <c r="A35" s="14"/>
      <c r="B35" s="15" t="s">
        <v>40</v>
      </c>
      <c r="C35" s="16">
        <v>11210909000</v>
      </c>
      <c r="D35" s="16">
        <v>10882931021</v>
      </c>
      <c r="E35" s="48">
        <f t="shared" si="3"/>
        <v>0.97074474701382374</v>
      </c>
      <c r="F35" s="18"/>
      <c r="G35" s="49"/>
      <c r="H35" s="12"/>
      <c r="I35" s="12"/>
      <c r="J35" s="50"/>
    </row>
    <row r="36" spans="1:12" ht="19.5" customHeight="1">
      <c r="A36" s="14"/>
      <c r="B36" s="15" t="s">
        <v>35</v>
      </c>
      <c r="C36" s="16">
        <v>33882842000</v>
      </c>
      <c r="D36" s="16">
        <v>32094490768</v>
      </c>
      <c r="E36" s="48">
        <f t="shared" si="3"/>
        <v>0.94721956227874859</v>
      </c>
      <c r="F36" s="18"/>
      <c r="G36" s="51"/>
      <c r="H36" s="12"/>
      <c r="I36" s="12"/>
      <c r="J36" s="50"/>
    </row>
    <row r="37" spans="1:12" ht="19.5" customHeight="1">
      <c r="A37" s="14"/>
      <c r="B37" s="37" t="s">
        <v>45</v>
      </c>
      <c r="C37" s="16">
        <v>4140222000</v>
      </c>
      <c r="D37" s="16">
        <v>4139994985</v>
      </c>
      <c r="E37" s="48">
        <f t="shared" si="3"/>
        <v>0.99994516839918246</v>
      </c>
      <c r="F37" s="18"/>
      <c r="G37" s="51"/>
      <c r="H37" s="12"/>
      <c r="I37" s="12"/>
      <c r="J37" s="50"/>
    </row>
    <row r="38" spans="1:12" ht="19.5" customHeight="1">
      <c r="A38" s="14"/>
      <c r="B38" s="37" t="s">
        <v>48</v>
      </c>
      <c r="C38" s="16">
        <v>27890000</v>
      </c>
      <c r="D38" s="16">
        <v>26569752</v>
      </c>
      <c r="E38" s="48">
        <f t="shared" si="3"/>
        <v>0.95266231624238074</v>
      </c>
      <c r="F38" s="18"/>
      <c r="G38" s="51"/>
      <c r="H38" s="12"/>
      <c r="I38" s="52"/>
      <c r="J38" s="50"/>
    </row>
    <row r="39" spans="1:12" ht="19.5" customHeight="1">
      <c r="A39" s="14"/>
      <c r="B39" s="37" t="s">
        <v>54</v>
      </c>
      <c r="C39" s="16">
        <v>254432992</v>
      </c>
      <c r="D39" s="16">
        <v>0</v>
      </c>
      <c r="E39" s="53" t="s">
        <v>55</v>
      </c>
      <c r="F39" s="54"/>
      <c r="G39" s="51"/>
      <c r="H39" s="12"/>
      <c r="I39" s="52"/>
      <c r="J39" s="55"/>
    </row>
    <row r="40" spans="1:12" ht="19.5" customHeight="1">
      <c r="A40" s="40"/>
      <c r="B40" s="37" t="s">
        <v>46</v>
      </c>
      <c r="C40" s="41">
        <f>SUM(C28:C39)</f>
        <v>320667782258</v>
      </c>
      <c r="D40" s="41">
        <f>SUM(D28:D39)</f>
        <v>304111665011</v>
      </c>
      <c r="E40" s="17">
        <f>D40/C40</f>
        <v>0.94836987635483938</v>
      </c>
      <c r="F40" s="18"/>
      <c r="G40" s="49"/>
      <c r="H40" s="49"/>
      <c r="I40" s="56"/>
      <c r="J40" s="50"/>
    </row>
    <row r="41" spans="1:12" ht="19.5" customHeight="1">
      <c r="A41" s="57"/>
      <c r="B41" s="57"/>
      <c r="C41" s="57"/>
      <c r="D41" s="57"/>
      <c r="E41" s="58" t="s">
        <v>56</v>
      </c>
      <c r="F41" s="59"/>
      <c r="G41" s="49"/>
      <c r="H41" s="49"/>
      <c r="I41" s="49"/>
      <c r="J41" s="59"/>
    </row>
    <row r="42" spans="1:12" ht="19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2" ht="19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44" spans="1:12" ht="19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5" spans="1:12" ht="19.5" customHeight="1">
      <c r="A45" s="49"/>
      <c r="B45" s="60"/>
      <c r="C45" s="60"/>
      <c r="D45" s="60"/>
      <c r="E45" s="60"/>
      <c r="F45" s="49"/>
      <c r="G45" s="61"/>
      <c r="H45" s="61"/>
      <c r="I45" s="49"/>
      <c r="J45" s="49"/>
      <c r="K45" s="49"/>
      <c r="L45" s="49"/>
    </row>
    <row r="46" spans="1:12" s="21" customFormat="1" ht="15" customHeight="1">
      <c r="A46" s="49"/>
      <c r="B46" s="49"/>
      <c r="C46" s="12"/>
      <c r="D46" s="52"/>
      <c r="E46" s="50"/>
      <c r="F46" s="60"/>
      <c r="G46" s="62"/>
      <c r="H46" s="62"/>
      <c r="I46" s="61"/>
      <c r="J46" s="61"/>
      <c r="K46" s="61"/>
      <c r="L46" s="60"/>
    </row>
    <row r="47" spans="1:12" ht="15" customHeight="1">
      <c r="A47" s="49"/>
      <c r="B47" s="49"/>
      <c r="C47" s="12"/>
      <c r="D47" s="52"/>
      <c r="E47" s="50"/>
      <c r="F47" s="50"/>
      <c r="G47" s="62"/>
      <c r="H47" s="62"/>
      <c r="I47" s="63"/>
      <c r="J47" s="64"/>
      <c r="K47" s="65"/>
      <c r="L47" s="49"/>
    </row>
    <row r="48" spans="1:12" ht="15" customHeight="1">
      <c r="A48" s="49"/>
      <c r="B48" s="49"/>
      <c r="C48" s="12"/>
      <c r="D48" s="52"/>
      <c r="E48" s="50"/>
      <c r="F48" s="50"/>
      <c r="G48" s="62"/>
      <c r="H48" s="62"/>
      <c r="I48" s="63"/>
      <c r="J48" s="64"/>
      <c r="K48" s="65"/>
      <c r="L48" s="49"/>
    </row>
    <row r="49" spans="1:12" ht="15" customHeight="1">
      <c r="A49" s="49"/>
      <c r="B49" s="49"/>
      <c r="C49" s="12"/>
      <c r="D49" s="52"/>
      <c r="E49" s="50"/>
      <c r="F49" s="50"/>
      <c r="G49" s="62"/>
      <c r="H49" s="62"/>
      <c r="I49" s="63"/>
      <c r="J49" s="64"/>
      <c r="K49" s="65"/>
      <c r="L49" s="49"/>
    </row>
    <row r="50" spans="1:12" ht="15" customHeight="1">
      <c r="A50" s="49"/>
      <c r="B50" s="49"/>
      <c r="C50" s="12"/>
      <c r="D50" s="52"/>
      <c r="E50" s="50"/>
      <c r="F50" s="50"/>
      <c r="G50" s="62"/>
      <c r="H50" s="62"/>
      <c r="I50" s="63"/>
      <c r="J50" s="64"/>
      <c r="K50" s="65"/>
      <c r="L50" s="49"/>
    </row>
    <row r="51" spans="1:12" ht="15" customHeight="1">
      <c r="A51" s="49"/>
      <c r="B51" s="49"/>
      <c r="C51" s="12"/>
      <c r="D51" s="52"/>
      <c r="E51" s="50"/>
      <c r="F51" s="50"/>
      <c r="G51" s="62"/>
      <c r="H51" s="62"/>
      <c r="I51" s="63"/>
      <c r="J51" s="64"/>
      <c r="K51" s="65"/>
      <c r="L51" s="49"/>
    </row>
    <row r="52" spans="1:12" ht="15" customHeight="1">
      <c r="A52" s="49"/>
      <c r="B52" s="49"/>
      <c r="C52" s="12"/>
      <c r="D52" s="52"/>
      <c r="E52" s="50"/>
      <c r="F52" s="50"/>
      <c r="G52" s="62"/>
      <c r="H52" s="66"/>
      <c r="I52" s="63"/>
      <c r="J52" s="64"/>
      <c r="K52" s="65"/>
      <c r="L52" s="49"/>
    </row>
    <row r="53" spans="1:12" ht="15" customHeight="1">
      <c r="A53" s="49"/>
      <c r="B53" s="49"/>
      <c r="C53" s="12"/>
      <c r="D53" s="52"/>
      <c r="E53" s="50"/>
      <c r="F53" s="50"/>
      <c r="G53" s="62"/>
      <c r="H53" s="66"/>
      <c r="I53" s="63"/>
      <c r="J53" s="64"/>
      <c r="K53" s="65"/>
      <c r="L53" s="49"/>
    </row>
    <row r="54" spans="1:12" ht="15" customHeight="1">
      <c r="A54" s="49"/>
      <c r="B54" s="49"/>
      <c r="C54" s="12"/>
      <c r="D54" s="52"/>
      <c r="E54" s="50"/>
      <c r="F54" s="50"/>
      <c r="G54" s="62"/>
      <c r="H54" s="62"/>
      <c r="I54" s="63"/>
      <c r="J54" s="64"/>
      <c r="K54" s="65"/>
      <c r="L54" s="49"/>
    </row>
    <row r="55" spans="1:12" ht="15" customHeight="1">
      <c r="A55" s="49"/>
      <c r="B55" s="49"/>
      <c r="C55" s="12"/>
      <c r="D55" s="52"/>
      <c r="E55" s="50"/>
      <c r="F55" s="50"/>
      <c r="G55" s="62"/>
      <c r="H55" s="62"/>
      <c r="I55" s="63"/>
      <c r="J55" s="63"/>
      <c r="K55" s="65"/>
      <c r="L55" s="49"/>
    </row>
    <row r="56" spans="1:12" ht="15" customHeight="1">
      <c r="A56" s="49"/>
      <c r="B56" s="49"/>
      <c r="C56" s="12"/>
      <c r="D56" s="52"/>
      <c r="E56" s="50"/>
      <c r="F56" s="50"/>
      <c r="G56" s="62"/>
      <c r="H56" s="62"/>
      <c r="I56" s="63"/>
      <c r="J56" s="64"/>
      <c r="K56" s="65"/>
      <c r="L56" s="49"/>
    </row>
    <row r="57" spans="1:12" ht="15" customHeight="1">
      <c r="A57" s="49"/>
      <c r="B57" s="49"/>
      <c r="C57" s="12"/>
      <c r="D57" s="52"/>
      <c r="E57" s="50"/>
      <c r="F57" s="50"/>
      <c r="G57" s="62"/>
      <c r="H57" s="62"/>
      <c r="I57" s="63"/>
      <c r="J57" s="64"/>
      <c r="K57" s="65"/>
      <c r="L57" s="49"/>
    </row>
    <row r="58" spans="1:12" ht="15" customHeight="1">
      <c r="A58" s="49"/>
      <c r="B58" s="49"/>
      <c r="C58" s="12"/>
      <c r="D58" s="52"/>
      <c r="E58" s="50"/>
      <c r="F58" s="50"/>
      <c r="G58" s="62"/>
      <c r="H58" s="62"/>
      <c r="I58" s="63"/>
      <c r="J58" s="64"/>
      <c r="K58" s="65"/>
      <c r="L58" s="49"/>
    </row>
    <row r="59" spans="1:12" ht="15" customHeight="1">
      <c r="A59" s="49"/>
      <c r="B59" s="49"/>
      <c r="C59" s="12"/>
      <c r="D59" s="52"/>
      <c r="E59" s="50"/>
      <c r="F59" s="50"/>
      <c r="G59" s="62"/>
      <c r="H59" s="62"/>
      <c r="I59" s="63"/>
      <c r="J59" s="64"/>
      <c r="K59" s="65"/>
      <c r="L59" s="49"/>
    </row>
    <row r="60" spans="1:12" ht="15" customHeight="1">
      <c r="A60" s="49"/>
      <c r="B60" s="49"/>
      <c r="C60" s="12"/>
      <c r="D60" s="52"/>
      <c r="E60" s="50"/>
      <c r="F60" s="50"/>
      <c r="G60" s="62"/>
      <c r="H60" s="62"/>
      <c r="I60" s="63"/>
      <c r="J60" s="64"/>
      <c r="K60" s="65"/>
      <c r="L60" s="49"/>
    </row>
    <row r="61" spans="1:12" ht="15" customHeight="1">
      <c r="A61" s="49"/>
      <c r="B61" s="49"/>
      <c r="C61" s="12"/>
      <c r="D61" s="52"/>
      <c r="E61" s="50"/>
      <c r="F61" s="50"/>
      <c r="G61" s="62"/>
      <c r="H61" s="66"/>
      <c r="I61" s="63"/>
      <c r="J61" s="64"/>
      <c r="K61" s="65"/>
      <c r="L61" s="49"/>
    </row>
    <row r="62" spans="1:12" ht="15" customHeight="1">
      <c r="A62" s="49"/>
      <c r="B62" s="49"/>
      <c r="C62" s="12"/>
      <c r="D62" s="12"/>
      <c r="E62" s="50"/>
      <c r="F62" s="50"/>
      <c r="G62" s="62"/>
      <c r="H62" s="62"/>
      <c r="I62" s="63"/>
      <c r="J62" s="64"/>
      <c r="K62" s="65"/>
      <c r="L62" s="49"/>
    </row>
    <row r="63" spans="1:12" ht="15" customHeight="1">
      <c r="A63" s="49"/>
      <c r="B63" s="51"/>
      <c r="C63" s="12"/>
      <c r="D63" s="52"/>
      <c r="E63" s="50"/>
      <c r="F63" s="50"/>
      <c r="G63" s="62"/>
      <c r="H63" s="62"/>
      <c r="I63" s="63"/>
      <c r="J63" s="64"/>
      <c r="K63" s="65"/>
      <c r="L63" s="49"/>
    </row>
    <row r="64" spans="1:12" ht="15" customHeight="1">
      <c r="A64" s="49"/>
      <c r="B64" s="51"/>
      <c r="C64" s="12"/>
      <c r="D64" s="52"/>
      <c r="E64" s="50"/>
      <c r="F64" s="50"/>
      <c r="G64" s="62"/>
      <c r="H64" s="62"/>
      <c r="I64" s="63"/>
      <c r="J64" s="64"/>
      <c r="K64" s="65"/>
      <c r="L64" s="49"/>
    </row>
    <row r="65" spans="1:12" ht="15" customHeight="1">
      <c r="A65" s="49"/>
      <c r="B65" s="51"/>
      <c r="C65" s="12"/>
      <c r="D65" s="52"/>
      <c r="E65" s="50"/>
      <c r="F65" s="50"/>
      <c r="G65" s="62"/>
      <c r="H65" s="62"/>
      <c r="I65" s="63"/>
      <c r="J65" s="64"/>
      <c r="K65" s="65"/>
      <c r="L65" s="49"/>
    </row>
    <row r="66" spans="1:12" ht="15" customHeight="1">
      <c r="A66" s="49"/>
      <c r="B66" s="51"/>
      <c r="C66" s="12"/>
      <c r="D66" s="12"/>
      <c r="E66" s="50"/>
      <c r="F66" s="50"/>
      <c r="G66" s="62"/>
      <c r="H66" s="66"/>
      <c r="I66" s="63"/>
      <c r="J66" s="64"/>
      <c r="K66" s="65"/>
      <c r="L66" s="49"/>
    </row>
    <row r="67" spans="1:12" ht="15" customHeight="1">
      <c r="A67" s="49"/>
      <c r="B67" s="60"/>
      <c r="C67" s="60"/>
      <c r="D67" s="60"/>
      <c r="E67" s="60"/>
      <c r="F67" s="50"/>
      <c r="G67" s="49"/>
      <c r="H67" s="49"/>
      <c r="I67" s="63"/>
      <c r="J67" s="63"/>
      <c r="K67" s="65"/>
      <c r="L67" s="49"/>
    </row>
    <row r="68" spans="1:12" ht="19.5" customHeight="1">
      <c r="A68" s="49"/>
      <c r="B68" s="49"/>
      <c r="C68" s="12"/>
      <c r="D68" s="52"/>
      <c r="E68" s="50"/>
      <c r="F68" s="60"/>
      <c r="G68" s="61"/>
      <c r="H68" s="61"/>
      <c r="I68" s="49"/>
      <c r="J68" s="49"/>
      <c r="K68" s="49"/>
      <c r="L68" s="49"/>
    </row>
    <row r="69" spans="1:12" ht="15" customHeight="1">
      <c r="A69" s="49"/>
      <c r="B69" s="49"/>
      <c r="C69" s="12"/>
      <c r="D69" s="12"/>
      <c r="E69" s="50"/>
      <c r="F69" s="50"/>
      <c r="G69" s="62"/>
      <c r="H69" s="62"/>
      <c r="I69" s="61"/>
      <c r="J69" s="61"/>
      <c r="K69" s="61"/>
      <c r="L69" s="49"/>
    </row>
    <row r="70" spans="1:12" ht="15" customHeight="1">
      <c r="A70" s="49"/>
      <c r="B70" s="49"/>
      <c r="C70" s="12"/>
      <c r="D70" s="12"/>
      <c r="E70" s="50"/>
      <c r="F70" s="50"/>
      <c r="G70" s="62"/>
      <c r="H70" s="62"/>
      <c r="I70" s="63"/>
      <c r="J70" s="63"/>
      <c r="K70" s="65"/>
      <c r="L70" s="49"/>
    </row>
    <row r="71" spans="1:12" ht="15" customHeight="1">
      <c r="A71" s="49"/>
      <c r="B71" s="49"/>
      <c r="C71" s="12"/>
      <c r="D71" s="12"/>
      <c r="E71" s="50"/>
      <c r="F71" s="50"/>
      <c r="G71" s="62"/>
      <c r="H71" s="62"/>
      <c r="I71" s="63"/>
      <c r="J71" s="63"/>
      <c r="K71" s="65"/>
      <c r="L71" s="49"/>
    </row>
    <row r="72" spans="1:12" ht="15" customHeight="1">
      <c r="A72" s="49"/>
      <c r="B72" s="49"/>
      <c r="C72" s="12"/>
      <c r="D72" s="12"/>
      <c r="E72" s="50"/>
      <c r="F72" s="50"/>
      <c r="G72" s="62"/>
      <c r="H72" s="62"/>
      <c r="I72" s="63"/>
      <c r="J72" s="63"/>
      <c r="K72" s="65"/>
      <c r="L72" s="49"/>
    </row>
    <row r="73" spans="1:12" ht="15" customHeight="1">
      <c r="A73" s="49"/>
      <c r="B73" s="49"/>
      <c r="C73" s="12"/>
      <c r="D73" s="12"/>
      <c r="E73" s="50"/>
      <c r="F73" s="50"/>
      <c r="G73" s="62"/>
      <c r="H73" s="62"/>
      <c r="I73" s="63"/>
      <c r="J73" s="63"/>
      <c r="K73" s="65"/>
      <c r="L73" s="49"/>
    </row>
    <row r="74" spans="1:12" ht="15" customHeight="1">
      <c r="A74" s="49"/>
      <c r="B74" s="49"/>
      <c r="C74" s="12"/>
      <c r="D74" s="12"/>
      <c r="E74" s="50"/>
      <c r="F74" s="50"/>
      <c r="G74" s="62"/>
      <c r="H74" s="62"/>
      <c r="I74" s="63"/>
      <c r="J74" s="63"/>
      <c r="K74" s="65"/>
      <c r="L74" s="49"/>
    </row>
    <row r="75" spans="1:12" ht="15" customHeight="1">
      <c r="A75" s="49"/>
      <c r="B75" s="49"/>
      <c r="C75" s="12"/>
      <c r="D75" s="12"/>
      <c r="E75" s="50"/>
      <c r="F75" s="50"/>
      <c r="G75" s="62"/>
      <c r="H75" s="66"/>
      <c r="I75" s="63"/>
      <c r="J75" s="63"/>
      <c r="K75" s="65"/>
      <c r="L75" s="49"/>
    </row>
    <row r="76" spans="1:12" ht="15" customHeight="1">
      <c r="A76" s="49"/>
      <c r="B76" s="49"/>
      <c r="C76" s="12"/>
      <c r="D76" s="12"/>
      <c r="E76" s="50"/>
      <c r="F76" s="50"/>
      <c r="G76" s="62"/>
      <c r="H76" s="62"/>
      <c r="I76" s="63"/>
      <c r="J76" s="64"/>
      <c r="K76" s="65"/>
      <c r="L76" s="49"/>
    </row>
    <row r="77" spans="1:12" ht="15" customHeight="1">
      <c r="A77" s="49"/>
      <c r="B77" s="51"/>
      <c r="C77" s="12"/>
      <c r="D77" s="52"/>
      <c r="E77" s="50"/>
      <c r="F77" s="50"/>
      <c r="G77" s="62"/>
      <c r="H77" s="66"/>
      <c r="I77" s="63"/>
      <c r="J77" s="63"/>
      <c r="K77" s="65"/>
      <c r="L77" s="49"/>
    </row>
    <row r="78" spans="1:12" ht="15" customHeight="1">
      <c r="A78" s="49"/>
      <c r="B78" s="51"/>
      <c r="C78" s="12"/>
      <c r="D78" s="52"/>
      <c r="E78" s="50"/>
      <c r="F78" s="50"/>
      <c r="G78" s="62"/>
      <c r="H78" s="62"/>
      <c r="I78" s="63"/>
      <c r="J78" s="64"/>
      <c r="K78" s="65"/>
      <c r="L78" s="49"/>
    </row>
    <row r="79" spans="1:12" ht="15" customHeight="1">
      <c r="A79" s="49"/>
      <c r="B79" s="51"/>
      <c r="C79" s="12"/>
      <c r="D79" s="56"/>
      <c r="E79" s="55"/>
      <c r="F79" s="50"/>
      <c r="G79" s="62"/>
      <c r="H79" s="62"/>
      <c r="I79" s="63"/>
      <c r="J79" s="63"/>
      <c r="K79" s="65"/>
      <c r="L79" s="49"/>
    </row>
    <row r="80" spans="1:12" ht="15" customHeight="1">
      <c r="A80" s="49"/>
      <c r="B80" s="51"/>
      <c r="C80" s="12"/>
      <c r="D80" s="12"/>
      <c r="E80" s="50"/>
      <c r="F80" s="55"/>
      <c r="G80" s="62"/>
      <c r="H80" s="66"/>
      <c r="I80" s="63"/>
      <c r="J80" s="64"/>
      <c r="K80" s="65"/>
      <c r="L80" s="49"/>
    </row>
    <row r="81" spans="1:12" ht="15" customHeight="1">
      <c r="A81" s="49"/>
      <c r="B81" s="49"/>
      <c r="C81" s="49"/>
      <c r="D81" s="49"/>
      <c r="E81" s="49"/>
      <c r="F81" s="50"/>
      <c r="G81" s="62"/>
      <c r="H81" s="66"/>
      <c r="I81" s="63"/>
      <c r="J81" s="67"/>
      <c r="K81" s="68"/>
      <c r="L81" s="49"/>
    </row>
    <row r="82" spans="1:12" ht="15" customHeight="1">
      <c r="A82" s="49"/>
      <c r="B82" s="49"/>
      <c r="C82" s="49"/>
      <c r="D82" s="49"/>
      <c r="E82" s="49"/>
      <c r="F82" s="49"/>
      <c r="G82" s="49"/>
      <c r="H82" s="49"/>
      <c r="I82" s="63"/>
      <c r="J82" s="63"/>
      <c r="K82" s="65"/>
      <c r="L82" s="49"/>
    </row>
    <row r="83" spans="1:12" ht="19.5" customHeight="1">
      <c r="A83" s="49"/>
      <c r="B83" s="49"/>
      <c r="C83" s="49"/>
      <c r="D83" s="49"/>
      <c r="E83" s="49"/>
      <c r="F83" s="49"/>
      <c r="I83" s="49"/>
      <c r="J83" s="49"/>
      <c r="K83" s="49"/>
      <c r="L83" s="49"/>
    </row>
    <row r="84" spans="1:12" ht="19.5" customHeight="1">
      <c r="A84" s="49"/>
      <c r="B84" s="49"/>
      <c r="C84" s="49"/>
      <c r="D84" s="49"/>
      <c r="E84" s="49"/>
      <c r="F84" s="49"/>
    </row>
    <row r="85" spans="1:12" ht="19.5" customHeight="1">
      <c r="A85" s="49"/>
      <c r="B85" s="49"/>
      <c r="C85" s="49"/>
      <c r="D85" s="49"/>
      <c r="E85" s="49"/>
      <c r="F85" s="49"/>
    </row>
    <row r="86" spans="1:12" ht="19.5" customHeight="1">
      <c r="A86" s="49"/>
      <c r="B86" s="49"/>
      <c r="C86" s="49"/>
      <c r="D86" s="49"/>
      <c r="E86" s="49"/>
      <c r="F86" s="49"/>
    </row>
    <row r="87" spans="1:12" ht="19.5" customHeight="1">
      <c r="A87" s="49"/>
      <c r="B87" s="49"/>
      <c r="C87" s="49"/>
      <c r="D87" s="49"/>
      <c r="E87" s="49"/>
      <c r="F87" s="49"/>
    </row>
    <row r="88" spans="1:12" ht="19.5" customHeight="1">
      <c r="A88" s="49"/>
      <c r="B88" s="49"/>
      <c r="C88" s="49"/>
      <c r="D88" s="49"/>
      <c r="E88" s="49"/>
      <c r="F88" s="49"/>
    </row>
    <row r="89" spans="1:12" ht="19.5" customHeight="1">
      <c r="A89" s="49"/>
      <c r="B89" s="49"/>
      <c r="C89" s="49"/>
      <c r="D89" s="49"/>
      <c r="E89" s="49"/>
      <c r="F89" s="49"/>
    </row>
    <row r="90" spans="1:12" ht="19.5" customHeight="1">
      <c r="A90" s="49"/>
      <c r="B90" s="49"/>
      <c r="C90" s="49"/>
      <c r="D90" s="49"/>
      <c r="E90" s="49"/>
      <c r="F90" s="49"/>
    </row>
    <row r="91" spans="1:12" ht="19.5" customHeight="1">
      <c r="A91" s="49"/>
      <c r="B91" s="49"/>
      <c r="C91" s="49"/>
      <c r="D91" s="49"/>
      <c r="E91" s="49"/>
      <c r="F91" s="49"/>
    </row>
    <row r="92" spans="1:12" ht="19.5" customHeight="1">
      <c r="A92" s="49"/>
      <c r="B92" s="49"/>
      <c r="C92" s="49"/>
      <c r="D92" s="49"/>
      <c r="E92" s="49"/>
      <c r="F92" s="49"/>
    </row>
    <row r="93" spans="1:12" ht="19.5" customHeight="1">
      <c r="A93" s="49"/>
      <c r="B93" s="49"/>
      <c r="C93" s="49"/>
      <c r="D93" s="49"/>
      <c r="E93" s="49"/>
      <c r="F93" s="49"/>
    </row>
    <row r="94" spans="1:12" ht="19.5" customHeight="1">
      <c r="A94" s="49"/>
      <c r="B94" s="49"/>
      <c r="C94" s="49"/>
      <c r="D94" s="49"/>
      <c r="E94" s="49"/>
      <c r="F94" s="49"/>
    </row>
    <row r="95" spans="1:12" ht="19.5" customHeight="1">
      <c r="A95" s="49"/>
      <c r="B95" s="49"/>
      <c r="C95" s="49"/>
      <c r="D95" s="49"/>
      <c r="E95" s="49"/>
      <c r="F95" s="49"/>
    </row>
    <row r="96" spans="1:12" ht="19.5" customHeight="1">
      <c r="A96" s="49"/>
      <c r="B96" s="49"/>
      <c r="C96" s="49"/>
      <c r="D96" s="49"/>
      <c r="E96" s="49"/>
      <c r="F96" s="49"/>
    </row>
    <row r="97" spans="1:6" ht="19.5" customHeight="1">
      <c r="A97" s="49"/>
      <c r="B97" s="49"/>
      <c r="C97" s="49"/>
      <c r="D97" s="49"/>
      <c r="E97" s="49"/>
      <c r="F97" s="49"/>
    </row>
    <row r="98" spans="1:6" ht="19.5" customHeight="1">
      <c r="A98" s="49"/>
      <c r="B98" s="49"/>
      <c r="C98" s="49"/>
      <c r="D98" s="49"/>
      <c r="E98" s="49"/>
      <c r="F98" s="49"/>
    </row>
    <row r="99" spans="1:6" ht="19.5" customHeight="1">
      <c r="A99" s="49"/>
      <c r="B99" s="49"/>
      <c r="C99" s="49"/>
      <c r="D99" s="49"/>
      <c r="E99" s="49"/>
      <c r="F99" s="49"/>
    </row>
    <row r="100" spans="1:6" ht="19.5" customHeight="1">
      <c r="A100" s="49"/>
      <c r="B100" s="49"/>
      <c r="C100" s="49"/>
      <c r="D100" s="49"/>
      <c r="E100" s="49"/>
      <c r="F100" s="49"/>
    </row>
    <row r="101" spans="1:6" ht="19.5" customHeight="1">
      <c r="A101" s="49"/>
      <c r="B101" s="49"/>
      <c r="C101" s="49"/>
      <c r="D101" s="49"/>
      <c r="E101" s="49"/>
      <c r="F101" s="49"/>
    </row>
    <row r="102" spans="1:6" ht="19.5" customHeight="1">
      <c r="A102" s="49"/>
      <c r="B102" s="49"/>
      <c r="C102" s="49"/>
      <c r="D102" s="49"/>
      <c r="E102" s="49"/>
      <c r="F102" s="49"/>
    </row>
    <row r="103" spans="1:6" ht="19.5" customHeight="1">
      <c r="A103" s="49"/>
      <c r="B103" s="49"/>
      <c r="C103" s="49"/>
      <c r="D103" s="49"/>
      <c r="E103" s="49"/>
      <c r="F103" s="49"/>
    </row>
    <row r="104" spans="1:6" ht="19.5" customHeight="1">
      <c r="A104" s="49"/>
      <c r="B104" s="49"/>
      <c r="C104" s="49"/>
      <c r="D104" s="49"/>
      <c r="E104" s="49"/>
      <c r="F104" s="49"/>
    </row>
    <row r="105" spans="1:6" ht="19.5" customHeight="1">
      <c r="A105" s="49"/>
      <c r="B105" s="49"/>
      <c r="C105" s="49"/>
      <c r="D105" s="49"/>
      <c r="E105" s="49"/>
      <c r="F105" s="49"/>
    </row>
    <row r="106" spans="1:6" ht="19.5" customHeight="1">
      <c r="A106" s="49"/>
      <c r="B106" s="49"/>
      <c r="C106" s="49"/>
      <c r="D106" s="49"/>
      <c r="E106" s="49"/>
      <c r="F106" s="49"/>
    </row>
    <row r="107" spans="1:6" ht="19.5" customHeight="1">
      <c r="A107" s="49"/>
      <c r="B107" s="49"/>
      <c r="C107" s="49"/>
      <c r="D107" s="49"/>
      <c r="E107" s="49"/>
      <c r="F107" s="49"/>
    </row>
    <row r="108" spans="1:6" ht="19.5" customHeight="1">
      <c r="A108" s="49"/>
      <c r="B108" s="49"/>
      <c r="C108" s="49"/>
      <c r="D108" s="49"/>
      <c r="E108" s="49"/>
      <c r="F108" s="49"/>
    </row>
    <row r="109" spans="1:6" ht="19.5" customHeight="1">
      <c r="A109" s="49"/>
      <c r="B109" s="49"/>
      <c r="C109" s="49"/>
      <c r="D109" s="49"/>
      <c r="E109" s="49"/>
      <c r="F109" s="49"/>
    </row>
    <row r="110" spans="1:6" ht="19.5" customHeight="1">
      <c r="A110" s="49"/>
      <c r="B110" s="49"/>
      <c r="C110" s="49"/>
      <c r="D110" s="49"/>
      <c r="E110" s="49"/>
      <c r="F110" s="49"/>
    </row>
    <row r="111" spans="1:6" ht="19.5" customHeight="1">
      <c r="A111" s="49"/>
      <c r="B111" s="49"/>
      <c r="C111" s="49"/>
      <c r="D111" s="49"/>
      <c r="E111" s="49"/>
      <c r="F111" s="49"/>
    </row>
    <row r="112" spans="1:6" ht="19.5" customHeight="1">
      <c r="A112" s="49"/>
      <c r="B112" s="49"/>
      <c r="C112" s="49"/>
      <c r="D112" s="49"/>
      <c r="E112" s="49"/>
      <c r="F112" s="49"/>
    </row>
    <row r="113" spans="1:6" ht="19.5" customHeight="1">
      <c r="A113" s="49"/>
      <c r="B113" s="49"/>
      <c r="C113" s="49"/>
      <c r="D113" s="49"/>
      <c r="E113" s="49"/>
      <c r="F113" s="49"/>
    </row>
    <row r="114" spans="1:6" ht="19.5" customHeight="1">
      <c r="A114" s="49"/>
      <c r="B114" s="49"/>
      <c r="C114" s="49"/>
      <c r="D114" s="49"/>
      <c r="E114" s="49"/>
      <c r="F114" s="49"/>
    </row>
    <row r="115" spans="1:6" ht="19.5" customHeight="1">
      <c r="A115" s="49"/>
      <c r="B115" s="49"/>
      <c r="C115" s="49"/>
      <c r="D115" s="49"/>
      <c r="E115" s="49"/>
      <c r="F115" s="49"/>
    </row>
    <row r="116" spans="1:6" ht="19.5" customHeight="1">
      <c r="A116" s="49"/>
      <c r="B116" s="49"/>
      <c r="C116" s="49"/>
      <c r="D116" s="49"/>
      <c r="E116" s="49"/>
      <c r="F116" s="49"/>
    </row>
    <row r="117" spans="1:6" ht="19.5" customHeight="1">
      <c r="A117" s="49"/>
      <c r="B117" s="49"/>
      <c r="C117" s="49"/>
      <c r="D117" s="49"/>
      <c r="E117" s="49"/>
      <c r="F117" s="49"/>
    </row>
    <row r="118" spans="1:6" ht="19.5" customHeight="1">
      <c r="A118" s="49"/>
      <c r="B118" s="49"/>
      <c r="C118" s="49"/>
      <c r="D118" s="49"/>
      <c r="E118" s="49"/>
      <c r="F118" s="49"/>
    </row>
    <row r="119" spans="1:6" ht="19.5" customHeight="1">
      <c r="A119" s="49"/>
      <c r="B119" s="49"/>
      <c r="C119" s="49"/>
      <c r="D119" s="49"/>
      <c r="E119" s="49"/>
      <c r="F119" s="49"/>
    </row>
    <row r="120" spans="1:6" ht="19.5" customHeight="1">
      <c r="A120" s="49"/>
      <c r="B120" s="49"/>
      <c r="C120" s="49"/>
      <c r="D120" s="49"/>
      <c r="E120" s="49"/>
      <c r="F120" s="49"/>
    </row>
    <row r="121" spans="1:6" ht="19.5" customHeight="1">
      <c r="A121" s="49"/>
      <c r="B121" s="49"/>
      <c r="C121" s="49"/>
      <c r="D121" s="49"/>
      <c r="E121" s="49"/>
      <c r="F121" s="49"/>
    </row>
    <row r="122" spans="1:6" ht="19.5" customHeight="1">
      <c r="A122" s="49"/>
      <c r="B122" s="49"/>
      <c r="C122" s="49"/>
      <c r="D122" s="49"/>
      <c r="E122" s="49"/>
      <c r="F122" s="49"/>
    </row>
    <row r="123" spans="1:6" ht="19.5" customHeight="1">
      <c r="A123" s="49"/>
      <c r="B123" s="49"/>
      <c r="C123" s="49"/>
      <c r="D123" s="49"/>
      <c r="E123" s="49"/>
      <c r="F123" s="49"/>
    </row>
    <row r="124" spans="1:6" ht="19.5" customHeight="1">
      <c r="A124" s="49"/>
      <c r="B124" s="49"/>
      <c r="C124" s="49"/>
      <c r="D124" s="49"/>
      <c r="E124" s="49"/>
      <c r="F124" s="49"/>
    </row>
    <row r="125" spans="1:6" ht="19.5" customHeight="1">
      <c r="A125" s="49"/>
      <c r="B125" s="49"/>
      <c r="C125" s="49"/>
      <c r="D125" s="49"/>
      <c r="E125" s="49"/>
      <c r="F125" s="49"/>
    </row>
    <row r="126" spans="1:6" ht="19.5" customHeight="1">
      <c r="A126" s="49"/>
      <c r="B126" s="49"/>
      <c r="C126" s="49"/>
      <c r="D126" s="49"/>
      <c r="E126" s="49"/>
      <c r="F126" s="49"/>
    </row>
    <row r="127" spans="1:6" ht="19.5" customHeight="1">
      <c r="A127" s="49"/>
      <c r="B127" s="49"/>
      <c r="C127" s="49"/>
      <c r="D127" s="49"/>
      <c r="E127" s="49"/>
      <c r="F127" s="49"/>
    </row>
    <row r="128" spans="1:6" ht="19.5" customHeight="1">
      <c r="A128" s="49"/>
      <c r="B128" s="49"/>
      <c r="C128" s="49"/>
      <c r="D128" s="49"/>
      <c r="E128" s="49"/>
      <c r="F128" s="49"/>
    </row>
    <row r="129" spans="1:6" ht="19.5" customHeight="1">
      <c r="A129" s="49"/>
      <c r="B129" s="49"/>
      <c r="C129" s="49"/>
      <c r="D129" s="49"/>
      <c r="E129" s="49"/>
      <c r="F129" s="49"/>
    </row>
    <row r="130" spans="1:6" ht="19.5" customHeight="1">
      <c r="A130" s="49"/>
      <c r="B130" s="49"/>
      <c r="C130" s="49"/>
      <c r="D130" s="49"/>
      <c r="E130" s="49"/>
      <c r="F130" s="49"/>
    </row>
    <row r="131" spans="1:6" ht="19.5" customHeight="1">
      <c r="A131" s="49"/>
      <c r="B131" s="49"/>
      <c r="C131" s="49"/>
      <c r="D131" s="49"/>
      <c r="E131" s="49"/>
      <c r="F131" s="49"/>
    </row>
    <row r="132" spans="1:6" ht="19.5" customHeight="1">
      <c r="A132" s="49"/>
      <c r="B132" s="49"/>
      <c r="C132" s="49"/>
      <c r="D132" s="49"/>
      <c r="E132" s="49"/>
      <c r="F132" s="49"/>
    </row>
    <row r="133" spans="1:6" ht="19.5" customHeight="1">
      <c r="A133" s="49"/>
      <c r="B133" s="49"/>
      <c r="C133" s="49"/>
      <c r="D133" s="49"/>
      <c r="E133" s="49"/>
      <c r="F133" s="49"/>
    </row>
    <row r="134" spans="1:6" ht="19.5" customHeight="1">
      <c r="A134" s="49"/>
      <c r="B134" s="49"/>
      <c r="C134" s="49"/>
      <c r="D134" s="49"/>
      <c r="E134" s="49"/>
      <c r="F134" s="49"/>
    </row>
    <row r="135" spans="1:6" ht="19.5" customHeight="1">
      <c r="A135" s="49"/>
      <c r="B135" s="49"/>
      <c r="C135" s="49"/>
      <c r="D135" s="49"/>
      <c r="E135" s="49"/>
      <c r="F135" s="49"/>
    </row>
    <row r="136" spans="1:6" ht="19.5" customHeight="1">
      <c r="A136" s="49"/>
      <c r="B136" s="49"/>
      <c r="C136" s="49"/>
      <c r="D136" s="49"/>
      <c r="E136" s="49"/>
      <c r="F136" s="49"/>
    </row>
    <row r="137" spans="1:6" ht="19.5" customHeight="1">
      <c r="A137" s="49"/>
      <c r="B137" s="49"/>
      <c r="C137" s="49"/>
      <c r="D137" s="49"/>
      <c r="E137" s="49"/>
      <c r="F137" s="49"/>
    </row>
    <row r="138" spans="1:6" ht="19.5" customHeight="1">
      <c r="A138" s="49"/>
      <c r="B138" s="49"/>
      <c r="C138" s="49"/>
      <c r="D138" s="49"/>
      <c r="E138" s="49"/>
      <c r="F138" s="49"/>
    </row>
    <row r="139" spans="1:6" ht="19.5" customHeight="1">
      <c r="A139" s="49"/>
      <c r="B139" s="49"/>
      <c r="C139" s="49"/>
      <c r="D139" s="49"/>
      <c r="E139" s="49"/>
      <c r="F139" s="49"/>
    </row>
    <row r="140" spans="1:6" ht="19.5" customHeight="1">
      <c r="A140" s="49"/>
      <c r="B140" s="49"/>
      <c r="C140" s="49"/>
      <c r="D140" s="49"/>
      <c r="E140" s="49"/>
      <c r="F140" s="49"/>
    </row>
    <row r="141" spans="1:6" ht="19.5" customHeight="1">
      <c r="A141" s="49"/>
      <c r="B141" s="49"/>
      <c r="C141" s="49"/>
      <c r="D141" s="49"/>
      <c r="E141" s="49"/>
      <c r="F141" s="49"/>
    </row>
    <row r="142" spans="1:6" ht="19.5" customHeight="1">
      <c r="A142" s="49"/>
      <c r="B142" s="49"/>
      <c r="C142" s="49"/>
      <c r="D142" s="49"/>
      <c r="E142" s="49"/>
      <c r="F142" s="49"/>
    </row>
    <row r="143" spans="1:6" ht="19.5" customHeight="1">
      <c r="A143" s="49"/>
      <c r="B143" s="49"/>
      <c r="C143" s="49"/>
      <c r="D143" s="49"/>
      <c r="E143" s="49"/>
      <c r="F143" s="49"/>
    </row>
    <row r="144" spans="1:6" ht="19.5" customHeight="1">
      <c r="A144" s="49"/>
      <c r="B144" s="49"/>
      <c r="C144" s="49"/>
      <c r="D144" s="49"/>
      <c r="E144" s="49"/>
      <c r="F144" s="49"/>
    </row>
    <row r="145" spans="1:6" ht="19.5" customHeight="1">
      <c r="A145" s="49"/>
      <c r="B145" s="49"/>
      <c r="C145" s="49"/>
      <c r="D145" s="49"/>
      <c r="E145" s="49"/>
      <c r="F145" s="49"/>
    </row>
    <row r="146" spans="1:6" ht="19.5" customHeight="1">
      <c r="A146" s="49"/>
      <c r="B146" s="49"/>
      <c r="C146" s="49"/>
      <c r="D146" s="49"/>
      <c r="E146" s="49"/>
      <c r="F146" s="49"/>
    </row>
    <row r="147" spans="1:6" ht="19.5" customHeight="1">
      <c r="A147" s="49"/>
      <c r="B147" s="49"/>
      <c r="C147" s="49"/>
      <c r="D147" s="49"/>
      <c r="E147" s="49"/>
      <c r="F147" s="49"/>
    </row>
    <row r="148" spans="1:6" ht="19.5" customHeight="1">
      <c r="A148" s="49"/>
      <c r="B148" s="49"/>
      <c r="C148" s="49"/>
      <c r="D148" s="49"/>
      <c r="E148" s="49"/>
      <c r="F148" s="49"/>
    </row>
    <row r="149" spans="1:6" ht="19.5" customHeight="1">
      <c r="A149" s="49"/>
      <c r="B149" s="49"/>
      <c r="C149" s="49"/>
      <c r="D149" s="49"/>
      <c r="E149" s="49"/>
      <c r="F149" s="49"/>
    </row>
    <row r="150" spans="1:6" ht="19.5" customHeight="1">
      <c r="A150" s="49"/>
      <c r="B150" s="49"/>
      <c r="C150" s="49"/>
      <c r="D150" s="49"/>
      <c r="E150" s="49"/>
      <c r="F150" s="49"/>
    </row>
    <row r="151" spans="1:6" ht="19.5" customHeight="1">
      <c r="A151" s="49"/>
      <c r="B151" s="49"/>
      <c r="C151" s="49"/>
      <c r="D151" s="49"/>
      <c r="E151" s="49"/>
      <c r="F151" s="49"/>
    </row>
    <row r="152" spans="1:6" ht="19.5" customHeight="1">
      <c r="A152" s="49"/>
      <c r="B152" s="49"/>
      <c r="C152" s="49"/>
      <c r="D152" s="49"/>
      <c r="E152" s="49"/>
      <c r="F152" s="49"/>
    </row>
    <row r="153" spans="1:6" ht="19.5" customHeight="1">
      <c r="A153" s="49"/>
      <c r="B153" s="49"/>
      <c r="C153" s="49"/>
      <c r="D153" s="49"/>
      <c r="E153" s="49"/>
      <c r="F153" s="49"/>
    </row>
    <row r="154" spans="1:6" ht="19.5" customHeight="1">
      <c r="A154" s="49"/>
      <c r="B154" s="49"/>
      <c r="C154" s="49"/>
      <c r="D154" s="49"/>
      <c r="E154" s="49"/>
      <c r="F154" s="49"/>
    </row>
    <row r="155" spans="1:6" ht="19.5" customHeight="1">
      <c r="A155" s="49"/>
      <c r="B155" s="49"/>
      <c r="C155" s="49"/>
      <c r="D155" s="49"/>
      <c r="E155" s="49"/>
      <c r="F155" s="49"/>
    </row>
    <row r="156" spans="1:6" ht="19.5" customHeight="1">
      <c r="A156" s="49"/>
      <c r="B156" s="49"/>
      <c r="C156" s="49"/>
      <c r="D156" s="49"/>
      <c r="E156" s="49"/>
      <c r="F156" s="49"/>
    </row>
    <row r="157" spans="1:6" ht="19.5" customHeight="1">
      <c r="A157" s="49"/>
      <c r="B157" s="49"/>
      <c r="C157" s="49"/>
      <c r="D157" s="49"/>
      <c r="E157" s="49"/>
      <c r="F157" s="49"/>
    </row>
    <row r="158" spans="1:6" ht="19.5" customHeight="1">
      <c r="A158" s="49"/>
      <c r="B158" s="49"/>
      <c r="C158" s="49"/>
      <c r="D158" s="49"/>
      <c r="E158" s="49"/>
      <c r="F158" s="49"/>
    </row>
    <row r="159" spans="1:6" ht="19.5" customHeight="1">
      <c r="A159" s="49"/>
      <c r="B159" s="49"/>
      <c r="C159" s="49"/>
      <c r="D159" s="49"/>
      <c r="E159" s="49"/>
      <c r="F159" s="49"/>
    </row>
    <row r="160" spans="1:6" ht="19.5" customHeight="1">
      <c r="A160" s="49"/>
      <c r="B160" s="49"/>
      <c r="C160" s="49"/>
      <c r="D160" s="49"/>
      <c r="E160" s="49"/>
      <c r="F160" s="49"/>
    </row>
    <row r="161" spans="1:6" ht="19.5" customHeight="1">
      <c r="A161" s="49"/>
      <c r="B161" s="49"/>
      <c r="C161" s="49"/>
      <c r="D161" s="49"/>
      <c r="E161" s="49"/>
      <c r="F161" s="49"/>
    </row>
    <row r="162" spans="1:6" ht="19.5" customHeight="1">
      <c r="A162" s="49"/>
      <c r="B162" s="49"/>
      <c r="C162" s="49"/>
      <c r="D162" s="49"/>
      <c r="E162" s="49"/>
      <c r="F162" s="49"/>
    </row>
    <row r="163" spans="1:6" ht="19.5" customHeight="1">
      <c r="A163" s="49"/>
      <c r="B163" s="49"/>
      <c r="C163" s="49"/>
      <c r="D163" s="49"/>
      <c r="E163" s="49"/>
      <c r="F163" s="49"/>
    </row>
    <row r="164" spans="1:6" ht="19.5" customHeight="1">
      <c r="A164" s="49"/>
      <c r="B164" s="49"/>
      <c r="C164" s="49"/>
      <c r="D164" s="49"/>
      <c r="E164" s="49"/>
      <c r="F164" s="49"/>
    </row>
    <row r="165" spans="1:6" ht="19.5" customHeight="1">
      <c r="A165" s="49"/>
      <c r="B165" s="49"/>
      <c r="C165" s="49"/>
      <c r="D165" s="49"/>
      <c r="E165" s="49"/>
      <c r="F165" s="49"/>
    </row>
    <row r="166" spans="1:6" ht="19.5" customHeight="1">
      <c r="A166" s="49"/>
      <c r="B166" s="49"/>
      <c r="C166" s="49"/>
      <c r="D166" s="49"/>
      <c r="E166" s="49"/>
      <c r="F166" s="49"/>
    </row>
    <row r="167" spans="1:6" ht="19.5" customHeight="1">
      <c r="A167" s="49"/>
      <c r="B167" s="49"/>
      <c r="C167" s="49"/>
      <c r="D167" s="49"/>
      <c r="E167" s="49"/>
      <c r="F167" s="49"/>
    </row>
    <row r="168" spans="1:6" ht="19.5" customHeight="1">
      <c r="A168" s="49"/>
      <c r="B168" s="49"/>
      <c r="C168" s="49"/>
      <c r="D168" s="49"/>
      <c r="E168" s="49"/>
      <c r="F168" s="49"/>
    </row>
    <row r="169" spans="1:6" ht="19.5" customHeight="1">
      <c r="A169" s="49"/>
      <c r="B169" s="49"/>
      <c r="C169" s="49"/>
      <c r="D169" s="49"/>
      <c r="E169" s="49"/>
      <c r="F169" s="49"/>
    </row>
    <row r="170" spans="1:6" ht="19.5" customHeight="1">
      <c r="A170" s="49"/>
      <c r="B170" s="49"/>
      <c r="C170" s="49"/>
      <c r="D170" s="49"/>
      <c r="E170" s="49"/>
      <c r="F170" s="49"/>
    </row>
    <row r="171" spans="1:6" ht="19.5" customHeight="1">
      <c r="A171" s="49"/>
      <c r="B171" s="49"/>
      <c r="C171" s="49"/>
      <c r="D171" s="49"/>
      <c r="E171" s="49"/>
      <c r="F171" s="49"/>
    </row>
    <row r="172" spans="1:6" ht="19.5" customHeight="1">
      <c r="A172" s="49"/>
      <c r="B172" s="49"/>
      <c r="C172" s="49"/>
      <c r="D172" s="49"/>
      <c r="E172" s="49"/>
      <c r="F172" s="49"/>
    </row>
    <row r="173" spans="1:6" ht="19.5" customHeight="1">
      <c r="A173" s="49"/>
      <c r="B173" s="49"/>
      <c r="C173" s="49"/>
      <c r="D173" s="49"/>
      <c r="E173" s="49"/>
      <c r="F173" s="49"/>
    </row>
    <row r="174" spans="1:6" ht="19.5" customHeight="1">
      <c r="A174" s="49"/>
      <c r="B174" s="49"/>
      <c r="C174" s="49"/>
      <c r="D174" s="49"/>
      <c r="E174" s="49"/>
      <c r="F174" s="49"/>
    </row>
    <row r="175" spans="1:6" ht="19.5" customHeight="1">
      <c r="A175" s="49"/>
      <c r="B175" s="49"/>
      <c r="C175" s="49"/>
      <c r="D175" s="49"/>
      <c r="E175" s="49"/>
      <c r="F175" s="49"/>
    </row>
    <row r="176" spans="1:6" ht="19.5" customHeight="1">
      <c r="A176" s="49"/>
      <c r="B176" s="49"/>
      <c r="C176" s="49"/>
      <c r="D176" s="49"/>
      <c r="E176" s="49"/>
      <c r="F176" s="49"/>
    </row>
    <row r="177" spans="1:6" ht="19.5" customHeight="1">
      <c r="A177" s="49"/>
      <c r="B177" s="49"/>
      <c r="C177" s="49"/>
      <c r="D177" s="49"/>
      <c r="E177" s="49"/>
      <c r="F177" s="49"/>
    </row>
    <row r="178" spans="1:6" ht="19.5" customHeight="1">
      <c r="A178" s="49"/>
      <c r="B178" s="49"/>
      <c r="C178" s="49"/>
      <c r="D178" s="49"/>
      <c r="E178" s="49"/>
      <c r="F178" s="49"/>
    </row>
    <row r="179" spans="1:6" ht="19.5" customHeight="1">
      <c r="A179" s="49"/>
      <c r="B179" s="49"/>
      <c r="C179" s="49"/>
      <c r="D179" s="49"/>
      <c r="E179" s="49"/>
      <c r="F179" s="49"/>
    </row>
    <row r="180" spans="1:6" ht="19.5" customHeight="1">
      <c r="A180" s="49"/>
      <c r="B180" s="49"/>
      <c r="C180" s="49"/>
      <c r="D180" s="49"/>
      <c r="E180" s="49"/>
      <c r="F180" s="49"/>
    </row>
    <row r="181" spans="1:6" ht="19.5" customHeight="1">
      <c r="A181" s="49"/>
      <c r="B181" s="49"/>
      <c r="C181" s="49"/>
      <c r="D181" s="49"/>
      <c r="E181" s="49"/>
      <c r="F181" s="49"/>
    </row>
    <row r="182" spans="1:6" ht="19.5" customHeight="1">
      <c r="A182" s="49"/>
      <c r="B182" s="49"/>
      <c r="C182" s="49"/>
      <c r="D182" s="49"/>
      <c r="E182" s="49"/>
      <c r="F182" s="49"/>
    </row>
    <row r="183" spans="1:6" ht="19.5" customHeight="1">
      <c r="A183" s="49"/>
      <c r="B183" s="49"/>
      <c r="C183" s="49"/>
      <c r="D183" s="49"/>
      <c r="E183" s="49"/>
      <c r="F183" s="49"/>
    </row>
    <row r="184" spans="1:6" ht="19.5" customHeight="1">
      <c r="A184" s="49"/>
      <c r="B184" s="49"/>
      <c r="C184" s="49"/>
      <c r="D184" s="49"/>
      <c r="E184" s="49"/>
      <c r="F184" s="49"/>
    </row>
    <row r="185" spans="1:6" ht="19.5" customHeight="1">
      <c r="A185" s="49"/>
      <c r="B185" s="49"/>
      <c r="C185" s="49"/>
      <c r="D185" s="49"/>
      <c r="E185" s="49"/>
      <c r="F185" s="49"/>
    </row>
    <row r="186" spans="1:6" ht="19.5" customHeight="1">
      <c r="A186" s="49"/>
      <c r="B186" s="49"/>
      <c r="C186" s="49"/>
      <c r="D186" s="49"/>
      <c r="E186" s="49"/>
      <c r="F186" s="49"/>
    </row>
    <row r="187" spans="1:6" ht="19.5" customHeight="1">
      <c r="A187" s="49"/>
      <c r="B187" s="49"/>
      <c r="C187" s="49"/>
      <c r="D187" s="49"/>
      <c r="E187" s="49"/>
      <c r="F187" s="49"/>
    </row>
    <row r="188" spans="1:6" ht="19.5" customHeight="1">
      <c r="A188" s="49"/>
      <c r="B188" s="49"/>
      <c r="C188" s="49"/>
      <c r="D188" s="49"/>
      <c r="E188" s="49"/>
      <c r="F188" s="49"/>
    </row>
    <row r="189" spans="1:6" ht="19.5" customHeight="1">
      <c r="A189" s="49"/>
      <c r="B189" s="49"/>
      <c r="C189" s="49"/>
      <c r="D189" s="49"/>
      <c r="E189" s="49"/>
      <c r="F189" s="49"/>
    </row>
    <row r="190" spans="1:6" ht="19.5" customHeight="1">
      <c r="A190" s="49"/>
      <c r="B190" s="49"/>
      <c r="C190" s="49"/>
      <c r="D190" s="49"/>
      <c r="E190" s="49"/>
      <c r="F190" s="49"/>
    </row>
    <row r="191" spans="1:6" ht="19.5" customHeight="1">
      <c r="A191" s="49"/>
      <c r="B191" s="49"/>
      <c r="C191" s="49"/>
      <c r="D191" s="49"/>
      <c r="E191" s="49"/>
      <c r="F191" s="49"/>
    </row>
    <row r="192" spans="1:6" ht="19.5" customHeight="1">
      <c r="A192" s="49"/>
      <c r="B192" s="49"/>
      <c r="C192" s="49"/>
      <c r="D192" s="49"/>
      <c r="E192" s="49"/>
      <c r="F192" s="49"/>
    </row>
    <row r="193" spans="1:6" ht="19.5" customHeight="1">
      <c r="A193" s="49"/>
      <c r="B193" s="49"/>
      <c r="C193" s="49"/>
      <c r="D193" s="49"/>
      <c r="E193" s="49"/>
      <c r="F193" s="49"/>
    </row>
    <row r="194" spans="1:6" ht="19.5" customHeight="1">
      <c r="A194" s="49"/>
      <c r="B194" s="49"/>
      <c r="C194" s="49"/>
      <c r="D194" s="49"/>
      <c r="E194" s="49"/>
      <c r="F194" s="49"/>
    </row>
    <row r="195" spans="1:6" ht="19.5" customHeight="1">
      <c r="A195" s="49"/>
      <c r="B195" s="49"/>
      <c r="C195" s="49"/>
      <c r="D195" s="49"/>
      <c r="E195" s="49"/>
      <c r="F195" s="49"/>
    </row>
    <row r="196" spans="1:6" ht="19.5" customHeight="1">
      <c r="A196" s="49"/>
      <c r="B196" s="49"/>
      <c r="C196" s="49"/>
      <c r="D196" s="49"/>
      <c r="E196" s="49"/>
      <c r="F196" s="49"/>
    </row>
    <row r="197" spans="1:6" ht="19.5" customHeight="1">
      <c r="A197" s="49"/>
      <c r="B197" s="49"/>
      <c r="C197" s="49"/>
      <c r="D197" s="49"/>
      <c r="E197" s="49"/>
      <c r="F197" s="49"/>
    </row>
    <row r="198" spans="1:6" ht="19.5" customHeight="1">
      <c r="A198" s="49"/>
      <c r="B198" s="49"/>
      <c r="C198" s="49"/>
      <c r="D198" s="49"/>
      <c r="E198" s="49"/>
      <c r="F198" s="49"/>
    </row>
    <row r="199" spans="1:6" ht="19.5" customHeight="1">
      <c r="A199" s="49"/>
      <c r="B199" s="49"/>
      <c r="C199" s="49"/>
      <c r="D199" s="49"/>
      <c r="E199" s="49"/>
      <c r="F199" s="49"/>
    </row>
    <row r="200" spans="1:6" ht="19.5" customHeight="1">
      <c r="A200" s="49"/>
      <c r="B200" s="49"/>
      <c r="C200" s="49"/>
      <c r="D200" s="49"/>
      <c r="E200" s="49"/>
      <c r="F200" s="49"/>
    </row>
    <row r="201" spans="1:6" ht="19.5" customHeight="1">
      <c r="A201" s="49"/>
      <c r="B201" s="49"/>
      <c r="C201" s="49"/>
      <c r="D201" s="49"/>
      <c r="E201" s="49"/>
      <c r="F201" s="49"/>
    </row>
    <row r="202" spans="1:6" ht="19.5" customHeight="1">
      <c r="A202" s="49"/>
      <c r="B202" s="49"/>
      <c r="C202" s="49"/>
      <c r="D202" s="49"/>
      <c r="E202" s="49"/>
      <c r="F202" s="49"/>
    </row>
    <row r="203" spans="1:6" ht="19.5" customHeight="1">
      <c r="A203" s="49"/>
      <c r="B203" s="49"/>
      <c r="C203" s="49"/>
      <c r="D203" s="49"/>
      <c r="E203" s="49"/>
      <c r="F203" s="49"/>
    </row>
    <row r="204" spans="1:6" ht="19.5" customHeight="1">
      <c r="A204" s="49"/>
      <c r="B204" s="49"/>
      <c r="C204" s="49"/>
      <c r="D204" s="49"/>
      <c r="E204" s="49"/>
      <c r="F204" s="49"/>
    </row>
    <row r="205" spans="1:6" ht="19.5" customHeight="1">
      <c r="A205" s="49"/>
      <c r="B205" s="49"/>
      <c r="C205" s="49"/>
      <c r="D205" s="49"/>
      <c r="E205" s="49"/>
      <c r="F205" s="49"/>
    </row>
    <row r="206" spans="1:6" ht="19.5" customHeight="1">
      <c r="A206" s="49"/>
      <c r="B206" s="49"/>
      <c r="C206" s="49"/>
      <c r="D206" s="49"/>
      <c r="E206" s="49"/>
      <c r="F206" s="49"/>
    </row>
    <row r="207" spans="1:6" ht="19.5" customHeight="1">
      <c r="A207" s="49"/>
      <c r="B207" s="49"/>
      <c r="C207" s="49"/>
      <c r="D207" s="49"/>
      <c r="E207" s="49"/>
      <c r="F207" s="49"/>
    </row>
    <row r="208" spans="1:6" ht="19.5" customHeight="1">
      <c r="A208" s="49"/>
      <c r="B208" s="49"/>
      <c r="C208" s="49"/>
      <c r="D208" s="49"/>
      <c r="E208" s="49"/>
      <c r="F208" s="49"/>
    </row>
    <row r="209" spans="1:6" ht="19.5" customHeight="1">
      <c r="A209" s="49"/>
      <c r="B209" s="49"/>
      <c r="C209" s="49"/>
      <c r="D209" s="49"/>
      <c r="E209" s="49"/>
      <c r="F209" s="49"/>
    </row>
    <row r="210" spans="1:6" ht="19.5" customHeight="1">
      <c r="A210" s="49"/>
      <c r="B210" s="49"/>
      <c r="C210" s="49"/>
      <c r="D210" s="49"/>
      <c r="E210" s="49"/>
      <c r="F210" s="49"/>
    </row>
    <row r="211" spans="1:6" ht="19.5" customHeight="1">
      <c r="A211" s="49"/>
      <c r="B211" s="49"/>
      <c r="C211" s="49"/>
      <c r="D211" s="49"/>
      <c r="E211" s="49"/>
      <c r="F211" s="49"/>
    </row>
    <row r="212" spans="1:6" ht="19.5" customHeight="1">
      <c r="A212" s="49"/>
      <c r="B212" s="49"/>
      <c r="C212" s="49"/>
      <c r="D212" s="49"/>
      <c r="E212" s="49"/>
      <c r="F212" s="49"/>
    </row>
    <row r="213" spans="1:6" ht="19.5" customHeight="1">
      <c r="A213" s="49"/>
      <c r="B213" s="49"/>
      <c r="C213" s="49"/>
      <c r="D213" s="49"/>
      <c r="E213" s="49"/>
      <c r="F213" s="49"/>
    </row>
    <row r="214" spans="1:6" ht="19.5" customHeight="1">
      <c r="A214" s="49"/>
      <c r="B214" s="49"/>
      <c r="C214" s="49"/>
      <c r="D214" s="49"/>
      <c r="E214" s="49"/>
      <c r="F214" s="49"/>
    </row>
    <row r="215" spans="1:6" ht="19.5" customHeight="1">
      <c r="A215" s="49"/>
      <c r="B215" s="49"/>
      <c r="C215" s="49"/>
      <c r="D215" s="49"/>
      <c r="E215" s="49"/>
      <c r="F215" s="49"/>
    </row>
    <row r="216" spans="1:6" ht="19.5" customHeight="1">
      <c r="A216" s="49"/>
      <c r="B216" s="49"/>
      <c r="C216" s="49"/>
      <c r="D216" s="49"/>
      <c r="E216" s="49"/>
      <c r="F216" s="49"/>
    </row>
    <row r="217" spans="1:6" ht="19.5" customHeight="1">
      <c r="A217" s="49"/>
      <c r="B217" s="49"/>
      <c r="C217" s="49"/>
      <c r="D217" s="49"/>
      <c r="E217" s="49"/>
      <c r="F217" s="49"/>
    </row>
    <row r="218" spans="1:6" ht="19.5" customHeight="1">
      <c r="A218" s="49"/>
      <c r="B218" s="49"/>
      <c r="C218" s="49"/>
      <c r="D218" s="49"/>
      <c r="E218" s="49"/>
      <c r="F218" s="49"/>
    </row>
    <row r="219" spans="1:6" ht="19.5" customHeight="1">
      <c r="A219" s="49"/>
      <c r="B219" s="49"/>
      <c r="C219" s="49"/>
      <c r="D219" s="49"/>
      <c r="E219" s="49"/>
      <c r="F219" s="49"/>
    </row>
    <row r="220" spans="1:6" ht="19.5" customHeight="1">
      <c r="A220" s="49"/>
      <c r="B220" s="49"/>
      <c r="C220" s="49"/>
      <c r="D220" s="49"/>
      <c r="E220" s="49"/>
      <c r="F220" s="49"/>
    </row>
    <row r="221" spans="1:6" ht="19.5" customHeight="1">
      <c r="A221" s="49"/>
      <c r="B221" s="49"/>
      <c r="C221" s="49"/>
      <c r="D221" s="49"/>
      <c r="E221" s="49"/>
      <c r="F221" s="49"/>
    </row>
    <row r="222" spans="1:6" ht="19.5" customHeight="1">
      <c r="A222" s="49"/>
      <c r="B222" s="49"/>
      <c r="C222" s="49"/>
      <c r="D222" s="49"/>
      <c r="E222" s="49"/>
      <c r="F222" s="49"/>
    </row>
    <row r="223" spans="1:6" ht="19.5" customHeight="1">
      <c r="F223" s="49"/>
    </row>
  </sheetData>
  <phoneticPr fontId="2"/>
  <pageMargins left="0.19685039370078741" right="0.19685039370078741" top="0.39370078740157483" bottom="0.39370078740157483" header="0.51181102362204722" footer="0.51181102362204722"/>
  <pageSetup paperSize="9" scale="57" orientation="portrait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大田区データ概要【一般会計の決算額】</vt:lpstr>
      <vt:lpstr>大田区データ概要【一般会計の決算額】!Print_Area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2024-03-15T06:55:30Z</dcterms:created>
  <dcterms:modified xsi:type="dcterms:W3CDTF">2024-03-15T06:55:31Z</dcterms:modified>
</cp:coreProperties>
</file>