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大田区データ概要【年代別人口】 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K25" i="1" s="1"/>
  <c r="D132" i="1"/>
  <c r="C132" i="1"/>
  <c r="I25" i="1" s="1"/>
  <c r="E127" i="1"/>
  <c r="D127" i="1"/>
  <c r="C127" i="1"/>
  <c r="E121" i="1"/>
  <c r="K23" i="1" s="1"/>
  <c r="D121" i="1"/>
  <c r="J23" i="1" s="1"/>
  <c r="C121" i="1"/>
  <c r="I23" i="1" s="1"/>
  <c r="E115" i="1"/>
  <c r="D115" i="1"/>
  <c r="J22" i="1" s="1"/>
  <c r="C115" i="1"/>
  <c r="E109" i="1"/>
  <c r="K21" i="1" s="1"/>
  <c r="D109" i="1"/>
  <c r="C109" i="1"/>
  <c r="C85" i="1" s="1"/>
  <c r="E103" i="1"/>
  <c r="D103" i="1"/>
  <c r="J20" i="1" s="1"/>
  <c r="C103" i="1"/>
  <c r="E97" i="1"/>
  <c r="K19" i="1" s="1"/>
  <c r="D97" i="1"/>
  <c r="C97" i="1"/>
  <c r="I19" i="1" s="1"/>
  <c r="E91" i="1"/>
  <c r="D91" i="1"/>
  <c r="D85" i="1" s="1"/>
  <c r="C91" i="1"/>
  <c r="E85" i="1"/>
  <c r="E84" i="1"/>
  <c r="D84" i="1"/>
  <c r="C84" i="1"/>
  <c r="I17" i="1" s="1"/>
  <c r="E78" i="1"/>
  <c r="K16" i="1" s="1"/>
  <c r="D78" i="1"/>
  <c r="C78" i="1"/>
  <c r="I16" i="1" s="1"/>
  <c r="E72" i="1"/>
  <c r="D72" i="1"/>
  <c r="J15" i="1" s="1"/>
  <c r="C72" i="1"/>
  <c r="E66" i="1"/>
  <c r="K14" i="1" s="1"/>
  <c r="D66" i="1"/>
  <c r="C66" i="1"/>
  <c r="I14" i="1" s="1"/>
  <c r="E60" i="1"/>
  <c r="D60" i="1"/>
  <c r="J13" i="1" s="1"/>
  <c r="C60" i="1"/>
  <c r="E54" i="1"/>
  <c r="K12" i="1" s="1"/>
  <c r="D54" i="1"/>
  <c r="C54" i="1"/>
  <c r="I12" i="1" s="1"/>
  <c r="E48" i="1"/>
  <c r="D48" i="1"/>
  <c r="J11" i="1" s="1"/>
  <c r="C48" i="1"/>
  <c r="E42" i="1"/>
  <c r="K10" i="1" s="1"/>
  <c r="D42" i="1"/>
  <c r="C42" i="1"/>
  <c r="I10" i="1" s="1"/>
  <c r="E36" i="1"/>
  <c r="D36" i="1"/>
  <c r="C36" i="1"/>
  <c r="E30" i="1"/>
  <c r="E24" i="1" s="1"/>
  <c r="D30" i="1"/>
  <c r="J8" i="1" s="1"/>
  <c r="C30" i="1"/>
  <c r="C24" i="1" s="1"/>
  <c r="J25" i="1"/>
  <c r="K24" i="1"/>
  <c r="J24" i="1"/>
  <c r="I24" i="1"/>
  <c r="D24" i="1"/>
  <c r="E23" i="1"/>
  <c r="K7" i="1" s="1"/>
  <c r="D23" i="1"/>
  <c r="J7" i="1" s="1"/>
  <c r="C23" i="1"/>
  <c r="K22" i="1"/>
  <c r="I22" i="1"/>
  <c r="J21" i="1"/>
  <c r="K20" i="1"/>
  <c r="I20" i="1"/>
  <c r="J19" i="1"/>
  <c r="K18" i="1"/>
  <c r="I18" i="1"/>
  <c r="K17" i="1"/>
  <c r="J17" i="1"/>
  <c r="E17" i="1"/>
  <c r="E5" i="1" s="1"/>
  <c r="D17" i="1"/>
  <c r="C17" i="1"/>
  <c r="J16" i="1"/>
  <c r="K15" i="1"/>
  <c r="I15" i="1"/>
  <c r="J14" i="1"/>
  <c r="K13" i="1"/>
  <c r="I13" i="1"/>
  <c r="J12" i="1"/>
  <c r="K11" i="1"/>
  <c r="I11" i="1"/>
  <c r="E11" i="1"/>
  <c r="K5" i="1" s="1"/>
  <c r="D11" i="1"/>
  <c r="J5" i="1" s="1"/>
  <c r="C11" i="1"/>
  <c r="J10" i="1"/>
  <c r="K9" i="1"/>
  <c r="J9" i="1"/>
  <c r="I9" i="1"/>
  <c r="K8" i="1"/>
  <c r="I7" i="1"/>
  <c r="K6" i="1"/>
  <c r="J6" i="1"/>
  <c r="I6" i="1"/>
  <c r="I5" i="1"/>
  <c r="C5" i="1"/>
  <c r="K4" i="1" l="1"/>
  <c r="J4" i="1"/>
  <c r="C4" i="1"/>
  <c r="E4" i="1"/>
  <c r="J18" i="1"/>
  <c r="I21" i="1"/>
  <c r="I4" i="1" s="1"/>
  <c r="D5" i="1"/>
  <c r="D4" i="1" s="1"/>
  <c r="I8" i="1"/>
</calcChain>
</file>

<file path=xl/sharedStrings.xml><?xml version="1.0" encoding="utf-8"?>
<sst xmlns="http://schemas.openxmlformats.org/spreadsheetml/2006/main" count="59" uniqueCount="32">
  <si>
    <t>年齢別、性別の人口　　　</t>
    <rPh sb="0" eb="2">
      <t>ネンレイ</t>
    </rPh>
    <rPh sb="2" eb="3">
      <t>ベツ</t>
    </rPh>
    <rPh sb="4" eb="6">
      <t>セイベツ</t>
    </rPh>
    <rPh sb="7" eb="9">
      <t>ジンコウ</t>
    </rPh>
    <phoneticPr fontId="4"/>
  </si>
  <si>
    <t>令和５年４月1日現在</t>
    <rPh sb="0" eb="2">
      <t>レイワ</t>
    </rPh>
    <phoneticPr fontId="4"/>
  </si>
  <si>
    <t>年齢</t>
    <rPh sb="0" eb="2">
      <t>ネンレイ</t>
    </rPh>
    <phoneticPr fontId="4"/>
  </si>
  <si>
    <t>総数</t>
    <rPh sb="0" eb="2">
      <t>ソウスウ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</si>
  <si>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</si>
  <si>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</si>
  <si>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幼・少年人口</t>
    <rPh sb="0" eb="1">
      <t>ヨウ</t>
    </rPh>
    <rPh sb="2" eb="4">
      <t>ショウネン</t>
    </rPh>
    <rPh sb="4" eb="6">
      <t>ジンコウ</t>
    </rPh>
    <phoneticPr fontId="4"/>
  </si>
  <si>
    <t>0～4歳</t>
    <rPh sb="3" eb="4">
      <t>サイ</t>
    </rPh>
    <phoneticPr fontId="4"/>
  </si>
  <si>
    <t>5～9歳</t>
    <rPh sb="3" eb="4">
      <t>サイ</t>
    </rPh>
    <phoneticPr fontId="4"/>
  </si>
  <si>
    <t>10～14歳</t>
    <rPh sb="5" eb="6">
      <t>サイ</t>
    </rPh>
    <phoneticPr fontId="4"/>
  </si>
  <si>
    <t>15～19歳</t>
    <rPh sb="5" eb="6">
      <t>サイ</t>
    </rPh>
    <phoneticPr fontId="4"/>
  </si>
  <si>
    <t>20～24歳</t>
    <rPh sb="5" eb="6">
      <t>サイ</t>
    </rPh>
    <phoneticPr fontId="4"/>
  </si>
  <si>
    <t>25～29歳</t>
    <rPh sb="5" eb="6">
      <t>サイ</t>
    </rPh>
    <phoneticPr fontId="4"/>
  </si>
  <si>
    <t>30～34歳</t>
    <rPh sb="5" eb="6">
      <t>サイ</t>
    </rPh>
    <phoneticPr fontId="4"/>
  </si>
  <si>
    <t>35～39歳</t>
    <rPh sb="5" eb="6">
      <t>サイ</t>
    </rPh>
    <phoneticPr fontId="4"/>
  </si>
  <si>
    <t>40～44歳</t>
    <rPh sb="5" eb="6">
      <t>サイ</t>
    </rPh>
    <phoneticPr fontId="4"/>
  </si>
  <si>
    <t>45～49歳</t>
    <rPh sb="5" eb="6">
      <t>サイ</t>
    </rPh>
    <phoneticPr fontId="4"/>
  </si>
  <si>
    <t>50～54歳</t>
    <rPh sb="5" eb="6">
      <t>サイ</t>
    </rPh>
    <phoneticPr fontId="4"/>
  </si>
  <si>
    <t>55～59歳</t>
    <rPh sb="5" eb="6">
      <t>サイ</t>
    </rPh>
    <phoneticPr fontId="4"/>
  </si>
  <si>
    <t>60～64歳</t>
    <rPh sb="5" eb="6">
      <t>サイ</t>
    </rPh>
    <phoneticPr fontId="4"/>
  </si>
  <si>
    <t>65～69歳</t>
    <rPh sb="5" eb="6">
      <t>サイ</t>
    </rPh>
    <phoneticPr fontId="4"/>
  </si>
  <si>
    <t>70～74歳</t>
    <rPh sb="5" eb="6">
      <t>サイ</t>
    </rPh>
    <phoneticPr fontId="4"/>
  </si>
  <si>
    <t>75～79歳</t>
    <rPh sb="5" eb="6">
      <t>サイ</t>
    </rPh>
    <phoneticPr fontId="4"/>
  </si>
  <si>
    <t>80～84歳</t>
    <rPh sb="5" eb="6">
      <t>サイ</t>
    </rPh>
    <phoneticPr fontId="4"/>
  </si>
  <si>
    <t>85～89歳</t>
    <rPh sb="5" eb="6">
      <t>サイ</t>
    </rPh>
    <phoneticPr fontId="4"/>
  </si>
  <si>
    <t>90～94歳</t>
    <rPh sb="5" eb="6">
      <t>サイ</t>
    </rPh>
    <phoneticPr fontId="4"/>
  </si>
  <si>
    <t>生産年齢人口</t>
    <rPh sb="0" eb="2">
      <t>セイサン</t>
    </rPh>
    <rPh sb="2" eb="4">
      <t>ネンレイ</t>
    </rPh>
    <rPh sb="4" eb="6">
      <t>ジンコウ</t>
    </rPh>
    <phoneticPr fontId="4"/>
  </si>
  <si>
    <t>95～99歳</t>
    <rPh sb="5" eb="6">
      <t>サイ</t>
    </rPh>
    <phoneticPr fontId="4"/>
  </si>
  <si>
    <t>100歳以上</t>
    <rPh sb="3" eb="4">
      <t>サイ</t>
    </rPh>
    <rPh sb="4" eb="6">
      <t>イジョウ</t>
    </rPh>
    <phoneticPr fontId="4"/>
  </si>
  <si>
    <t>老年人口</t>
    <rPh sb="0" eb="2">
      <t>ロウネン</t>
    </rPh>
    <rPh sb="2" eb="4">
      <t>ジンコウ</t>
    </rPh>
    <phoneticPr fontId="4"/>
  </si>
  <si>
    <t>103歳以上</t>
    <rPh sb="3" eb="4">
      <t>サイ</t>
    </rPh>
    <rPh sb="4" eb="6">
      <t>イジョウ</t>
    </rPh>
    <phoneticPr fontId="4"/>
  </si>
  <si>
    <t>不詳者</t>
    <rPh sb="0" eb="2">
      <t>フショウ</t>
    </rPh>
    <rPh sb="2" eb="3">
      <t>シャ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</si>
</sst>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39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176" fontId="2" fillId="0" borderId="0" xfId="1" applyNumberFormat="1" applyFont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right" vertical="center"/>
    </xf>
    <xf numFmtId="38" fontId="2" fillId="0" borderId="0" xfId="1" applyNumberFormat="1" applyFo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right" vertical="center"/>
    </xf>
    <xf numFmtId="176" fontId="2" fillId="0" borderId="0" xfId="1" applyNumberFormat="1" applyFont="1" applyFill="1">
      <alignment vertical="center"/>
    </xf>
    <xf numFmtId="0" fontId="2" fillId="0" borderId="0" xfId="1" applyFont="1" applyFill="1">
      <alignment vertical="center"/>
    </xf>
    <xf numFmtId="38" fontId="2" fillId="0" borderId="0" xfId="1" applyNumberFormat="1" applyFont="1" applyFill="1">
      <alignment vertical="center"/>
    </xf>
    <xf numFmtId="0" fontId="2" fillId="0" borderId="0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38" fontId="2" fillId="0" borderId="0" xfId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right" vertical="center"/>
    </xf>
    <xf numFmtId="38" fontId="2" fillId="0" borderId="0" xfId="2" applyNumberFormat="1" applyFont="1" applyFill="1" applyBorder="1" applyAlignment="1">
      <alignment horizontal="right"/>
    </xf>
    <xf numFmtId="38" fontId="2" fillId="2" borderId="0" xfId="1" applyNumberFormat="1" applyFont="1" applyFill="1">
      <alignment vertical="center"/>
    </xf>
    <xf numFmtId="0" fontId="2" fillId="3" borderId="0" xfId="1" applyFont="1" applyFill="1" applyAlignment="1">
      <alignment horizontal="right" vertical="center"/>
    </xf>
    <xf numFmtId="176" fontId="2" fillId="3" borderId="0" xfId="2" applyNumberFormat="1" applyFont="1" applyFill="1" applyBorder="1" applyAlignment="1">
      <alignment horizontal="right"/>
    </xf>
    <xf numFmtId="38" fontId="2" fillId="0" borderId="2" xfId="2" applyFont="1" applyFill="1" applyBorder="1" applyAlignment="1">
      <alignment horizontal="right"/>
    </xf>
    <xf numFmtId="0" fontId="2" fillId="4" borderId="0" xfId="1" applyFont="1" applyFill="1" applyAlignment="1">
      <alignment horizontal="right" vertical="center"/>
    </xf>
    <xf numFmtId="176" fontId="2" fillId="4" borderId="0" xfId="1" applyNumberFormat="1" applyFont="1" applyFill="1" applyBorder="1" applyAlignment="1">
      <alignment horizontal="right" vertical="center"/>
    </xf>
    <xf numFmtId="38" fontId="1" fillId="0" borderId="0" xfId="1" applyNumberFormat="1" applyFont="1">
      <alignment vertical="center"/>
    </xf>
    <xf numFmtId="176" fontId="2" fillId="4" borderId="0" xfId="1" applyNumberFormat="1" applyFont="1" applyFill="1" applyBorder="1">
      <alignment vertical="center"/>
    </xf>
    <xf numFmtId="38" fontId="2" fillId="3" borderId="0" xfId="2" applyFont="1" applyFill="1" applyBorder="1" applyAlignment="1">
      <alignment horizontal="right"/>
    </xf>
    <xf numFmtId="0" fontId="2" fillId="0" borderId="0" xfId="1" applyFont="1" applyFill="1" applyBorder="1" applyAlignment="1">
      <alignment horizontal="right" vertical="center"/>
    </xf>
    <xf numFmtId="38" fontId="2" fillId="0" borderId="0" xfId="1" applyNumberFormat="1" applyFont="1" applyFill="1" applyBorder="1">
      <alignment vertical="center"/>
    </xf>
    <xf numFmtId="0" fontId="2" fillId="0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left" vertical="center"/>
    </xf>
    <xf numFmtId="49" fontId="2" fillId="0" borderId="0" xfId="3" applyNumberFormat="1" applyFont="1" applyFill="1" applyBorder="1" applyAlignment="1">
      <alignment vertical="center"/>
    </xf>
    <xf numFmtId="49" fontId="2" fillId="0" borderId="0" xfId="3" applyNumberFormat="1" applyFont="1" applyFill="1" applyBorder="1" applyAlignment="1">
      <alignment horizontal="right" vertic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38" fontId="6" fillId="0" borderId="0" xfId="2" applyFont="1" applyFill="1" applyBorder="1" applyAlignment="1">
      <alignment horizontal="right"/>
    </xf>
    <xf numFmtId="38" fontId="2" fillId="0" borderId="0" xfId="2" applyFont="1" applyFill="1" applyBorder="1" applyAlignment="1">
      <alignment horizontal="right"/>
    </xf>
    <xf numFmtId="176" fontId="2" fillId="0" borderId="0" xfId="1" applyNumberFormat="1" applyFont="1" applyBorder="1">
      <alignment vertical="center"/>
    </xf>
    <xf numFmtId="0" fontId="2" fillId="0" borderId="0" xfId="1" applyFont="1" applyAlignment="1">
      <alignment horizontal="center" vertical="center"/>
    </xf>
  </cellXfs>
  <cellStyles count="4">
    <cellStyle name="桁区切り 2" xfId="2"/>
    <cellStyle name="標準" xfId="0" builtinId="0"/>
    <cellStyle name="標準 2" xfId="1"/>
    <cellStyle name="標準_SSDS_ShiTe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355330941798464"/>
          <c:y val="3.3185840707964605E-2"/>
          <c:w val="0.72779471452295974"/>
          <c:h val="0.935840707964601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99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80808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'大田区データ概要【年代別人口】 '!$H$5:$H$25</c:f>
              <c:strCache>
                <c:ptCount val="21"/>
                <c:pt idx="0">
                  <c:v>0～4歳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85～89歳</c:v>
                </c:pt>
                <c:pt idx="18">
                  <c:v>90～94歳</c:v>
                </c:pt>
                <c:pt idx="19">
                  <c:v>95～99歳</c:v>
                </c:pt>
                <c:pt idx="20">
                  <c:v>100歳以上</c:v>
                </c:pt>
              </c:strCache>
            </c:strRef>
          </c:cat>
          <c:val>
            <c:numRef>
              <c:f>'大田区データ概要【年代別人口】 '!$K$5:$K$25</c:f>
              <c:numCache>
                <c:formatCode>#,##0_);[Red]\(#,##0\)</c:formatCode>
                <c:ptCount val="21"/>
                <c:pt idx="0">
                  <c:v>11815</c:v>
                </c:pt>
                <c:pt idx="1">
                  <c:v>12803</c:v>
                </c:pt>
                <c:pt idx="2">
                  <c:v>12675</c:v>
                </c:pt>
                <c:pt idx="3">
                  <c:v>13177</c:v>
                </c:pt>
                <c:pt idx="4">
                  <c:v>22778</c:v>
                </c:pt>
                <c:pt idx="5">
                  <c:v>30243</c:v>
                </c:pt>
                <c:pt idx="6">
                  <c:v>24199</c:v>
                </c:pt>
                <c:pt idx="7">
                  <c:v>24058</c:v>
                </c:pt>
                <c:pt idx="8">
                  <c:v>24932</c:v>
                </c:pt>
                <c:pt idx="9">
                  <c:v>27787</c:v>
                </c:pt>
                <c:pt idx="10">
                  <c:v>29479</c:v>
                </c:pt>
                <c:pt idx="11">
                  <c:v>23675</c:v>
                </c:pt>
                <c:pt idx="12">
                  <c:v>18852</c:v>
                </c:pt>
                <c:pt idx="13">
                  <c:v>16561</c:v>
                </c:pt>
                <c:pt idx="14">
                  <c:v>20497</c:v>
                </c:pt>
                <c:pt idx="15">
                  <c:v>18910</c:v>
                </c:pt>
                <c:pt idx="16">
                  <c:v>15590</c:v>
                </c:pt>
                <c:pt idx="17">
                  <c:v>11691</c:v>
                </c:pt>
                <c:pt idx="18">
                  <c:v>6244</c:v>
                </c:pt>
                <c:pt idx="19">
                  <c:v>2105</c:v>
                </c:pt>
                <c:pt idx="20">
                  <c:v>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83240456"/>
        <c:axId val="1083239672"/>
      </c:barChart>
      <c:catAx>
        <c:axId val="1083240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08323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239672"/>
        <c:scaling>
          <c:orientation val="minMax"/>
          <c:max val="35000"/>
        </c:scaling>
        <c:delete val="1"/>
        <c:axPos val="t"/>
        <c:numFmt formatCode="#,##0_);[Red]\(#,##0\)" sourceLinked="1"/>
        <c:majorTickMark val="out"/>
        <c:minorTickMark val="none"/>
        <c:tickLblPos val="nextTo"/>
        <c:crossAx val="1083240456"/>
        <c:crosses val="autoZero"/>
        <c:crossBetween val="between"/>
        <c:maj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4137931034482E-2"/>
          <c:y val="3.3185840707964605E-2"/>
          <c:w val="0.9"/>
          <c:h val="0.935840707964601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80808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'大田区データ概要【年代別人口】 '!$H$5:$H$25</c:f>
              <c:strCache>
                <c:ptCount val="21"/>
                <c:pt idx="0">
                  <c:v>0～4歳</c:v>
                </c:pt>
                <c:pt idx="1">
                  <c:v>5～9歳</c:v>
                </c:pt>
                <c:pt idx="2">
                  <c:v>10～14歳</c:v>
                </c:pt>
                <c:pt idx="3">
                  <c:v>15～19歳</c:v>
                </c:pt>
                <c:pt idx="4">
                  <c:v>20～24歳</c:v>
                </c:pt>
                <c:pt idx="5">
                  <c:v>25～29歳</c:v>
                </c:pt>
                <c:pt idx="6">
                  <c:v>30～34歳</c:v>
                </c:pt>
                <c:pt idx="7">
                  <c:v>35～39歳</c:v>
                </c:pt>
                <c:pt idx="8">
                  <c:v>40～44歳</c:v>
                </c:pt>
                <c:pt idx="9">
                  <c:v>45～49歳</c:v>
                </c:pt>
                <c:pt idx="10">
                  <c:v>50～54歳</c:v>
                </c:pt>
                <c:pt idx="11">
                  <c:v>55～59歳</c:v>
                </c:pt>
                <c:pt idx="12">
                  <c:v>60～64歳</c:v>
                </c:pt>
                <c:pt idx="13">
                  <c:v>65～69歳</c:v>
                </c:pt>
                <c:pt idx="14">
                  <c:v>70～74歳</c:v>
                </c:pt>
                <c:pt idx="15">
                  <c:v>75～79歳</c:v>
                </c:pt>
                <c:pt idx="16">
                  <c:v>80～84歳</c:v>
                </c:pt>
                <c:pt idx="17">
                  <c:v>85～89歳</c:v>
                </c:pt>
                <c:pt idx="18">
                  <c:v>90～94歳</c:v>
                </c:pt>
                <c:pt idx="19">
                  <c:v>95～99歳</c:v>
                </c:pt>
                <c:pt idx="20">
                  <c:v>100歳以上</c:v>
                </c:pt>
              </c:strCache>
            </c:strRef>
          </c:cat>
          <c:val>
            <c:numRef>
              <c:f>'大田区データ概要【年代別人口】 '!$J$5:$J$25</c:f>
              <c:numCache>
                <c:formatCode>#,##0_);[Red]\(#,##0\)</c:formatCode>
                <c:ptCount val="21"/>
                <c:pt idx="0">
                  <c:v>12344</c:v>
                </c:pt>
                <c:pt idx="1">
                  <c:v>13470</c:v>
                </c:pt>
                <c:pt idx="2">
                  <c:v>13282</c:v>
                </c:pt>
                <c:pt idx="3">
                  <c:v>13539</c:v>
                </c:pt>
                <c:pt idx="4">
                  <c:v>23060</c:v>
                </c:pt>
                <c:pt idx="5">
                  <c:v>30201</c:v>
                </c:pt>
                <c:pt idx="6">
                  <c:v>25862</c:v>
                </c:pt>
                <c:pt idx="7">
                  <c:v>25759</c:v>
                </c:pt>
                <c:pt idx="8">
                  <c:v>26271</c:v>
                </c:pt>
                <c:pt idx="9">
                  <c:v>29549</c:v>
                </c:pt>
                <c:pt idx="10">
                  <c:v>31128</c:v>
                </c:pt>
                <c:pt idx="11">
                  <c:v>26193</c:v>
                </c:pt>
                <c:pt idx="12">
                  <c:v>20400</c:v>
                </c:pt>
                <c:pt idx="13">
                  <c:v>17142</c:v>
                </c:pt>
                <c:pt idx="14">
                  <c:v>19504</c:v>
                </c:pt>
                <c:pt idx="15">
                  <c:v>15706</c:v>
                </c:pt>
                <c:pt idx="16">
                  <c:v>11223</c:v>
                </c:pt>
                <c:pt idx="17">
                  <c:v>6230</c:v>
                </c:pt>
                <c:pt idx="18">
                  <c:v>2287</c:v>
                </c:pt>
                <c:pt idx="19">
                  <c:v>489</c:v>
                </c:pt>
                <c:pt idx="20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83241632"/>
        <c:axId val="1079109216"/>
      </c:barChart>
      <c:catAx>
        <c:axId val="1083241632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1079109216"/>
        <c:crosses val="autoZero"/>
        <c:auto val="1"/>
        <c:lblAlgn val="ctr"/>
        <c:lblOffset val="100"/>
        <c:tickMarkSkip val="1"/>
        <c:noMultiLvlLbl val="0"/>
      </c:catAx>
      <c:valAx>
        <c:axId val="1079109216"/>
        <c:scaling>
          <c:orientation val="maxMin"/>
          <c:max val="35000"/>
        </c:scaling>
        <c:delete val="1"/>
        <c:axPos val="t"/>
        <c:numFmt formatCode="#,##0_);[Red]\(#,##0\)" sourceLinked="1"/>
        <c:majorTickMark val="out"/>
        <c:minorTickMark val="none"/>
        <c:tickLblPos val="nextTo"/>
        <c:crossAx val="1083241632"/>
        <c:crosses val="autoZero"/>
        <c:crossBetween val="between"/>
        <c:maj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28</xdr:row>
      <xdr:rowOff>76200</xdr:rowOff>
    </xdr:from>
    <xdr:to>
      <xdr:col>14</xdr:col>
      <xdr:colOff>485775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19050</xdr:colOff>
      <xdr:row>1</xdr:row>
      <xdr:rowOff>9525</xdr:rowOff>
    </xdr:from>
    <xdr:to>
      <xdr:col>14</xdr:col>
      <xdr:colOff>600075</xdr:colOff>
      <xdr:row>54</xdr:row>
      <xdr:rowOff>19050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514725" y="314325"/>
          <a:ext cx="6067425" cy="10220325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PrintsWithSheet="0"/>
  </xdr:twoCellAnchor>
  <xdr:twoCellAnchor>
    <xdr:from>
      <xdr:col>6</xdr:col>
      <xdr:colOff>104775</xdr:colOff>
      <xdr:row>28</xdr:row>
      <xdr:rowOff>66675</xdr:rowOff>
    </xdr:from>
    <xdr:to>
      <xdr:col>10</xdr:col>
      <xdr:colOff>123825</xdr:colOff>
      <xdr:row>50</xdr:row>
      <xdr:rowOff>180975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28</xdr:row>
      <xdr:rowOff>9525</xdr:rowOff>
    </xdr:from>
    <xdr:to>
      <xdr:col>9</xdr:col>
      <xdr:colOff>666750</xdr:colOff>
      <xdr:row>28</xdr:row>
      <xdr:rowOff>180975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5781675" y="55721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男性</a:t>
          </a:r>
          <a:endParaRPr lang="ja-JP" altLang="en-US"/>
        </a:p>
      </xdr:txBody>
    </xdr:sp>
    <xdr:clientData/>
  </xdr:twoCellAnchor>
  <xdr:twoCellAnchor>
    <xdr:from>
      <xdr:col>11</xdr:col>
      <xdr:colOff>38100</xdr:colOff>
      <xdr:row>28</xdr:row>
      <xdr:rowOff>9525</xdr:rowOff>
    </xdr:from>
    <xdr:to>
      <xdr:col>11</xdr:col>
      <xdr:colOff>476250</xdr:colOff>
      <xdr:row>28</xdr:row>
      <xdr:rowOff>180975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6962775" y="55721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女性</a:t>
          </a:r>
          <a:endParaRPr lang="ja-JP" altLang="en-US"/>
        </a:p>
      </xdr:txBody>
    </xdr:sp>
    <xdr:clientData/>
  </xdr:twoCellAnchor>
  <xdr:twoCellAnchor>
    <xdr:from>
      <xdr:col>2</xdr:col>
      <xdr:colOff>123825</xdr:colOff>
      <xdr:row>56</xdr:row>
      <xdr:rowOff>9525</xdr:rowOff>
    </xdr:from>
    <xdr:to>
      <xdr:col>2</xdr:col>
      <xdr:colOff>628650</xdr:colOff>
      <xdr:row>57</xdr:row>
      <xdr:rowOff>9525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1209675" y="10906125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（人）</a:t>
          </a: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6449476/Desktop/R5&#21306;&#25919;&#12501;&#12449;&#12452;&#12523;_&#12458;&#12540;&#12503;&#12531;&#12487;&#12540;&#12479;(&#20316;&#26989;&#200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1 "/>
      <sheetName val="2 "/>
      <sheetName val="3 "/>
      <sheetName val="4 "/>
      <sheetName val="5 "/>
      <sheetName val="6 "/>
      <sheetName val="7 "/>
      <sheetName val="8 "/>
      <sheetName val="9 "/>
      <sheetName val="10 "/>
      <sheetName val="11"/>
      <sheetName val="12"/>
      <sheetName val="13 "/>
      <sheetName val="14 "/>
      <sheetName val="15"/>
      <sheetName val="15-1"/>
      <sheetName val="16-22"/>
      <sheetName val="23-32"/>
      <sheetName val="33新"/>
      <sheetName val="34"/>
      <sheetName val="35 "/>
      <sheetName val="36-37 "/>
      <sheetName val="38 "/>
      <sheetName val="39 "/>
      <sheetName val="40 "/>
      <sheetName val="41-44"/>
      <sheetName val="45 "/>
      <sheetName val="46"/>
      <sheetName val="47 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 "/>
      <sheetName val="58 "/>
      <sheetName val="59 "/>
      <sheetName val="60 "/>
      <sheetName val="61 "/>
      <sheetName val="62 "/>
      <sheetName val="63 "/>
      <sheetName val="64 "/>
      <sheetName val="65 "/>
      <sheetName val="66 "/>
      <sheetName val="67 "/>
      <sheetName val="68 "/>
      <sheetName val="69 "/>
      <sheetName val="70 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-1"/>
      <sheetName val="85-2"/>
      <sheetName val="85-3"/>
      <sheetName val="86"/>
      <sheetName val="87"/>
      <sheetName val="88"/>
      <sheetName val="89"/>
      <sheetName val="90"/>
      <sheetName val="91"/>
      <sheetName val="92-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-1"/>
      <sheetName val="117-2グラフ"/>
      <sheetName val="118"/>
      <sheetName val="119"/>
      <sheetName val="大田区データ概要【年代別人口】 "/>
      <sheetName val="大田区データ概要【面積・人口】"/>
      <sheetName val="大田区データ概要【外国人数の推移・国籍】 "/>
      <sheetName val="大田区データ概要【各会計の決算額】"/>
      <sheetName val="大田区データ概要【一般会計の決算額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5">
          <cell r="H5" t="str">
            <v>0～4歳</v>
          </cell>
          <cell r="J5">
            <v>12344</v>
          </cell>
          <cell r="K5">
            <v>11815</v>
          </cell>
        </row>
        <row r="6">
          <cell r="H6" t="str">
            <v>5～9歳</v>
          </cell>
          <cell r="J6">
            <v>13470</v>
          </cell>
          <cell r="K6">
            <v>12803</v>
          </cell>
        </row>
        <row r="7">
          <cell r="H7" t="str">
            <v>10～14歳</v>
          </cell>
          <cell r="J7">
            <v>13282</v>
          </cell>
          <cell r="K7">
            <v>12675</v>
          </cell>
        </row>
        <row r="8">
          <cell r="H8" t="str">
            <v>15～19歳</v>
          </cell>
          <cell r="J8">
            <v>13539</v>
          </cell>
          <cell r="K8">
            <v>13177</v>
          </cell>
        </row>
        <row r="9">
          <cell r="H9" t="str">
            <v>20～24歳</v>
          </cell>
          <cell r="J9">
            <v>23060</v>
          </cell>
          <cell r="K9">
            <v>22778</v>
          </cell>
        </row>
        <row r="10">
          <cell r="H10" t="str">
            <v>25～29歳</v>
          </cell>
          <cell r="J10">
            <v>30201</v>
          </cell>
          <cell r="K10">
            <v>30243</v>
          </cell>
        </row>
        <row r="11">
          <cell r="H11" t="str">
            <v>30～34歳</v>
          </cell>
          <cell r="J11">
            <v>25862</v>
          </cell>
          <cell r="K11">
            <v>24199</v>
          </cell>
        </row>
        <row r="12">
          <cell r="H12" t="str">
            <v>35～39歳</v>
          </cell>
          <cell r="J12">
            <v>25759</v>
          </cell>
          <cell r="K12">
            <v>24058</v>
          </cell>
        </row>
        <row r="13">
          <cell r="H13" t="str">
            <v>40～44歳</v>
          </cell>
          <cell r="J13">
            <v>26271</v>
          </cell>
          <cell r="K13">
            <v>24932</v>
          </cell>
        </row>
        <row r="14">
          <cell r="H14" t="str">
            <v>45～49歳</v>
          </cell>
          <cell r="J14">
            <v>29549</v>
          </cell>
          <cell r="K14">
            <v>27787</v>
          </cell>
        </row>
        <row r="15">
          <cell r="H15" t="str">
            <v>50～54歳</v>
          </cell>
          <cell r="J15">
            <v>31128</v>
          </cell>
          <cell r="K15">
            <v>29479</v>
          </cell>
        </row>
        <row r="16">
          <cell r="H16" t="str">
            <v>55～59歳</v>
          </cell>
          <cell r="J16">
            <v>26193</v>
          </cell>
          <cell r="K16">
            <v>23675</v>
          </cell>
        </row>
        <row r="17">
          <cell r="H17" t="str">
            <v>60～64歳</v>
          </cell>
          <cell r="J17">
            <v>20400</v>
          </cell>
          <cell r="K17">
            <v>18852</v>
          </cell>
        </row>
        <row r="18">
          <cell r="H18" t="str">
            <v>65～69歳</v>
          </cell>
          <cell r="J18">
            <v>17142</v>
          </cell>
          <cell r="K18">
            <v>16561</v>
          </cell>
        </row>
        <row r="19">
          <cell r="H19" t="str">
            <v>70～74歳</v>
          </cell>
          <cell r="J19">
            <v>19504</v>
          </cell>
          <cell r="K19">
            <v>20497</v>
          </cell>
        </row>
        <row r="20">
          <cell r="H20" t="str">
            <v>75～79歳</v>
          </cell>
          <cell r="J20">
            <v>15706</v>
          </cell>
          <cell r="K20">
            <v>18910</v>
          </cell>
        </row>
        <row r="21">
          <cell r="H21" t="str">
            <v>80～84歳</v>
          </cell>
          <cell r="J21">
            <v>11223</v>
          </cell>
          <cell r="K21">
            <v>15590</v>
          </cell>
        </row>
        <row r="22">
          <cell r="H22" t="str">
            <v>85～89歳</v>
          </cell>
          <cell r="J22">
            <v>6230</v>
          </cell>
          <cell r="K22">
            <v>11691</v>
          </cell>
        </row>
        <row r="23">
          <cell r="H23" t="str">
            <v>90～94歳</v>
          </cell>
          <cell r="J23">
            <v>2287</v>
          </cell>
          <cell r="K23">
            <v>6244</v>
          </cell>
        </row>
        <row r="24">
          <cell r="H24" t="str">
            <v>95～99歳</v>
          </cell>
          <cell r="J24">
            <v>489</v>
          </cell>
          <cell r="K24">
            <v>2105</v>
          </cell>
        </row>
        <row r="25">
          <cell r="H25" t="str">
            <v>100歳以上</v>
          </cell>
          <cell r="J25">
            <v>49</v>
          </cell>
          <cell r="K25">
            <v>315</v>
          </cell>
        </row>
      </sheetData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72"/>
  <sheetViews>
    <sheetView tabSelected="1" view="pageBreakPreview" zoomScaleNormal="100" workbookViewId="0">
      <selection activeCell="Q22" sqref="Q22"/>
    </sheetView>
  </sheetViews>
  <sheetFormatPr defaultColWidth="9" defaultRowHeight="11.25" x14ac:dyDescent="0.15"/>
  <cols>
    <col min="1" max="1" width="5.25" style="38" bestFit="1" customWidth="1"/>
    <col min="2" max="2" width="9" style="5"/>
    <col min="3" max="5" width="9" style="3"/>
    <col min="6" max="6" width="4.625" style="4" customWidth="1"/>
    <col min="7" max="7" width="9" style="4"/>
    <col min="8" max="8" width="9" style="5"/>
    <col min="9" max="11" width="9" style="6"/>
    <col min="12" max="16384" width="9" style="4"/>
  </cols>
  <sheetData>
    <row r="1" spans="1:16" ht="24" customHeight="1" x14ac:dyDescent="0.15">
      <c r="A1" s="1"/>
      <c r="B1" s="2" t="s">
        <v>0</v>
      </c>
      <c r="E1" s="3" t="s">
        <v>1</v>
      </c>
    </row>
    <row r="2" spans="1:16" s="10" customFormat="1" ht="24" customHeight="1" x14ac:dyDescent="0.15">
      <c r="A2" s="7"/>
      <c r="B2" s="8"/>
      <c r="C2" s="9"/>
      <c r="D2" s="9"/>
      <c r="E2" s="9"/>
      <c r="H2" s="8"/>
      <c r="I2" s="11"/>
      <c r="J2" s="11"/>
      <c r="K2" s="11"/>
      <c r="M2" s="12"/>
      <c r="N2" s="4"/>
      <c r="O2" s="4"/>
      <c r="P2" s="4"/>
    </row>
    <row r="3" spans="1:16" ht="15" customHeight="1" thickBot="1" x14ac:dyDescent="0.2">
      <c r="A3" s="13"/>
      <c r="B3" s="5" t="s">
        <v>2</v>
      </c>
      <c r="C3" s="3" t="s">
        <v>3</v>
      </c>
      <c r="D3" s="3" t="s">
        <v>4</v>
      </c>
      <c r="E3" s="3" t="s">
        <v>5</v>
      </c>
      <c r="H3" s="5" t="s">
        <v>2</v>
      </c>
      <c r="I3" s="14" t="s">
        <v>3</v>
      </c>
      <c r="J3" s="14" t="s">
        <v>4</v>
      </c>
      <c r="K3" s="14" t="s">
        <v>5</v>
      </c>
      <c r="M3" s="12"/>
    </row>
    <row r="4" spans="1:16" ht="15" customHeight="1" thickTop="1" x14ac:dyDescent="0.15">
      <c r="A4" s="15">
        <v>10101</v>
      </c>
      <c r="B4" s="16" t="s">
        <v>3</v>
      </c>
      <c r="C4" s="17">
        <f>C5+C24+C85</f>
        <v>732074</v>
      </c>
      <c r="D4" s="17">
        <f>D5+D24+D85</f>
        <v>363688</v>
      </c>
      <c r="E4" s="17">
        <f>E5+E24+E85</f>
        <v>368386</v>
      </c>
      <c r="H4" s="16" t="s">
        <v>3</v>
      </c>
      <c r="I4" s="18">
        <f>SUM(I5:I25)</f>
        <v>732074</v>
      </c>
      <c r="J4" s="18">
        <f>SUM(J5:J25)</f>
        <v>363688</v>
      </c>
      <c r="K4" s="18">
        <f>SUM(K5:K25)</f>
        <v>368386</v>
      </c>
      <c r="M4" s="12"/>
    </row>
    <row r="5" spans="1:16" ht="15" customHeight="1" x14ac:dyDescent="0.15">
      <c r="A5" s="15">
        <v>10102</v>
      </c>
      <c r="B5" s="19" t="s">
        <v>6</v>
      </c>
      <c r="C5" s="20">
        <f>C11+C17+C23</f>
        <v>76389</v>
      </c>
      <c r="D5" s="20">
        <f>D11+D17+D23</f>
        <v>39096</v>
      </c>
      <c r="E5" s="20">
        <f>E11+E17+E23</f>
        <v>37293</v>
      </c>
      <c r="H5" s="5" t="s">
        <v>7</v>
      </c>
      <c r="I5" s="6">
        <f>C11</f>
        <v>24159</v>
      </c>
      <c r="J5" s="6">
        <f>D11</f>
        <v>12344</v>
      </c>
      <c r="K5" s="6">
        <f>E11</f>
        <v>11815</v>
      </c>
      <c r="L5" s="6"/>
      <c r="M5" s="12"/>
    </row>
    <row r="6" spans="1:16" ht="15" customHeight="1" x14ac:dyDescent="0.15">
      <c r="A6" s="15">
        <v>10103</v>
      </c>
      <c r="B6" s="5">
        <v>0</v>
      </c>
      <c r="C6" s="21">
        <v>4799</v>
      </c>
      <c r="D6" s="21">
        <v>2461</v>
      </c>
      <c r="E6" s="21">
        <v>2338</v>
      </c>
      <c r="H6" s="5" t="s">
        <v>8</v>
      </c>
      <c r="I6" s="6">
        <f>C17</f>
        <v>26273</v>
      </c>
      <c r="J6" s="6">
        <f>D17</f>
        <v>13470</v>
      </c>
      <c r="K6" s="6">
        <f>E17</f>
        <v>12803</v>
      </c>
      <c r="M6" s="12"/>
    </row>
    <row r="7" spans="1:16" ht="15" customHeight="1" x14ac:dyDescent="0.15">
      <c r="A7" s="15">
        <v>10104</v>
      </c>
      <c r="B7" s="5">
        <v>1</v>
      </c>
      <c r="C7" s="21">
        <v>4784</v>
      </c>
      <c r="D7" s="21">
        <v>2474</v>
      </c>
      <c r="E7" s="21">
        <v>2310</v>
      </c>
      <c r="H7" s="5" t="s">
        <v>9</v>
      </c>
      <c r="I7" s="6">
        <f>C23</f>
        <v>25957</v>
      </c>
      <c r="J7" s="6">
        <f>D23</f>
        <v>13282</v>
      </c>
      <c r="K7" s="6">
        <f>E23</f>
        <v>12675</v>
      </c>
      <c r="M7" s="12"/>
    </row>
    <row r="8" spans="1:16" ht="15" customHeight="1" x14ac:dyDescent="0.15">
      <c r="A8" s="15">
        <v>10105</v>
      </c>
      <c r="B8" s="5">
        <v>2</v>
      </c>
      <c r="C8" s="21">
        <v>4806</v>
      </c>
      <c r="D8" s="21">
        <v>2453</v>
      </c>
      <c r="E8" s="21">
        <v>2353</v>
      </c>
      <c r="H8" s="5" t="s">
        <v>10</v>
      </c>
      <c r="I8" s="6">
        <f>C30</f>
        <v>26716</v>
      </c>
      <c r="J8" s="6">
        <f>D30</f>
        <v>13539</v>
      </c>
      <c r="K8" s="6">
        <f>E30</f>
        <v>13177</v>
      </c>
      <c r="M8" s="12"/>
    </row>
    <row r="9" spans="1:16" ht="15" customHeight="1" x14ac:dyDescent="0.15">
      <c r="A9" s="15">
        <v>10201</v>
      </c>
      <c r="B9" s="5">
        <v>3</v>
      </c>
      <c r="C9" s="21">
        <v>4732</v>
      </c>
      <c r="D9" s="21">
        <v>2400</v>
      </c>
      <c r="E9" s="21">
        <v>2332</v>
      </c>
      <c r="H9" s="5" t="s">
        <v>11</v>
      </c>
      <c r="I9" s="6">
        <f>C36</f>
        <v>45838</v>
      </c>
      <c r="J9" s="6">
        <f>D36</f>
        <v>23060</v>
      </c>
      <c r="K9" s="6">
        <f>E36</f>
        <v>22778</v>
      </c>
      <c r="M9" s="12"/>
    </row>
    <row r="10" spans="1:16" ht="15" customHeight="1" x14ac:dyDescent="0.15">
      <c r="A10" s="15">
        <v>10202</v>
      </c>
      <c r="B10" s="5">
        <v>4</v>
      </c>
      <c r="C10" s="21">
        <v>5038</v>
      </c>
      <c r="D10" s="21">
        <v>2556</v>
      </c>
      <c r="E10" s="21">
        <v>2482</v>
      </c>
      <c r="H10" s="5" t="s">
        <v>12</v>
      </c>
      <c r="I10" s="6">
        <f>C42</f>
        <v>60444</v>
      </c>
      <c r="J10" s="6">
        <f>D42</f>
        <v>30201</v>
      </c>
      <c r="K10" s="6">
        <f>E42</f>
        <v>30243</v>
      </c>
      <c r="M10" s="12"/>
    </row>
    <row r="11" spans="1:16" ht="15" customHeight="1" x14ac:dyDescent="0.15">
      <c r="A11" s="15"/>
      <c r="B11" s="22" t="s">
        <v>7</v>
      </c>
      <c r="C11" s="23">
        <f>SUM(C6:C10)</f>
        <v>24159</v>
      </c>
      <c r="D11" s="23">
        <f>SUM(D6:D10)</f>
        <v>12344</v>
      </c>
      <c r="E11" s="23">
        <f>SUM(E6:E10)</f>
        <v>11815</v>
      </c>
      <c r="H11" s="5" t="s">
        <v>13</v>
      </c>
      <c r="I11" s="6">
        <f>C48</f>
        <v>50061</v>
      </c>
      <c r="J11" s="6">
        <f>D48</f>
        <v>25862</v>
      </c>
      <c r="K11" s="6">
        <f>E48</f>
        <v>24199</v>
      </c>
      <c r="M11" s="12"/>
    </row>
    <row r="12" spans="1:16" ht="15" customHeight="1" x14ac:dyDescent="0.15">
      <c r="A12" s="15">
        <v>10203</v>
      </c>
      <c r="B12" s="5">
        <v>5</v>
      </c>
      <c r="C12" s="21">
        <v>5178</v>
      </c>
      <c r="D12" s="21">
        <v>2729</v>
      </c>
      <c r="E12" s="21">
        <v>2449</v>
      </c>
      <c r="H12" s="5" t="s">
        <v>14</v>
      </c>
      <c r="I12" s="6">
        <f>C54</f>
        <v>49817</v>
      </c>
      <c r="J12" s="6">
        <f>D54</f>
        <v>25759</v>
      </c>
      <c r="K12" s="6">
        <f>E54</f>
        <v>24058</v>
      </c>
      <c r="M12" s="12"/>
    </row>
    <row r="13" spans="1:16" ht="15" customHeight="1" x14ac:dyDescent="0.15">
      <c r="A13" s="15">
        <v>10204</v>
      </c>
      <c r="B13" s="5">
        <v>6</v>
      </c>
      <c r="C13" s="21">
        <v>5119</v>
      </c>
      <c r="D13" s="21">
        <v>2687</v>
      </c>
      <c r="E13" s="21">
        <v>2432</v>
      </c>
      <c r="H13" s="5" t="s">
        <v>15</v>
      </c>
      <c r="I13" s="6">
        <f>C60</f>
        <v>51203</v>
      </c>
      <c r="J13" s="6">
        <f>D60</f>
        <v>26271</v>
      </c>
      <c r="K13" s="6">
        <f>E60</f>
        <v>24932</v>
      </c>
      <c r="M13" s="12"/>
    </row>
    <row r="14" spans="1:16" ht="15" customHeight="1" x14ac:dyDescent="0.15">
      <c r="A14" s="15">
        <v>10205</v>
      </c>
      <c r="B14" s="5">
        <v>7</v>
      </c>
      <c r="C14" s="21">
        <v>5309</v>
      </c>
      <c r="D14" s="21">
        <v>2666</v>
      </c>
      <c r="E14" s="21">
        <v>2643</v>
      </c>
      <c r="H14" s="5" t="s">
        <v>16</v>
      </c>
      <c r="I14" s="6">
        <f>C66</f>
        <v>57336</v>
      </c>
      <c r="J14" s="6">
        <f>D66</f>
        <v>29549</v>
      </c>
      <c r="K14" s="6">
        <f>E66</f>
        <v>27787</v>
      </c>
      <c r="M14" s="12"/>
    </row>
    <row r="15" spans="1:16" ht="15" customHeight="1" x14ac:dyDescent="0.15">
      <c r="A15" s="15">
        <v>10301</v>
      </c>
      <c r="B15" s="5">
        <v>8</v>
      </c>
      <c r="C15" s="21">
        <v>5425</v>
      </c>
      <c r="D15" s="21">
        <v>2773</v>
      </c>
      <c r="E15" s="21">
        <v>2652</v>
      </c>
      <c r="H15" s="5" t="s">
        <v>17</v>
      </c>
      <c r="I15" s="6">
        <f>C72</f>
        <v>60607</v>
      </c>
      <c r="J15" s="6">
        <f>D72</f>
        <v>31128</v>
      </c>
      <c r="K15" s="6">
        <f>E72</f>
        <v>29479</v>
      </c>
      <c r="M15" s="12"/>
    </row>
    <row r="16" spans="1:16" ht="15" customHeight="1" x14ac:dyDescent="0.15">
      <c r="A16" s="15">
        <v>10302</v>
      </c>
      <c r="B16" s="5">
        <v>9</v>
      </c>
      <c r="C16" s="21">
        <v>5242</v>
      </c>
      <c r="D16" s="21">
        <v>2615</v>
      </c>
      <c r="E16" s="21">
        <v>2627</v>
      </c>
      <c r="H16" s="5" t="s">
        <v>18</v>
      </c>
      <c r="I16" s="6">
        <f>C78</f>
        <v>49868</v>
      </c>
      <c r="J16" s="6">
        <f>D78</f>
        <v>26193</v>
      </c>
      <c r="K16" s="6">
        <f>E78</f>
        <v>23675</v>
      </c>
      <c r="M16" s="12"/>
    </row>
    <row r="17" spans="1:13" ht="15" customHeight="1" x14ac:dyDescent="0.15">
      <c r="A17" s="15"/>
      <c r="B17" s="22" t="s">
        <v>8</v>
      </c>
      <c r="C17" s="23">
        <f>SUM(C12:C16)</f>
        <v>26273</v>
      </c>
      <c r="D17" s="23">
        <f>SUM(D12:D16)</f>
        <v>13470</v>
      </c>
      <c r="E17" s="23">
        <f>SUM(E12:E16)</f>
        <v>12803</v>
      </c>
      <c r="H17" s="5" t="s">
        <v>19</v>
      </c>
      <c r="I17" s="6">
        <f>C84</f>
        <v>39252</v>
      </c>
      <c r="J17" s="6">
        <f>D84</f>
        <v>20400</v>
      </c>
      <c r="K17" s="6">
        <f>E84</f>
        <v>18852</v>
      </c>
      <c r="M17" s="12"/>
    </row>
    <row r="18" spans="1:13" ht="15" customHeight="1" x14ac:dyDescent="0.15">
      <c r="A18" s="15">
        <v>10303</v>
      </c>
      <c r="B18" s="5">
        <v>10</v>
      </c>
      <c r="C18" s="21">
        <v>5097</v>
      </c>
      <c r="D18" s="21">
        <v>2598</v>
      </c>
      <c r="E18" s="21">
        <v>2499</v>
      </c>
      <c r="H18" s="5" t="s">
        <v>20</v>
      </c>
      <c r="I18" s="6">
        <f>C91</f>
        <v>33703</v>
      </c>
      <c r="J18" s="6">
        <f>D91</f>
        <v>17142</v>
      </c>
      <c r="K18" s="24">
        <f>E91</f>
        <v>16561</v>
      </c>
      <c r="M18" s="12"/>
    </row>
    <row r="19" spans="1:13" ht="15" customHeight="1" x14ac:dyDescent="0.15">
      <c r="A19" s="15">
        <v>10401</v>
      </c>
      <c r="B19" s="5">
        <v>11</v>
      </c>
      <c r="C19" s="21">
        <v>5236</v>
      </c>
      <c r="D19" s="21">
        <v>2698</v>
      </c>
      <c r="E19" s="21">
        <v>2538</v>
      </c>
      <c r="H19" s="5" t="s">
        <v>21</v>
      </c>
      <c r="I19" s="6">
        <f>C97</f>
        <v>40001</v>
      </c>
      <c r="J19" s="6">
        <f>D97</f>
        <v>19504</v>
      </c>
      <c r="K19" s="6">
        <f>E97</f>
        <v>20497</v>
      </c>
      <c r="M19" s="12"/>
    </row>
    <row r="20" spans="1:13" ht="15" customHeight="1" x14ac:dyDescent="0.15">
      <c r="A20" s="15">
        <v>10402</v>
      </c>
      <c r="B20" s="5">
        <v>12</v>
      </c>
      <c r="C20" s="21">
        <v>5226</v>
      </c>
      <c r="D20" s="21">
        <v>2699</v>
      </c>
      <c r="E20" s="21">
        <v>2527</v>
      </c>
      <c r="H20" s="5" t="s">
        <v>22</v>
      </c>
      <c r="I20" s="6">
        <f>C103</f>
        <v>34616</v>
      </c>
      <c r="J20" s="6">
        <f>D103</f>
        <v>15706</v>
      </c>
      <c r="K20" s="6">
        <f>E103</f>
        <v>18910</v>
      </c>
      <c r="M20" s="12"/>
    </row>
    <row r="21" spans="1:13" ht="15" customHeight="1" x14ac:dyDescent="0.15">
      <c r="A21" s="15">
        <v>10403</v>
      </c>
      <c r="B21" s="5">
        <v>13</v>
      </c>
      <c r="C21" s="21">
        <v>5179</v>
      </c>
      <c r="D21" s="21">
        <v>2618</v>
      </c>
      <c r="E21" s="21">
        <v>2561</v>
      </c>
      <c r="H21" s="5" t="s">
        <v>23</v>
      </c>
      <c r="I21" s="6">
        <f>C109</f>
        <v>26813</v>
      </c>
      <c r="J21" s="6">
        <f>D109</f>
        <v>11223</v>
      </c>
      <c r="K21" s="6">
        <f>E109</f>
        <v>15590</v>
      </c>
      <c r="M21" s="12"/>
    </row>
    <row r="22" spans="1:13" ht="15" customHeight="1" x14ac:dyDescent="0.15">
      <c r="A22" s="15">
        <v>10404</v>
      </c>
      <c r="B22" s="5">
        <v>14</v>
      </c>
      <c r="C22" s="21">
        <v>5219</v>
      </c>
      <c r="D22" s="21">
        <v>2669</v>
      </c>
      <c r="E22" s="21">
        <v>2550</v>
      </c>
      <c r="H22" s="5" t="s">
        <v>24</v>
      </c>
      <c r="I22" s="6">
        <f>C115</f>
        <v>17921</v>
      </c>
      <c r="J22" s="6">
        <f>D115</f>
        <v>6230</v>
      </c>
      <c r="K22" s="6">
        <f>E115</f>
        <v>11691</v>
      </c>
      <c r="M22" s="12"/>
    </row>
    <row r="23" spans="1:13" ht="15" customHeight="1" x14ac:dyDescent="0.15">
      <c r="A23" s="15"/>
      <c r="B23" s="22" t="s">
        <v>9</v>
      </c>
      <c r="C23" s="25">
        <f>SUM(C18:C22)</f>
        <v>25957</v>
      </c>
      <c r="D23" s="25">
        <f>SUM(D18:D22)</f>
        <v>13282</v>
      </c>
      <c r="E23" s="25">
        <f>SUM(E18:E22)</f>
        <v>12675</v>
      </c>
      <c r="H23" s="5" t="s">
        <v>25</v>
      </c>
      <c r="I23" s="6">
        <f>C121</f>
        <v>8531</v>
      </c>
      <c r="J23" s="6">
        <f>D121</f>
        <v>2287</v>
      </c>
      <c r="K23" s="6">
        <f>E121</f>
        <v>6244</v>
      </c>
      <c r="M23" s="12"/>
    </row>
    <row r="24" spans="1:13" ht="15" customHeight="1" x14ac:dyDescent="0.15">
      <c r="A24" s="15">
        <v>10405</v>
      </c>
      <c r="B24" s="19" t="s">
        <v>26</v>
      </c>
      <c r="C24" s="26">
        <f>C30+C36+C42+C48+C54+C60+C66+C72+C78+C84</f>
        <v>491142</v>
      </c>
      <c r="D24" s="26">
        <f>D30+D36+D42+D48+D54+D60+D66+D72+D78+D84</f>
        <v>251962</v>
      </c>
      <c r="E24" s="26">
        <f>E30+E36+E42+E48+E54+E60+E66+E72+E78+E84</f>
        <v>239180</v>
      </c>
      <c r="H24" s="5" t="s">
        <v>27</v>
      </c>
      <c r="I24" s="6">
        <f>C127</f>
        <v>2594</v>
      </c>
      <c r="J24" s="6">
        <f>D127</f>
        <v>489</v>
      </c>
      <c r="K24" s="6">
        <f>E127</f>
        <v>2105</v>
      </c>
      <c r="M24" s="12"/>
    </row>
    <row r="25" spans="1:13" ht="15" customHeight="1" x14ac:dyDescent="0.15">
      <c r="A25" s="15">
        <v>10406</v>
      </c>
      <c r="B25" s="5">
        <v>15</v>
      </c>
      <c r="C25" s="21">
        <v>5128</v>
      </c>
      <c r="D25" s="21">
        <v>2548</v>
      </c>
      <c r="E25" s="21">
        <v>2580</v>
      </c>
      <c r="H25" s="5" t="s">
        <v>28</v>
      </c>
      <c r="I25" s="6">
        <f>C132</f>
        <v>364</v>
      </c>
      <c r="J25" s="6">
        <f>D132</f>
        <v>49</v>
      </c>
      <c r="K25" s="6">
        <f>E132</f>
        <v>315</v>
      </c>
      <c r="M25" s="12"/>
    </row>
    <row r="26" spans="1:13" ht="15" customHeight="1" x14ac:dyDescent="0.15">
      <c r="A26" s="15">
        <v>10407</v>
      </c>
      <c r="B26" s="5">
        <v>16</v>
      </c>
      <c r="C26" s="21">
        <v>5196</v>
      </c>
      <c r="D26" s="21">
        <v>2628</v>
      </c>
      <c r="E26" s="21">
        <v>2568</v>
      </c>
      <c r="M26" s="12"/>
    </row>
    <row r="27" spans="1:13" ht="15" customHeight="1" x14ac:dyDescent="0.15">
      <c r="A27" s="15">
        <v>10501</v>
      </c>
      <c r="B27" s="5">
        <v>17</v>
      </c>
      <c r="C27" s="21">
        <v>5004</v>
      </c>
      <c r="D27" s="21">
        <v>2500</v>
      </c>
      <c r="E27" s="21">
        <v>2504</v>
      </c>
      <c r="M27" s="12"/>
    </row>
    <row r="28" spans="1:13" ht="15" customHeight="1" x14ac:dyDescent="0.15">
      <c r="A28" s="15">
        <v>10502</v>
      </c>
      <c r="B28" s="5">
        <v>18</v>
      </c>
      <c r="C28" s="21">
        <v>5544</v>
      </c>
      <c r="D28" s="21">
        <v>2835</v>
      </c>
      <c r="E28" s="21">
        <v>2709</v>
      </c>
      <c r="M28" s="12"/>
    </row>
    <row r="29" spans="1:13" ht="15" customHeight="1" x14ac:dyDescent="0.15">
      <c r="A29" s="15">
        <v>10503</v>
      </c>
      <c r="B29" s="5">
        <v>19</v>
      </c>
      <c r="C29" s="21">
        <v>5844</v>
      </c>
      <c r="D29" s="21">
        <v>3028</v>
      </c>
      <c r="E29" s="21">
        <v>2816</v>
      </c>
      <c r="M29" s="12"/>
    </row>
    <row r="30" spans="1:13" ht="15" customHeight="1" x14ac:dyDescent="0.15">
      <c r="A30" s="15"/>
      <c r="B30" s="22" t="s">
        <v>10</v>
      </c>
      <c r="C30" s="25">
        <f>SUM(C25:C29)</f>
        <v>26716</v>
      </c>
      <c r="D30" s="25">
        <f>SUM(D25:D29)</f>
        <v>13539</v>
      </c>
      <c r="E30" s="25">
        <f>SUM(E25:E29)</f>
        <v>13177</v>
      </c>
      <c r="M30" s="12"/>
    </row>
    <row r="31" spans="1:13" ht="15" customHeight="1" x14ac:dyDescent="0.15">
      <c r="A31" s="15">
        <v>10504</v>
      </c>
      <c r="B31" s="5">
        <v>20</v>
      </c>
      <c r="C31" s="21">
        <v>6550</v>
      </c>
      <c r="D31" s="21">
        <v>3257</v>
      </c>
      <c r="E31" s="21">
        <v>3293</v>
      </c>
      <c r="M31" s="12"/>
    </row>
    <row r="32" spans="1:13" ht="15" customHeight="1" x14ac:dyDescent="0.15">
      <c r="A32" s="15">
        <v>10505</v>
      </c>
      <c r="B32" s="5">
        <v>21</v>
      </c>
      <c r="C32" s="21">
        <v>7028</v>
      </c>
      <c r="D32" s="21">
        <v>3565</v>
      </c>
      <c r="E32" s="21">
        <v>3463</v>
      </c>
      <c r="M32" s="12"/>
    </row>
    <row r="33" spans="1:13" ht="15" customHeight="1" x14ac:dyDescent="0.15">
      <c r="A33" s="15">
        <v>10506</v>
      </c>
      <c r="B33" s="5">
        <v>22</v>
      </c>
      <c r="C33" s="21">
        <v>9686</v>
      </c>
      <c r="D33" s="21">
        <v>4828</v>
      </c>
      <c r="E33" s="21">
        <v>4858</v>
      </c>
      <c r="M33" s="12"/>
    </row>
    <row r="34" spans="1:13" ht="15" customHeight="1" x14ac:dyDescent="0.15">
      <c r="A34" s="15">
        <v>10601</v>
      </c>
      <c r="B34" s="5">
        <v>23</v>
      </c>
      <c r="C34" s="21">
        <v>10840</v>
      </c>
      <c r="D34" s="21">
        <v>5502</v>
      </c>
      <c r="E34" s="21">
        <v>5338</v>
      </c>
      <c r="M34" s="12"/>
    </row>
    <row r="35" spans="1:13" ht="15" customHeight="1" x14ac:dyDescent="0.15">
      <c r="A35" s="15">
        <v>10602</v>
      </c>
      <c r="B35" s="5">
        <v>24</v>
      </c>
      <c r="C35" s="21">
        <v>11734</v>
      </c>
      <c r="D35" s="21">
        <v>5908</v>
      </c>
      <c r="E35" s="21">
        <v>5826</v>
      </c>
      <c r="M35" s="12"/>
    </row>
    <row r="36" spans="1:13" ht="15" customHeight="1" x14ac:dyDescent="0.15">
      <c r="A36" s="15"/>
      <c r="B36" s="22" t="s">
        <v>11</v>
      </c>
      <c r="C36" s="25">
        <f>SUM(C31:C35)</f>
        <v>45838</v>
      </c>
      <c r="D36" s="25">
        <f>SUM(D31:D35)</f>
        <v>23060</v>
      </c>
      <c r="E36" s="25">
        <f>SUM(E31:E35)</f>
        <v>22778</v>
      </c>
      <c r="M36" s="12"/>
    </row>
    <row r="37" spans="1:13" ht="15" customHeight="1" x14ac:dyDescent="0.15">
      <c r="A37" s="15">
        <v>10701</v>
      </c>
      <c r="B37" s="5">
        <v>25</v>
      </c>
      <c r="C37" s="21">
        <v>12626</v>
      </c>
      <c r="D37" s="21">
        <v>6199</v>
      </c>
      <c r="E37" s="21">
        <v>6427</v>
      </c>
      <c r="M37" s="12"/>
    </row>
    <row r="38" spans="1:13" ht="15" customHeight="1" x14ac:dyDescent="0.15">
      <c r="A38" s="15">
        <v>10702</v>
      </c>
      <c r="B38" s="5">
        <v>26</v>
      </c>
      <c r="C38" s="21">
        <v>12788</v>
      </c>
      <c r="D38" s="21">
        <v>6297</v>
      </c>
      <c r="E38" s="21">
        <v>6491</v>
      </c>
      <c r="M38" s="12"/>
    </row>
    <row r="39" spans="1:13" ht="15" customHeight="1" x14ac:dyDescent="0.15">
      <c r="A39" s="15">
        <v>10703</v>
      </c>
      <c r="B39" s="5">
        <v>27</v>
      </c>
      <c r="C39" s="21">
        <v>11867</v>
      </c>
      <c r="D39" s="21">
        <v>5947</v>
      </c>
      <c r="E39" s="21">
        <v>5920</v>
      </c>
      <c r="M39" s="12"/>
    </row>
    <row r="40" spans="1:13" ht="15" customHeight="1" x14ac:dyDescent="0.15">
      <c r="A40" s="15">
        <v>10704</v>
      </c>
      <c r="B40" s="5">
        <v>28</v>
      </c>
      <c r="C40" s="21">
        <v>11981</v>
      </c>
      <c r="D40" s="21">
        <v>6058</v>
      </c>
      <c r="E40" s="21">
        <v>5923</v>
      </c>
      <c r="M40" s="12"/>
    </row>
    <row r="41" spans="1:13" ht="15" customHeight="1" x14ac:dyDescent="0.15">
      <c r="A41" s="15">
        <v>10705</v>
      </c>
      <c r="B41" s="5">
        <v>29</v>
      </c>
      <c r="C41" s="21">
        <v>11182</v>
      </c>
      <c r="D41" s="21">
        <v>5700</v>
      </c>
      <c r="E41" s="21">
        <v>5482</v>
      </c>
      <c r="M41" s="12"/>
    </row>
    <row r="42" spans="1:13" ht="15" customHeight="1" x14ac:dyDescent="0.15">
      <c r="A42" s="15"/>
      <c r="B42" s="22" t="s">
        <v>12</v>
      </c>
      <c r="C42" s="25">
        <f>SUM(C37:C41)</f>
        <v>60444</v>
      </c>
      <c r="D42" s="25">
        <f>SUM(D37:D41)</f>
        <v>30201</v>
      </c>
      <c r="E42" s="25">
        <f>SUM(E37:E41)</f>
        <v>30243</v>
      </c>
      <c r="M42" s="12"/>
    </row>
    <row r="43" spans="1:13" ht="15" customHeight="1" x14ac:dyDescent="0.15">
      <c r="A43" s="15">
        <v>10706</v>
      </c>
      <c r="B43" s="5">
        <v>30</v>
      </c>
      <c r="C43" s="21">
        <v>10524</v>
      </c>
      <c r="D43" s="21">
        <v>5408</v>
      </c>
      <c r="E43" s="21">
        <v>5116</v>
      </c>
      <c r="M43" s="12"/>
    </row>
    <row r="44" spans="1:13" ht="15" customHeight="1" x14ac:dyDescent="0.15">
      <c r="A44" s="15">
        <v>10801</v>
      </c>
      <c r="B44" s="5">
        <v>31</v>
      </c>
      <c r="C44" s="21">
        <v>10432</v>
      </c>
      <c r="D44" s="21">
        <v>5431</v>
      </c>
      <c r="E44" s="21">
        <v>5001</v>
      </c>
      <c r="M44" s="12"/>
    </row>
    <row r="45" spans="1:13" ht="15" customHeight="1" x14ac:dyDescent="0.15">
      <c r="A45" s="15">
        <v>10802</v>
      </c>
      <c r="B45" s="5">
        <v>32</v>
      </c>
      <c r="C45" s="21">
        <v>9676</v>
      </c>
      <c r="D45" s="21">
        <v>4952</v>
      </c>
      <c r="E45" s="21">
        <v>4724</v>
      </c>
      <c r="M45" s="12"/>
    </row>
    <row r="46" spans="1:13" ht="15" customHeight="1" x14ac:dyDescent="0.15">
      <c r="A46" s="15">
        <v>10901</v>
      </c>
      <c r="B46" s="5">
        <v>33</v>
      </c>
      <c r="C46" s="21">
        <v>9650</v>
      </c>
      <c r="D46" s="21">
        <v>5020</v>
      </c>
      <c r="E46" s="21">
        <v>4630</v>
      </c>
      <c r="M46" s="12"/>
    </row>
    <row r="47" spans="1:13" ht="15" customHeight="1" x14ac:dyDescent="0.15">
      <c r="A47" s="15">
        <v>10902</v>
      </c>
      <c r="B47" s="5">
        <v>34</v>
      </c>
      <c r="C47" s="21">
        <v>9779</v>
      </c>
      <c r="D47" s="21">
        <v>5051</v>
      </c>
      <c r="E47" s="21">
        <v>4728</v>
      </c>
      <c r="M47" s="12"/>
    </row>
    <row r="48" spans="1:13" ht="15" customHeight="1" x14ac:dyDescent="0.15">
      <c r="A48" s="15"/>
      <c r="B48" s="22" t="s">
        <v>13</v>
      </c>
      <c r="C48" s="25">
        <f>SUM(C43:C47)</f>
        <v>50061</v>
      </c>
      <c r="D48" s="25">
        <f>SUM(D43:D47)</f>
        <v>25862</v>
      </c>
      <c r="E48" s="25">
        <f>SUM(E43:E47)</f>
        <v>24199</v>
      </c>
      <c r="M48" s="12"/>
    </row>
    <row r="49" spans="1:13" ht="15" customHeight="1" x14ac:dyDescent="0.15">
      <c r="A49" s="15">
        <v>10903</v>
      </c>
      <c r="B49" s="5">
        <v>35</v>
      </c>
      <c r="C49" s="21">
        <v>9655</v>
      </c>
      <c r="D49" s="21">
        <v>4997</v>
      </c>
      <c r="E49" s="21">
        <v>4658</v>
      </c>
      <c r="M49" s="12"/>
    </row>
    <row r="50" spans="1:13" ht="15" customHeight="1" x14ac:dyDescent="0.15">
      <c r="A50" s="15">
        <v>10904</v>
      </c>
      <c r="B50" s="5">
        <v>36</v>
      </c>
      <c r="C50" s="21">
        <v>9679</v>
      </c>
      <c r="D50" s="21">
        <v>4997</v>
      </c>
      <c r="E50" s="21">
        <v>4682</v>
      </c>
      <c r="M50" s="12"/>
    </row>
    <row r="51" spans="1:13" ht="15" customHeight="1" x14ac:dyDescent="0.15">
      <c r="A51" s="15">
        <v>11000</v>
      </c>
      <c r="B51" s="5">
        <v>37</v>
      </c>
      <c r="C51" s="21">
        <v>10174</v>
      </c>
      <c r="D51" s="21">
        <v>5262</v>
      </c>
      <c r="E51" s="21">
        <v>4912</v>
      </c>
      <c r="M51" s="12"/>
    </row>
    <row r="52" spans="1:13" ht="15" customHeight="1" x14ac:dyDescent="0.15">
      <c r="A52" s="15">
        <v>11101</v>
      </c>
      <c r="B52" s="5">
        <v>38</v>
      </c>
      <c r="C52" s="21">
        <v>10185</v>
      </c>
      <c r="D52" s="21">
        <v>5272</v>
      </c>
      <c r="E52" s="21">
        <v>4913</v>
      </c>
      <c r="M52" s="12"/>
    </row>
    <row r="53" spans="1:13" ht="15" customHeight="1" x14ac:dyDescent="0.15">
      <c r="A53" s="15">
        <v>11102</v>
      </c>
      <c r="B53" s="5">
        <v>39</v>
      </c>
      <c r="C53" s="21">
        <v>10124</v>
      </c>
      <c r="D53" s="21">
        <v>5231</v>
      </c>
      <c r="E53" s="21">
        <v>4893</v>
      </c>
      <c r="M53" s="12"/>
    </row>
    <row r="54" spans="1:13" ht="15" customHeight="1" x14ac:dyDescent="0.15">
      <c r="A54" s="15"/>
      <c r="B54" s="22" t="s">
        <v>14</v>
      </c>
      <c r="C54" s="25">
        <f>SUM(C49:C53)</f>
        <v>49817</v>
      </c>
      <c r="D54" s="25">
        <f>SUM(D49:D53)</f>
        <v>25759</v>
      </c>
      <c r="E54" s="25">
        <f>SUM(E49:E53)</f>
        <v>24058</v>
      </c>
      <c r="M54" s="12"/>
    </row>
    <row r="55" spans="1:13" ht="15" customHeight="1" x14ac:dyDescent="0.15">
      <c r="A55" s="15">
        <v>11201</v>
      </c>
      <c r="B55" s="5">
        <v>40</v>
      </c>
      <c r="C55" s="21">
        <v>10141</v>
      </c>
      <c r="D55" s="21">
        <v>5257</v>
      </c>
      <c r="E55" s="21">
        <v>4884</v>
      </c>
      <c r="M55" s="12"/>
    </row>
    <row r="56" spans="1:13" ht="15" customHeight="1" x14ac:dyDescent="0.15">
      <c r="A56" s="15">
        <v>11202</v>
      </c>
      <c r="B56" s="5">
        <v>41</v>
      </c>
      <c r="C56" s="21">
        <v>10143</v>
      </c>
      <c r="D56" s="21">
        <v>5197</v>
      </c>
      <c r="E56" s="21">
        <v>4946</v>
      </c>
      <c r="M56" s="12"/>
    </row>
    <row r="57" spans="1:13" ht="15" customHeight="1" x14ac:dyDescent="0.15">
      <c r="A57" s="15">
        <v>11203</v>
      </c>
      <c r="B57" s="5">
        <v>42</v>
      </c>
      <c r="C57" s="21">
        <v>9923</v>
      </c>
      <c r="D57" s="21">
        <v>5110</v>
      </c>
      <c r="E57" s="21">
        <v>4813</v>
      </c>
      <c r="G57" s="12"/>
      <c r="H57" s="27"/>
      <c r="I57" s="28"/>
      <c r="J57" s="28"/>
      <c r="K57" s="28"/>
      <c r="L57" s="12"/>
      <c r="M57" s="12"/>
    </row>
    <row r="58" spans="1:13" ht="15" customHeight="1" x14ac:dyDescent="0.15">
      <c r="A58" s="15">
        <v>11204</v>
      </c>
      <c r="B58" s="5">
        <v>43</v>
      </c>
      <c r="C58" s="21">
        <v>10420</v>
      </c>
      <c r="D58" s="21">
        <v>5265</v>
      </c>
      <c r="E58" s="21">
        <v>5155</v>
      </c>
      <c r="G58" s="12"/>
      <c r="H58" s="29"/>
      <c r="I58" s="30"/>
      <c r="J58" s="31"/>
      <c r="K58" s="31"/>
      <c r="L58" s="32"/>
      <c r="M58" s="12"/>
    </row>
    <row r="59" spans="1:13" ht="15" customHeight="1" x14ac:dyDescent="0.15">
      <c r="A59" s="15">
        <v>11205</v>
      </c>
      <c r="B59" s="5">
        <v>44</v>
      </c>
      <c r="C59" s="21">
        <v>10576</v>
      </c>
      <c r="D59" s="21">
        <v>5442</v>
      </c>
      <c r="E59" s="21">
        <v>5134</v>
      </c>
      <c r="G59" s="12"/>
      <c r="H59" s="29"/>
      <c r="I59" s="33"/>
      <c r="J59" s="31"/>
      <c r="K59" s="31"/>
      <c r="L59" s="31"/>
      <c r="M59" s="12"/>
    </row>
    <row r="60" spans="1:13" ht="15" customHeight="1" x14ac:dyDescent="0.15">
      <c r="A60" s="15"/>
      <c r="B60" s="22" t="s">
        <v>15</v>
      </c>
      <c r="C60" s="25">
        <f>SUM(C55:C59)</f>
        <v>51203</v>
      </c>
      <c r="D60" s="25">
        <f>SUM(D55:D59)</f>
        <v>26271</v>
      </c>
      <c r="E60" s="25">
        <f>SUM(E55:E59)</f>
        <v>24932</v>
      </c>
      <c r="G60" s="12"/>
      <c r="H60" s="29"/>
      <c r="I60" s="29"/>
      <c r="J60" s="29"/>
      <c r="K60" s="29"/>
      <c r="L60" s="29"/>
      <c r="M60" s="12"/>
    </row>
    <row r="61" spans="1:13" ht="15" customHeight="1" x14ac:dyDescent="0.15">
      <c r="A61" s="15">
        <v>11206</v>
      </c>
      <c r="B61" s="5">
        <v>45</v>
      </c>
      <c r="C61" s="21">
        <v>10779</v>
      </c>
      <c r="D61" s="21">
        <v>5552</v>
      </c>
      <c r="E61" s="21">
        <v>5227</v>
      </c>
      <c r="G61" s="12"/>
      <c r="H61" s="29"/>
      <c r="I61" s="34"/>
      <c r="J61" s="35"/>
      <c r="K61" s="35"/>
      <c r="L61" s="35"/>
      <c r="M61" s="12"/>
    </row>
    <row r="62" spans="1:13" ht="15" customHeight="1" x14ac:dyDescent="0.15">
      <c r="A62" s="15">
        <v>11301</v>
      </c>
      <c r="B62" s="5">
        <v>46</v>
      </c>
      <c r="C62" s="21">
        <v>10927</v>
      </c>
      <c r="D62" s="21">
        <v>5667</v>
      </c>
      <c r="E62" s="21">
        <v>5260</v>
      </c>
      <c r="G62" s="12"/>
      <c r="H62" s="29"/>
      <c r="I62" s="34"/>
      <c r="J62" s="35"/>
      <c r="K62" s="35"/>
      <c r="L62" s="35"/>
      <c r="M62" s="12"/>
    </row>
    <row r="63" spans="1:13" ht="15" customHeight="1" x14ac:dyDescent="0.15">
      <c r="A63" s="15">
        <v>11302</v>
      </c>
      <c r="B63" s="5">
        <v>47</v>
      </c>
      <c r="C63" s="21">
        <v>11231</v>
      </c>
      <c r="D63" s="21">
        <v>5841</v>
      </c>
      <c r="E63" s="21">
        <v>5390</v>
      </c>
      <c r="G63" s="12"/>
      <c r="H63" s="29"/>
      <c r="I63" s="29"/>
      <c r="J63" s="36"/>
      <c r="K63" s="36"/>
      <c r="L63" s="36"/>
      <c r="M63" s="12"/>
    </row>
    <row r="64" spans="1:13" ht="15" customHeight="1" x14ac:dyDescent="0.15">
      <c r="A64" s="15">
        <v>11303</v>
      </c>
      <c r="B64" s="5">
        <v>48</v>
      </c>
      <c r="C64" s="21">
        <v>12007</v>
      </c>
      <c r="D64" s="21">
        <v>6128</v>
      </c>
      <c r="E64" s="21">
        <v>5879</v>
      </c>
      <c r="G64" s="12"/>
      <c r="H64" s="29"/>
      <c r="I64" s="29"/>
      <c r="J64" s="36"/>
      <c r="K64" s="36"/>
      <c r="L64" s="36"/>
      <c r="M64" s="12"/>
    </row>
    <row r="65" spans="1:13" ht="15" customHeight="1" x14ac:dyDescent="0.15">
      <c r="A65" s="15">
        <v>11401</v>
      </c>
      <c r="B65" s="5">
        <v>49</v>
      </c>
      <c r="C65" s="21">
        <v>12392</v>
      </c>
      <c r="D65" s="21">
        <v>6361</v>
      </c>
      <c r="E65" s="21">
        <v>6031</v>
      </c>
      <c r="G65" s="12"/>
      <c r="H65" s="29"/>
      <c r="I65" s="29"/>
      <c r="J65" s="36"/>
      <c r="K65" s="36"/>
      <c r="L65" s="36"/>
      <c r="M65" s="12"/>
    </row>
    <row r="66" spans="1:13" ht="15" customHeight="1" x14ac:dyDescent="0.15">
      <c r="A66" s="15"/>
      <c r="B66" s="22" t="s">
        <v>16</v>
      </c>
      <c r="C66" s="25">
        <f>SUM(C61:C65)</f>
        <v>57336</v>
      </c>
      <c r="D66" s="25">
        <f>SUM(D61:D65)</f>
        <v>29549</v>
      </c>
      <c r="E66" s="25">
        <f>SUM(E61:E65)</f>
        <v>27787</v>
      </c>
      <c r="G66" s="12"/>
      <c r="H66" s="29"/>
      <c r="I66" s="29"/>
      <c r="J66" s="36"/>
      <c r="K66" s="36"/>
      <c r="L66" s="36"/>
      <c r="M66" s="12"/>
    </row>
    <row r="67" spans="1:13" ht="15" customHeight="1" x14ac:dyDescent="0.15">
      <c r="A67" s="15">
        <v>11402</v>
      </c>
      <c r="B67" s="5">
        <v>50</v>
      </c>
      <c r="C67" s="21">
        <v>12573</v>
      </c>
      <c r="D67" s="21">
        <v>6400</v>
      </c>
      <c r="E67" s="21">
        <v>6173</v>
      </c>
      <c r="G67" s="12"/>
      <c r="H67" s="29"/>
      <c r="I67" s="29"/>
      <c r="J67" s="36"/>
      <c r="K67" s="36"/>
      <c r="L67" s="36"/>
      <c r="M67" s="12"/>
    </row>
    <row r="68" spans="1:13" ht="15" customHeight="1" x14ac:dyDescent="0.15">
      <c r="A68" s="15">
        <v>11501</v>
      </c>
      <c r="B68" s="5">
        <v>51</v>
      </c>
      <c r="C68" s="21">
        <v>12516</v>
      </c>
      <c r="D68" s="21">
        <v>6428</v>
      </c>
      <c r="E68" s="21">
        <v>6088</v>
      </c>
      <c r="G68" s="12"/>
      <c r="H68" s="29"/>
      <c r="I68" s="29"/>
      <c r="J68" s="36"/>
      <c r="K68" s="36"/>
      <c r="L68" s="36"/>
      <c r="M68" s="12"/>
    </row>
    <row r="69" spans="1:13" ht="15" customHeight="1" x14ac:dyDescent="0.15">
      <c r="A69" s="15">
        <v>11502</v>
      </c>
      <c r="B69" s="5">
        <v>52</v>
      </c>
      <c r="C69" s="21">
        <v>11969</v>
      </c>
      <c r="D69" s="21">
        <v>6076</v>
      </c>
      <c r="E69" s="21">
        <v>5893</v>
      </c>
      <c r="G69" s="12"/>
      <c r="H69" s="29"/>
      <c r="I69" s="29"/>
      <c r="J69" s="36"/>
      <c r="K69" s="36"/>
      <c r="L69" s="36"/>
      <c r="M69" s="12"/>
    </row>
    <row r="70" spans="1:13" ht="15" customHeight="1" x14ac:dyDescent="0.15">
      <c r="A70" s="15">
        <v>11601</v>
      </c>
      <c r="B70" s="5">
        <v>53</v>
      </c>
      <c r="C70" s="21">
        <v>11843</v>
      </c>
      <c r="D70" s="21">
        <v>6068</v>
      </c>
      <c r="E70" s="21">
        <v>5775</v>
      </c>
      <c r="G70" s="12"/>
      <c r="H70" s="29"/>
      <c r="I70" s="29"/>
      <c r="J70" s="36"/>
      <c r="K70" s="36"/>
      <c r="L70" s="36"/>
      <c r="M70" s="12"/>
    </row>
    <row r="71" spans="1:13" ht="15" customHeight="1" x14ac:dyDescent="0.15">
      <c r="A71" s="15">
        <v>11602</v>
      </c>
      <c r="B71" s="5">
        <v>54</v>
      </c>
      <c r="C71" s="21">
        <v>11706</v>
      </c>
      <c r="D71" s="21">
        <v>6156</v>
      </c>
      <c r="E71" s="21">
        <v>5550</v>
      </c>
      <c r="G71" s="12"/>
      <c r="H71" s="29"/>
      <c r="I71" s="29"/>
      <c r="J71" s="36"/>
      <c r="K71" s="36"/>
      <c r="L71" s="36"/>
      <c r="M71" s="12"/>
    </row>
    <row r="72" spans="1:13" ht="15" customHeight="1" x14ac:dyDescent="0.15">
      <c r="A72" s="15"/>
      <c r="B72" s="22" t="s">
        <v>17</v>
      </c>
      <c r="C72" s="25">
        <f>SUM(C67:C71)</f>
        <v>60607</v>
      </c>
      <c r="D72" s="25">
        <f>SUM(D67:D71)</f>
        <v>31128</v>
      </c>
      <c r="E72" s="25">
        <f>SUM(E67:E71)</f>
        <v>29479</v>
      </c>
      <c r="G72" s="12"/>
      <c r="H72" s="29"/>
      <c r="I72" s="29"/>
      <c r="J72" s="36"/>
      <c r="K72" s="36"/>
      <c r="L72" s="36"/>
      <c r="M72" s="12"/>
    </row>
    <row r="73" spans="1:13" ht="15" customHeight="1" x14ac:dyDescent="0.15">
      <c r="A73" s="15">
        <v>11603</v>
      </c>
      <c r="B73" s="5">
        <v>55</v>
      </c>
      <c r="C73" s="21">
        <v>11268</v>
      </c>
      <c r="D73" s="21">
        <v>5936</v>
      </c>
      <c r="E73" s="21">
        <v>5332</v>
      </c>
      <c r="G73" s="12"/>
      <c r="H73" s="29"/>
      <c r="I73" s="29"/>
      <c r="J73" s="36"/>
      <c r="K73" s="36"/>
      <c r="L73" s="36"/>
      <c r="M73" s="12"/>
    </row>
    <row r="74" spans="1:13" ht="15" customHeight="1" x14ac:dyDescent="0.15">
      <c r="A74" s="15">
        <v>11604</v>
      </c>
      <c r="B74" s="5">
        <v>56</v>
      </c>
      <c r="C74" s="21">
        <v>9447</v>
      </c>
      <c r="D74" s="21">
        <v>4978</v>
      </c>
      <c r="E74" s="21">
        <v>4469</v>
      </c>
      <c r="G74" s="12"/>
      <c r="H74" s="29"/>
      <c r="I74" s="29"/>
      <c r="J74" s="36"/>
      <c r="K74" s="36"/>
      <c r="L74" s="36"/>
      <c r="M74" s="12"/>
    </row>
    <row r="75" spans="1:13" ht="15" customHeight="1" x14ac:dyDescent="0.15">
      <c r="A75" s="15">
        <v>11605</v>
      </c>
      <c r="B75" s="5">
        <v>57</v>
      </c>
      <c r="C75" s="21">
        <v>10083</v>
      </c>
      <c r="D75" s="21">
        <v>5323</v>
      </c>
      <c r="E75" s="21">
        <v>4760</v>
      </c>
      <c r="G75" s="12"/>
      <c r="H75" s="29"/>
      <c r="I75" s="29"/>
      <c r="J75" s="36"/>
      <c r="K75" s="36"/>
      <c r="L75" s="36"/>
      <c r="M75" s="12"/>
    </row>
    <row r="76" spans="1:13" ht="15" customHeight="1" x14ac:dyDescent="0.15">
      <c r="A76" s="15">
        <v>11606</v>
      </c>
      <c r="B76" s="5">
        <v>58</v>
      </c>
      <c r="C76" s="21">
        <v>9990</v>
      </c>
      <c r="D76" s="21">
        <v>5234</v>
      </c>
      <c r="E76" s="21">
        <v>4756</v>
      </c>
      <c r="G76" s="12"/>
      <c r="H76" s="29"/>
      <c r="I76" s="29"/>
      <c r="J76" s="36"/>
      <c r="K76" s="36"/>
      <c r="L76" s="36"/>
      <c r="M76" s="12"/>
    </row>
    <row r="77" spans="1:13" ht="15" customHeight="1" x14ac:dyDescent="0.15">
      <c r="A77" s="15">
        <v>11607</v>
      </c>
      <c r="B77" s="5">
        <v>59</v>
      </c>
      <c r="C77" s="21">
        <v>9080</v>
      </c>
      <c r="D77" s="21">
        <v>4722</v>
      </c>
      <c r="E77" s="21">
        <v>4358</v>
      </c>
      <c r="G77" s="12"/>
      <c r="H77" s="29"/>
      <c r="I77" s="29"/>
      <c r="J77" s="36"/>
      <c r="K77" s="36"/>
      <c r="L77" s="36"/>
      <c r="M77" s="12"/>
    </row>
    <row r="78" spans="1:13" ht="15" customHeight="1" x14ac:dyDescent="0.15">
      <c r="A78" s="15"/>
      <c r="B78" s="22" t="s">
        <v>18</v>
      </c>
      <c r="C78" s="25">
        <f>SUM(C73:C77)</f>
        <v>49868</v>
      </c>
      <c r="D78" s="25">
        <f>SUM(D73:D77)</f>
        <v>26193</v>
      </c>
      <c r="E78" s="25">
        <f>SUM(E73:E77)</f>
        <v>23675</v>
      </c>
      <c r="G78" s="12"/>
      <c r="H78" s="29"/>
      <c r="I78" s="34"/>
      <c r="J78" s="35"/>
      <c r="K78" s="35"/>
      <c r="L78" s="35"/>
      <c r="M78" s="12"/>
    </row>
    <row r="79" spans="1:13" ht="15" customHeight="1" x14ac:dyDescent="0.15">
      <c r="A79" s="15">
        <v>11608</v>
      </c>
      <c r="B79" s="5">
        <v>60</v>
      </c>
      <c r="C79" s="21">
        <v>8487</v>
      </c>
      <c r="D79" s="21">
        <v>4415</v>
      </c>
      <c r="E79" s="21">
        <v>4072</v>
      </c>
      <c r="G79" s="12"/>
      <c r="H79" s="29"/>
      <c r="I79" s="29"/>
      <c r="J79" s="36"/>
      <c r="K79" s="36"/>
      <c r="L79" s="36"/>
      <c r="M79" s="12"/>
    </row>
    <row r="80" spans="1:13" ht="15" customHeight="1" x14ac:dyDescent="0.15">
      <c r="A80" s="15">
        <v>11701</v>
      </c>
      <c r="B80" s="5">
        <v>61</v>
      </c>
      <c r="C80" s="21">
        <v>8053</v>
      </c>
      <c r="D80" s="21">
        <v>4237</v>
      </c>
      <c r="E80" s="21">
        <v>3816</v>
      </c>
      <c r="G80" s="12"/>
      <c r="H80" s="29"/>
      <c r="I80" s="29"/>
      <c r="J80" s="36"/>
      <c r="K80" s="36"/>
      <c r="L80" s="36"/>
      <c r="M80" s="12"/>
    </row>
    <row r="81" spans="1:13" ht="15" customHeight="1" x14ac:dyDescent="0.15">
      <c r="A81" s="15">
        <v>11702</v>
      </c>
      <c r="B81" s="5">
        <v>62</v>
      </c>
      <c r="C81" s="21">
        <v>7860</v>
      </c>
      <c r="D81" s="21">
        <v>4157</v>
      </c>
      <c r="E81" s="21">
        <v>3703</v>
      </c>
      <c r="G81" s="12"/>
      <c r="H81" s="29"/>
      <c r="I81" s="29"/>
      <c r="J81" s="36"/>
      <c r="K81" s="36"/>
      <c r="L81" s="36"/>
      <c r="M81" s="12"/>
    </row>
    <row r="82" spans="1:13" ht="15" customHeight="1" x14ac:dyDescent="0.15">
      <c r="A82" s="15">
        <v>11703</v>
      </c>
      <c r="B82" s="5">
        <v>63</v>
      </c>
      <c r="C82" s="21">
        <v>7558</v>
      </c>
      <c r="D82" s="21">
        <v>3903</v>
      </c>
      <c r="E82" s="21">
        <v>3655</v>
      </c>
      <c r="G82" s="12"/>
      <c r="H82" s="29"/>
      <c r="I82" s="29"/>
      <c r="J82" s="36"/>
      <c r="K82" s="36"/>
      <c r="L82" s="36"/>
    </row>
    <row r="83" spans="1:13" ht="15" customHeight="1" x14ac:dyDescent="0.15">
      <c r="A83" s="15">
        <v>11704</v>
      </c>
      <c r="B83" s="5">
        <v>64</v>
      </c>
      <c r="C83" s="21">
        <v>7294</v>
      </c>
      <c r="D83" s="21">
        <v>3688</v>
      </c>
      <c r="E83" s="21">
        <v>3606</v>
      </c>
      <c r="G83" s="12"/>
      <c r="H83" s="29"/>
      <c r="I83" s="29"/>
      <c r="J83" s="36"/>
      <c r="K83" s="36"/>
      <c r="L83" s="36"/>
    </row>
    <row r="84" spans="1:13" ht="15" customHeight="1" x14ac:dyDescent="0.15">
      <c r="A84" s="15"/>
      <c r="B84" s="22" t="s">
        <v>19</v>
      </c>
      <c r="C84" s="25">
        <f>SUM(C79:C83)</f>
        <v>39252</v>
      </c>
      <c r="D84" s="25">
        <f>SUM(D79:D83)</f>
        <v>20400</v>
      </c>
      <c r="E84" s="25">
        <f>SUM(E79:E83)</f>
        <v>18852</v>
      </c>
      <c r="G84" s="12"/>
      <c r="H84" s="29"/>
      <c r="I84" s="29"/>
      <c r="J84" s="36"/>
      <c r="K84" s="36"/>
      <c r="L84" s="36"/>
    </row>
    <row r="85" spans="1:13" ht="15" customHeight="1" x14ac:dyDescent="0.15">
      <c r="A85" s="15">
        <v>11705</v>
      </c>
      <c r="B85" s="19" t="s">
        <v>29</v>
      </c>
      <c r="C85" s="26">
        <f>C91+C97+C103+C109+C115+C121+C127+C132</f>
        <v>164543</v>
      </c>
      <c r="D85" s="26">
        <f>D91+D97+D103+D109+D115+D121+D127+D132</f>
        <v>72630</v>
      </c>
      <c r="E85" s="26">
        <f>E91+E97+E103+E109+E115+E121+E127+E132</f>
        <v>91913</v>
      </c>
      <c r="G85" s="12"/>
      <c r="H85" s="29"/>
      <c r="I85" s="29"/>
      <c r="J85" s="36"/>
      <c r="K85" s="36"/>
      <c r="L85" s="36"/>
    </row>
    <row r="86" spans="1:13" ht="15" customHeight="1" x14ac:dyDescent="0.15">
      <c r="A86" s="15">
        <v>11706</v>
      </c>
      <c r="B86" s="5">
        <v>65</v>
      </c>
      <c r="C86" s="21">
        <v>6898</v>
      </c>
      <c r="D86" s="21">
        <v>3557</v>
      </c>
      <c r="E86" s="21">
        <v>3341</v>
      </c>
      <c r="G86" s="12"/>
      <c r="H86" s="29"/>
      <c r="I86" s="29"/>
      <c r="J86" s="36"/>
      <c r="K86" s="36"/>
      <c r="L86" s="36"/>
    </row>
    <row r="87" spans="1:13" ht="15" customHeight="1" x14ac:dyDescent="0.15">
      <c r="A87" s="15">
        <v>11707</v>
      </c>
      <c r="B87" s="5">
        <v>66</v>
      </c>
      <c r="C87" s="21">
        <v>6641</v>
      </c>
      <c r="D87" s="21">
        <v>3369</v>
      </c>
      <c r="E87" s="21">
        <v>3272</v>
      </c>
      <c r="G87" s="12"/>
      <c r="H87" s="29"/>
      <c r="I87" s="29"/>
      <c r="J87" s="36"/>
      <c r="K87" s="36"/>
      <c r="L87" s="36"/>
    </row>
    <row r="88" spans="1:13" ht="15" customHeight="1" x14ac:dyDescent="0.15">
      <c r="A88" s="15">
        <v>11708</v>
      </c>
      <c r="B88" s="5">
        <v>67</v>
      </c>
      <c r="C88" s="21">
        <v>6608</v>
      </c>
      <c r="D88" s="21">
        <v>3381</v>
      </c>
      <c r="E88" s="21">
        <v>3227</v>
      </c>
      <c r="G88" s="12"/>
      <c r="H88" s="29"/>
      <c r="I88" s="29"/>
      <c r="J88" s="36"/>
      <c r="K88" s="36"/>
      <c r="L88" s="36"/>
    </row>
    <row r="89" spans="1:13" ht="15" customHeight="1" x14ac:dyDescent="0.15">
      <c r="A89" s="15">
        <v>11801</v>
      </c>
      <c r="B89" s="5">
        <v>68</v>
      </c>
      <c r="C89" s="21">
        <v>6804</v>
      </c>
      <c r="D89" s="21">
        <v>3412</v>
      </c>
      <c r="E89" s="21">
        <v>3392</v>
      </c>
      <c r="G89" s="12"/>
      <c r="H89" s="29"/>
      <c r="I89" s="29"/>
      <c r="J89" s="36"/>
      <c r="K89" s="36"/>
      <c r="L89" s="36"/>
    </row>
    <row r="90" spans="1:13" ht="15" customHeight="1" x14ac:dyDescent="0.15">
      <c r="A90" s="15">
        <v>11802</v>
      </c>
      <c r="B90" s="5">
        <v>69</v>
      </c>
      <c r="C90" s="21">
        <v>6752</v>
      </c>
      <c r="D90" s="21">
        <v>3423</v>
      </c>
      <c r="E90" s="21">
        <v>3329</v>
      </c>
      <c r="G90" s="12"/>
      <c r="H90" s="29"/>
      <c r="I90" s="29"/>
      <c r="J90" s="36"/>
      <c r="K90" s="36"/>
      <c r="L90" s="36"/>
    </row>
    <row r="91" spans="1:13" ht="15" customHeight="1" x14ac:dyDescent="0.15">
      <c r="A91" s="15"/>
      <c r="B91" s="22" t="s">
        <v>20</v>
      </c>
      <c r="C91" s="25">
        <f>SUM(C86:C90)</f>
        <v>33703</v>
      </c>
      <c r="D91" s="25">
        <f>SUM(D86:D90)</f>
        <v>17142</v>
      </c>
      <c r="E91" s="25">
        <f>SUM(E86:E90)</f>
        <v>16561</v>
      </c>
      <c r="G91" s="12"/>
      <c r="H91" s="29"/>
      <c r="I91" s="29"/>
      <c r="J91" s="36"/>
      <c r="K91" s="36"/>
      <c r="L91" s="36"/>
    </row>
    <row r="92" spans="1:13" ht="15" customHeight="1" x14ac:dyDescent="0.15">
      <c r="A92" s="15">
        <v>11803</v>
      </c>
      <c r="B92" s="5">
        <v>70</v>
      </c>
      <c r="C92" s="21">
        <v>7062</v>
      </c>
      <c r="D92" s="21">
        <v>3493</v>
      </c>
      <c r="E92" s="21">
        <v>3569</v>
      </c>
      <c r="G92" s="12"/>
      <c r="H92" s="29"/>
      <c r="I92" s="29"/>
      <c r="J92" s="36"/>
      <c r="K92" s="36"/>
      <c r="L92" s="36"/>
    </row>
    <row r="93" spans="1:13" ht="15" customHeight="1" x14ac:dyDescent="0.15">
      <c r="A93" s="15">
        <v>11901</v>
      </c>
      <c r="B93" s="5">
        <v>71</v>
      </c>
      <c r="C93" s="21">
        <v>7288</v>
      </c>
      <c r="D93" s="21">
        <v>3604</v>
      </c>
      <c r="E93" s="21">
        <v>3684</v>
      </c>
      <c r="G93" s="12"/>
      <c r="H93" s="29"/>
      <c r="I93" s="29"/>
      <c r="J93" s="36"/>
      <c r="K93" s="36"/>
      <c r="L93" s="36"/>
    </row>
    <row r="94" spans="1:13" ht="15" customHeight="1" x14ac:dyDescent="0.15">
      <c r="A94" s="15">
        <v>11902</v>
      </c>
      <c r="B94" s="5">
        <v>72</v>
      </c>
      <c r="C94" s="21">
        <v>7955</v>
      </c>
      <c r="D94" s="21">
        <v>3897</v>
      </c>
      <c r="E94" s="21">
        <v>4058</v>
      </c>
      <c r="G94" s="12"/>
      <c r="H94" s="29"/>
      <c r="I94" s="29"/>
      <c r="J94" s="36"/>
      <c r="K94" s="36"/>
      <c r="L94" s="36"/>
    </row>
    <row r="95" spans="1:13" ht="15" customHeight="1" x14ac:dyDescent="0.15">
      <c r="A95" s="15">
        <v>11903</v>
      </c>
      <c r="B95" s="5">
        <v>73</v>
      </c>
      <c r="C95" s="21">
        <v>8781</v>
      </c>
      <c r="D95" s="21">
        <v>4271</v>
      </c>
      <c r="E95" s="21">
        <v>4510</v>
      </c>
      <c r="G95" s="12"/>
      <c r="H95" s="29"/>
      <c r="I95" s="29"/>
      <c r="J95" s="36"/>
      <c r="K95" s="36"/>
      <c r="L95" s="36"/>
    </row>
    <row r="96" spans="1:13" ht="15" customHeight="1" x14ac:dyDescent="0.15">
      <c r="A96" s="15">
        <v>11904</v>
      </c>
      <c r="B96" s="5">
        <v>74</v>
      </c>
      <c r="C96" s="21">
        <v>8915</v>
      </c>
      <c r="D96" s="21">
        <v>4239</v>
      </c>
      <c r="E96" s="21">
        <v>4676</v>
      </c>
      <c r="G96" s="12"/>
      <c r="H96" s="29"/>
      <c r="I96" s="29"/>
      <c r="J96" s="36"/>
      <c r="K96" s="36"/>
      <c r="L96" s="36"/>
    </row>
    <row r="97" spans="1:12" ht="15" customHeight="1" x14ac:dyDescent="0.15">
      <c r="A97" s="15"/>
      <c r="B97" s="22" t="s">
        <v>21</v>
      </c>
      <c r="C97" s="25">
        <f>SUM(C92:C96)</f>
        <v>40001</v>
      </c>
      <c r="D97" s="25">
        <f>SUM(D92:D96)</f>
        <v>19504</v>
      </c>
      <c r="E97" s="25">
        <f>SUM(E92:E96)</f>
        <v>20497</v>
      </c>
      <c r="G97" s="12"/>
      <c r="H97" s="29"/>
      <c r="I97" s="29"/>
      <c r="J97" s="36"/>
      <c r="K97" s="36"/>
      <c r="L97" s="36"/>
    </row>
    <row r="98" spans="1:12" ht="15" customHeight="1" x14ac:dyDescent="0.15">
      <c r="A98" s="15">
        <v>11905</v>
      </c>
      <c r="B98" s="5">
        <v>75</v>
      </c>
      <c r="C98" s="21">
        <v>9537</v>
      </c>
      <c r="D98" s="21">
        <v>4435</v>
      </c>
      <c r="E98" s="21">
        <v>5102</v>
      </c>
      <c r="G98" s="12"/>
      <c r="H98" s="29"/>
      <c r="I98" s="29"/>
      <c r="J98" s="36"/>
      <c r="K98" s="36"/>
      <c r="L98" s="36"/>
    </row>
    <row r="99" spans="1:12" ht="15" customHeight="1" x14ac:dyDescent="0.15">
      <c r="A99" s="15">
        <v>11906</v>
      </c>
      <c r="B99" s="5">
        <v>76</v>
      </c>
      <c r="C99" s="21">
        <v>7043</v>
      </c>
      <c r="D99" s="21">
        <v>3276</v>
      </c>
      <c r="E99" s="21">
        <v>3767</v>
      </c>
      <c r="G99" s="12"/>
      <c r="H99" s="29"/>
      <c r="I99" s="29"/>
      <c r="J99" s="36"/>
      <c r="K99" s="36"/>
      <c r="L99" s="36"/>
    </row>
    <row r="100" spans="1:12" ht="15" customHeight="1" x14ac:dyDescent="0.15">
      <c r="A100" s="15">
        <v>12001</v>
      </c>
      <c r="B100" s="5">
        <v>77</v>
      </c>
      <c r="C100" s="21">
        <v>5066</v>
      </c>
      <c r="D100" s="21">
        <v>2304</v>
      </c>
      <c r="E100" s="21">
        <v>2762</v>
      </c>
      <c r="G100" s="12"/>
      <c r="H100" s="29"/>
      <c r="I100" s="29"/>
      <c r="J100" s="36"/>
      <c r="K100" s="36"/>
      <c r="L100" s="36"/>
    </row>
    <row r="101" spans="1:12" ht="15" customHeight="1" x14ac:dyDescent="0.15">
      <c r="A101" s="15">
        <v>12002</v>
      </c>
      <c r="B101" s="5">
        <v>78</v>
      </c>
      <c r="C101" s="21">
        <v>6044</v>
      </c>
      <c r="D101" s="21">
        <v>2728</v>
      </c>
      <c r="E101" s="21">
        <v>3316</v>
      </c>
      <c r="G101" s="12"/>
      <c r="H101" s="29"/>
      <c r="I101" s="29"/>
      <c r="J101" s="36"/>
      <c r="K101" s="36"/>
      <c r="L101" s="36"/>
    </row>
    <row r="102" spans="1:12" ht="15" customHeight="1" x14ac:dyDescent="0.15">
      <c r="A102" s="15">
        <v>12003</v>
      </c>
      <c r="B102" s="5">
        <v>79</v>
      </c>
      <c r="C102" s="21">
        <v>6926</v>
      </c>
      <c r="D102" s="21">
        <v>2963</v>
      </c>
      <c r="E102" s="21">
        <v>3963</v>
      </c>
      <c r="G102" s="12"/>
      <c r="H102" s="29"/>
      <c r="I102" s="29"/>
      <c r="J102" s="36"/>
      <c r="K102" s="36"/>
      <c r="L102" s="36"/>
    </row>
    <row r="103" spans="1:12" ht="15" customHeight="1" x14ac:dyDescent="0.15">
      <c r="A103" s="15"/>
      <c r="B103" s="22" t="s">
        <v>22</v>
      </c>
      <c r="C103" s="25">
        <f>SUM(C98:C102)</f>
        <v>34616</v>
      </c>
      <c r="D103" s="25">
        <f>SUM(D98:D102)</f>
        <v>15706</v>
      </c>
      <c r="E103" s="25">
        <f>SUM(E98:E102)</f>
        <v>18910</v>
      </c>
      <c r="G103" s="12"/>
      <c r="H103" s="29"/>
      <c r="I103" s="29"/>
      <c r="J103" s="36"/>
      <c r="K103" s="36"/>
      <c r="L103" s="36"/>
    </row>
    <row r="104" spans="1:12" ht="15" customHeight="1" x14ac:dyDescent="0.15">
      <c r="A104" s="15">
        <v>12004</v>
      </c>
      <c r="B104" s="5">
        <v>80</v>
      </c>
      <c r="C104" s="21">
        <v>6179</v>
      </c>
      <c r="D104" s="21">
        <v>2709</v>
      </c>
      <c r="E104" s="21">
        <v>3470</v>
      </c>
      <c r="G104" s="12"/>
      <c r="H104" s="29"/>
      <c r="I104" s="29"/>
      <c r="J104" s="36"/>
      <c r="K104" s="36"/>
      <c r="L104" s="36"/>
    </row>
    <row r="105" spans="1:12" ht="15" customHeight="1" x14ac:dyDescent="0.15">
      <c r="A105" s="15">
        <v>12005</v>
      </c>
      <c r="B105" s="5">
        <v>81</v>
      </c>
      <c r="C105" s="21">
        <v>6247</v>
      </c>
      <c r="D105" s="21">
        <v>2723</v>
      </c>
      <c r="E105" s="21">
        <v>3524</v>
      </c>
      <c r="G105" s="12"/>
      <c r="H105" s="29"/>
      <c r="I105" s="29"/>
      <c r="J105" s="36"/>
      <c r="K105" s="36"/>
      <c r="L105" s="36"/>
    </row>
    <row r="106" spans="1:12" ht="15" customHeight="1" x14ac:dyDescent="0.15">
      <c r="A106" s="15">
        <v>12006</v>
      </c>
      <c r="B106" s="5">
        <v>82</v>
      </c>
      <c r="C106" s="21">
        <v>5616</v>
      </c>
      <c r="D106" s="21">
        <v>2337</v>
      </c>
      <c r="E106" s="21">
        <v>3279</v>
      </c>
      <c r="G106" s="12"/>
      <c r="H106" s="29"/>
      <c r="I106" s="29"/>
      <c r="J106" s="36"/>
      <c r="K106" s="36"/>
      <c r="L106" s="36"/>
    </row>
    <row r="107" spans="1:12" ht="15" customHeight="1" x14ac:dyDescent="0.15">
      <c r="A107" s="15">
        <v>12007</v>
      </c>
      <c r="B107" s="5">
        <v>83</v>
      </c>
      <c r="C107" s="21">
        <v>4646</v>
      </c>
      <c r="D107" s="21">
        <v>1834</v>
      </c>
      <c r="E107" s="21">
        <v>2812</v>
      </c>
      <c r="G107" s="12"/>
      <c r="H107" s="29"/>
      <c r="I107" s="29"/>
      <c r="J107" s="36"/>
      <c r="K107" s="36"/>
      <c r="L107" s="36"/>
    </row>
    <row r="108" spans="1:12" ht="15" customHeight="1" x14ac:dyDescent="0.15">
      <c r="A108" s="15">
        <v>12100</v>
      </c>
      <c r="B108" s="5">
        <v>84</v>
      </c>
      <c r="C108" s="21">
        <v>4125</v>
      </c>
      <c r="D108" s="21">
        <v>1620</v>
      </c>
      <c r="E108" s="21">
        <v>2505</v>
      </c>
      <c r="G108" s="12"/>
      <c r="H108" s="29"/>
      <c r="I108" s="29"/>
      <c r="J108" s="36"/>
      <c r="K108" s="36"/>
      <c r="L108" s="36"/>
    </row>
    <row r="109" spans="1:12" ht="15" customHeight="1" x14ac:dyDescent="0.15">
      <c r="A109" s="15"/>
      <c r="B109" s="22" t="s">
        <v>23</v>
      </c>
      <c r="C109" s="25">
        <f>SUM(C104:C108)</f>
        <v>26813</v>
      </c>
      <c r="D109" s="25">
        <f>SUM(D104:D108)</f>
        <v>11223</v>
      </c>
      <c r="E109" s="25">
        <f>SUM(E104:E108)</f>
        <v>15590</v>
      </c>
      <c r="G109" s="12"/>
      <c r="H109" s="29"/>
      <c r="I109" s="29"/>
      <c r="J109" s="36"/>
      <c r="K109" s="36"/>
      <c r="L109" s="36"/>
    </row>
    <row r="110" spans="1:12" ht="15" customHeight="1" x14ac:dyDescent="0.15">
      <c r="A110" s="15">
        <v>12200</v>
      </c>
      <c r="B110" s="5">
        <v>85</v>
      </c>
      <c r="C110" s="21">
        <v>4249</v>
      </c>
      <c r="D110" s="21">
        <v>1543</v>
      </c>
      <c r="E110" s="21">
        <v>2706</v>
      </c>
      <c r="G110" s="12"/>
      <c r="H110" s="29"/>
      <c r="I110" s="29"/>
      <c r="J110" s="36"/>
      <c r="K110" s="36"/>
      <c r="L110" s="36"/>
    </row>
    <row r="111" spans="1:12" ht="15" customHeight="1" x14ac:dyDescent="0.15">
      <c r="A111" s="15">
        <v>12300</v>
      </c>
      <c r="B111" s="5">
        <v>86</v>
      </c>
      <c r="C111" s="21">
        <v>3974</v>
      </c>
      <c r="D111" s="21">
        <v>1427</v>
      </c>
      <c r="E111" s="21">
        <v>2547</v>
      </c>
      <c r="G111" s="12"/>
      <c r="H111" s="29"/>
      <c r="I111" s="29"/>
      <c r="J111" s="36"/>
      <c r="K111" s="36"/>
      <c r="L111" s="36"/>
    </row>
    <row r="112" spans="1:12" ht="15" customHeight="1" x14ac:dyDescent="0.15">
      <c r="A112" s="15">
        <v>12400</v>
      </c>
      <c r="B112" s="5">
        <v>87</v>
      </c>
      <c r="C112" s="21">
        <v>3819</v>
      </c>
      <c r="D112" s="21">
        <v>1334</v>
      </c>
      <c r="E112" s="21">
        <v>2485</v>
      </c>
      <c r="G112" s="12"/>
      <c r="H112" s="29"/>
      <c r="I112" s="29"/>
      <c r="J112" s="36"/>
      <c r="K112" s="36"/>
      <c r="L112" s="36"/>
    </row>
    <row r="113" spans="1:12" ht="15" customHeight="1" x14ac:dyDescent="0.15">
      <c r="A113" s="15">
        <v>12500</v>
      </c>
      <c r="B113" s="5">
        <v>88</v>
      </c>
      <c r="C113" s="21">
        <v>3075</v>
      </c>
      <c r="D113" s="21">
        <v>1035</v>
      </c>
      <c r="E113" s="21">
        <v>2040</v>
      </c>
      <c r="G113" s="12"/>
      <c r="H113" s="29"/>
      <c r="I113" s="29"/>
      <c r="J113" s="36"/>
      <c r="K113" s="36"/>
      <c r="L113" s="36"/>
    </row>
    <row r="114" spans="1:12" ht="15" customHeight="1" x14ac:dyDescent="0.15">
      <c r="A114" s="15">
        <v>12601</v>
      </c>
      <c r="B114" s="5">
        <v>89</v>
      </c>
      <c r="C114" s="21">
        <v>2804</v>
      </c>
      <c r="D114" s="21">
        <v>891</v>
      </c>
      <c r="E114" s="21">
        <v>1913</v>
      </c>
      <c r="G114" s="12"/>
      <c r="H114" s="29"/>
      <c r="I114" s="29"/>
      <c r="J114" s="36"/>
      <c r="K114" s="36"/>
      <c r="L114" s="36"/>
    </row>
    <row r="115" spans="1:12" ht="15" customHeight="1" x14ac:dyDescent="0.15">
      <c r="A115" s="15"/>
      <c r="B115" s="22" t="s">
        <v>24</v>
      </c>
      <c r="C115" s="25">
        <f>SUM(C110:C114)</f>
        <v>17921</v>
      </c>
      <c r="D115" s="25">
        <f>SUM(D110:D114)</f>
        <v>6230</v>
      </c>
      <c r="E115" s="25">
        <f>SUM(E110:E114)</f>
        <v>11691</v>
      </c>
      <c r="G115" s="12"/>
      <c r="H115" s="29"/>
      <c r="I115" s="29"/>
      <c r="J115" s="36"/>
      <c r="K115" s="36"/>
      <c r="L115" s="36"/>
    </row>
    <row r="116" spans="1:12" ht="15" customHeight="1" x14ac:dyDescent="0.15">
      <c r="A116" s="15">
        <v>12602</v>
      </c>
      <c r="B116" s="5">
        <v>90</v>
      </c>
      <c r="C116" s="21">
        <v>2431</v>
      </c>
      <c r="D116" s="21">
        <v>726</v>
      </c>
      <c r="E116" s="21">
        <v>1705</v>
      </c>
      <c r="G116" s="12"/>
      <c r="H116" s="29"/>
      <c r="I116" s="29"/>
      <c r="J116" s="36"/>
      <c r="K116" s="36"/>
      <c r="L116" s="36"/>
    </row>
    <row r="117" spans="1:12" ht="15" customHeight="1" x14ac:dyDescent="0.15">
      <c r="A117" s="15">
        <v>12603</v>
      </c>
      <c r="B117" s="5">
        <v>91</v>
      </c>
      <c r="C117" s="21">
        <v>2028</v>
      </c>
      <c r="D117" s="21">
        <v>549</v>
      </c>
      <c r="E117" s="21">
        <v>1479</v>
      </c>
      <c r="G117" s="12"/>
      <c r="H117" s="29"/>
      <c r="I117" s="29"/>
      <c r="J117" s="36"/>
      <c r="K117" s="36"/>
      <c r="L117" s="36"/>
    </row>
    <row r="118" spans="1:12" ht="15" customHeight="1" x14ac:dyDescent="0.15">
      <c r="A118" s="15">
        <v>12604</v>
      </c>
      <c r="B118" s="5">
        <v>92</v>
      </c>
      <c r="C118" s="21">
        <v>1668</v>
      </c>
      <c r="D118" s="21">
        <v>445</v>
      </c>
      <c r="E118" s="21">
        <v>1223</v>
      </c>
      <c r="G118" s="12"/>
      <c r="H118" s="29"/>
      <c r="I118" s="29"/>
      <c r="J118" s="36"/>
      <c r="K118" s="36"/>
      <c r="L118" s="36"/>
    </row>
    <row r="119" spans="1:12" ht="15" customHeight="1" x14ac:dyDescent="0.15">
      <c r="A119" s="15">
        <v>12605</v>
      </c>
      <c r="B119" s="5">
        <v>93</v>
      </c>
      <c r="C119" s="21">
        <v>1309</v>
      </c>
      <c r="D119" s="21">
        <v>317</v>
      </c>
      <c r="E119" s="21">
        <v>992</v>
      </c>
      <c r="G119" s="12"/>
      <c r="H119" s="29"/>
      <c r="I119" s="29"/>
      <c r="J119" s="36"/>
      <c r="K119" s="36"/>
      <c r="L119" s="36"/>
    </row>
    <row r="120" spans="1:12" ht="15" customHeight="1" x14ac:dyDescent="0.15">
      <c r="A120" s="15">
        <v>12700</v>
      </c>
      <c r="B120" s="5">
        <v>94</v>
      </c>
      <c r="C120" s="21">
        <v>1095</v>
      </c>
      <c r="D120" s="21">
        <v>250</v>
      </c>
      <c r="E120" s="21">
        <v>845</v>
      </c>
      <c r="G120" s="12"/>
      <c r="H120" s="29"/>
      <c r="I120" s="29"/>
      <c r="J120" s="36"/>
      <c r="K120" s="36"/>
      <c r="L120" s="36"/>
    </row>
    <row r="121" spans="1:12" ht="15" customHeight="1" x14ac:dyDescent="0.15">
      <c r="A121" s="15"/>
      <c r="B121" s="22" t="s">
        <v>25</v>
      </c>
      <c r="C121" s="25">
        <f>SUM(C116:C120)</f>
        <v>8531</v>
      </c>
      <c r="D121" s="25">
        <f>SUM(D116:D120)</f>
        <v>2287</v>
      </c>
      <c r="E121" s="25">
        <f>SUM(E116:E120)</f>
        <v>6244</v>
      </c>
      <c r="G121" s="12"/>
      <c r="H121" s="29"/>
      <c r="I121" s="29"/>
      <c r="J121" s="36"/>
      <c r="K121" s="36"/>
      <c r="L121" s="36"/>
    </row>
    <row r="122" spans="1:12" ht="15" customHeight="1" x14ac:dyDescent="0.15">
      <c r="A122" s="15">
        <v>12801</v>
      </c>
      <c r="B122" s="5">
        <v>95</v>
      </c>
      <c r="C122" s="21">
        <v>862</v>
      </c>
      <c r="D122" s="21">
        <v>197</v>
      </c>
      <c r="E122" s="21">
        <v>665</v>
      </c>
      <c r="G122" s="12"/>
      <c r="H122" s="29"/>
      <c r="I122" s="29"/>
      <c r="J122" s="36"/>
      <c r="K122" s="36"/>
      <c r="L122" s="36"/>
    </row>
    <row r="123" spans="1:12" ht="15" customHeight="1" x14ac:dyDescent="0.15">
      <c r="A123" s="15">
        <v>12802</v>
      </c>
      <c r="B123" s="5">
        <v>96</v>
      </c>
      <c r="C123" s="21">
        <v>626</v>
      </c>
      <c r="D123" s="21">
        <v>108</v>
      </c>
      <c r="E123" s="21">
        <v>518</v>
      </c>
      <c r="G123" s="12"/>
      <c r="H123" s="29"/>
      <c r="I123" s="29"/>
      <c r="J123" s="36"/>
      <c r="K123" s="36"/>
      <c r="L123" s="36"/>
    </row>
    <row r="124" spans="1:12" ht="15" customHeight="1" x14ac:dyDescent="0.15">
      <c r="A124" s="15">
        <v>12803</v>
      </c>
      <c r="B124" s="5">
        <v>97</v>
      </c>
      <c r="C124" s="21">
        <v>522</v>
      </c>
      <c r="D124" s="21">
        <v>92</v>
      </c>
      <c r="E124" s="21">
        <v>430</v>
      </c>
      <c r="G124" s="12"/>
      <c r="H124" s="29"/>
      <c r="I124" s="29"/>
      <c r="J124" s="36"/>
      <c r="K124" s="36"/>
      <c r="L124" s="36"/>
    </row>
    <row r="125" spans="1:12" ht="15" customHeight="1" x14ac:dyDescent="0.15">
      <c r="A125" s="15">
        <v>12901</v>
      </c>
      <c r="B125" s="5">
        <v>98</v>
      </c>
      <c r="C125" s="21">
        <v>350</v>
      </c>
      <c r="D125" s="21">
        <v>60</v>
      </c>
      <c r="E125" s="21">
        <v>290</v>
      </c>
      <c r="G125" s="12"/>
      <c r="H125" s="29"/>
      <c r="I125" s="29"/>
      <c r="J125" s="36"/>
      <c r="K125" s="36"/>
      <c r="L125" s="36"/>
    </row>
    <row r="126" spans="1:12" ht="15" customHeight="1" x14ac:dyDescent="0.15">
      <c r="A126" s="15">
        <v>12902</v>
      </c>
      <c r="B126" s="5">
        <v>99</v>
      </c>
      <c r="C126" s="21">
        <v>234</v>
      </c>
      <c r="D126" s="21">
        <v>32</v>
      </c>
      <c r="E126" s="21">
        <v>202</v>
      </c>
      <c r="G126" s="12"/>
      <c r="H126" s="29"/>
      <c r="I126" s="29"/>
      <c r="J126" s="36"/>
      <c r="K126" s="36"/>
      <c r="L126" s="36"/>
    </row>
    <row r="127" spans="1:12" ht="15" customHeight="1" x14ac:dyDescent="0.15">
      <c r="A127" s="15"/>
      <c r="B127" s="22" t="s">
        <v>27</v>
      </c>
      <c r="C127" s="25">
        <f>SUM(C122:C126)</f>
        <v>2594</v>
      </c>
      <c r="D127" s="25">
        <f>SUM(D122:D126)</f>
        <v>489</v>
      </c>
      <c r="E127" s="25">
        <f>SUM(E122:E126)</f>
        <v>2105</v>
      </c>
      <c r="G127" s="12"/>
      <c r="H127" s="29"/>
      <c r="I127" s="29"/>
      <c r="J127" s="36"/>
      <c r="K127" s="36"/>
      <c r="L127" s="36"/>
    </row>
    <row r="128" spans="1:12" ht="15" customHeight="1" x14ac:dyDescent="0.15">
      <c r="A128" s="15">
        <v>12903</v>
      </c>
      <c r="B128" s="5">
        <v>100</v>
      </c>
      <c r="C128" s="21">
        <v>166</v>
      </c>
      <c r="D128" s="21">
        <v>31</v>
      </c>
      <c r="E128" s="21">
        <v>135</v>
      </c>
      <c r="G128" s="12"/>
      <c r="H128" s="29"/>
      <c r="I128" s="29"/>
      <c r="J128" s="36"/>
      <c r="K128" s="36"/>
      <c r="L128" s="36"/>
    </row>
    <row r="129" spans="1:12" ht="15" customHeight="1" x14ac:dyDescent="0.15">
      <c r="A129" s="15">
        <v>13001</v>
      </c>
      <c r="B129" s="5">
        <v>101</v>
      </c>
      <c r="C129" s="21">
        <v>79</v>
      </c>
      <c r="D129" s="21">
        <v>8</v>
      </c>
      <c r="E129" s="21">
        <v>71</v>
      </c>
      <c r="G129" s="12"/>
      <c r="H129" s="29"/>
      <c r="I129" s="29"/>
      <c r="J129" s="36"/>
      <c r="K129" s="36"/>
      <c r="L129" s="36"/>
    </row>
    <row r="130" spans="1:12" ht="15" customHeight="1" x14ac:dyDescent="0.15">
      <c r="A130" s="15">
        <v>13002</v>
      </c>
      <c r="B130" s="5">
        <v>102</v>
      </c>
      <c r="C130" s="21">
        <v>49</v>
      </c>
      <c r="D130" s="21">
        <v>5</v>
      </c>
      <c r="E130" s="21">
        <v>44</v>
      </c>
      <c r="G130" s="12"/>
      <c r="H130" s="29"/>
      <c r="I130" s="29"/>
      <c r="J130" s="36"/>
      <c r="K130" s="36"/>
      <c r="L130" s="36"/>
    </row>
    <row r="131" spans="1:12" ht="15" customHeight="1" x14ac:dyDescent="0.15">
      <c r="A131" s="15">
        <v>13101</v>
      </c>
      <c r="B131" s="5" t="s">
        <v>30</v>
      </c>
      <c r="C131" s="21">
        <v>70</v>
      </c>
      <c r="D131" s="21">
        <v>5</v>
      </c>
      <c r="E131" s="21">
        <v>65</v>
      </c>
      <c r="G131" s="12"/>
      <c r="H131" s="29"/>
      <c r="I131" s="29"/>
      <c r="J131" s="36"/>
      <c r="K131" s="36"/>
      <c r="L131" s="36"/>
    </row>
    <row r="132" spans="1:12" ht="15" customHeight="1" x14ac:dyDescent="0.15">
      <c r="A132" s="15"/>
      <c r="B132" s="22" t="s">
        <v>28</v>
      </c>
      <c r="C132" s="25">
        <f>SUM(C128:C131)</f>
        <v>364</v>
      </c>
      <c r="D132" s="25">
        <f>SUM(D128:D131)</f>
        <v>49</v>
      </c>
      <c r="E132" s="25">
        <f>SUM(E128:E131)</f>
        <v>315</v>
      </c>
      <c r="G132" s="12"/>
      <c r="H132" s="29"/>
      <c r="I132" s="29"/>
      <c r="J132" s="36"/>
      <c r="K132" s="36"/>
      <c r="L132" s="36"/>
    </row>
    <row r="133" spans="1:12" ht="15" customHeight="1" x14ac:dyDescent="0.15">
      <c r="A133" s="15">
        <v>13102</v>
      </c>
      <c r="B133" s="5" t="s">
        <v>31</v>
      </c>
      <c r="C133" s="37">
        <v>0</v>
      </c>
      <c r="D133" s="37">
        <v>0</v>
      </c>
      <c r="E133" s="37">
        <v>0</v>
      </c>
      <c r="G133" s="12"/>
      <c r="H133" s="29"/>
      <c r="I133" s="29"/>
      <c r="J133" s="36"/>
      <c r="K133" s="36"/>
      <c r="L133" s="36"/>
    </row>
    <row r="134" spans="1:12" ht="15" customHeight="1" x14ac:dyDescent="0.15">
      <c r="G134" s="12"/>
      <c r="H134" s="29"/>
      <c r="I134" s="29"/>
      <c r="J134" s="36"/>
      <c r="K134" s="36"/>
      <c r="L134" s="36"/>
    </row>
    <row r="135" spans="1:12" x14ac:dyDescent="0.15">
      <c r="G135" s="12"/>
      <c r="H135" s="29"/>
      <c r="I135" s="29"/>
      <c r="J135" s="36"/>
      <c r="K135" s="36"/>
      <c r="L135" s="36"/>
    </row>
    <row r="136" spans="1:12" x14ac:dyDescent="0.15">
      <c r="G136" s="12"/>
      <c r="H136" s="29"/>
      <c r="I136" s="29"/>
      <c r="J136" s="36"/>
      <c r="K136" s="36"/>
      <c r="L136" s="36"/>
    </row>
    <row r="137" spans="1:12" x14ac:dyDescent="0.15">
      <c r="G137" s="12"/>
      <c r="H137" s="29"/>
      <c r="I137" s="29"/>
      <c r="J137" s="36"/>
      <c r="K137" s="36"/>
      <c r="L137" s="36"/>
    </row>
    <row r="138" spans="1:12" x14ac:dyDescent="0.15">
      <c r="G138" s="12"/>
      <c r="H138" s="29"/>
      <c r="I138" s="29"/>
      <c r="J138" s="36"/>
      <c r="K138" s="36"/>
      <c r="L138" s="36"/>
    </row>
    <row r="139" spans="1:12" x14ac:dyDescent="0.15">
      <c r="G139" s="12"/>
      <c r="H139" s="29"/>
      <c r="I139" s="29"/>
      <c r="J139" s="36"/>
      <c r="K139" s="36"/>
      <c r="L139" s="36"/>
    </row>
    <row r="140" spans="1:12" x14ac:dyDescent="0.15">
      <c r="G140" s="12"/>
      <c r="H140" s="29"/>
      <c r="I140" s="29"/>
      <c r="J140" s="36"/>
      <c r="K140" s="36"/>
      <c r="L140" s="36"/>
    </row>
    <row r="141" spans="1:12" x14ac:dyDescent="0.15">
      <c r="G141" s="12"/>
      <c r="H141" s="29"/>
      <c r="I141" s="29"/>
      <c r="J141" s="36"/>
      <c r="K141" s="36"/>
      <c r="L141" s="36"/>
    </row>
    <row r="142" spans="1:12" x14ac:dyDescent="0.15">
      <c r="G142" s="12"/>
      <c r="H142" s="29"/>
      <c r="I142" s="29"/>
      <c r="J142" s="36"/>
      <c r="K142" s="36"/>
      <c r="L142" s="36"/>
    </row>
    <row r="143" spans="1:12" x14ac:dyDescent="0.15">
      <c r="G143" s="12"/>
      <c r="H143" s="29"/>
      <c r="I143" s="29"/>
      <c r="J143" s="36"/>
      <c r="K143" s="36"/>
      <c r="L143" s="36"/>
    </row>
    <row r="144" spans="1:12" x14ac:dyDescent="0.15">
      <c r="G144" s="12"/>
      <c r="H144" s="29"/>
      <c r="I144" s="29"/>
      <c r="J144" s="36"/>
      <c r="K144" s="36"/>
      <c r="L144" s="36"/>
    </row>
    <row r="145" spans="7:12" x14ac:dyDescent="0.15">
      <c r="G145" s="12"/>
      <c r="H145" s="29"/>
      <c r="I145" s="29"/>
      <c r="J145" s="36"/>
      <c r="K145" s="36"/>
      <c r="L145" s="36"/>
    </row>
    <row r="146" spans="7:12" x14ac:dyDescent="0.15">
      <c r="G146" s="12"/>
      <c r="H146" s="29"/>
      <c r="I146" s="29"/>
      <c r="J146" s="36"/>
      <c r="K146" s="36"/>
      <c r="L146" s="36"/>
    </row>
    <row r="147" spans="7:12" x14ac:dyDescent="0.15">
      <c r="G147" s="12"/>
      <c r="H147" s="29"/>
      <c r="I147" s="29"/>
      <c r="J147" s="36"/>
      <c r="K147" s="36"/>
      <c r="L147" s="36"/>
    </row>
    <row r="148" spans="7:12" x14ac:dyDescent="0.15">
      <c r="G148" s="12"/>
      <c r="H148" s="29"/>
      <c r="I148" s="29"/>
      <c r="J148" s="36"/>
      <c r="K148" s="36"/>
      <c r="L148" s="36"/>
    </row>
    <row r="149" spans="7:12" x14ac:dyDescent="0.15">
      <c r="G149" s="12"/>
      <c r="H149" s="29"/>
      <c r="I149" s="29"/>
      <c r="J149" s="36"/>
      <c r="K149" s="36"/>
      <c r="L149" s="36"/>
    </row>
    <row r="150" spans="7:12" x14ac:dyDescent="0.15">
      <c r="G150" s="12"/>
      <c r="H150" s="29"/>
      <c r="I150" s="29"/>
      <c r="J150" s="36"/>
      <c r="K150" s="36"/>
      <c r="L150" s="36"/>
    </row>
    <row r="151" spans="7:12" x14ac:dyDescent="0.15">
      <c r="G151" s="12"/>
      <c r="H151" s="29"/>
      <c r="I151" s="29"/>
      <c r="J151" s="36"/>
      <c r="K151" s="36"/>
      <c r="L151" s="36"/>
    </row>
    <row r="152" spans="7:12" x14ac:dyDescent="0.15">
      <c r="G152" s="12"/>
      <c r="H152" s="29"/>
      <c r="I152" s="29"/>
      <c r="J152" s="36"/>
      <c r="K152" s="36"/>
      <c r="L152" s="36"/>
    </row>
    <row r="153" spans="7:12" x14ac:dyDescent="0.15">
      <c r="G153" s="12"/>
      <c r="H153" s="29"/>
      <c r="I153" s="29"/>
      <c r="J153" s="36"/>
      <c r="K153" s="36"/>
      <c r="L153" s="36"/>
    </row>
    <row r="154" spans="7:12" x14ac:dyDescent="0.15">
      <c r="G154" s="12"/>
      <c r="H154" s="29"/>
      <c r="I154" s="29"/>
      <c r="J154" s="36"/>
      <c r="K154" s="36"/>
      <c r="L154" s="36"/>
    </row>
    <row r="155" spans="7:12" x14ac:dyDescent="0.15">
      <c r="G155" s="12"/>
      <c r="H155" s="29"/>
      <c r="I155" s="29"/>
      <c r="J155" s="36"/>
      <c r="K155" s="36"/>
      <c r="L155" s="36"/>
    </row>
    <row r="156" spans="7:12" x14ac:dyDescent="0.15">
      <c r="G156" s="12"/>
      <c r="H156" s="29"/>
      <c r="I156" s="29"/>
      <c r="J156" s="36"/>
      <c r="K156" s="36"/>
      <c r="L156" s="36"/>
    </row>
    <row r="157" spans="7:12" x14ac:dyDescent="0.15">
      <c r="G157" s="12"/>
      <c r="H157" s="29"/>
      <c r="I157" s="29"/>
      <c r="J157" s="36"/>
      <c r="K157" s="36"/>
      <c r="L157" s="36"/>
    </row>
    <row r="158" spans="7:12" x14ac:dyDescent="0.15">
      <c r="G158" s="12"/>
      <c r="H158" s="29"/>
      <c r="I158" s="29"/>
      <c r="J158" s="36"/>
      <c r="K158" s="36"/>
      <c r="L158" s="36"/>
    </row>
    <row r="159" spans="7:12" x14ac:dyDescent="0.15">
      <c r="G159" s="12"/>
      <c r="H159" s="29"/>
      <c r="I159" s="29"/>
      <c r="J159" s="36"/>
      <c r="K159" s="36"/>
      <c r="L159" s="36"/>
    </row>
    <row r="160" spans="7:12" x14ac:dyDescent="0.15">
      <c r="G160" s="12"/>
      <c r="H160" s="29"/>
      <c r="I160" s="29"/>
      <c r="J160" s="36"/>
      <c r="K160" s="36"/>
      <c r="L160" s="36"/>
    </row>
    <row r="161" spans="7:12" x14ac:dyDescent="0.15">
      <c r="G161" s="12"/>
      <c r="H161" s="29"/>
      <c r="I161" s="29"/>
      <c r="J161" s="36"/>
      <c r="K161" s="36"/>
      <c r="L161" s="36"/>
    </row>
    <row r="162" spans="7:12" x14ac:dyDescent="0.15">
      <c r="G162" s="12"/>
      <c r="H162" s="29"/>
      <c r="I162" s="29"/>
      <c r="J162" s="36"/>
      <c r="K162" s="36"/>
      <c r="L162" s="36"/>
    </row>
    <row r="163" spans="7:12" x14ac:dyDescent="0.15">
      <c r="G163" s="12"/>
      <c r="H163" s="29"/>
      <c r="I163" s="29"/>
      <c r="J163" s="36"/>
      <c r="K163" s="36"/>
      <c r="L163" s="36"/>
    </row>
    <row r="164" spans="7:12" x14ac:dyDescent="0.15">
      <c r="G164" s="12"/>
      <c r="H164" s="29"/>
      <c r="I164" s="29"/>
      <c r="J164" s="36"/>
      <c r="K164" s="36"/>
      <c r="L164" s="36"/>
    </row>
    <row r="165" spans="7:12" x14ac:dyDescent="0.15">
      <c r="G165" s="12"/>
      <c r="H165" s="29"/>
      <c r="I165" s="29"/>
      <c r="J165" s="36"/>
      <c r="K165" s="36"/>
      <c r="L165" s="36"/>
    </row>
    <row r="166" spans="7:12" x14ac:dyDescent="0.15">
      <c r="G166" s="12"/>
      <c r="H166" s="29"/>
      <c r="I166" s="29"/>
      <c r="J166" s="36"/>
      <c r="K166" s="36"/>
      <c r="L166" s="36"/>
    </row>
    <row r="167" spans="7:12" x14ac:dyDescent="0.15">
      <c r="G167" s="12"/>
      <c r="H167" s="29"/>
      <c r="I167" s="29"/>
      <c r="J167" s="36"/>
      <c r="K167" s="36"/>
      <c r="L167" s="36"/>
    </row>
    <row r="168" spans="7:12" x14ac:dyDescent="0.15">
      <c r="G168" s="12"/>
      <c r="H168" s="29"/>
      <c r="I168" s="29"/>
      <c r="J168" s="36"/>
      <c r="K168" s="36"/>
      <c r="L168" s="36"/>
    </row>
    <row r="169" spans="7:12" x14ac:dyDescent="0.15">
      <c r="G169" s="12"/>
      <c r="H169" s="29"/>
      <c r="I169" s="29"/>
      <c r="J169" s="36"/>
      <c r="K169" s="36"/>
      <c r="L169" s="36"/>
    </row>
    <row r="170" spans="7:12" x14ac:dyDescent="0.15">
      <c r="G170" s="12"/>
      <c r="H170" s="29"/>
      <c r="I170" s="29"/>
      <c r="J170" s="12"/>
      <c r="K170" s="12"/>
      <c r="L170" s="27"/>
    </row>
    <row r="171" spans="7:12" x14ac:dyDescent="0.15">
      <c r="G171" s="12"/>
      <c r="H171" s="27"/>
      <c r="I171" s="28"/>
      <c r="J171" s="28"/>
      <c r="K171" s="28"/>
      <c r="L171" s="12"/>
    </row>
    <row r="172" spans="7:12" x14ac:dyDescent="0.15">
      <c r="G172" s="12"/>
      <c r="H172" s="27"/>
      <c r="I172" s="28"/>
      <c r="J172" s="28"/>
      <c r="K172" s="28"/>
      <c r="L172" s="12"/>
    </row>
  </sheetData>
  <phoneticPr fontId="3"/>
  <pageMargins left="0.19685039370078741" right="0.19685039370078741" top="0.39370078740157483" bottom="0.39370078740157483" header="0.51181102362204722" footer="0.51181102362204722"/>
  <pageSetup paperSize="9" scale="75" orientation="portrait" verticalDpi="300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大田区データ概要【年代別人口】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2024-03-15T06:55:26Z</dcterms:created>
  <dcterms:modified xsi:type="dcterms:W3CDTF">2024-03-15T06:55:27Z</dcterms:modified>
</cp:coreProperties>
</file>