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新しいフォルダー\"/>
    </mc:Choice>
  </mc:AlternateContent>
  <bookViews>
    <workbookView xWindow="0" yWindow="0" windowWidth="20490" windowHeight="7770"/>
  </bookViews>
  <sheets>
    <sheet name="116" sheetId="1" r:id="rId1"/>
  </sheets>
  <definedNames>
    <definedName name="_xlnm.Print_Area" localSheetId="0">'116'!$A$1:$E$47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C46" i="1" s="1"/>
  <c r="B46" i="1"/>
  <c r="C45" i="1"/>
  <c r="C44" i="1"/>
  <c r="C43" i="1"/>
  <c r="C42" i="1"/>
  <c r="C41" i="1"/>
  <c r="C40" i="1"/>
  <c r="C39" i="1"/>
  <c r="C38" i="1"/>
  <c r="C37" i="1"/>
  <c r="C36" i="1"/>
  <c r="C35" i="1"/>
  <c r="C34" i="1"/>
  <c r="D25" i="1"/>
  <c r="C25" i="1" s="1"/>
  <c r="B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<sst xmlns="http://schemas.openxmlformats.org/spreadsheetml/2006/main" count="56" uniqueCount="46">
  <si>
    <r>
      <rPr>
        <sz val="11"/>
        <color rgb="FFFF0000"/>
        <rFont val="ＭＳ Ｐゴシック"/>
        <family val="3"/>
        <charset val="128"/>
      </rPr>
      <t>令和３年度</t>
    </r>
    <r>
      <rPr>
        <sz val="11"/>
        <rFont val="ＭＳ Ｐゴシック"/>
        <family val="3"/>
        <charset val="128"/>
      </rPr>
      <t>一般会計の予算額（歳入）</t>
    </r>
    <rPh sb="0" eb="2">
      <t>レイワ</t>
    </rPh>
    <rPh sb="3" eb="5">
      <t>ネンド</t>
    </rPh>
    <rPh sb="5" eb="7">
      <t>イッパン</t>
    </rPh>
    <rPh sb="7" eb="9">
      <t>カイケイ</t>
    </rPh>
    <rPh sb="10" eb="12">
      <t>ヨサン</t>
    </rPh>
    <rPh sb="12" eb="13">
      <t>ガク</t>
    </rPh>
    <rPh sb="14" eb="16">
      <t>サイニュウ</t>
    </rPh>
    <phoneticPr fontId="3"/>
  </si>
  <si>
    <t>（単位：千円、△は減）</t>
    <rPh sb="1" eb="3">
      <t>タンイ</t>
    </rPh>
    <rPh sb="4" eb="6">
      <t>センエン</t>
    </rPh>
    <rPh sb="9" eb="10">
      <t>ゲン</t>
    </rPh>
    <phoneticPr fontId="3"/>
  </si>
  <si>
    <t>科目</t>
    <rPh sb="0" eb="2">
      <t>カモク</t>
    </rPh>
    <phoneticPr fontId="3"/>
  </si>
  <si>
    <t>当初予算額</t>
    <rPh sb="0" eb="2">
      <t>トウショ</t>
    </rPh>
    <phoneticPr fontId="3"/>
  </si>
  <si>
    <t>補正予算額等</t>
    <rPh sb="0" eb="2">
      <t>ホセイ</t>
    </rPh>
    <rPh sb="2" eb="4">
      <t>ヨサン</t>
    </rPh>
    <rPh sb="4" eb="5">
      <t>ガク</t>
    </rPh>
    <rPh sb="5" eb="6">
      <t>トウ</t>
    </rPh>
    <phoneticPr fontId="3"/>
  </si>
  <si>
    <t>予算現額</t>
    <rPh sb="0" eb="2">
      <t>ヨサン</t>
    </rPh>
    <rPh sb="2" eb="3">
      <t>ゲン</t>
    </rPh>
    <rPh sb="3" eb="4">
      <t>ガク</t>
    </rPh>
    <phoneticPr fontId="3"/>
  </si>
  <si>
    <t>←出典　決算事項別明細書（財政状況のあらまし（下期））</t>
    <rPh sb="1" eb="3">
      <t>シュッテン</t>
    </rPh>
    <rPh sb="4" eb="6">
      <t>ケッサン</t>
    </rPh>
    <rPh sb="6" eb="8">
      <t>ジコウ</t>
    </rPh>
    <rPh sb="8" eb="9">
      <t>ベツ</t>
    </rPh>
    <rPh sb="9" eb="11">
      <t>メイサイ</t>
    </rPh>
    <rPh sb="11" eb="12">
      <t>ショ</t>
    </rPh>
    <rPh sb="13" eb="15">
      <t>ザイセイ</t>
    </rPh>
    <rPh sb="15" eb="17">
      <t>ジョウキョウ</t>
    </rPh>
    <rPh sb="23" eb="25">
      <t>シモキ</t>
    </rPh>
    <phoneticPr fontId="3"/>
  </si>
  <si>
    <t>特別区税</t>
  </si>
  <si>
    <t>地方譲与税</t>
  </si>
  <si>
    <t>利子割交付金</t>
  </si>
  <si>
    <t>配当割交付金</t>
  </si>
  <si>
    <t>株式等譲渡所得割交付金</t>
  </si>
  <si>
    <t>地方消費税交付金</t>
  </si>
  <si>
    <t>自動車取得税交付金</t>
  </si>
  <si>
    <t>環境性能割交付金</t>
    <rPh sb="0" eb="2">
      <t>カンキョウ</t>
    </rPh>
    <rPh sb="2" eb="4">
      <t>セイノウ</t>
    </rPh>
    <rPh sb="4" eb="5">
      <t>ワリ</t>
    </rPh>
    <rPh sb="5" eb="8">
      <t>コウフキン</t>
    </rPh>
    <phoneticPr fontId="3"/>
  </si>
  <si>
    <t>地方特例交付金</t>
  </si>
  <si>
    <t>特別区交付金</t>
  </si>
  <si>
    <t>交通安全対策特別交付金</t>
  </si>
  <si>
    <t>分担金及び負担金</t>
  </si>
  <si>
    <t>使用料及び手数料</t>
  </si>
  <si>
    <t>国庫支出金</t>
  </si>
  <si>
    <t>都支出金</t>
  </si>
  <si>
    <t>財産収入</t>
  </si>
  <si>
    <t>寄附金</t>
  </si>
  <si>
    <t>繰入金</t>
  </si>
  <si>
    <t>繰越金</t>
  </si>
  <si>
    <t>諸収入</t>
  </si>
  <si>
    <t>特別区債</t>
  </si>
  <si>
    <t>合計</t>
  </si>
  <si>
    <t>財政課</t>
    <rPh sb="0" eb="2">
      <t>ザイセイ</t>
    </rPh>
    <rPh sb="2" eb="3">
      <t>カ</t>
    </rPh>
    <phoneticPr fontId="3"/>
  </si>
  <si>
    <r>
      <rPr>
        <sz val="11"/>
        <color rgb="FFFF0000"/>
        <rFont val="ＭＳ Ｐゴシック"/>
        <family val="3"/>
        <charset val="128"/>
      </rPr>
      <t>令和３年度</t>
    </r>
    <r>
      <rPr>
        <sz val="11"/>
        <rFont val="ＭＳ Ｐゴシック"/>
        <family val="3"/>
        <charset val="128"/>
      </rPr>
      <t>一般会計の予算額（歳出）</t>
    </r>
    <rPh sb="0" eb="2">
      <t>レイワ</t>
    </rPh>
    <rPh sb="3" eb="5">
      <t>ネンド</t>
    </rPh>
    <rPh sb="5" eb="7">
      <t>イッパン</t>
    </rPh>
    <rPh sb="7" eb="9">
      <t>カイケイ</t>
    </rPh>
    <rPh sb="10" eb="12">
      <t>ヨサン</t>
    </rPh>
    <rPh sb="12" eb="13">
      <t>ガク</t>
    </rPh>
    <rPh sb="14" eb="16">
      <t>トシデ</t>
    </rPh>
    <phoneticPr fontId="3"/>
  </si>
  <si>
    <t xml:space="preserve">議会費                                                      </t>
  </si>
  <si>
    <t xml:space="preserve">総務費                                                      </t>
  </si>
  <si>
    <t>※3/31以降に予備費充用有</t>
    <rPh sb="5" eb="7">
      <t>イコウ</t>
    </rPh>
    <rPh sb="8" eb="11">
      <t>ヨビヒ</t>
    </rPh>
    <rPh sb="11" eb="13">
      <t>ジュウヨウ</t>
    </rPh>
    <rPh sb="13" eb="14">
      <t>アリ</t>
    </rPh>
    <phoneticPr fontId="3"/>
  </si>
  <si>
    <t xml:space="preserve">福祉費                                                      </t>
  </si>
  <si>
    <t xml:space="preserve">衛生費                                                      </t>
  </si>
  <si>
    <t xml:space="preserve">産業経済費                                                  </t>
  </si>
  <si>
    <t xml:space="preserve">土木費                                                      </t>
  </si>
  <si>
    <t xml:space="preserve">都市整備費                                                  </t>
  </si>
  <si>
    <t xml:space="preserve">環境清掃費                                                  </t>
  </si>
  <si>
    <t xml:space="preserve">教育費                                                      </t>
  </si>
  <si>
    <t xml:space="preserve">公債費                                                      </t>
  </si>
  <si>
    <t xml:space="preserve">諸支出金                                                    </t>
  </si>
  <si>
    <t xml:space="preserve">予備費                                                      </t>
  </si>
  <si>
    <t>※3/31以降の予備費充用を反映（財政状況のあらまし（下期）とは数値が異なる）</t>
    <rPh sb="5" eb="7">
      <t>イコウ</t>
    </rPh>
    <rPh sb="8" eb="11">
      <t>ヨビヒ</t>
    </rPh>
    <rPh sb="11" eb="13">
      <t>ジュウヨウ</t>
    </rPh>
    <rPh sb="14" eb="16">
      <t>ハンエイ</t>
    </rPh>
    <rPh sb="17" eb="19">
      <t>ザイセイ</t>
    </rPh>
    <rPh sb="19" eb="21">
      <t>ジョウキョウ</t>
    </rPh>
    <rPh sb="27" eb="29">
      <t>シモキ</t>
    </rPh>
    <rPh sb="32" eb="34">
      <t>スウチ</t>
    </rPh>
    <rPh sb="35" eb="36">
      <t>コト</t>
    </rPh>
    <phoneticPr fontId="3"/>
  </si>
  <si>
    <t xml:space="preserve">合計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</si>
</sst>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△ &quot;#,##0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horizontal="right"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1" xfId="0" applyFont="1" applyFill="1" applyBorder="1" applyAlignment="1">
      <alignment horizontal="centerContinuous" vertical="center"/>
    </xf>
    <xf numFmtId="38" fontId="4" fillId="3" borderId="1" xfId="1" applyFont="1" applyFill="1" applyBorder="1" applyAlignment="1">
      <alignment horizontal="centerContinuous" vertical="center" wrapText="1"/>
    </xf>
    <xf numFmtId="0" fontId="4" fillId="3" borderId="1" xfId="0" applyFont="1" applyFill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176" fontId="5" fillId="0" borderId="1" xfId="1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0" fillId="0" borderId="0" xfId="0" applyFont="1" applyFill="1" applyBorder="1">
      <alignment vertical="center"/>
    </xf>
    <xf numFmtId="0" fontId="0" fillId="3" borderId="0" xfId="0" applyFont="1" applyFill="1">
      <alignment vertical="center"/>
    </xf>
    <xf numFmtId="176" fontId="0" fillId="3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76" fontId="6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76" fontId="0" fillId="2" borderId="0" xfId="0" applyNumberFormat="1" applyFont="1" applyFill="1">
      <alignment vertical="center"/>
    </xf>
    <xf numFmtId="176" fontId="0" fillId="0" borderId="0" xfId="0" applyNumberFormat="1" applyFont="1" applyFill="1">
      <alignment vertical="center"/>
    </xf>
    <xf numFmtId="176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>
      <alignment vertical="center"/>
    </xf>
    <xf numFmtId="0" fontId="0" fillId="3" borderId="0" xfId="0" applyFont="1" applyFill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G47"/>
  <sheetViews>
    <sheetView tabSelected="1" view="pageBreakPreview" zoomScaleNormal="100" zoomScaleSheetLayoutView="100" workbookViewId="0"/>
  </sheetViews>
  <sheetFormatPr defaultRowHeight="13.5"/>
  <cols>
    <col min="1" max="1" width="37.25" bestFit="1" customWidth="1"/>
    <col min="2" max="2" width="10.125" bestFit="1" customWidth="1"/>
    <col min="3" max="3" width="11.375" bestFit="1" customWidth="1"/>
    <col min="4" max="4" width="19.875" bestFit="1" customWidth="1"/>
  </cols>
  <sheetData>
    <row r="1" spans="1:7">
      <c r="A1" s="1" t="s">
        <v>0</v>
      </c>
      <c r="B1" s="1"/>
      <c r="C1" s="1"/>
      <c r="D1" s="2" t="s">
        <v>1</v>
      </c>
      <c r="E1" s="3"/>
      <c r="F1" s="4"/>
      <c r="G1" s="3"/>
    </row>
    <row r="2" spans="1:7">
      <c r="A2" s="5"/>
      <c r="B2" s="5"/>
      <c r="C2" s="5"/>
      <c r="D2" s="5"/>
      <c r="E2" s="5"/>
      <c r="F2" s="6"/>
      <c r="G2" s="5"/>
    </row>
    <row r="3" spans="1:7">
      <c r="A3" s="7" t="s">
        <v>2</v>
      </c>
      <c r="B3" s="8" t="s">
        <v>3</v>
      </c>
      <c r="C3" s="9" t="s">
        <v>4</v>
      </c>
      <c r="D3" s="9" t="s">
        <v>5</v>
      </c>
      <c r="E3" s="3"/>
      <c r="F3" s="4" t="s">
        <v>6</v>
      </c>
      <c r="G3" s="3"/>
    </row>
    <row r="4" spans="1:7">
      <c r="A4" s="10" t="s">
        <v>7</v>
      </c>
      <c r="B4" s="11">
        <v>75451733</v>
      </c>
      <c r="C4" s="12">
        <f t="shared" ref="C4:C25" si="0">+D4-B4</f>
        <v>2248183</v>
      </c>
      <c r="D4" s="12">
        <v>77699916</v>
      </c>
      <c r="E4" s="3"/>
      <c r="F4" s="4"/>
      <c r="G4" s="3"/>
    </row>
    <row r="5" spans="1:7">
      <c r="A5" s="10" t="s">
        <v>8</v>
      </c>
      <c r="B5" s="11">
        <v>2234001</v>
      </c>
      <c r="C5" s="12">
        <f t="shared" si="0"/>
        <v>-542000</v>
      </c>
      <c r="D5" s="12">
        <v>1692001</v>
      </c>
      <c r="E5" s="3"/>
      <c r="F5" s="4"/>
      <c r="G5" s="3"/>
    </row>
    <row r="6" spans="1:7">
      <c r="A6" s="10" t="s">
        <v>9</v>
      </c>
      <c r="B6" s="11">
        <v>214000</v>
      </c>
      <c r="C6" s="12">
        <f t="shared" si="0"/>
        <v>-6000</v>
      </c>
      <c r="D6" s="12">
        <v>208000</v>
      </c>
      <c r="E6" s="3"/>
      <c r="F6" s="4"/>
      <c r="G6" s="3"/>
    </row>
    <row r="7" spans="1:7">
      <c r="A7" s="10" t="s">
        <v>10</v>
      </c>
      <c r="B7" s="11">
        <v>1088000</v>
      </c>
      <c r="C7" s="12">
        <f t="shared" si="0"/>
        <v>96000</v>
      </c>
      <c r="D7" s="12">
        <v>1184000</v>
      </c>
      <c r="E7" s="13"/>
      <c r="F7" s="4"/>
      <c r="G7" s="3"/>
    </row>
    <row r="8" spans="1:7">
      <c r="A8" s="10" t="s">
        <v>11</v>
      </c>
      <c r="B8" s="11">
        <v>1179000</v>
      </c>
      <c r="C8" s="12">
        <f t="shared" si="0"/>
        <v>293000</v>
      </c>
      <c r="D8" s="12">
        <v>1472000</v>
      </c>
      <c r="E8" s="13"/>
      <c r="F8" s="4"/>
      <c r="G8" s="3"/>
    </row>
    <row r="9" spans="1:7">
      <c r="A9" s="10" t="s">
        <v>12</v>
      </c>
      <c r="B9" s="11">
        <v>16433000</v>
      </c>
      <c r="C9" s="12">
        <f t="shared" si="0"/>
        <v>1181000</v>
      </c>
      <c r="D9" s="12">
        <v>17614000</v>
      </c>
      <c r="E9" s="13"/>
      <c r="F9" s="4"/>
      <c r="G9" s="3"/>
    </row>
    <row r="10" spans="1:7">
      <c r="A10" s="10" t="s">
        <v>13</v>
      </c>
      <c r="B10" s="11">
        <v>1</v>
      </c>
      <c r="C10" s="12">
        <f t="shared" si="0"/>
        <v>0</v>
      </c>
      <c r="D10" s="12">
        <v>1</v>
      </c>
      <c r="E10" s="13"/>
      <c r="F10" s="4"/>
      <c r="G10" s="3"/>
    </row>
    <row r="11" spans="1:7">
      <c r="A11" s="10" t="s">
        <v>14</v>
      </c>
      <c r="B11" s="11">
        <v>213000</v>
      </c>
      <c r="C11" s="12">
        <f t="shared" si="0"/>
        <v>7000</v>
      </c>
      <c r="D11" s="12">
        <v>220000</v>
      </c>
      <c r="E11" s="13"/>
      <c r="F11" s="4"/>
      <c r="G11" s="3"/>
    </row>
    <row r="12" spans="1:7">
      <c r="A12" s="10" t="s">
        <v>15</v>
      </c>
      <c r="B12" s="11">
        <v>517000</v>
      </c>
      <c r="C12" s="12">
        <f t="shared" si="0"/>
        <v>19475</v>
      </c>
      <c r="D12" s="12">
        <v>536475</v>
      </c>
      <c r="E12" s="13"/>
      <c r="F12" s="4"/>
      <c r="G12" s="3"/>
    </row>
    <row r="13" spans="1:7">
      <c r="A13" s="10" t="s">
        <v>16</v>
      </c>
      <c r="B13" s="11">
        <v>67056000</v>
      </c>
      <c r="C13" s="12">
        <f t="shared" si="0"/>
        <v>5619000</v>
      </c>
      <c r="D13" s="12">
        <v>72675000</v>
      </c>
      <c r="E13" s="13"/>
      <c r="F13" s="4"/>
      <c r="G13" s="3"/>
    </row>
    <row r="14" spans="1:7">
      <c r="A14" s="10" t="s">
        <v>17</v>
      </c>
      <c r="B14" s="11">
        <v>55000</v>
      </c>
      <c r="C14" s="12">
        <f t="shared" si="0"/>
        <v>16000</v>
      </c>
      <c r="D14" s="12">
        <v>71000</v>
      </c>
      <c r="E14" s="13"/>
      <c r="F14" s="4"/>
      <c r="G14" s="3"/>
    </row>
    <row r="15" spans="1:7">
      <c r="A15" s="10" t="s">
        <v>18</v>
      </c>
      <c r="B15" s="11">
        <v>2403673</v>
      </c>
      <c r="C15" s="12">
        <f t="shared" si="0"/>
        <v>-127036</v>
      </c>
      <c r="D15" s="12">
        <v>2276637</v>
      </c>
      <c r="E15" s="13"/>
      <c r="F15" s="4"/>
      <c r="G15" s="3"/>
    </row>
    <row r="16" spans="1:7">
      <c r="A16" s="10" t="s">
        <v>19</v>
      </c>
      <c r="B16" s="11">
        <v>8020696</v>
      </c>
      <c r="C16" s="12">
        <f t="shared" si="0"/>
        <v>-233403</v>
      </c>
      <c r="D16" s="12">
        <v>7787293</v>
      </c>
      <c r="E16" s="13"/>
      <c r="F16" s="4"/>
      <c r="G16" s="3"/>
    </row>
    <row r="17" spans="1:7">
      <c r="A17" s="10" t="s">
        <v>20</v>
      </c>
      <c r="B17" s="11">
        <v>57811838</v>
      </c>
      <c r="C17" s="12">
        <f t="shared" si="0"/>
        <v>27070573</v>
      </c>
      <c r="D17" s="12">
        <v>84882411</v>
      </c>
      <c r="E17" s="13"/>
      <c r="F17" s="4"/>
      <c r="G17" s="3"/>
    </row>
    <row r="18" spans="1:7">
      <c r="A18" s="10" t="s">
        <v>21</v>
      </c>
      <c r="B18" s="11">
        <v>22386721</v>
      </c>
      <c r="C18" s="12">
        <f t="shared" si="0"/>
        <v>2647408</v>
      </c>
      <c r="D18" s="12">
        <v>25034129</v>
      </c>
      <c r="E18" s="13"/>
      <c r="F18" s="4"/>
      <c r="G18" s="3"/>
    </row>
    <row r="19" spans="1:7">
      <c r="A19" s="10" t="s">
        <v>22</v>
      </c>
      <c r="B19" s="11">
        <v>1214297</v>
      </c>
      <c r="C19" s="12">
        <f t="shared" si="0"/>
        <v>7375</v>
      </c>
      <c r="D19" s="12">
        <v>1221672</v>
      </c>
      <c r="E19" s="13"/>
      <c r="F19" s="4"/>
      <c r="G19" s="3"/>
    </row>
    <row r="20" spans="1:7">
      <c r="A20" s="10" t="s">
        <v>23</v>
      </c>
      <c r="B20" s="11">
        <v>423217</v>
      </c>
      <c r="C20" s="12">
        <f t="shared" si="0"/>
        <v>7794</v>
      </c>
      <c r="D20" s="12">
        <v>431011</v>
      </c>
      <c r="E20" s="13"/>
      <c r="F20" s="4"/>
      <c r="G20" s="3"/>
    </row>
    <row r="21" spans="1:7">
      <c r="A21" s="10" t="s">
        <v>24</v>
      </c>
      <c r="B21" s="11">
        <v>17967240</v>
      </c>
      <c r="C21" s="12">
        <f t="shared" si="0"/>
        <v>-8769638</v>
      </c>
      <c r="D21" s="12">
        <v>9197602</v>
      </c>
      <c r="E21" s="13"/>
      <c r="F21" s="4"/>
      <c r="G21" s="3"/>
    </row>
    <row r="22" spans="1:7">
      <c r="A22" s="10" t="s">
        <v>25</v>
      </c>
      <c r="B22" s="11">
        <v>2000000</v>
      </c>
      <c r="C22" s="12">
        <f t="shared" si="0"/>
        <v>1935159</v>
      </c>
      <c r="D22" s="12">
        <v>3935159</v>
      </c>
      <c r="E22" s="13"/>
      <c r="F22" s="4"/>
      <c r="G22" s="3"/>
    </row>
    <row r="23" spans="1:7">
      <c r="A23" s="10" t="s">
        <v>26</v>
      </c>
      <c r="B23" s="11">
        <v>10109194</v>
      </c>
      <c r="C23" s="12">
        <f t="shared" si="0"/>
        <v>-284044</v>
      </c>
      <c r="D23" s="12">
        <v>9825150</v>
      </c>
      <c r="E23" s="13"/>
      <c r="F23" s="4"/>
      <c r="G23" s="3"/>
    </row>
    <row r="24" spans="1:7">
      <c r="A24" s="10" t="s">
        <v>27</v>
      </c>
      <c r="B24" s="11">
        <v>7000000</v>
      </c>
      <c r="C24" s="12">
        <f t="shared" si="0"/>
        <v>-4899000</v>
      </c>
      <c r="D24" s="12">
        <v>2101000</v>
      </c>
      <c r="E24" s="13"/>
      <c r="F24" s="4"/>
      <c r="G24" s="3"/>
    </row>
    <row r="25" spans="1:7">
      <c r="A25" s="10" t="s">
        <v>28</v>
      </c>
      <c r="B25" s="11">
        <f>SUM(B4:B24)</f>
        <v>293777611</v>
      </c>
      <c r="C25" s="12">
        <f t="shared" si="0"/>
        <v>26286846</v>
      </c>
      <c r="D25" s="11">
        <f>SUM(D4:D24)</f>
        <v>320064457</v>
      </c>
      <c r="E25" s="3"/>
      <c r="F25" s="4"/>
      <c r="G25" s="3"/>
    </row>
    <row r="26" spans="1:7">
      <c r="A26" s="14"/>
      <c r="B26" s="14"/>
      <c r="C26" s="15"/>
      <c r="D26" s="16" t="s">
        <v>29</v>
      </c>
      <c r="E26" s="3"/>
      <c r="F26" s="4"/>
      <c r="G26" s="3"/>
    </row>
    <row r="27" spans="1:7">
      <c r="A27" s="17"/>
      <c r="B27" s="3"/>
      <c r="C27" s="18"/>
      <c r="D27" s="19"/>
      <c r="E27" s="3"/>
      <c r="F27" s="4"/>
      <c r="G27" s="3"/>
    </row>
    <row r="28" spans="1:7">
      <c r="A28" s="3"/>
      <c r="B28" s="3"/>
      <c r="C28" s="18"/>
      <c r="D28" s="19"/>
      <c r="E28" s="3"/>
      <c r="F28" s="4"/>
      <c r="G28" s="3"/>
    </row>
    <row r="29" spans="1:7">
      <c r="A29" s="3"/>
      <c r="B29" s="3"/>
      <c r="C29" s="18"/>
      <c r="D29" s="19"/>
      <c r="E29" s="3"/>
      <c r="F29" s="4"/>
      <c r="G29" s="3"/>
    </row>
    <row r="30" spans="1:7">
      <c r="A30" s="3"/>
      <c r="B30" s="3"/>
      <c r="C30" s="19"/>
      <c r="D30" s="19"/>
      <c r="E30" s="3"/>
      <c r="F30" s="4"/>
      <c r="G30" s="3"/>
    </row>
    <row r="31" spans="1:7">
      <c r="A31" s="1" t="s">
        <v>30</v>
      </c>
      <c r="B31" s="1"/>
      <c r="C31" s="20"/>
      <c r="D31" s="2" t="s">
        <v>1</v>
      </c>
      <c r="E31" s="3"/>
      <c r="F31" s="4"/>
      <c r="G31" s="3"/>
    </row>
    <row r="32" spans="1:7">
      <c r="A32" s="5"/>
      <c r="B32" s="5"/>
      <c r="C32" s="21"/>
      <c r="D32" s="21"/>
      <c r="E32" s="5"/>
      <c r="F32" s="6"/>
      <c r="G32" s="5"/>
    </row>
    <row r="33" spans="1:7">
      <c r="A33" s="7" t="s">
        <v>2</v>
      </c>
      <c r="B33" s="8" t="s">
        <v>3</v>
      </c>
      <c r="C33" s="22" t="s">
        <v>4</v>
      </c>
      <c r="D33" s="22" t="s">
        <v>5</v>
      </c>
      <c r="E33" s="3"/>
      <c r="F33" s="4" t="s">
        <v>6</v>
      </c>
      <c r="G33" s="3"/>
    </row>
    <row r="34" spans="1:7">
      <c r="A34" s="23" t="s">
        <v>31</v>
      </c>
      <c r="B34" s="11">
        <v>1153779</v>
      </c>
      <c r="C34" s="12">
        <f t="shared" ref="C34:C46" si="1">+D34-B34</f>
        <v>-12105</v>
      </c>
      <c r="D34" s="12">
        <v>1141674</v>
      </c>
      <c r="E34" s="3"/>
      <c r="F34" s="4"/>
      <c r="G34" s="3"/>
    </row>
    <row r="35" spans="1:7">
      <c r="A35" s="23" t="s">
        <v>32</v>
      </c>
      <c r="B35" s="11">
        <v>40166089</v>
      </c>
      <c r="C35" s="12">
        <f t="shared" si="1"/>
        <v>1561425</v>
      </c>
      <c r="D35" s="12">
        <v>41727514</v>
      </c>
      <c r="E35" s="3"/>
      <c r="F35" s="4" t="s">
        <v>33</v>
      </c>
      <c r="G35" s="3"/>
    </row>
    <row r="36" spans="1:7">
      <c r="A36" s="23" t="s">
        <v>34</v>
      </c>
      <c r="B36" s="11">
        <v>158406138</v>
      </c>
      <c r="C36" s="12">
        <f t="shared" si="1"/>
        <v>18798202</v>
      </c>
      <c r="D36" s="12">
        <v>177204340</v>
      </c>
      <c r="E36" s="3"/>
      <c r="F36" s="4" t="s">
        <v>33</v>
      </c>
      <c r="G36" s="3"/>
    </row>
    <row r="37" spans="1:7">
      <c r="A37" s="23" t="s">
        <v>35</v>
      </c>
      <c r="B37" s="11">
        <v>12559546</v>
      </c>
      <c r="C37" s="12">
        <f t="shared" si="1"/>
        <v>8029178</v>
      </c>
      <c r="D37" s="12">
        <v>20588724</v>
      </c>
      <c r="E37" s="13"/>
      <c r="F37" s="4" t="s">
        <v>33</v>
      </c>
      <c r="G37" s="3"/>
    </row>
    <row r="38" spans="1:7">
      <c r="A38" s="23" t="s">
        <v>36</v>
      </c>
      <c r="B38" s="11">
        <v>6030469</v>
      </c>
      <c r="C38" s="12">
        <f t="shared" si="1"/>
        <v>437826</v>
      </c>
      <c r="D38" s="12">
        <v>6468295</v>
      </c>
      <c r="E38" s="13"/>
      <c r="F38" s="4" t="s">
        <v>33</v>
      </c>
      <c r="G38" s="3"/>
    </row>
    <row r="39" spans="1:7">
      <c r="A39" s="23" t="s">
        <v>37</v>
      </c>
      <c r="B39" s="11">
        <v>22744735</v>
      </c>
      <c r="C39" s="12">
        <f t="shared" si="1"/>
        <v>-954462</v>
      </c>
      <c r="D39" s="12">
        <v>21790273</v>
      </c>
      <c r="E39" s="13"/>
      <c r="F39" s="4"/>
      <c r="G39" s="3"/>
    </row>
    <row r="40" spans="1:7">
      <c r="A40" s="23" t="s">
        <v>38</v>
      </c>
      <c r="B40" s="11">
        <v>6848313</v>
      </c>
      <c r="C40" s="12">
        <f t="shared" si="1"/>
        <v>-103794</v>
      </c>
      <c r="D40" s="12">
        <v>6744519</v>
      </c>
      <c r="E40" s="13"/>
      <c r="F40" s="4"/>
      <c r="G40" s="3"/>
    </row>
    <row r="41" spans="1:7">
      <c r="A41" s="23" t="s">
        <v>39</v>
      </c>
      <c r="B41" s="11">
        <v>10834759</v>
      </c>
      <c r="C41" s="12">
        <f t="shared" si="1"/>
        <v>-71600</v>
      </c>
      <c r="D41" s="12">
        <v>10763159</v>
      </c>
      <c r="E41" s="13"/>
      <c r="F41" s="4"/>
      <c r="G41" s="3"/>
    </row>
    <row r="42" spans="1:7">
      <c r="A42" s="23" t="s">
        <v>40</v>
      </c>
      <c r="B42" s="11">
        <v>31648583</v>
      </c>
      <c r="C42" s="12">
        <f t="shared" si="1"/>
        <v>-1010361</v>
      </c>
      <c r="D42" s="12">
        <v>30638222</v>
      </c>
      <c r="E42" s="13"/>
      <c r="F42" s="4"/>
      <c r="G42" s="3"/>
    </row>
    <row r="43" spans="1:7">
      <c r="A43" s="23" t="s">
        <v>41</v>
      </c>
      <c r="B43" s="11">
        <v>2447650</v>
      </c>
      <c r="C43" s="12">
        <f t="shared" si="1"/>
        <v>-114847</v>
      </c>
      <c r="D43" s="12">
        <v>2332803</v>
      </c>
      <c r="E43" s="13"/>
      <c r="F43" s="4"/>
      <c r="G43" s="3"/>
    </row>
    <row r="44" spans="1:7">
      <c r="A44" s="23" t="s">
        <v>42</v>
      </c>
      <c r="B44" s="11">
        <v>237550</v>
      </c>
      <c r="C44" s="12">
        <f t="shared" si="1"/>
        <v>0</v>
      </c>
      <c r="D44" s="12">
        <v>237550</v>
      </c>
      <c r="E44" s="13"/>
      <c r="F44" s="4"/>
      <c r="G44" s="3"/>
    </row>
    <row r="45" spans="1:7">
      <c r="A45" s="23" t="s">
        <v>43</v>
      </c>
      <c r="B45" s="11">
        <v>700000</v>
      </c>
      <c r="C45" s="12">
        <f t="shared" si="1"/>
        <v>-272616</v>
      </c>
      <c r="D45" s="12">
        <v>427384</v>
      </c>
      <c r="E45" s="13"/>
      <c r="F45" s="4" t="s">
        <v>44</v>
      </c>
      <c r="G45" s="3"/>
    </row>
    <row r="46" spans="1:7">
      <c r="A46" s="23" t="s">
        <v>45</v>
      </c>
      <c r="B46" s="11">
        <f>SUM(B34:B45)</f>
        <v>293777611</v>
      </c>
      <c r="C46" s="12">
        <f t="shared" si="1"/>
        <v>26286846</v>
      </c>
      <c r="D46" s="12">
        <f>SUM(D34:D45)</f>
        <v>320064457</v>
      </c>
      <c r="E46" s="3"/>
      <c r="F46" s="4"/>
      <c r="G46" s="3"/>
    </row>
    <row r="47" spans="1:7">
      <c r="A47" s="14"/>
      <c r="B47" s="14"/>
      <c r="C47" s="14"/>
      <c r="D47" s="24" t="s">
        <v>29</v>
      </c>
      <c r="E47" s="3"/>
      <c r="F47" s="3"/>
      <c r="G47" s="3"/>
    </row>
  </sheetData>
  <phoneticPr fontId="3"/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116</vt:lpstr>
      <vt:lpstr>'116'!Print_Area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2023-03-24T02:53:29Z</dcterms:created>
  <dcterms:modified xsi:type="dcterms:W3CDTF">2023-03-24T02:53:30Z</dcterms:modified>
  <cp:category/>
  <cp:contentStatus/>
  <dc:language/>
  <cp:version/>
</cp:coreProperties>
</file>