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4_{9F797093-5ABA-4DFF-AFD1-4F14A3D6F8F9}" xr6:coauthVersionLast="47" xr6:coauthVersionMax="47" xr10:uidLastSave="{00000000-0000-0000-0000-000000000000}"/>
  <bookViews>
    <workbookView xWindow="-110" yWindow="-110" windowWidth="19420" windowHeight="10300" tabRatio="810" xr2:uid="{00000000-000D-0000-FFFF-FFFF00000000}"/>
  </bookViews>
  <sheets>
    <sheet name="１　位置" sheetId="1" r:id="rId1"/>
    <sheet name="２　町丁別面積" sheetId="2" r:id="rId2"/>
    <sheet name="３　用途地域別面積" sheetId="3" r:id="rId3"/>
    <sheet name="４　地目別土地面積" sheetId="4" r:id="rId4"/>
    <sheet name="5　河川・上水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D9" i="4"/>
  <c r="C9" i="4"/>
  <c r="G8" i="4"/>
  <c r="E8" i="4"/>
  <c r="D8" i="4"/>
  <c r="C8" i="4"/>
  <c r="F22" i="2" l="1"/>
  <c r="B21" i="2"/>
  <c r="H19" i="2"/>
  <c r="D18" i="2"/>
  <c r="F16" i="2"/>
  <c r="D13" i="2"/>
  <c r="B13" i="2"/>
  <c r="H12" i="2"/>
  <c r="D8" i="2"/>
  <c r="H7" i="2"/>
  <c r="F6" i="2"/>
  <c r="H21" i="2" l="1"/>
</calcChain>
</file>

<file path=xl/sharedStrings.xml><?xml version="1.0" encoding="utf-8"?>
<sst xmlns="http://schemas.openxmlformats.org/spreadsheetml/2006/main" count="220" uniqueCount="184">
  <si>
    <t>１　位置</t>
  </si>
  <si>
    <t>北緯</t>
  </si>
  <si>
    <t xml:space="preserve"> 35°40′56″</t>
  </si>
  <si>
    <t>139°35′39″</t>
  </si>
  <si>
    <t>牟　礼一丁目２番</t>
    <rPh sb="0" eb="1">
      <t>ム</t>
    </rPh>
    <rPh sb="2" eb="3">
      <t>レイ</t>
    </rPh>
    <rPh sb="3" eb="4">
      <t>イッ</t>
    </rPh>
    <phoneticPr fontId="2"/>
  </si>
  <si>
    <t xml:space="preserve"> 35°41′19″</t>
  </si>
  <si>
    <t>139°31′27″</t>
  </si>
  <si>
    <t>大　沢三丁目10番</t>
  </si>
  <si>
    <t xml:space="preserve"> 35°39′37″</t>
  </si>
  <si>
    <t>139°34′32″</t>
  </si>
  <si>
    <t>中　原一丁目９番</t>
  </si>
  <si>
    <t xml:space="preserve"> 35°42′25″</t>
  </si>
  <si>
    <t>139°32′59″</t>
  </si>
  <si>
    <t>上連雀一丁目18番</t>
  </si>
  <si>
    <t>区分</t>
  </si>
  <si>
    <t>標高</t>
    <rPh sb="0" eb="1">
      <t>シルベ</t>
    </rPh>
    <phoneticPr fontId="2"/>
  </si>
  <si>
    <t>標高差</t>
    <rPh sb="0" eb="2">
      <t>ヒョウコウ</t>
    </rPh>
    <phoneticPr fontId="2"/>
  </si>
  <si>
    <t>最高地点</t>
  </si>
  <si>
    <t>約65ｍ</t>
    <rPh sb="0" eb="1">
      <t>ヤク</t>
    </rPh>
    <phoneticPr fontId="2"/>
  </si>
  <si>
    <t>牟礼三丁目３番付近</t>
    <rPh sb="6" eb="7">
      <t>バン</t>
    </rPh>
    <phoneticPr fontId="2"/>
  </si>
  <si>
    <t>約31ｍ</t>
    <rPh sb="0" eb="1">
      <t>ヤク</t>
    </rPh>
    <phoneticPr fontId="2"/>
  </si>
  <si>
    <t>最低地点</t>
  </si>
  <si>
    <t>約34ｍ</t>
    <rPh sb="0" eb="1">
      <t>ヤク</t>
    </rPh>
    <phoneticPr fontId="2"/>
  </si>
  <si>
    <t>中原一丁目８番付近</t>
    <rPh sb="6" eb="7">
      <t>バン</t>
    </rPh>
    <phoneticPr fontId="2"/>
  </si>
  <si>
    <t xml:space="preserve">     　　標高　約55ｍ</t>
    <rPh sb="10" eb="11">
      <t>ヤク</t>
    </rPh>
    <phoneticPr fontId="2"/>
  </si>
  <si>
    <t>資料：企画部企画経営課</t>
    <rPh sb="0" eb="2">
      <t>シリョウ</t>
    </rPh>
    <rPh sb="3" eb="5">
      <t>キカク</t>
    </rPh>
    <rPh sb="5" eb="6">
      <t>ブ</t>
    </rPh>
    <rPh sb="6" eb="8">
      <t>キカク</t>
    </rPh>
    <rPh sb="8" eb="10">
      <t>ケイエイ</t>
    </rPh>
    <rPh sb="10" eb="11">
      <t>カ</t>
    </rPh>
    <phoneticPr fontId="2"/>
  </si>
  <si>
    <t>２　町丁別面積</t>
    <rPh sb="2" eb="3">
      <t>チョウ</t>
    </rPh>
    <rPh sb="3" eb="4">
      <t>チョウ</t>
    </rPh>
    <phoneticPr fontId="2"/>
  </si>
  <si>
    <t>単位：面積＝k㎡</t>
    <rPh sb="0" eb="2">
      <t>タンイ</t>
    </rPh>
    <rPh sb="3" eb="5">
      <t>メンセキ</t>
    </rPh>
    <phoneticPr fontId="2"/>
  </si>
  <si>
    <t>町丁名</t>
    <rPh sb="0" eb="3">
      <t>チョウチョウメイ</t>
    </rPh>
    <phoneticPr fontId="2"/>
  </si>
  <si>
    <t>面積</t>
    <rPh sb="0" eb="2">
      <t>メンセキ</t>
    </rPh>
    <phoneticPr fontId="2"/>
  </si>
  <si>
    <t>下連雀１丁目</t>
    <rPh sb="0" eb="3">
      <t>シモレンジャク</t>
    </rPh>
    <rPh sb="4" eb="6">
      <t>チョウメ</t>
    </rPh>
    <phoneticPr fontId="2"/>
  </si>
  <si>
    <t>井の頭２丁目</t>
    <rPh sb="0" eb="1">
      <t>イ</t>
    </rPh>
    <rPh sb="2" eb="3">
      <t>カシラ</t>
    </rPh>
    <rPh sb="4" eb="6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</si>
  <si>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</si>
  <si>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</si>
  <si>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井の頭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カシラ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</si>
  <si>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深大寺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3">
      <t>ジンダイジ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</si>
  <si>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</si>
  <si>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井の頭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カシラ</t>
    </rPh>
    <rPh sb="4" eb="6">
      <t>チョウメ</t>
    </rPh>
    <phoneticPr fontId="2"/>
  </si>
  <si>
    <t>小計</t>
    <rPh sb="0" eb="1">
      <t>ショウ</t>
    </rPh>
    <rPh sb="1" eb="2">
      <t>ケイ</t>
    </rPh>
    <phoneticPr fontId="2"/>
  </si>
  <si>
    <r>
      <rPr>
        <sz val="10.5"/>
        <color theme="0"/>
        <rFont val="ＭＳ 明朝"/>
        <family val="1"/>
        <charset val="128"/>
      </rPr>
      <t>深大寺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3">
      <t>ジンダイジ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</si>
  <si>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</si>
  <si>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井の頭</t>
    </r>
    <r>
      <rPr>
        <sz val="10.5"/>
        <color theme="1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カシラ</t>
    </rPh>
    <rPh sb="4" eb="6">
      <t>チョウメ</t>
    </rPh>
    <phoneticPr fontId="2"/>
  </si>
  <si>
    <t>上連雀１丁目</t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</si>
  <si>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</si>
  <si>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</si>
  <si>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</si>
  <si>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</si>
  <si>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７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</si>
  <si>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</si>
  <si>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８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</si>
  <si>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</si>
  <si>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下連雀</t>
    </r>
    <r>
      <rPr>
        <sz val="10.5"/>
        <rFont val="ＭＳ 明朝"/>
        <family val="1"/>
        <charset val="128"/>
      </rPr>
      <t>９</t>
    </r>
    <r>
      <rPr>
        <sz val="10.5"/>
        <color theme="0"/>
        <rFont val="ＭＳ 明朝"/>
        <family val="1"/>
        <charset val="128"/>
      </rPr>
      <t>丁目</t>
    </r>
    <rPh sb="0" eb="3">
      <t>シモレンジャク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</si>
  <si>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</si>
  <si>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７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</si>
  <si>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８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</si>
  <si>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上連雀</t>
    </r>
    <r>
      <rPr>
        <sz val="10.5"/>
        <color theme="1"/>
        <rFont val="ＭＳ 明朝"/>
        <family val="1"/>
        <charset val="128"/>
      </rPr>
      <t>９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2"/>
  </si>
  <si>
    <t>総計</t>
    <rPh sb="0" eb="1">
      <t>フサ</t>
    </rPh>
    <rPh sb="1" eb="2">
      <t>ケイ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</si>
  <si>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</si>
  <si>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３　用途地域別面積</t>
  </si>
  <si>
    <t>-</t>
  </si>
  <si>
    <t>商業地域</t>
  </si>
  <si>
    <t>準工業地域</t>
  </si>
  <si>
    <t>工業地域</t>
  </si>
  <si>
    <t>資料：都市整備部都市計画課</t>
    <rPh sb="8" eb="10">
      <t>トシ</t>
    </rPh>
    <rPh sb="10" eb="12">
      <t>ケイカク</t>
    </rPh>
    <phoneticPr fontId="2"/>
  </si>
  <si>
    <t>４　地目別土地面積</t>
  </si>
  <si>
    <t>計</t>
  </si>
  <si>
    <t>商業地区</t>
  </si>
  <si>
    <t>工業地区</t>
  </si>
  <si>
    <t>住宅地区</t>
  </si>
  <si>
    <t>田</t>
  </si>
  <si>
    <t>畑</t>
  </si>
  <si>
    <t>合計</t>
    <rPh sb="0" eb="2">
      <t>ゴウケイ</t>
    </rPh>
    <phoneticPr fontId="2"/>
  </si>
  <si>
    <r>
      <t xml:space="preserve">その他 </t>
    </r>
    <r>
      <rPr>
        <sz val="9"/>
        <rFont val="ＭＳ 明朝"/>
        <family val="1"/>
        <charset val="128"/>
      </rPr>
      <t>注1)</t>
    </r>
    <rPh sb="4" eb="5">
      <t>チュウ</t>
    </rPh>
    <phoneticPr fontId="2"/>
  </si>
  <si>
    <r>
      <t xml:space="preserve">雑種地 </t>
    </r>
    <r>
      <rPr>
        <sz val="9"/>
        <rFont val="ＭＳ 明朝"/>
        <family val="1"/>
        <charset val="128"/>
      </rPr>
      <t>注2)</t>
    </r>
    <rPh sb="4" eb="5">
      <t>チュウ</t>
    </rPh>
    <phoneticPr fontId="2"/>
  </si>
  <si>
    <r>
      <t xml:space="preserve">免税点未満 </t>
    </r>
    <r>
      <rPr>
        <sz val="9"/>
        <rFont val="ＭＳ 明朝"/>
        <family val="1"/>
        <charset val="128"/>
      </rPr>
      <t>注3)</t>
    </r>
    <rPh sb="6" eb="7">
      <t>チュウ</t>
    </rPh>
    <phoneticPr fontId="2"/>
  </si>
  <si>
    <t>注2) 宅地、田、畑、山林、原野、池沼以外の土地（例：高圧鉄塔敷地、鉄軌道用地等）</t>
    <rPh sb="0" eb="1">
      <t>チュウ</t>
    </rPh>
    <phoneticPr fontId="2"/>
  </si>
  <si>
    <t>注3) 土地に対して課する固定資産税の課税標準となるべき額が30万円に満たないもの</t>
    <rPh sb="0" eb="1">
      <t>チュウ</t>
    </rPh>
    <phoneticPr fontId="2"/>
  </si>
  <si>
    <t>単位：ｍ</t>
    <rPh sb="0" eb="2">
      <t>タンイ</t>
    </rPh>
    <phoneticPr fontId="2"/>
  </si>
  <si>
    <t>河川名</t>
  </si>
  <si>
    <t>級</t>
  </si>
  <si>
    <t>市内の起点・終点</t>
  </si>
  <si>
    <t>玉川上水路</t>
  </si>
  <si>
    <t>－</t>
  </si>
  <si>
    <t>上連雀一丁目18番～牟礼一丁目６番</t>
  </si>
  <si>
    <t>上連雀五丁目29番～新川一丁目５番</t>
  </si>
  <si>
    <t>大沢三丁目10番～大沢四丁目15番</t>
  </si>
  <si>
    <t>※ 平成27年4月1日より、計測方法変更のため、面積値が変更となった。</t>
    <rPh sb="2" eb="4">
      <t>ヘイセイ</t>
    </rPh>
    <rPh sb="6" eb="7">
      <t>ネン</t>
    </rPh>
    <rPh sb="8" eb="9">
      <t>ガツ</t>
    </rPh>
    <rPh sb="10" eb="11">
      <t>ニチ</t>
    </rPh>
    <rPh sb="14" eb="16">
      <t>ケイソク</t>
    </rPh>
    <rPh sb="16" eb="18">
      <t>ホウホウ</t>
    </rPh>
    <rPh sb="18" eb="20">
      <t>ヘンコウ</t>
    </rPh>
    <rPh sb="24" eb="26">
      <t>メンセキ</t>
    </rPh>
    <rPh sb="26" eb="27">
      <t>チ</t>
    </rPh>
    <rPh sb="28" eb="30">
      <t>ヘンコウ</t>
    </rPh>
    <phoneticPr fontId="2"/>
  </si>
  <si>
    <t>新　川５丁目</t>
    <rPh sb="0" eb="1">
      <t>シン</t>
    </rPh>
    <rPh sb="2" eb="3">
      <t>カワ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</si>
  <si>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新　川</t>
    </r>
    <r>
      <rPr>
        <sz val="10.5"/>
        <color theme="1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1">
      <t>シン</t>
    </rPh>
    <rPh sb="2" eb="3">
      <t>カワ</t>
    </rPh>
    <rPh sb="4" eb="6">
      <t>チョウメ</t>
    </rPh>
    <phoneticPr fontId="2"/>
  </si>
  <si>
    <t>野　崎１丁目</t>
    <rPh sb="0" eb="1">
      <t>ノ</t>
    </rPh>
    <rPh sb="2" eb="3">
      <t>サキ</t>
    </rPh>
    <rPh sb="4" eb="6">
      <t>チョウメ</t>
    </rPh>
    <phoneticPr fontId="2"/>
  </si>
  <si>
    <t>中　原１丁目</t>
    <rPh sb="0" eb="1">
      <t>ナカ</t>
    </rPh>
    <rPh sb="2" eb="3">
      <t>ハラ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</si>
  <si>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野　崎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ノ</t>
    </rPh>
    <rPh sb="2" eb="3">
      <t>サキ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</si>
  <si>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中　原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ナカ</t>
    </rPh>
    <rPh sb="2" eb="3">
      <t>ハラ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</si>
  <si>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野　崎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ノ</t>
    </rPh>
    <rPh sb="2" eb="3">
      <t>サキ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</si>
  <si>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中　原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ナカ</t>
    </rPh>
    <rPh sb="2" eb="3">
      <t>ハラ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</si>
  <si>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野　崎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ノ</t>
    </rPh>
    <rPh sb="2" eb="3">
      <t>サキ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</si>
  <si>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中　原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ナカ</t>
    </rPh>
    <rPh sb="2" eb="3">
      <t>ハラ</t>
    </rPh>
    <rPh sb="4" eb="6">
      <t>チョウメ</t>
    </rPh>
    <phoneticPr fontId="2"/>
  </si>
  <si>
    <t>大　沢１丁目</t>
    <rPh sb="0" eb="1">
      <t>ダイ</t>
    </rPh>
    <rPh sb="2" eb="3">
      <t>サワ</t>
    </rPh>
    <rPh sb="4" eb="6">
      <t>チョウメ</t>
    </rPh>
    <phoneticPr fontId="2"/>
  </si>
  <si>
    <t>牟　礼１丁目</t>
    <rPh sb="0" eb="1">
      <t>ム</t>
    </rPh>
    <rPh sb="2" eb="3">
      <t>レイ</t>
    </rPh>
    <rPh sb="4" eb="6">
      <t>チョウメ</t>
    </rPh>
    <phoneticPr fontId="2"/>
  </si>
  <si>
    <t>北　野１丁目</t>
    <rPh sb="0" eb="1">
      <t>キタ</t>
    </rPh>
    <rPh sb="2" eb="3">
      <t>ノ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</si>
  <si>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大　沢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</si>
  <si>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</si>
  <si>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北　野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キタ</t>
    </rPh>
    <rPh sb="2" eb="3">
      <t>ノ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</si>
  <si>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大　沢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</si>
  <si>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</si>
  <si>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北　野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キタ</t>
    </rPh>
    <rPh sb="2" eb="3">
      <t>ノ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</si>
  <si>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大　沢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</si>
  <si>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</si>
  <si>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北　野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キタ</t>
    </rPh>
    <rPh sb="2" eb="3">
      <t>ノ</t>
    </rPh>
    <rPh sb="4" eb="6">
      <t>チョウメ</t>
    </rPh>
    <phoneticPr fontId="2"/>
  </si>
  <si>
    <t>井　口１丁目</t>
    <rPh sb="0" eb="1">
      <t>セイ</t>
    </rPh>
    <rPh sb="2" eb="3">
      <t>クチ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</si>
  <si>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大　沢</t>
    </r>
    <r>
      <rPr>
        <sz val="10.5"/>
        <color theme="1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</si>
  <si>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</si>
  <si>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　口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セイ</t>
    </rPh>
    <rPh sb="2" eb="3">
      <t>クチ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</si>
  <si>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大　沢</t>
    </r>
    <r>
      <rPr>
        <sz val="10.5"/>
        <color theme="1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</si>
  <si>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</si>
  <si>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t>新　川１丁目</t>
    <rPh sb="0" eb="1">
      <t>シン</t>
    </rPh>
    <rPh sb="2" eb="3">
      <t>カワ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</si>
  <si>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　口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セイ</t>
    </rPh>
    <rPh sb="2" eb="3">
      <t>クチ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</si>
  <si>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牟　礼</t>
    </r>
    <r>
      <rPr>
        <sz val="10.5"/>
        <rFont val="ＭＳ 明朝"/>
        <family val="1"/>
        <charset val="128"/>
      </rPr>
      <t>７</t>
    </r>
    <r>
      <rPr>
        <sz val="10.5"/>
        <color theme="0"/>
        <rFont val="ＭＳ 明朝"/>
        <family val="1"/>
        <charset val="128"/>
      </rPr>
      <t>丁目</t>
    </r>
    <rPh sb="0" eb="1">
      <t>ム</t>
    </rPh>
    <rPh sb="2" eb="3">
      <t>レイ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</si>
  <si>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新　川</t>
    </r>
    <r>
      <rPr>
        <sz val="10.5"/>
        <color theme="1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シン</t>
    </rPh>
    <rPh sb="2" eb="3">
      <t>カワ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</si>
  <si>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　口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セイ</t>
    </rPh>
    <rPh sb="2" eb="3">
      <t>クチ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</si>
  <si>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新　川</t>
    </r>
    <r>
      <rPr>
        <sz val="10.5"/>
        <color theme="1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rPh sb="0" eb="1">
      <t>シン</t>
    </rPh>
    <rPh sb="2" eb="3">
      <t>カワ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</si>
  <si>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井　口</t>
    </r>
    <r>
      <rPr>
        <sz val="10.5"/>
        <color theme="1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rPh sb="0" eb="1">
      <t>セイ</t>
    </rPh>
    <rPh sb="2" eb="3">
      <t>クチ</t>
    </rPh>
    <rPh sb="4" eb="6">
      <t>チョウメ</t>
    </rPh>
    <phoneticPr fontId="2"/>
  </si>
  <si>
    <r>
      <rPr>
        <sz val="10.5"/>
        <color theme="0"/>
        <rFont val="ＭＳ 明朝"/>
        <family val="1"/>
        <charset val="128"/>
      </rPr>
      <t>新　川</t>
    </r>
    <r>
      <rPr>
        <sz val="10.5"/>
        <color theme="1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シン</t>
    </rPh>
    <rPh sb="2" eb="3">
      <t>カワ</t>
    </rPh>
    <rPh sb="4" eb="6">
      <t>チョウメ</t>
    </rPh>
    <phoneticPr fontId="2"/>
  </si>
  <si>
    <t>第一種低層
住居専用地域</t>
    <rPh sb="1" eb="2">
      <t>イチ</t>
    </rPh>
    <phoneticPr fontId="2"/>
  </si>
  <si>
    <t>第二種低層
住居専用地域</t>
    <rPh sb="1" eb="2">
      <t>２</t>
    </rPh>
    <phoneticPr fontId="2"/>
  </si>
  <si>
    <t>第一種中高層
住居専用地域</t>
    <rPh sb="1" eb="2">
      <t>１</t>
    </rPh>
    <phoneticPr fontId="2"/>
  </si>
  <si>
    <t>第二種中高層
住居専用地域</t>
    <rPh sb="1" eb="2">
      <t>２</t>
    </rPh>
    <phoneticPr fontId="2"/>
  </si>
  <si>
    <t>第一種
住居地域</t>
    <rPh sb="1" eb="2">
      <t>１</t>
    </rPh>
    <phoneticPr fontId="2"/>
  </si>
  <si>
    <t>第二種
住居地域</t>
    <rPh sb="1" eb="2">
      <t>２</t>
    </rPh>
    <phoneticPr fontId="2"/>
  </si>
  <si>
    <t>注) 三鷹都市計画区域</t>
    <rPh sb="0" eb="1">
      <t>チュウ</t>
    </rPh>
    <rPh sb="3" eb="5">
      <t>ミタカ</t>
    </rPh>
    <rPh sb="5" eb="6">
      <t>ト</t>
    </rPh>
    <rPh sb="6" eb="7">
      <t>シ</t>
    </rPh>
    <rPh sb="7" eb="9">
      <t>ケイカク</t>
    </rPh>
    <rPh sb="9" eb="11">
      <t>クイキ</t>
    </rPh>
    <phoneticPr fontId="2"/>
  </si>
  <si>
    <t xml:space="preserve">  この表は、各年1月1日現在の固定資産税の対象となる土地面積である。したがって、法定免税点未満の民有地</t>
    <rPh sb="51" eb="52">
      <t>チ</t>
    </rPh>
    <phoneticPr fontId="2"/>
  </si>
  <si>
    <t>市域</t>
    <phoneticPr fontId="2"/>
  </si>
  <si>
    <t>経緯度</t>
    <phoneticPr fontId="2"/>
  </si>
  <si>
    <t>地点</t>
    <phoneticPr fontId="2"/>
  </si>
  <si>
    <t>広ぼう</t>
    <phoneticPr fontId="2"/>
  </si>
  <si>
    <t>東経</t>
    <phoneticPr fontId="2"/>
  </si>
  <si>
    <t>東端</t>
    <phoneticPr fontId="2"/>
  </si>
  <si>
    <t>東西 6.3kｍ</t>
    <phoneticPr fontId="2"/>
  </si>
  <si>
    <t>南端</t>
    <phoneticPr fontId="2"/>
  </si>
  <si>
    <t>南北 5.2kｍ</t>
    <phoneticPr fontId="2"/>
  </si>
  <si>
    <t>北端</t>
    <phoneticPr fontId="2"/>
  </si>
  <si>
    <t>区分</t>
    <phoneticPr fontId="2"/>
  </si>
  <si>
    <t>市民センター位置</t>
    <phoneticPr fontId="2"/>
  </si>
  <si>
    <t xml:space="preserve">     　　地名　野崎一丁目１番１号</t>
    <phoneticPr fontId="2"/>
  </si>
  <si>
    <t>面積</t>
    <phoneticPr fontId="2"/>
  </si>
  <si>
    <t>16.42k㎡</t>
    <phoneticPr fontId="2"/>
  </si>
  <si>
    <t xml:space="preserve">     　　東経　139°33′34″</t>
    <phoneticPr fontId="2"/>
  </si>
  <si>
    <t>単位：面積＝ha、比率＝％</t>
    <rPh sb="0" eb="2">
      <t>タンイ</t>
    </rPh>
    <rPh sb="3" eb="5">
      <t>メンセキ</t>
    </rPh>
    <rPh sb="9" eb="11">
      <t>ヒリツ</t>
    </rPh>
    <phoneticPr fontId="2"/>
  </si>
  <si>
    <r>
      <t>面積</t>
    </r>
    <r>
      <rPr>
        <sz val="9"/>
        <rFont val="ＭＳ 明朝"/>
        <family val="1"/>
        <charset val="128"/>
      </rPr>
      <t xml:space="preserve"> 注)</t>
    </r>
    <rPh sb="3" eb="4">
      <t>チュウ</t>
    </rPh>
    <phoneticPr fontId="2"/>
  </si>
  <si>
    <t>比率</t>
    <phoneticPr fontId="2"/>
  </si>
  <si>
    <t>工業
専用地域</t>
    <phoneticPr fontId="2"/>
  </si>
  <si>
    <r>
      <t>面積</t>
    </r>
    <r>
      <rPr>
        <sz val="9"/>
        <rFont val="ＭＳ 明朝"/>
        <family val="1"/>
        <charset val="128"/>
      </rPr>
      <t xml:space="preserve"> 注)</t>
    </r>
    <phoneticPr fontId="2"/>
  </si>
  <si>
    <t>注1) 生産緑地地区内</t>
    <rPh sb="4" eb="6">
      <t>セイサン</t>
    </rPh>
    <rPh sb="6" eb="8">
      <t>リョクチ</t>
    </rPh>
    <rPh sb="8" eb="10">
      <t>チク</t>
    </rPh>
    <rPh sb="10" eb="11">
      <t>ナイ</t>
    </rPh>
    <phoneticPr fontId="2"/>
  </si>
  <si>
    <t>５　河川・上水</t>
    <phoneticPr fontId="2"/>
  </si>
  <si>
    <t>市内延長</t>
    <phoneticPr fontId="2"/>
  </si>
  <si>
    <t>神田川</t>
    <phoneticPr fontId="2"/>
  </si>
  <si>
    <t>井の頭三丁目35番～井の頭一丁目２番</t>
    <phoneticPr fontId="2"/>
  </si>
  <si>
    <t xml:space="preserve">   11～16</t>
    <phoneticPr fontId="2"/>
  </si>
  <si>
    <t xml:space="preserve">   28～32</t>
    <phoneticPr fontId="2"/>
  </si>
  <si>
    <t>も含むが、国・公有地、公共用地、墓地、道路、用水路、溜池、保安林、私立学校用地、宗教法人の境内など</t>
    <phoneticPr fontId="2"/>
  </si>
  <si>
    <t>資料：市民部資産税課「固定資産概要調書」第２・４表</t>
    <phoneticPr fontId="2"/>
  </si>
  <si>
    <t>令和2年</t>
    <rPh sb="0" eb="2">
      <t>レイワ</t>
    </rPh>
    <rPh sb="3" eb="4">
      <t>ネン</t>
    </rPh>
    <phoneticPr fontId="2"/>
  </si>
  <si>
    <t>西端</t>
    <phoneticPr fontId="2"/>
  </si>
  <si>
    <t xml:space="preserve">     　　北緯　 35°41′00″</t>
    <phoneticPr fontId="2"/>
  </si>
  <si>
    <t>総数</t>
    <phoneticPr fontId="2"/>
  </si>
  <si>
    <t>固定資産税が非課税とされている土地は除かれている。</t>
    <phoneticPr fontId="2"/>
  </si>
  <si>
    <t>各年1月1日</t>
    <phoneticPr fontId="2"/>
  </si>
  <si>
    <t>池沼</t>
    <phoneticPr fontId="2"/>
  </si>
  <si>
    <t xml:space="preserve">   14～15.5</t>
    <phoneticPr fontId="2"/>
  </si>
  <si>
    <t>仙川</t>
    <phoneticPr fontId="2"/>
  </si>
  <si>
    <t>野川</t>
    <phoneticPr fontId="2"/>
  </si>
  <si>
    <t>準住居地域</t>
    <phoneticPr fontId="2"/>
  </si>
  <si>
    <t>近隣
商業地域</t>
    <phoneticPr fontId="2"/>
  </si>
  <si>
    <t>幅員</t>
    <phoneticPr fontId="2"/>
  </si>
  <si>
    <t xml:space="preserve">  5.4～17.6</t>
    <phoneticPr fontId="2"/>
  </si>
  <si>
    <t>資料：東京都水道局境浄水場、東京都北多摩南部建設事務所</t>
    <phoneticPr fontId="2"/>
  </si>
  <si>
    <t>令和4年11月1日告示</t>
    <rPh sb="0" eb="2">
      <t>レイワ</t>
    </rPh>
    <phoneticPr fontId="2"/>
  </si>
  <si>
    <t>田園
住居地域</t>
    <rPh sb="0" eb="2">
      <t>デンエン</t>
    </rPh>
    <rPh sb="3" eb="5">
      <t>ジュウキョ</t>
    </rPh>
    <rPh sb="5" eb="7">
      <t>チイキ</t>
    </rPh>
    <phoneticPr fontId="2"/>
  </si>
  <si>
    <t xml:space="preserve">単位：㎡                                                                                </t>
    <phoneticPr fontId="2"/>
  </si>
  <si>
    <t>平成30年</t>
    <rPh sb="0" eb="2">
      <t>ヘイセイ</t>
    </rPh>
    <rPh sb="4" eb="5">
      <t>ネン</t>
    </rPh>
    <phoneticPr fontId="2"/>
  </si>
  <si>
    <t>宅地</t>
    <phoneticPr fontId="2"/>
  </si>
  <si>
    <t>-</t>
    <phoneticPr fontId="2"/>
  </si>
  <si>
    <t>山林</t>
    <phoneticPr fontId="2"/>
  </si>
  <si>
    <t>原野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</si>
</sst>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"/>
  </numFmts>
  <fonts count="23" x14ac:knownFonts="1"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10.5"/>
      <name val="ＭＳ 明朝"/>
      <family val="1"/>
      <charset val="128"/>
    </font>
    <font>
      <sz val="10.5"/>
      <name val="ＭＳ Ｐ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0.5"/>
      <color theme="1"/>
      <name val="ＭＳ ゴシック"/>
      <family val="3"/>
      <charset val="128"/>
    </font>
    <font>
      <sz val="10.5"/>
      <color theme="0"/>
      <name val="ＭＳ 明朝"/>
      <family val="1"/>
      <charset val="128"/>
    </font>
    <font>
      <sz val="10.5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i/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10.5"/>
      <color theme="1"/>
      <name val="ＭＳ Ｐゴシック"/>
      <family val="3"/>
      <charset val="128"/>
    </font>
    <font>
      <i/>
      <sz val="10.5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0" fillId="0" borderId="0"/>
  </cellStyleXfs>
  <cellXfs count="164">
    <xf numFmtId="0" fontId="0" fillId="0" borderId="0" xfId="0">
      <alignment vertical="center"/>
    </xf>
    <xf numFmtId="0" fontId="13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3" fillId="0" borderId="6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14" fillId="0" borderId="4" xfId="2" applyFont="1" applyBorder="1" applyAlignment="1">
      <alignment horizontal="center" vertical="center"/>
    </xf>
    <xf numFmtId="4" fontId="14" fillId="0" borderId="0" xfId="2" applyNumberFormat="1" applyFont="1" applyAlignment="1">
      <alignment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1" fillId="0" borderId="25" xfId="2" applyFont="1" applyBorder="1" applyAlignment="1">
      <alignment vertical="center"/>
    </xf>
    <xf numFmtId="0" fontId="11" fillId="0" borderId="0" xfId="2" applyFont="1" applyAlignment="1">
      <alignment horizontal="center" vertical="center"/>
    </xf>
    <xf numFmtId="4" fontId="11" fillId="0" borderId="25" xfId="2" applyNumberFormat="1" applyFont="1" applyBorder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4" fontId="11" fillId="0" borderId="0" xfId="2" applyNumberFormat="1" applyFont="1" applyAlignment="1">
      <alignment vertical="center"/>
    </xf>
    <xf numFmtId="0" fontId="11" fillId="0" borderId="27" xfId="2" applyFont="1" applyBorder="1" applyAlignment="1">
      <alignment vertical="center"/>
    </xf>
    <xf numFmtId="0" fontId="5" fillId="0" borderId="6" xfId="2" applyFont="1" applyBorder="1" applyAlignment="1">
      <alignment horizontal="center" vertical="center"/>
    </xf>
    <xf numFmtId="0" fontId="11" fillId="0" borderId="26" xfId="2" applyFont="1" applyBorder="1" applyAlignment="1">
      <alignment vertical="center"/>
    </xf>
    <xf numFmtId="0" fontId="11" fillId="0" borderId="6" xfId="2" applyFont="1" applyBorder="1" applyAlignment="1">
      <alignment horizontal="center"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1" fillId="0" borderId="29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4" fillId="0" borderId="28" xfId="2" applyFont="1" applyBorder="1" applyAlignment="1">
      <alignment vertical="center"/>
    </xf>
    <xf numFmtId="0" fontId="14" fillId="0" borderId="3" xfId="2" applyFont="1" applyBorder="1" applyAlignment="1">
      <alignment horizontal="center" vertical="center"/>
    </xf>
    <xf numFmtId="4" fontId="14" fillId="0" borderId="28" xfId="2" applyNumberFormat="1" applyFont="1" applyBorder="1" applyAlignment="1">
      <alignment vertical="center"/>
    </xf>
    <xf numFmtId="0" fontId="14" fillId="0" borderId="6" xfId="2" applyFont="1" applyBorder="1" applyAlignment="1">
      <alignment horizontal="center" vertical="center"/>
    </xf>
    <xf numFmtId="0" fontId="14" fillId="0" borderId="26" xfId="2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3" xfId="2" applyFont="1" applyBorder="1" applyAlignment="1">
      <alignment vertical="center"/>
    </xf>
    <xf numFmtId="0" fontId="8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0" fillId="0" borderId="0" xfId="0" applyAlignment="1"/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right"/>
    </xf>
    <xf numFmtId="3" fontId="16" fillId="0" borderId="0" xfId="0" applyNumberFormat="1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3" fontId="19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0" fontId="7" fillId="0" borderId="0" xfId="0" applyFont="1" applyAlignme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8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2" applyAlignment="1">
      <alignment vertical="center"/>
    </xf>
    <xf numFmtId="0" fontId="20" fillId="0" borderId="0" xfId="2" applyFont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6" fillId="0" borderId="0" xfId="0" applyFont="1" applyAlignment="1"/>
    <xf numFmtId="177" fontId="5" fillId="0" borderId="0" xfId="0" applyNumberFormat="1" applyFont="1" applyAlignment="1">
      <alignment horizontal="right" vertical="center"/>
    </xf>
    <xf numFmtId="0" fontId="21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3" fontId="14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2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38" xfId="0" applyFont="1" applyBorder="1" applyAlignment="1">
      <alignment horizontal="justify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76" fontId="16" fillId="0" borderId="0" xfId="0" applyNumberFormat="1" applyFon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3" fillId="0" borderId="0" xfId="2" applyFont="1" applyAlignment="1">
      <alignment horizontal="center" vertical="center"/>
    </xf>
    <xf numFmtId="58" fontId="7" fillId="0" borderId="6" xfId="2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/>
    </xf>
    <xf numFmtId="0" fontId="5" fillId="0" borderId="35" xfId="0" applyFont="1" applyBorder="1" applyAlignment="1">
      <alignment horizontal="distributed" vertical="center"/>
    </xf>
    <xf numFmtId="0" fontId="3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textRotation="255"/>
    </xf>
    <xf numFmtId="0" fontId="19" fillId="0" borderId="4" xfId="0" applyFont="1" applyBorder="1" applyAlignment="1">
      <alignment horizontal="center" vertical="center" textRotation="255"/>
    </xf>
    <xf numFmtId="0" fontId="19" fillId="0" borderId="17" xfId="0" applyFont="1" applyBorder="1" applyAlignment="1">
      <alignment horizontal="center" vertical="center" textRotation="255"/>
    </xf>
    <xf numFmtId="0" fontId="5" fillId="0" borderId="0" xfId="0" applyFont="1" applyAlignment="1">
      <alignment horizontal="distributed" vertical="center"/>
    </xf>
    <xf numFmtId="0" fontId="5" fillId="0" borderId="34" xfId="0" applyFont="1" applyBorder="1" applyAlignment="1">
      <alignment horizontal="distributed" vertical="center"/>
    </xf>
    <xf numFmtId="58" fontId="7" fillId="0" borderId="0" xfId="0" applyNumberFormat="1" applyFont="1" applyAlignment="1">
      <alignment horizontal="right" vertical="center"/>
    </xf>
  </cellXfs>
  <cellStyles count="3">
    <cellStyle name="標準" xfId="0" builtinId="0"/>
    <cellStyle name="標準 2" xfId="2" xr:uid="{00000000-0005-0000-0000-000001000000}"/>
    <cellStyle name="標準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18"/>
  <sheetViews>
    <sheetView tabSelected="1" zoomScaleNormal="100" workbookViewId="0">
      <selection sqref="A1:E1"/>
    </sheetView>
  </sheetViews>
  <sheetFormatPr defaultColWidth="9.09765625" defaultRowHeight="12" x14ac:dyDescent="0.2"/>
  <cols>
    <col min="1" max="1" width="11.3984375" style="41" customWidth="1"/>
    <col min="2" max="3" width="15" style="41" bestFit="1" customWidth="1"/>
    <col min="4" max="4" width="25" style="41" customWidth="1"/>
    <col min="5" max="5" width="14.296875" style="41" customWidth="1"/>
    <col min="6" max="16384" width="9.09765625" style="41"/>
  </cols>
  <sheetData>
    <row r="1" spans="1:5" ht="16.5" x14ac:dyDescent="0.25">
      <c r="A1" s="121" t="s">
        <v>0</v>
      </c>
      <c r="B1" s="121"/>
      <c r="C1" s="121"/>
      <c r="D1" s="121"/>
      <c r="E1" s="121"/>
    </row>
    <row r="2" spans="1:5" s="60" customFormat="1" ht="10" thickBot="1" x14ac:dyDescent="0.25">
      <c r="A2" s="59"/>
    </row>
    <row r="3" spans="1:5" s="61" customFormat="1" ht="12.5" x14ac:dyDescent="0.2">
      <c r="A3" s="111" t="s">
        <v>131</v>
      </c>
      <c r="B3" s="113" t="s">
        <v>132</v>
      </c>
      <c r="C3" s="114"/>
      <c r="D3" s="122" t="s">
        <v>133</v>
      </c>
      <c r="E3" s="124" t="s">
        <v>134</v>
      </c>
    </row>
    <row r="4" spans="1:5" s="61" customFormat="1" ht="12.5" x14ac:dyDescent="0.2">
      <c r="A4" s="112"/>
      <c r="B4" s="46" t="s">
        <v>1</v>
      </c>
      <c r="C4" s="62" t="s">
        <v>135</v>
      </c>
      <c r="D4" s="123"/>
      <c r="E4" s="125"/>
    </row>
    <row r="5" spans="1:5" s="61" customFormat="1" ht="12.5" x14ac:dyDescent="0.2">
      <c r="A5" s="63" t="s">
        <v>136</v>
      </c>
      <c r="B5" s="81" t="s">
        <v>2</v>
      </c>
      <c r="C5" s="81" t="s">
        <v>3</v>
      </c>
      <c r="D5" s="81" t="s">
        <v>4</v>
      </c>
      <c r="E5" s="126" t="s">
        <v>137</v>
      </c>
    </row>
    <row r="6" spans="1:5" s="61" customFormat="1" ht="12.5" x14ac:dyDescent="0.2">
      <c r="A6" s="63" t="s">
        <v>162</v>
      </c>
      <c r="B6" s="81" t="s">
        <v>5</v>
      </c>
      <c r="C6" s="81" t="s">
        <v>6</v>
      </c>
      <c r="D6" s="81" t="s">
        <v>7</v>
      </c>
      <c r="E6" s="127"/>
    </row>
    <row r="7" spans="1:5" s="61" customFormat="1" ht="12.5" x14ac:dyDescent="0.2">
      <c r="A7" s="63" t="s">
        <v>138</v>
      </c>
      <c r="B7" s="81" t="s">
        <v>8</v>
      </c>
      <c r="C7" s="81" t="s">
        <v>9</v>
      </c>
      <c r="D7" s="81" t="s">
        <v>10</v>
      </c>
      <c r="E7" s="127" t="s">
        <v>139</v>
      </c>
    </row>
    <row r="8" spans="1:5" s="61" customFormat="1" ht="13" thickBot="1" x14ac:dyDescent="0.25">
      <c r="A8" s="64" t="s">
        <v>140</v>
      </c>
      <c r="B8" s="65" t="s">
        <v>11</v>
      </c>
      <c r="C8" s="65" t="s">
        <v>12</v>
      </c>
      <c r="D8" s="65" t="s">
        <v>13</v>
      </c>
      <c r="E8" s="128"/>
    </row>
    <row r="9" spans="1:5" s="61" customFormat="1" ht="12.5" x14ac:dyDescent="0.2">
      <c r="A9" s="66" t="s">
        <v>141</v>
      </c>
      <c r="B9" s="115" t="s">
        <v>15</v>
      </c>
      <c r="C9" s="116"/>
      <c r="D9" s="66" t="s">
        <v>133</v>
      </c>
      <c r="E9" s="82" t="s">
        <v>16</v>
      </c>
    </row>
    <row r="10" spans="1:5" s="61" customFormat="1" ht="12.5" x14ac:dyDescent="0.2">
      <c r="A10" s="78" t="s">
        <v>17</v>
      </c>
      <c r="B10" s="117" t="s">
        <v>18</v>
      </c>
      <c r="C10" s="118"/>
      <c r="D10" s="67" t="s">
        <v>19</v>
      </c>
      <c r="E10" s="118" t="s">
        <v>20</v>
      </c>
    </row>
    <row r="11" spans="1:5" s="61" customFormat="1" ht="13" thickBot="1" x14ac:dyDescent="0.25">
      <c r="A11" s="79" t="s">
        <v>21</v>
      </c>
      <c r="B11" s="109" t="s">
        <v>22</v>
      </c>
      <c r="C11" s="119"/>
      <c r="D11" s="80" t="s">
        <v>23</v>
      </c>
      <c r="E11" s="120"/>
    </row>
    <row r="12" spans="1:5" s="61" customFormat="1" ht="12.5" x14ac:dyDescent="0.2">
      <c r="A12" s="78"/>
      <c r="B12" s="105"/>
      <c r="C12" s="106"/>
      <c r="D12" s="129" t="s">
        <v>142</v>
      </c>
      <c r="E12" s="130"/>
    </row>
    <row r="13" spans="1:5" s="61" customFormat="1" ht="12.5" x14ac:dyDescent="0.2">
      <c r="A13" s="78"/>
      <c r="B13" s="107"/>
      <c r="C13" s="108"/>
      <c r="D13" s="131" t="s">
        <v>143</v>
      </c>
      <c r="E13" s="132"/>
    </row>
    <row r="14" spans="1:5" s="61" customFormat="1" ht="12.5" x14ac:dyDescent="0.2">
      <c r="A14" s="78" t="s">
        <v>144</v>
      </c>
      <c r="B14" s="107" t="s">
        <v>145</v>
      </c>
      <c r="C14" s="108"/>
      <c r="D14" s="133" t="s">
        <v>146</v>
      </c>
      <c r="E14" s="134"/>
    </row>
    <row r="15" spans="1:5" s="61" customFormat="1" ht="12.5" x14ac:dyDescent="0.2">
      <c r="A15" s="78"/>
      <c r="B15" s="107"/>
      <c r="C15" s="108"/>
      <c r="D15" s="133" t="s">
        <v>163</v>
      </c>
      <c r="E15" s="134"/>
    </row>
    <row r="16" spans="1:5" s="61" customFormat="1" ht="13" thickBot="1" x14ac:dyDescent="0.25">
      <c r="A16" s="79"/>
      <c r="B16" s="109"/>
      <c r="C16" s="110"/>
      <c r="D16" s="135" t="s">
        <v>24</v>
      </c>
      <c r="E16" s="136"/>
    </row>
    <row r="17" spans="1:5" s="38" customFormat="1" ht="11" x14ac:dyDescent="0.2">
      <c r="A17" s="68" t="s">
        <v>86</v>
      </c>
      <c r="B17" s="69"/>
      <c r="C17" s="69"/>
      <c r="D17" s="69"/>
      <c r="E17" s="1"/>
    </row>
    <row r="18" spans="1:5" s="38" customFormat="1" ht="11" x14ac:dyDescent="0.2">
      <c r="A18" s="54"/>
      <c r="B18" s="70"/>
      <c r="C18" s="70"/>
      <c r="D18" s="70"/>
      <c r="E18" s="2" t="s">
        <v>25</v>
      </c>
    </row>
  </sheetData>
  <mergeCells count="19">
    <mergeCell ref="D12:E12"/>
    <mergeCell ref="D13:E13"/>
    <mergeCell ref="D14:E14"/>
    <mergeCell ref="D15:E15"/>
    <mergeCell ref="D16:E16"/>
    <mergeCell ref="E10:E11"/>
    <mergeCell ref="A1:E1"/>
    <mergeCell ref="D3:D4"/>
    <mergeCell ref="E3:E4"/>
    <mergeCell ref="E5:E6"/>
    <mergeCell ref="E7:E8"/>
    <mergeCell ref="B12:C13"/>
    <mergeCell ref="B14:C14"/>
    <mergeCell ref="B15:C16"/>
    <mergeCell ref="A3:A4"/>
    <mergeCell ref="B3:C3"/>
    <mergeCell ref="B9:C9"/>
    <mergeCell ref="B10:C10"/>
    <mergeCell ref="B11:C11"/>
  </mergeCells>
  <phoneticPr fontId="17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24"/>
  <sheetViews>
    <sheetView workbookViewId="0">
      <selection sqref="A1:H1"/>
    </sheetView>
  </sheetViews>
  <sheetFormatPr defaultRowHeight="13" x14ac:dyDescent="0.2"/>
  <cols>
    <col min="1" max="1" width="14.296875" style="71" customWidth="1"/>
    <col min="2" max="2" width="6.3984375" style="71" customWidth="1"/>
    <col min="3" max="3" width="14.296875" style="71" customWidth="1"/>
    <col min="4" max="4" width="7.09765625" style="71" customWidth="1"/>
    <col min="5" max="5" width="14.296875" style="71" customWidth="1"/>
    <col min="6" max="6" width="7.09765625" style="71" customWidth="1"/>
    <col min="7" max="7" width="14.296875" style="71" customWidth="1"/>
    <col min="8" max="8" width="7.09765625" style="71" customWidth="1"/>
    <col min="9" max="256" width="9.09765625" style="71"/>
    <col min="257" max="257" width="16.3984375" style="71" customWidth="1"/>
    <col min="258" max="258" width="7" style="71" customWidth="1"/>
    <col min="259" max="259" width="16.3984375" style="71" customWidth="1"/>
    <col min="260" max="260" width="7" style="71" bestFit="1" customWidth="1"/>
    <col min="261" max="261" width="16.3984375" style="71" customWidth="1"/>
    <col min="262" max="262" width="7" style="71" customWidth="1"/>
    <col min="263" max="263" width="16.3984375" style="71" customWidth="1"/>
    <col min="264" max="264" width="7" style="71" customWidth="1"/>
    <col min="265" max="512" width="9.09765625" style="71"/>
    <col min="513" max="513" width="16.3984375" style="71" customWidth="1"/>
    <col min="514" max="514" width="7" style="71" customWidth="1"/>
    <col min="515" max="515" width="16.3984375" style="71" customWidth="1"/>
    <col min="516" max="516" width="7" style="71" bestFit="1" customWidth="1"/>
    <col min="517" max="517" width="16.3984375" style="71" customWidth="1"/>
    <col min="518" max="518" width="7" style="71" customWidth="1"/>
    <col min="519" max="519" width="16.3984375" style="71" customWidth="1"/>
    <col min="520" max="520" width="7" style="71" customWidth="1"/>
    <col min="521" max="768" width="9.09765625" style="71"/>
    <col min="769" max="769" width="16.3984375" style="71" customWidth="1"/>
    <col min="770" max="770" width="7" style="71" customWidth="1"/>
    <col min="771" max="771" width="16.3984375" style="71" customWidth="1"/>
    <col min="772" max="772" width="7" style="71" bestFit="1" customWidth="1"/>
    <col min="773" max="773" width="16.3984375" style="71" customWidth="1"/>
    <col min="774" max="774" width="7" style="71" customWidth="1"/>
    <col min="775" max="775" width="16.3984375" style="71" customWidth="1"/>
    <col min="776" max="776" width="7" style="71" customWidth="1"/>
    <col min="777" max="1024" width="9.09765625" style="71"/>
    <col min="1025" max="1025" width="16.3984375" style="71" customWidth="1"/>
    <col min="1026" max="1026" width="7" style="71" customWidth="1"/>
    <col min="1027" max="1027" width="16.3984375" style="71" customWidth="1"/>
    <col min="1028" max="1028" width="7" style="71" bestFit="1" customWidth="1"/>
    <col min="1029" max="1029" width="16.3984375" style="71" customWidth="1"/>
    <col min="1030" max="1030" width="7" style="71" customWidth="1"/>
    <col min="1031" max="1031" width="16.3984375" style="71" customWidth="1"/>
    <col min="1032" max="1032" width="7" style="71" customWidth="1"/>
    <col min="1033" max="1280" width="9.09765625" style="71"/>
    <col min="1281" max="1281" width="16.3984375" style="71" customWidth="1"/>
    <col min="1282" max="1282" width="7" style="71" customWidth="1"/>
    <col min="1283" max="1283" width="16.3984375" style="71" customWidth="1"/>
    <col min="1284" max="1284" width="7" style="71" bestFit="1" customWidth="1"/>
    <col min="1285" max="1285" width="16.3984375" style="71" customWidth="1"/>
    <col min="1286" max="1286" width="7" style="71" customWidth="1"/>
    <col min="1287" max="1287" width="16.3984375" style="71" customWidth="1"/>
    <col min="1288" max="1288" width="7" style="71" customWidth="1"/>
    <col min="1289" max="1536" width="9.09765625" style="71"/>
    <col min="1537" max="1537" width="16.3984375" style="71" customWidth="1"/>
    <col min="1538" max="1538" width="7" style="71" customWidth="1"/>
    <col min="1539" max="1539" width="16.3984375" style="71" customWidth="1"/>
    <col min="1540" max="1540" width="7" style="71" bestFit="1" customWidth="1"/>
    <col min="1541" max="1541" width="16.3984375" style="71" customWidth="1"/>
    <col min="1542" max="1542" width="7" style="71" customWidth="1"/>
    <col min="1543" max="1543" width="16.3984375" style="71" customWidth="1"/>
    <col min="1544" max="1544" width="7" style="71" customWidth="1"/>
    <col min="1545" max="1792" width="9.09765625" style="71"/>
    <col min="1793" max="1793" width="16.3984375" style="71" customWidth="1"/>
    <col min="1794" max="1794" width="7" style="71" customWidth="1"/>
    <col min="1795" max="1795" width="16.3984375" style="71" customWidth="1"/>
    <col min="1796" max="1796" width="7" style="71" bestFit="1" customWidth="1"/>
    <col min="1797" max="1797" width="16.3984375" style="71" customWidth="1"/>
    <col min="1798" max="1798" width="7" style="71" customWidth="1"/>
    <col min="1799" max="1799" width="16.3984375" style="71" customWidth="1"/>
    <col min="1800" max="1800" width="7" style="71" customWidth="1"/>
    <col min="1801" max="2048" width="9.09765625" style="71"/>
    <col min="2049" max="2049" width="16.3984375" style="71" customWidth="1"/>
    <col min="2050" max="2050" width="7" style="71" customWidth="1"/>
    <col min="2051" max="2051" width="16.3984375" style="71" customWidth="1"/>
    <col min="2052" max="2052" width="7" style="71" bestFit="1" customWidth="1"/>
    <col min="2053" max="2053" width="16.3984375" style="71" customWidth="1"/>
    <col min="2054" max="2054" width="7" style="71" customWidth="1"/>
    <col min="2055" max="2055" width="16.3984375" style="71" customWidth="1"/>
    <col min="2056" max="2056" width="7" style="71" customWidth="1"/>
    <col min="2057" max="2304" width="9.09765625" style="71"/>
    <col min="2305" max="2305" width="16.3984375" style="71" customWidth="1"/>
    <col min="2306" max="2306" width="7" style="71" customWidth="1"/>
    <col min="2307" max="2307" width="16.3984375" style="71" customWidth="1"/>
    <col min="2308" max="2308" width="7" style="71" bestFit="1" customWidth="1"/>
    <col min="2309" max="2309" width="16.3984375" style="71" customWidth="1"/>
    <col min="2310" max="2310" width="7" style="71" customWidth="1"/>
    <col min="2311" max="2311" width="16.3984375" style="71" customWidth="1"/>
    <col min="2312" max="2312" width="7" style="71" customWidth="1"/>
    <col min="2313" max="2560" width="9.09765625" style="71"/>
    <col min="2561" max="2561" width="16.3984375" style="71" customWidth="1"/>
    <col min="2562" max="2562" width="7" style="71" customWidth="1"/>
    <col min="2563" max="2563" width="16.3984375" style="71" customWidth="1"/>
    <col min="2564" max="2564" width="7" style="71" bestFit="1" customWidth="1"/>
    <col min="2565" max="2565" width="16.3984375" style="71" customWidth="1"/>
    <col min="2566" max="2566" width="7" style="71" customWidth="1"/>
    <col min="2567" max="2567" width="16.3984375" style="71" customWidth="1"/>
    <col min="2568" max="2568" width="7" style="71" customWidth="1"/>
    <col min="2569" max="2816" width="9.09765625" style="71"/>
    <col min="2817" max="2817" width="16.3984375" style="71" customWidth="1"/>
    <col min="2818" max="2818" width="7" style="71" customWidth="1"/>
    <col min="2819" max="2819" width="16.3984375" style="71" customWidth="1"/>
    <col min="2820" max="2820" width="7" style="71" bestFit="1" customWidth="1"/>
    <col min="2821" max="2821" width="16.3984375" style="71" customWidth="1"/>
    <col min="2822" max="2822" width="7" style="71" customWidth="1"/>
    <col min="2823" max="2823" width="16.3984375" style="71" customWidth="1"/>
    <col min="2824" max="2824" width="7" style="71" customWidth="1"/>
    <col min="2825" max="3072" width="9.09765625" style="71"/>
    <col min="3073" max="3073" width="16.3984375" style="71" customWidth="1"/>
    <col min="3074" max="3074" width="7" style="71" customWidth="1"/>
    <col min="3075" max="3075" width="16.3984375" style="71" customWidth="1"/>
    <col min="3076" max="3076" width="7" style="71" bestFit="1" customWidth="1"/>
    <col min="3077" max="3077" width="16.3984375" style="71" customWidth="1"/>
    <col min="3078" max="3078" width="7" style="71" customWidth="1"/>
    <col min="3079" max="3079" width="16.3984375" style="71" customWidth="1"/>
    <col min="3080" max="3080" width="7" style="71" customWidth="1"/>
    <col min="3081" max="3328" width="9.09765625" style="71"/>
    <col min="3329" max="3329" width="16.3984375" style="71" customWidth="1"/>
    <col min="3330" max="3330" width="7" style="71" customWidth="1"/>
    <col min="3331" max="3331" width="16.3984375" style="71" customWidth="1"/>
    <col min="3332" max="3332" width="7" style="71" bestFit="1" customWidth="1"/>
    <col min="3333" max="3333" width="16.3984375" style="71" customWidth="1"/>
    <col min="3334" max="3334" width="7" style="71" customWidth="1"/>
    <col min="3335" max="3335" width="16.3984375" style="71" customWidth="1"/>
    <col min="3336" max="3336" width="7" style="71" customWidth="1"/>
    <col min="3337" max="3584" width="9.09765625" style="71"/>
    <col min="3585" max="3585" width="16.3984375" style="71" customWidth="1"/>
    <col min="3586" max="3586" width="7" style="71" customWidth="1"/>
    <col min="3587" max="3587" width="16.3984375" style="71" customWidth="1"/>
    <col min="3588" max="3588" width="7" style="71" bestFit="1" customWidth="1"/>
    <col min="3589" max="3589" width="16.3984375" style="71" customWidth="1"/>
    <col min="3590" max="3590" width="7" style="71" customWidth="1"/>
    <col min="3591" max="3591" width="16.3984375" style="71" customWidth="1"/>
    <col min="3592" max="3592" width="7" style="71" customWidth="1"/>
    <col min="3593" max="3840" width="9.09765625" style="71"/>
    <col min="3841" max="3841" width="16.3984375" style="71" customWidth="1"/>
    <col min="3842" max="3842" width="7" style="71" customWidth="1"/>
    <col min="3843" max="3843" width="16.3984375" style="71" customWidth="1"/>
    <col min="3844" max="3844" width="7" style="71" bestFit="1" customWidth="1"/>
    <col min="3845" max="3845" width="16.3984375" style="71" customWidth="1"/>
    <col min="3846" max="3846" width="7" style="71" customWidth="1"/>
    <col min="3847" max="3847" width="16.3984375" style="71" customWidth="1"/>
    <col min="3848" max="3848" width="7" style="71" customWidth="1"/>
    <col min="3849" max="4096" width="9.09765625" style="71"/>
    <col min="4097" max="4097" width="16.3984375" style="71" customWidth="1"/>
    <col min="4098" max="4098" width="7" style="71" customWidth="1"/>
    <col min="4099" max="4099" width="16.3984375" style="71" customWidth="1"/>
    <col min="4100" max="4100" width="7" style="71" bestFit="1" customWidth="1"/>
    <col min="4101" max="4101" width="16.3984375" style="71" customWidth="1"/>
    <col min="4102" max="4102" width="7" style="71" customWidth="1"/>
    <col min="4103" max="4103" width="16.3984375" style="71" customWidth="1"/>
    <col min="4104" max="4104" width="7" style="71" customWidth="1"/>
    <col min="4105" max="4352" width="9.09765625" style="71"/>
    <col min="4353" max="4353" width="16.3984375" style="71" customWidth="1"/>
    <col min="4354" max="4354" width="7" style="71" customWidth="1"/>
    <col min="4355" max="4355" width="16.3984375" style="71" customWidth="1"/>
    <col min="4356" max="4356" width="7" style="71" bestFit="1" customWidth="1"/>
    <col min="4357" max="4357" width="16.3984375" style="71" customWidth="1"/>
    <col min="4358" max="4358" width="7" style="71" customWidth="1"/>
    <col min="4359" max="4359" width="16.3984375" style="71" customWidth="1"/>
    <col min="4360" max="4360" width="7" style="71" customWidth="1"/>
    <col min="4361" max="4608" width="9.09765625" style="71"/>
    <col min="4609" max="4609" width="16.3984375" style="71" customWidth="1"/>
    <col min="4610" max="4610" width="7" style="71" customWidth="1"/>
    <col min="4611" max="4611" width="16.3984375" style="71" customWidth="1"/>
    <col min="4612" max="4612" width="7" style="71" bestFit="1" customWidth="1"/>
    <col min="4613" max="4613" width="16.3984375" style="71" customWidth="1"/>
    <col min="4614" max="4614" width="7" style="71" customWidth="1"/>
    <col min="4615" max="4615" width="16.3984375" style="71" customWidth="1"/>
    <col min="4616" max="4616" width="7" style="71" customWidth="1"/>
    <col min="4617" max="4864" width="9.09765625" style="71"/>
    <col min="4865" max="4865" width="16.3984375" style="71" customWidth="1"/>
    <col min="4866" max="4866" width="7" style="71" customWidth="1"/>
    <col min="4867" max="4867" width="16.3984375" style="71" customWidth="1"/>
    <col min="4868" max="4868" width="7" style="71" bestFit="1" customWidth="1"/>
    <col min="4869" max="4869" width="16.3984375" style="71" customWidth="1"/>
    <col min="4870" max="4870" width="7" style="71" customWidth="1"/>
    <col min="4871" max="4871" width="16.3984375" style="71" customWidth="1"/>
    <col min="4872" max="4872" width="7" style="71" customWidth="1"/>
    <col min="4873" max="5120" width="9.09765625" style="71"/>
    <col min="5121" max="5121" width="16.3984375" style="71" customWidth="1"/>
    <col min="5122" max="5122" width="7" style="71" customWidth="1"/>
    <col min="5123" max="5123" width="16.3984375" style="71" customWidth="1"/>
    <col min="5124" max="5124" width="7" style="71" bestFit="1" customWidth="1"/>
    <col min="5125" max="5125" width="16.3984375" style="71" customWidth="1"/>
    <col min="5126" max="5126" width="7" style="71" customWidth="1"/>
    <col min="5127" max="5127" width="16.3984375" style="71" customWidth="1"/>
    <col min="5128" max="5128" width="7" style="71" customWidth="1"/>
    <col min="5129" max="5376" width="9.09765625" style="71"/>
    <col min="5377" max="5377" width="16.3984375" style="71" customWidth="1"/>
    <col min="5378" max="5378" width="7" style="71" customWidth="1"/>
    <col min="5379" max="5379" width="16.3984375" style="71" customWidth="1"/>
    <col min="5380" max="5380" width="7" style="71" bestFit="1" customWidth="1"/>
    <col min="5381" max="5381" width="16.3984375" style="71" customWidth="1"/>
    <col min="5382" max="5382" width="7" style="71" customWidth="1"/>
    <col min="5383" max="5383" width="16.3984375" style="71" customWidth="1"/>
    <col min="5384" max="5384" width="7" style="71" customWidth="1"/>
    <col min="5385" max="5632" width="9.09765625" style="71"/>
    <col min="5633" max="5633" width="16.3984375" style="71" customWidth="1"/>
    <col min="5634" max="5634" width="7" style="71" customWidth="1"/>
    <col min="5635" max="5635" width="16.3984375" style="71" customWidth="1"/>
    <col min="5636" max="5636" width="7" style="71" bestFit="1" customWidth="1"/>
    <col min="5637" max="5637" width="16.3984375" style="71" customWidth="1"/>
    <col min="5638" max="5638" width="7" style="71" customWidth="1"/>
    <col min="5639" max="5639" width="16.3984375" style="71" customWidth="1"/>
    <col min="5640" max="5640" width="7" style="71" customWidth="1"/>
    <col min="5641" max="5888" width="9.09765625" style="71"/>
    <col min="5889" max="5889" width="16.3984375" style="71" customWidth="1"/>
    <col min="5890" max="5890" width="7" style="71" customWidth="1"/>
    <col min="5891" max="5891" width="16.3984375" style="71" customWidth="1"/>
    <col min="5892" max="5892" width="7" style="71" bestFit="1" customWidth="1"/>
    <col min="5893" max="5893" width="16.3984375" style="71" customWidth="1"/>
    <col min="5894" max="5894" width="7" style="71" customWidth="1"/>
    <col min="5895" max="5895" width="16.3984375" style="71" customWidth="1"/>
    <col min="5896" max="5896" width="7" style="71" customWidth="1"/>
    <col min="5897" max="6144" width="9.09765625" style="71"/>
    <col min="6145" max="6145" width="16.3984375" style="71" customWidth="1"/>
    <col min="6146" max="6146" width="7" style="71" customWidth="1"/>
    <col min="6147" max="6147" width="16.3984375" style="71" customWidth="1"/>
    <col min="6148" max="6148" width="7" style="71" bestFit="1" customWidth="1"/>
    <col min="6149" max="6149" width="16.3984375" style="71" customWidth="1"/>
    <col min="6150" max="6150" width="7" style="71" customWidth="1"/>
    <col min="6151" max="6151" width="16.3984375" style="71" customWidth="1"/>
    <col min="6152" max="6152" width="7" style="71" customWidth="1"/>
    <col min="6153" max="6400" width="9.09765625" style="71"/>
    <col min="6401" max="6401" width="16.3984375" style="71" customWidth="1"/>
    <col min="6402" max="6402" width="7" style="71" customWidth="1"/>
    <col min="6403" max="6403" width="16.3984375" style="71" customWidth="1"/>
    <col min="6404" max="6404" width="7" style="71" bestFit="1" customWidth="1"/>
    <col min="6405" max="6405" width="16.3984375" style="71" customWidth="1"/>
    <col min="6406" max="6406" width="7" style="71" customWidth="1"/>
    <col min="6407" max="6407" width="16.3984375" style="71" customWidth="1"/>
    <col min="6408" max="6408" width="7" style="71" customWidth="1"/>
    <col min="6409" max="6656" width="9.09765625" style="71"/>
    <col min="6657" max="6657" width="16.3984375" style="71" customWidth="1"/>
    <col min="6658" max="6658" width="7" style="71" customWidth="1"/>
    <col min="6659" max="6659" width="16.3984375" style="71" customWidth="1"/>
    <col min="6660" max="6660" width="7" style="71" bestFit="1" customWidth="1"/>
    <col min="6661" max="6661" width="16.3984375" style="71" customWidth="1"/>
    <col min="6662" max="6662" width="7" style="71" customWidth="1"/>
    <col min="6663" max="6663" width="16.3984375" style="71" customWidth="1"/>
    <col min="6664" max="6664" width="7" style="71" customWidth="1"/>
    <col min="6665" max="6912" width="9.09765625" style="71"/>
    <col min="6913" max="6913" width="16.3984375" style="71" customWidth="1"/>
    <col min="6914" max="6914" width="7" style="71" customWidth="1"/>
    <col min="6915" max="6915" width="16.3984375" style="71" customWidth="1"/>
    <col min="6916" max="6916" width="7" style="71" bestFit="1" customWidth="1"/>
    <col min="6917" max="6917" width="16.3984375" style="71" customWidth="1"/>
    <col min="6918" max="6918" width="7" style="71" customWidth="1"/>
    <col min="6919" max="6919" width="16.3984375" style="71" customWidth="1"/>
    <col min="6920" max="6920" width="7" style="71" customWidth="1"/>
    <col min="6921" max="7168" width="9.09765625" style="71"/>
    <col min="7169" max="7169" width="16.3984375" style="71" customWidth="1"/>
    <col min="7170" max="7170" width="7" style="71" customWidth="1"/>
    <col min="7171" max="7171" width="16.3984375" style="71" customWidth="1"/>
    <col min="7172" max="7172" width="7" style="71" bestFit="1" customWidth="1"/>
    <col min="7173" max="7173" width="16.3984375" style="71" customWidth="1"/>
    <col min="7174" max="7174" width="7" style="71" customWidth="1"/>
    <col min="7175" max="7175" width="16.3984375" style="71" customWidth="1"/>
    <col min="7176" max="7176" width="7" style="71" customWidth="1"/>
    <col min="7177" max="7424" width="9.09765625" style="71"/>
    <col min="7425" max="7425" width="16.3984375" style="71" customWidth="1"/>
    <col min="7426" max="7426" width="7" style="71" customWidth="1"/>
    <col min="7427" max="7427" width="16.3984375" style="71" customWidth="1"/>
    <col min="7428" max="7428" width="7" style="71" bestFit="1" customWidth="1"/>
    <col min="7429" max="7429" width="16.3984375" style="71" customWidth="1"/>
    <col min="7430" max="7430" width="7" style="71" customWidth="1"/>
    <col min="7431" max="7431" width="16.3984375" style="71" customWidth="1"/>
    <col min="7432" max="7432" width="7" style="71" customWidth="1"/>
    <col min="7433" max="7680" width="9.09765625" style="71"/>
    <col min="7681" max="7681" width="16.3984375" style="71" customWidth="1"/>
    <col min="7682" max="7682" width="7" style="71" customWidth="1"/>
    <col min="7683" max="7683" width="16.3984375" style="71" customWidth="1"/>
    <col min="7684" max="7684" width="7" style="71" bestFit="1" customWidth="1"/>
    <col min="7685" max="7685" width="16.3984375" style="71" customWidth="1"/>
    <col min="7686" max="7686" width="7" style="71" customWidth="1"/>
    <col min="7687" max="7687" width="16.3984375" style="71" customWidth="1"/>
    <col min="7688" max="7688" width="7" style="71" customWidth="1"/>
    <col min="7689" max="7936" width="9.09765625" style="71"/>
    <col min="7937" max="7937" width="16.3984375" style="71" customWidth="1"/>
    <col min="7938" max="7938" width="7" style="71" customWidth="1"/>
    <col min="7939" max="7939" width="16.3984375" style="71" customWidth="1"/>
    <col min="7940" max="7940" width="7" style="71" bestFit="1" customWidth="1"/>
    <col min="7941" max="7941" width="16.3984375" style="71" customWidth="1"/>
    <col min="7942" max="7942" width="7" style="71" customWidth="1"/>
    <col min="7943" max="7943" width="16.3984375" style="71" customWidth="1"/>
    <col min="7944" max="7944" width="7" style="71" customWidth="1"/>
    <col min="7945" max="8192" width="9.09765625" style="71"/>
    <col min="8193" max="8193" width="16.3984375" style="71" customWidth="1"/>
    <col min="8194" max="8194" width="7" style="71" customWidth="1"/>
    <col min="8195" max="8195" width="16.3984375" style="71" customWidth="1"/>
    <col min="8196" max="8196" width="7" style="71" bestFit="1" customWidth="1"/>
    <col min="8197" max="8197" width="16.3984375" style="71" customWidth="1"/>
    <col min="8198" max="8198" width="7" style="71" customWidth="1"/>
    <col min="8199" max="8199" width="16.3984375" style="71" customWidth="1"/>
    <col min="8200" max="8200" width="7" style="71" customWidth="1"/>
    <col min="8201" max="8448" width="9.09765625" style="71"/>
    <col min="8449" max="8449" width="16.3984375" style="71" customWidth="1"/>
    <col min="8450" max="8450" width="7" style="71" customWidth="1"/>
    <col min="8451" max="8451" width="16.3984375" style="71" customWidth="1"/>
    <col min="8452" max="8452" width="7" style="71" bestFit="1" customWidth="1"/>
    <col min="8453" max="8453" width="16.3984375" style="71" customWidth="1"/>
    <col min="8454" max="8454" width="7" style="71" customWidth="1"/>
    <col min="8455" max="8455" width="16.3984375" style="71" customWidth="1"/>
    <col min="8456" max="8456" width="7" style="71" customWidth="1"/>
    <col min="8457" max="8704" width="9.09765625" style="71"/>
    <col min="8705" max="8705" width="16.3984375" style="71" customWidth="1"/>
    <col min="8706" max="8706" width="7" style="71" customWidth="1"/>
    <col min="8707" max="8707" width="16.3984375" style="71" customWidth="1"/>
    <col min="8708" max="8708" width="7" style="71" bestFit="1" customWidth="1"/>
    <col min="8709" max="8709" width="16.3984375" style="71" customWidth="1"/>
    <col min="8710" max="8710" width="7" style="71" customWidth="1"/>
    <col min="8711" max="8711" width="16.3984375" style="71" customWidth="1"/>
    <col min="8712" max="8712" width="7" style="71" customWidth="1"/>
    <col min="8713" max="8960" width="9.09765625" style="71"/>
    <col min="8961" max="8961" width="16.3984375" style="71" customWidth="1"/>
    <col min="8962" max="8962" width="7" style="71" customWidth="1"/>
    <col min="8963" max="8963" width="16.3984375" style="71" customWidth="1"/>
    <col min="8964" max="8964" width="7" style="71" bestFit="1" customWidth="1"/>
    <col min="8965" max="8965" width="16.3984375" style="71" customWidth="1"/>
    <col min="8966" max="8966" width="7" style="71" customWidth="1"/>
    <col min="8967" max="8967" width="16.3984375" style="71" customWidth="1"/>
    <col min="8968" max="8968" width="7" style="71" customWidth="1"/>
    <col min="8969" max="9216" width="9.09765625" style="71"/>
    <col min="9217" max="9217" width="16.3984375" style="71" customWidth="1"/>
    <col min="9218" max="9218" width="7" style="71" customWidth="1"/>
    <col min="9219" max="9219" width="16.3984375" style="71" customWidth="1"/>
    <col min="9220" max="9220" width="7" style="71" bestFit="1" customWidth="1"/>
    <col min="9221" max="9221" width="16.3984375" style="71" customWidth="1"/>
    <col min="9222" max="9222" width="7" style="71" customWidth="1"/>
    <col min="9223" max="9223" width="16.3984375" style="71" customWidth="1"/>
    <col min="9224" max="9224" width="7" style="71" customWidth="1"/>
    <col min="9225" max="9472" width="9.09765625" style="71"/>
    <col min="9473" max="9473" width="16.3984375" style="71" customWidth="1"/>
    <col min="9474" max="9474" width="7" style="71" customWidth="1"/>
    <col min="9475" max="9475" width="16.3984375" style="71" customWidth="1"/>
    <col min="9476" max="9476" width="7" style="71" bestFit="1" customWidth="1"/>
    <col min="9477" max="9477" width="16.3984375" style="71" customWidth="1"/>
    <col min="9478" max="9478" width="7" style="71" customWidth="1"/>
    <col min="9479" max="9479" width="16.3984375" style="71" customWidth="1"/>
    <col min="9480" max="9480" width="7" style="71" customWidth="1"/>
    <col min="9481" max="9728" width="9.09765625" style="71"/>
    <col min="9729" max="9729" width="16.3984375" style="71" customWidth="1"/>
    <col min="9730" max="9730" width="7" style="71" customWidth="1"/>
    <col min="9731" max="9731" width="16.3984375" style="71" customWidth="1"/>
    <col min="9732" max="9732" width="7" style="71" bestFit="1" customWidth="1"/>
    <col min="9733" max="9733" width="16.3984375" style="71" customWidth="1"/>
    <col min="9734" max="9734" width="7" style="71" customWidth="1"/>
    <col min="9735" max="9735" width="16.3984375" style="71" customWidth="1"/>
    <col min="9736" max="9736" width="7" style="71" customWidth="1"/>
    <col min="9737" max="9984" width="9.09765625" style="71"/>
    <col min="9985" max="9985" width="16.3984375" style="71" customWidth="1"/>
    <col min="9986" max="9986" width="7" style="71" customWidth="1"/>
    <col min="9987" max="9987" width="16.3984375" style="71" customWidth="1"/>
    <col min="9988" max="9988" width="7" style="71" bestFit="1" customWidth="1"/>
    <col min="9989" max="9989" width="16.3984375" style="71" customWidth="1"/>
    <col min="9990" max="9990" width="7" style="71" customWidth="1"/>
    <col min="9991" max="9991" width="16.3984375" style="71" customWidth="1"/>
    <col min="9992" max="9992" width="7" style="71" customWidth="1"/>
    <col min="9993" max="10240" width="9.09765625" style="71"/>
    <col min="10241" max="10241" width="16.3984375" style="71" customWidth="1"/>
    <col min="10242" max="10242" width="7" style="71" customWidth="1"/>
    <col min="10243" max="10243" width="16.3984375" style="71" customWidth="1"/>
    <col min="10244" max="10244" width="7" style="71" bestFit="1" customWidth="1"/>
    <col min="10245" max="10245" width="16.3984375" style="71" customWidth="1"/>
    <col min="10246" max="10246" width="7" style="71" customWidth="1"/>
    <col min="10247" max="10247" width="16.3984375" style="71" customWidth="1"/>
    <col min="10248" max="10248" width="7" style="71" customWidth="1"/>
    <col min="10249" max="10496" width="9.09765625" style="71"/>
    <col min="10497" max="10497" width="16.3984375" style="71" customWidth="1"/>
    <col min="10498" max="10498" width="7" style="71" customWidth="1"/>
    <col min="10499" max="10499" width="16.3984375" style="71" customWidth="1"/>
    <col min="10500" max="10500" width="7" style="71" bestFit="1" customWidth="1"/>
    <col min="10501" max="10501" width="16.3984375" style="71" customWidth="1"/>
    <col min="10502" max="10502" width="7" style="71" customWidth="1"/>
    <col min="10503" max="10503" width="16.3984375" style="71" customWidth="1"/>
    <col min="10504" max="10504" width="7" style="71" customWidth="1"/>
    <col min="10505" max="10752" width="9.09765625" style="71"/>
    <col min="10753" max="10753" width="16.3984375" style="71" customWidth="1"/>
    <col min="10754" max="10754" width="7" style="71" customWidth="1"/>
    <col min="10755" max="10755" width="16.3984375" style="71" customWidth="1"/>
    <col min="10756" max="10756" width="7" style="71" bestFit="1" customWidth="1"/>
    <col min="10757" max="10757" width="16.3984375" style="71" customWidth="1"/>
    <col min="10758" max="10758" width="7" style="71" customWidth="1"/>
    <col min="10759" max="10759" width="16.3984375" style="71" customWidth="1"/>
    <col min="10760" max="10760" width="7" style="71" customWidth="1"/>
    <col min="10761" max="11008" width="9.09765625" style="71"/>
    <col min="11009" max="11009" width="16.3984375" style="71" customWidth="1"/>
    <col min="11010" max="11010" width="7" style="71" customWidth="1"/>
    <col min="11011" max="11011" width="16.3984375" style="71" customWidth="1"/>
    <col min="11012" max="11012" width="7" style="71" bestFit="1" customWidth="1"/>
    <col min="11013" max="11013" width="16.3984375" style="71" customWidth="1"/>
    <col min="11014" max="11014" width="7" style="71" customWidth="1"/>
    <col min="11015" max="11015" width="16.3984375" style="71" customWidth="1"/>
    <col min="11016" max="11016" width="7" style="71" customWidth="1"/>
    <col min="11017" max="11264" width="9.09765625" style="71"/>
    <col min="11265" max="11265" width="16.3984375" style="71" customWidth="1"/>
    <col min="11266" max="11266" width="7" style="71" customWidth="1"/>
    <col min="11267" max="11267" width="16.3984375" style="71" customWidth="1"/>
    <col min="11268" max="11268" width="7" style="71" bestFit="1" customWidth="1"/>
    <col min="11269" max="11269" width="16.3984375" style="71" customWidth="1"/>
    <col min="11270" max="11270" width="7" style="71" customWidth="1"/>
    <col min="11271" max="11271" width="16.3984375" style="71" customWidth="1"/>
    <col min="11272" max="11272" width="7" style="71" customWidth="1"/>
    <col min="11273" max="11520" width="9.09765625" style="71"/>
    <col min="11521" max="11521" width="16.3984375" style="71" customWidth="1"/>
    <col min="11522" max="11522" width="7" style="71" customWidth="1"/>
    <col min="11523" max="11523" width="16.3984375" style="71" customWidth="1"/>
    <col min="11524" max="11524" width="7" style="71" bestFit="1" customWidth="1"/>
    <col min="11525" max="11525" width="16.3984375" style="71" customWidth="1"/>
    <col min="11526" max="11526" width="7" style="71" customWidth="1"/>
    <col min="11527" max="11527" width="16.3984375" style="71" customWidth="1"/>
    <col min="11528" max="11528" width="7" style="71" customWidth="1"/>
    <col min="11529" max="11776" width="9.09765625" style="71"/>
    <col min="11777" max="11777" width="16.3984375" style="71" customWidth="1"/>
    <col min="11778" max="11778" width="7" style="71" customWidth="1"/>
    <col min="11779" max="11779" width="16.3984375" style="71" customWidth="1"/>
    <col min="11780" max="11780" width="7" style="71" bestFit="1" customWidth="1"/>
    <col min="11781" max="11781" width="16.3984375" style="71" customWidth="1"/>
    <col min="11782" max="11782" width="7" style="71" customWidth="1"/>
    <col min="11783" max="11783" width="16.3984375" style="71" customWidth="1"/>
    <col min="11784" max="11784" width="7" style="71" customWidth="1"/>
    <col min="11785" max="12032" width="9.09765625" style="71"/>
    <col min="12033" max="12033" width="16.3984375" style="71" customWidth="1"/>
    <col min="12034" max="12034" width="7" style="71" customWidth="1"/>
    <col min="12035" max="12035" width="16.3984375" style="71" customWidth="1"/>
    <col min="12036" max="12036" width="7" style="71" bestFit="1" customWidth="1"/>
    <col min="12037" max="12037" width="16.3984375" style="71" customWidth="1"/>
    <col min="12038" max="12038" width="7" style="71" customWidth="1"/>
    <col min="12039" max="12039" width="16.3984375" style="71" customWidth="1"/>
    <col min="12040" max="12040" width="7" style="71" customWidth="1"/>
    <col min="12041" max="12288" width="9.09765625" style="71"/>
    <col min="12289" max="12289" width="16.3984375" style="71" customWidth="1"/>
    <col min="12290" max="12290" width="7" style="71" customWidth="1"/>
    <col min="12291" max="12291" width="16.3984375" style="71" customWidth="1"/>
    <col min="12292" max="12292" width="7" style="71" bestFit="1" customWidth="1"/>
    <col min="12293" max="12293" width="16.3984375" style="71" customWidth="1"/>
    <col min="12294" max="12294" width="7" style="71" customWidth="1"/>
    <col min="12295" max="12295" width="16.3984375" style="71" customWidth="1"/>
    <col min="12296" max="12296" width="7" style="71" customWidth="1"/>
    <col min="12297" max="12544" width="9.09765625" style="71"/>
    <col min="12545" max="12545" width="16.3984375" style="71" customWidth="1"/>
    <col min="12546" max="12546" width="7" style="71" customWidth="1"/>
    <col min="12547" max="12547" width="16.3984375" style="71" customWidth="1"/>
    <col min="12548" max="12548" width="7" style="71" bestFit="1" customWidth="1"/>
    <col min="12549" max="12549" width="16.3984375" style="71" customWidth="1"/>
    <col min="12550" max="12550" width="7" style="71" customWidth="1"/>
    <col min="12551" max="12551" width="16.3984375" style="71" customWidth="1"/>
    <col min="12552" max="12552" width="7" style="71" customWidth="1"/>
    <col min="12553" max="12800" width="9.09765625" style="71"/>
    <col min="12801" max="12801" width="16.3984375" style="71" customWidth="1"/>
    <col min="12802" max="12802" width="7" style="71" customWidth="1"/>
    <col min="12803" max="12803" width="16.3984375" style="71" customWidth="1"/>
    <col min="12804" max="12804" width="7" style="71" bestFit="1" customWidth="1"/>
    <col min="12805" max="12805" width="16.3984375" style="71" customWidth="1"/>
    <col min="12806" max="12806" width="7" style="71" customWidth="1"/>
    <col min="12807" max="12807" width="16.3984375" style="71" customWidth="1"/>
    <col min="12808" max="12808" width="7" style="71" customWidth="1"/>
    <col min="12809" max="13056" width="9.09765625" style="71"/>
    <col min="13057" max="13057" width="16.3984375" style="71" customWidth="1"/>
    <col min="13058" max="13058" width="7" style="71" customWidth="1"/>
    <col min="13059" max="13059" width="16.3984375" style="71" customWidth="1"/>
    <col min="13060" max="13060" width="7" style="71" bestFit="1" customWidth="1"/>
    <col min="13061" max="13061" width="16.3984375" style="71" customWidth="1"/>
    <col min="13062" max="13062" width="7" style="71" customWidth="1"/>
    <col min="13063" max="13063" width="16.3984375" style="71" customWidth="1"/>
    <col min="13064" max="13064" width="7" style="71" customWidth="1"/>
    <col min="13065" max="13312" width="9.09765625" style="71"/>
    <col min="13313" max="13313" width="16.3984375" style="71" customWidth="1"/>
    <col min="13314" max="13314" width="7" style="71" customWidth="1"/>
    <col min="13315" max="13315" width="16.3984375" style="71" customWidth="1"/>
    <col min="13316" max="13316" width="7" style="71" bestFit="1" customWidth="1"/>
    <col min="13317" max="13317" width="16.3984375" style="71" customWidth="1"/>
    <col min="13318" max="13318" width="7" style="71" customWidth="1"/>
    <col min="13319" max="13319" width="16.3984375" style="71" customWidth="1"/>
    <col min="13320" max="13320" width="7" style="71" customWidth="1"/>
    <col min="13321" max="13568" width="9.09765625" style="71"/>
    <col min="13569" max="13569" width="16.3984375" style="71" customWidth="1"/>
    <col min="13570" max="13570" width="7" style="71" customWidth="1"/>
    <col min="13571" max="13571" width="16.3984375" style="71" customWidth="1"/>
    <col min="13572" max="13572" width="7" style="71" bestFit="1" customWidth="1"/>
    <col min="13573" max="13573" width="16.3984375" style="71" customWidth="1"/>
    <col min="13574" max="13574" width="7" style="71" customWidth="1"/>
    <col min="13575" max="13575" width="16.3984375" style="71" customWidth="1"/>
    <col min="13576" max="13576" width="7" style="71" customWidth="1"/>
    <col min="13577" max="13824" width="9.09765625" style="71"/>
    <col min="13825" max="13825" width="16.3984375" style="71" customWidth="1"/>
    <col min="13826" max="13826" width="7" style="71" customWidth="1"/>
    <col min="13827" max="13827" width="16.3984375" style="71" customWidth="1"/>
    <col min="13828" max="13828" width="7" style="71" bestFit="1" customWidth="1"/>
    <col min="13829" max="13829" width="16.3984375" style="71" customWidth="1"/>
    <col min="13830" max="13830" width="7" style="71" customWidth="1"/>
    <col min="13831" max="13831" width="16.3984375" style="71" customWidth="1"/>
    <col min="13832" max="13832" width="7" style="71" customWidth="1"/>
    <col min="13833" max="14080" width="9.09765625" style="71"/>
    <col min="14081" max="14081" width="16.3984375" style="71" customWidth="1"/>
    <col min="14082" max="14082" width="7" style="71" customWidth="1"/>
    <col min="14083" max="14083" width="16.3984375" style="71" customWidth="1"/>
    <col min="14084" max="14084" width="7" style="71" bestFit="1" customWidth="1"/>
    <col min="14085" max="14085" width="16.3984375" style="71" customWidth="1"/>
    <col min="14086" max="14086" width="7" style="71" customWidth="1"/>
    <col min="14087" max="14087" width="16.3984375" style="71" customWidth="1"/>
    <col min="14088" max="14088" width="7" style="71" customWidth="1"/>
    <col min="14089" max="14336" width="9.09765625" style="71"/>
    <col min="14337" max="14337" width="16.3984375" style="71" customWidth="1"/>
    <col min="14338" max="14338" width="7" style="71" customWidth="1"/>
    <col min="14339" max="14339" width="16.3984375" style="71" customWidth="1"/>
    <col min="14340" max="14340" width="7" style="71" bestFit="1" customWidth="1"/>
    <col min="14341" max="14341" width="16.3984375" style="71" customWidth="1"/>
    <col min="14342" max="14342" width="7" style="71" customWidth="1"/>
    <col min="14343" max="14343" width="16.3984375" style="71" customWidth="1"/>
    <col min="14344" max="14344" width="7" style="71" customWidth="1"/>
    <col min="14345" max="14592" width="9.09765625" style="71"/>
    <col min="14593" max="14593" width="16.3984375" style="71" customWidth="1"/>
    <col min="14594" max="14594" width="7" style="71" customWidth="1"/>
    <col min="14595" max="14595" width="16.3984375" style="71" customWidth="1"/>
    <col min="14596" max="14596" width="7" style="71" bestFit="1" customWidth="1"/>
    <col min="14597" max="14597" width="16.3984375" style="71" customWidth="1"/>
    <col min="14598" max="14598" width="7" style="71" customWidth="1"/>
    <col min="14599" max="14599" width="16.3984375" style="71" customWidth="1"/>
    <col min="14600" max="14600" width="7" style="71" customWidth="1"/>
    <col min="14601" max="14848" width="9.09765625" style="71"/>
    <col min="14849" max="14849" width="16.3984375" style="71" customWidth="1"/>
    <col min="14850" max="14850" width="7" style="71" customWidth="1"/>
    <col min="14851" max="14851" width="16.3984375" style="71" customWidth="1"/>
    <col min="14852" max="14852" width="7" style="71" bestFit="1" customWidth="1"/>
    <col min="14853" max="14853" width="16.3984375" style="71" customWidth="1"/>
    <col min="14854" max="14854" width="7" style="71" customWidth="1"/>
    <col min="14855" max="14855" width="16.3984375" style="71" customWidth="1"/>
    <col min="14856" max="14856" width="7" style="71" customWidth="1"/>
    <col min="14857" max="15104" width="9.09765625" style="71"/>
    <col min="15105" max="15105" width="16.3984375" style="71" customWidth="1"/>
    <col min="15106" max="15106" width="7" style="71" customWidth="1"/>
    <col min="15107" max="15107" width="16.3984375" style="71" customWidth="1"/>
    <col min="15108" max="15108" width="7" style="71" bestFit="1" customWidth="1"/>
    <col min="15109" max="15109" width="16.3984375" style="71" customWidth="1"/>
    <col min="15110" max="15110" width="7" style="71" customWidth="1"/>
    <col min="15111" max="15111" width="16.3984375" style="71" customWidth="1"/>
    <col min="15112" max="15112" width="7" style="71" customWidth="1"/>
    <col min="15113" max="15360" width="9.09765625" style="71"/>
    <col min="15361" max="15361" width="16.3984375" style="71" customWidth="1"/>
    <col min="15362" max="15362" width="7" style="71" customWidth="1"/>
    <col min="15363" max="15363" width="16.3984375" style="71" customWidth="1"/>
    <col min="15364" max="15364" width="7" style="71" bestFit="1" customWidth="1"/>
    <col min="15365" max="15365" width="16.3984375" style="71" customWidth="1"/>
    <col min="15366" max="15366" width="7" style="71" customWidth="1"/>
    <col min="15367" max="15367" width="16.3984375" style="71" customWidth="1"/>
    <col min="15368" max="15368" width="7" style="71" customWidth="1"/>
    <col min="15369" max="15616" width="9.09765625" style="71"/>
    <col min="15617" max="15617" width="16.3984375" style="71" customWidth="1"/>
    <col min="15618" max="15618" width="7" style="71" customWidth="1"/>
    <col min="15619" max="15619" width="16.3984375" style="71" customWidth="1"/>
    <col min="15620" max="15620" width="7" style="71" bestFit="1" customWidth="1"/>
    <col min="15621" max="15621" width="16.3984375" style="71" customWidth="1"/>
    <col min="15622" max="15622" width="7" style="71" customWidth="1"/>
    <col min="15623" max="15623" width="16.3984375" style="71" customWidth="1"/>
    <col min="15624" max="15624" width="7" style="71" customWidth="1"/>
    <col min="15625" max="15872" width="9.09765625" style="71"/>
    <col min="15873" max="15873" width="16.3984375" style="71" customWidth="1"/>
    <col min="15874" max="15874" width="7" style="71" customWidth="1"/>
    <col min="15875" max="15875" width="16.3984375" style="71" customWidth="1"/>
    <col min="15876" max="15876" width="7" style="71" bestFit="1" customWidth="1"/>
    <col min="15877" max="15877" width="16.3984375" style="71" customWidth="1"/>
    <col min="15878" max="15878" width="7" style="71" customWidth="1"/>
    <col min="15879" max="15879" width="16.3984375" style="71" customWidth="1"/>
    <col min="15880" max="15880" width="7" style="71" customWidth="1"/>
    <col min="15881" max="16128" width="9.09765625" style="71"/>
    <col min="16129" max="16129" width="16.3984375" style="71" customWidth="1"/>
    <col min="16130" max="16130" width="7" style="71" customWidth="1"/>
    <col min="16131" max="16131" width="16.3984375" style="71" customWidth="1"/>
    <col min="16132" max="16132" width="7" style="71" bestFit="1" customWidth="1"/>
    <col min="16133" max="16133" width="16.3984375" style="71" customWidth="1"/>
    <col min="16134" max="16134" width="7" style="71" customWidth="1"/>
    <col min="16135" max="16135" width="16.3984375" style="71" customWidth="1"/>
    <col min="16136" max="16136" width="7" style="71" customWidth="1"/>
    <col min="16137" max="16384" width="9.09765625" style="71"/>
  </cols>
  <sheetData>
    <row r="1" spans="1:9" ht="16.5" x14ac:dyDescent="0.2">
      <c r="A1" s="137" t="s">
        <v>26</v>
      </c>
      <c r="B1" s="137"/>
      <c r="C1" s="137"/>
      <c r="D1" s="137"/>
      <c r="E1" s="137"/>
      <c r="F1" s="137"/>
      <c r="G1" s="137"/>
      <c r="H1" s="137"/>
    </row>
    <row r="2" spans="1:9" ht="13.5" thickBot="1" x14ac:dyDescent="0.25">
      <c r="A2" s="5" t="s">
        <v>27</v>
      </c>
      <c r="B2" s="4"/>
      <c r="C2" s="4"/>
      <c r="D2" s="4"/>
      <c r="E2" s="4"/>
      <c r="F2" s="4"/>
      <c r="G2" s="138"/>
      <c r="H2" s="138"/>
      <c r="I2" s="72"/>
    </row>
    <row r="3" spans="1:9" x14ac:dyDescent="0.2">
      <c r="A3" s="8" t="s">
        <v>28</v>
      </c>
      <c r="B3" s="9" t="s">
        <v>29</v>
      </c>
      <c r="C3" s="8" t="s">
        <v>28</v>
      </c>
      <c r="D3" s="9" t="s">
        <v>29</v>
      </c>
      <c r="E3" s="8" t="s">
        <v>28</v>
      </c>
      <c r="F3" s="9" t="s">
        <v>29</v>
      </c>
      <c r="G3" s="58" t="s">
        <v>28</v>
      </c>
      <c r="H3" s="8" t="s">
        <v>29</v>
      </c>
      <c r="I3" s="72"/>
    </row>
    <row r="4" spans="1:9" x14ac:dyDescent="0.2">
      <c r="A4" s="10" t="s">
        <v>30</v>
      </c>
      <c r="B4" s="11">
        <v>0.33</v>
      </c>
      <c r="C4" s="12" t="s">
        <v>31</v>
      </c>
      <c r="D4" s="11">
        <v>0.26</v>
      </c>
      <c r="E4" s="12" t="s">
        <v>87</v>
      </c>
      <c r="F4" s="13">
        <v>0.2</v>
      </c>
      <c r="G4" s="14" t="s">
        <v>32</v>
      </c>
      <c r="H4" s="15">
        <v>0.15</v>
      </c>
      <c r="I4" s="72"/>
    </row>
    <row r="5" spans="1:9" x14ac:dyDescent="0.2">
      <c r="A5" s="10" t="s">
        <v>33</v>
      </c>
      <c r="B5" s="11">
        <v>0.21</v>
      </c>
      <c r="C5" s="12" t="s">
        <v>34</v>
      </c>
      <c r="D5" s="11">
        <v>0.23</v>
      </c>
      <c r="E5" s="25" t="s">
        <v>88</v>
      </c>
      <c r="F5" s="11">
        <v>0.61</v>
      </c>
      <c r="G5" s="14" t="s">
        <v>35</v>
      </c>
      <c r="H5" s="15">
        <v>0.28000000000000003</v>
      </c>
      <c r="I5" s="72"/>
    </row>
    <row r="6" spans="1:9" x14ac:dyDescent="0.2">
      <c r="A6" s="10" t="s">
        <v>36</v>
      </c>
      <c r="B6" s="11">
        <v>0.33</v>
      </c>
      <c r="C6" s="12" t="s">
        <v>37</v>
      </c>
      <c r="D6" s="11">
        <v>0.25</v>
      </c>
      <c r="E6" s="29" t="s">
        <v>38</v>
      </c>
      <c r="F6" s="30">
        <f>SUM(F4:F5,D19:D22)</f>
        <v>1.78</v>
      </c>
      <c r="G6" s="26" t="s">
        <v>39</v>
      </c>
      <c r="H6" s="15">
        <v>0.14000000000000001</v>
      </c>
      <c r="I6" s="72"/>
    </row>
    <row r="7" spans="1:9" x14ac:dyDescent="0.2">
      <c r="A7" s="10" t="s">
        <v>40</v>
      </c>
      <c r="B7" s="13">
        <v>0.3</v>
      </c>
      <c r="C7" s="25" t="s">
        <v>41</v>
      </c>
      <c r="D7" s="11">
        <v>0.26</v>
      </c>
      <c r="E7" s="12" t="s">
        <v>42</v>
      </c>
      <c r="F7" s="11">
        <v>0.24</v>
      </c>
      <c r="G7" s="33" t="s">
        <v>38</v>
      </c>
      <c r="H7" s="34">
        <f>SUM(H4:H6)</f>
        <v>0.57000000000000006</v>
      </c>
      <c r="I7" s="72"/>
    </row>
    <row r="8" spans="1:9" x14ac:dyDescent="0.2">
      <c r="A8" s="10" t="s">
        <v>43</v>
      </c>
      <c r="B8" s="11">
        <v>0.25</v>
      </c>
      <c r="C8" s="29" t="s">
        <v>38</v>
      </c>
      <c r="D8" s="28">
        <f>SUM(D4:D7,B22)</f>
        <v>1.34</v>
      </c>
      <c r="E8" s="12" t="s">
        <v>44</v>
      </c>
      <c r="F8" s="11">
        <v>0.15</v>
      </c>
      <c r="G8" s="14" t="s">
        <v>89</v>
      </c>
      <c r="H8" s="15">
        <v>0.21</v>
      </c>
      <c r="I8" s="72"/>
    </row>
    <row r="9" spans="1:9" x14ac:dyDescent="0.2">
      <c r="A9" s="10" t="s">
        <v>45</v>
      </c>
      <c r="B9" s="11">
        <v>0.22</v>
      </c>
      <c r="C9" s="12" t="s">
        <v>90</v>
      </c>
      <c r="D9" s="11">
        <v>0.31</v>
      </c>
      <c r="E9" s="12" t="s">
        <v>46</v>
      </c>
      <c r="F9" s="11">
        <v>0.17</v>
      </c>
      <c r="G9" s="14" t="s">
        <v>91</v>
      </c>
      <c r="H9" s="15">
        <v>0.19</v>
      </c>
      <c r="I9" s="72"/>
    </row>
    <row r="10" spans="1:9" x14ac:dyDescent="0.2">
      <c r="A10" s="10" t="s">
        <v>47</v>
      </c>
      <c r="B10" s="11">
        <v>0.23</v>
      </c>
      <c r="C10" s="12" t="s">
        <v>92</v>
      </c>
      <c r="D10" s="11">
        <v>0.25</v>
      </c>
      <c r="E10" s="12" t="s">
        <v>48</v>
      </c>
      <c r="F10" s="11">
        <v>0.26</v>
      </c>
      <c r="G10" s="14" t="s">
        <v>93</v>
      </c>
      <c r="H10" s="15">
        <v>0.33</v>
      </c>
      <c r="I10" s="72"/>
    </row>
    <row r="11" spans="1:9" x14ac:dyDescent="0.2">
      <c r="A11" s="10" t="s">
        <v>49</v>
      </c>
      <c r="B11" s="11">
        <v>0.17</v>
      </c>
      <c r="C11" s="12" t="s">
        <v>94</v>
      </c>
      <c r="D11" s="11">
        <v>0.23</v>
      </c>
      <c r="E11" s="12" t="s">
        <v>50</v>
      </c>
      <c r="F11" s="11">
        <v>0.18</v>
      </c>
      <c r="G11" s="26" t="s">
        <v>95</v>
      </c>
      <c r="H11" s="15">
        <v>0.26</v>
      </c>
      <c r="I11" s="72"/>
    </row>
    <row r="12" spans="1:9" x14ac:dyDescent="0.2">
      <c r="A12" s="10" t="s">
        <v>51</v>
      </c>
      <c r="B12" s="11">
        <v>0.21</v>
      </c>
      <c r="C12" s="25" t="s">
        <v>96</v>
      </c>
      <c r="D12" s="11">
        <v>0.32</v>
      </c>
      <c r="E12" s="12" t="s">
        <v>52</v>
      </c>
      <c r="F12" s="13">
        <v>0.2</v>
      </c>
      <c r="G12" s="33" t="s">
        <v>38</v>
      </c>
      <c r="H12" s="34">
        <f>SUM(H8:H11)</f>
        <v>0.99</v>
      </c>
      <c r="I12" s="72"/>
    </row>
    <row r="13" spans="1:9" x14ac:dyDescent="0.2">
      <c r="A13" s="27" t="s">
        <v>38</v>
      </c>
      <c r="B13" s="28">
        <f>SUM(B4:B12)</f>
        <v>2.25</v>
      </c>
      <c r="C13" s="29" t="s">
        <v>38</v>
      </c>
      <c r="D13" s="28">
        <f>SUM(D9:D12)</f>
        <v>1.1100000000000001</v>
      </c>
      <c r="E13" s="12" t="s">
        <v>53</v>
      </c>
      <c r="F13" s="11">
        <v>0.25</v>
      </c>
      <c r="G13" s="14" t="s">
        <v>97</v>
      </c>
      <c r="H13" s="15">
        <v>0.26</v>
      </c>
      <c r="I13" s="72"/>
    </row>
    <row r="14" spans="1:9" x14ac:dyDescent="0.2">
      <c r="A14" s="10" t="s">
        <v>98</v>
      </c>
      <c r="B14" s="11">
        <v>0.28000000000000003</v>
      </c>
      <c r="C14" s="12" t="s">
        <v>99</v>
      </c>
      <c r="D14" s="11">
        <v>0.24</v>
      </c>
      <c r="E14" s="12" t="s">
        <v>54</v>
      </c>
      <c r="F14" s="11">
        <v>0.18</v>
      </c>
      <c r="G14" s="14" t="s">
        <v>100</v>
      </c>
      <c r="H14" s="15">
        <v>0.69</v>
      </c>
      <c r="I14" s="72"/>
    </row>
    <row r="15" spans="1:9" x14ac:dyDescent="0.2">
      <c r="A15" s="10" t="s">
        <v>101</v>
      </c>
      <c r="B15" s="11">
        <v>0.26</v>
      </c>
      <c r="C15" s="12" t="s">
        <v>102</v>
      </c>
      <c r="D15" s="11">
        <v>0.18</v>
      </c>
      <c r="E15" s="25" t="s">
        <v>55</v>
      </c>
      <c r="F15" s="11">
        <v>0.26</v>
      </c>
      <c r="G15" s="14" t="s">
        <v>103</v>
      </c>
      <c r="H15" s="15">
        <v>0.91</v>
      </c>
      <c r="I15" s="72"/>
    </row>
    <row r="16" spans="1:9" x14ac:dyDescent="0.2">
      <c r="A16" s="10" t="s">
        <v>104</v>
      </c>
      <c r="B16" s="11">
        <v>0.18</v>
      </c>
      <c r="C16" s="12" t="s">
        <v>105</v>
      </c>
      <c r="D16" s="11">
        <v>0.33</v>
      </c>
      <c r="E16" s="29" t="s">
        <v>38</v>
      </c>
      <c r="F16" s="28">
        <f>SUM(F7:F15)</f>
        <v>1.89</v>
      </c>
      <c r="G16" s="14" t="s">
        <v>106</v>
      </c>
      <c r="H16" s="16">
        <v>0.3</v>
      </c>
      <c r="I16" s="72"/>
    </row>
    <row r="17" spans="1:9" x14ac:dyDescent="0.2">
      <c r="A17" s="10" t="s">
        <v>107</v>
      </c>
      <c r="B17" s="11">
        <v>0.31</v>
      </c>
      <c r="C17" s="25" t="s">
        <v>108</v>
      </c>
      <c r="D17" s="11">
        <v>0.27</v>
      </c>
      <c r="E17" s="12" t="s">
        <v>109</v>
      </c>
      <c r="F17" s="11">
        <v>0.27</v>
      </c>
      <c r="G17" s="14" t="s">
        <v>110</v>
      </c>
      <c r="H17" s="15">
        <v>0.34</v>
      </c>
      <c r="I17" s="72"/>
    </row>
    <row r="18" spans="1:9" x14ac:dyDescent="0.2">
      <c r="A18" s="10" t="s">
        <v>111</v>
      </c>
      <c r="B18" s="11">
        <v>0.23</v>
      </c>
      <c r="C18" s="29" t="s">
        <v>38</v>
      </c>
      <c r="D18" s="28">
        <f>SUM(D14:D17)</f>
        <v>1.02</v>
      </c>
      <c r="E18" s="12" t="s">
        <v>112</v>
      </c>
      <c r="F18" s="11">
        <v>0.14000000000000001</v>
      </c>
      <c r="G18" s="26" t="s">
        <v>113</v>
      </c>
      <c r="H18" s="15">
        <v>0.32</v>
      </c>
      <c r="I18" s="72"/>
    </row>
    <row r="19" spans="1:9" x14ac:dyDescent="0.2">
      <c r="A19" s="10" t="s">
        <v>114</v>
      </c>
      <c r="B19" s="11">
        <v>0.27</v>
      </c>
      <c r="C19" s="12" t="s">
        <v>115</v>
      </c>
      <c r="D19" s="13">
        <v>0.2</v>
      </c>
      <c r="E19" s="12" t="s">
        <v>116</v>
      </c>
      <c r="F19" s="11">
        <v>0.26</v>
      </c>
      <c r="G19" s="33" t="s">
        <v>38</v>
      </c>
      <c r="H19" s="34">
        <f>SUM(H13:H18)</f>
        <v>2.8199999999999994</v>
      </c>
      <c r="I19" s="72"/>
    </row>
    <row r="20" spans="1:9" x14ac:dyDescent="0.2">
      <c r="A20" s="10" t="s">
        <v>117</v>
      </c>
      <c r="B20" s="11">
        <v>0.16</v>
      </c>
      <c r="C20" s="12" t="s">
        <v>118</v>
      </c>
      <c r="D20" s="11">
        <v>0.27</v>
      </c>
      <c r="E20" s="12" t="s">
        <v>119</v>
      </c>
      <c r="F20" s="11">
        <v>0.22</v>
      </c>
      <c r="G20" s="17"/>
      <c r="H20" s="15"/>
      <c r="I20" s="72"/>
    </row>
    <row r="21" spans="1:9" x14ac:dyDescent="0.2">
      <c r="A21" s="27" t="s">
        <v>38</v>
      </c>
      <c r="B21" s="28">
        <f>SUM(B14:B20)</f>
        <v>1.69</v>
      </c>
      <c r="C21" s="12" t="s">
        <v>120</v>
      </c>
      <c r="D21" s="11">
        <v>0.24</v>
      </c>
      <c r="E21" s="25" t="s">
        <v>121</v>
      </c>
      <c r="F21" s="11">
        <v>7.0000000000000007E-2</v>
      </c>
      <c r="G21" s="6" t="s">
        <v>56</v>
      </c>
      <c r="H21" s="7">
        <f>SUM(B13,B21,D8,D13,D18,F6,F16,F22,H7,H12,H19)</f>
        <v>16.419999999999998</v>
      </c>
      <c r="I21" s="72"/>
    </row>
    <row r="22" spans="1:9" ht="13.5" thickBot="1" x14ac:dyDescent="0.25">
      <c r="A22" s="18" t="s">
        <v>57</v>
      </c>
      <c r="B22" s="19">
        <v>0.34</v>
      </c>
      <c r="C22" s="20" t="s">
        <v>122</v>
      </c>
      <c r="D22" s="19">
        <v>0.26</v>
      </c>
      <c r="E22" s="31" t="s">
        <v>38</v>
      </c>
      <c r="F22" s="32">
        <f>SUM(F17:F21)</f>
        <v>0.96</v>
      </c>
      <c r="G22" s="21"/>
      <c r="H22" s="22"/>
      <c r="I22" s="72"/>
    </row>
    <row r="23" spans="1:9" ht="13.5" customHeight="1" x14ac:dyDescent="0.2">
      <c r="A23" s="23" t="s">
        <v>86</v>
      </c>
      <c r="B23" s="24"/>
      <c r="C23" s="24"/>
      <c r="D23" s="24"/>
      <c r="E23" s="24"/>
      <c r="F23" s="24"/>
      <c r="G23" s="23"/>
      <c r="H23" s="2"/>
      <c r="I23" s="72"/>
    </row>
    <row r="24" spans="1:9" x14ac:dyDescent="0.2">
      <c r="A24" s="24"/>
      <c r="B24" s="24"/>
      <c r="C24" s="24"/>
      <c r="D24" s="24"/>
      <c r="E24" s="24"/>
      <c r="F24" s="24"/>
      <c r="G24" s="24"/>
      <c r="H24" s="2" t="s">
        <v>25</v>
      </c>
      <c r="I24" s="72"/>
    </row>
  </sheetData>
  <mergeCells count="2">
    <mergeCell ref="A1:H1"/>
    <mergeCell ref="G2:H2"/>
  </mergeCells>
  <phoneticPr fontId="17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12"/>
  <sheetViews>
    <sheetView workbookViewId="0">
      <selection sqref="A1:H1"/>
    </sheetView>
  </sheetViews>
  <sheetFormatPr defaultColWidth="9.09765625" defaultRowHeight="12" x14ac:dyDescent="0.2"/>
  <cols>
    <col min="1" max="1" width="8.59765625" style="41" customWidth="1"/>
    <col min="2" max="8" width="12.296875" style="41" customWidth="1"/>
    <col min="9" max="16384" width="9.09765625" style="41"/>
  </cols>
  <sheetData>
    <row r="1" spans="1:9" ht="16.5" x14ac:dyDescent="0.25">
      <c r="A1" s="121" t="s">
        <v>58</v>
      </c>
      <c r="B1" s="121"/>
      <c r="C1" s="121"/>
      <c r="D1" s="121"/>
      <c r="E1" s="121"/>
      <c r="F1" s="121"/>
      <c r="G1" s="121"/>
      <c r="H1" s="121"/>
    </row>
    <row r="2" spans="1:9" s="35" customFormat="1" ht="11.5" thickBot="1" x14ac:dyDescent="0.25">
      <c r="A2" s="42" t="s">
        <v>147</v>
      </c>
      <c r="B2" s="3"/>
      <c r="C2" s="3"/>
      <c r="D2" s="3"/>
      <c r="E2" s="3"/>
      <c r="F2" s="3"/>
      <c r="H2" s="73" t="s">
        <v>176</v>
      </c>
    </row>
    <row r="3" spans="1:9" s="74" customFormat="1" ht="15" customHeight="1" x14ac:dyDescent="0.2">
      <c r="A3" s="111" t="s">
        <v>141</v>
      </c>
      <c r="B3" s="143" t="s">
        <v>164</v>
      </c>
      <c r="C3" s="145" t="s">
        <v>123</v>
      </c>
      <c r="D3" s="145" t="s">
        <v>124</v>
      </c>
      <c r="E3" s="145" t="s">
        <v>125</v>
      </c>
      <c r="F3" s="145" t="s">
        <v>126</v>
      </c>
      <c r="G3" s="141" t="s">
        <v>127</v>
      </c>
      <c r="H3" s="139" t="s">
        <v>128</v>
      </c>
    </row>
    <row r="4" spans="1:9" s="74" customFormat="1" ht="15" customHeight="1" x14ac:dyDescent="0.2">
      <c r="A4" s="112"/>
      <c r="B4" s="144"/>
      <c r="C4" s="146"/>
      <c r="D4" s="146"/>
      <c r="E4" s="146"/>
      <c r="F4" s="146"/>
      <c r="G4" s="142"/>
      <c r="H4" s="147"/>
    </row>
    <row r="5" spans="1:9" s="74" customFormat="1" ht="15" customHeight="1" x14ac:dyDescent="0.2">
      <c r="A5" s="56" t="s">
        <v>148</v>
      </c>
      <c r="B5" s="101">
        <v>1650</v>
      </c>
      <c r="C5" s="102">
        <v>1054.3</v>
      </c>
      <c r="D5" s="102" t="s">
        <v>59</v>
      </c>
      <c r="E5" s="102">
        <v>229.8</v>
      </c>
      <c r="F5" s="102">
        <v>31.3</v>
      </c>
      <c r="G5" s="102">
        <v>145.4</v>
      </c>
      <c r="H5" s="102">
        <v>3.3</v>
      </c>
      <c r="I5" s="76"/>
    </row>
    <row r="6" spans="1:9" s="74" customFormat="1" ht="15" customHeight="1" thickBot="1" x14ac:dyDescent="0.25">
      <c r="A6" s="56" t="s">
        <v>149</v>
      </c>
      <c r="B6" s="101">
        <v>100</v>
      </c>
      <c r="C6" s="102">
        <v>63.9</v>
      </c>
      <c r="D6" s="102" t="s">
        <v>59</v>
      </c>
      <c r="E6" s="102">
        <v>13.9</v>
      </c>
      <c r="F6" s="102">
        <v>1.9</v>
      </c>
      <c r="G6" s="102">
        <v>8.8000000000000007</v>
      </c>
      <c r="H6" s="103">
        <v>0.2</v>
      </c>
      <c r="I6" s="76"/>
    </row>
    <row r="7" spans="1:9" s="74" customFormat="1" ht="15" customHeight="1" x14ac:dyDescent="0.2">
      <c r="A7" s="111" t="s">
        <v>14</v>
      </c>
      <c r="B7" s="122" t="s">
        <v>171</v>
      </c>
      <c r="C7" s="141" t="s">
        <v>177</v>
      </c>
      <c r="D7" s="141" t="s">
        <v>172</v>
      </c>
      <c r="E7" s="122" t="s">
        <v>60</v>
      </c>
      <c r="F7" s="122" t="s">
        <v>61</v>
      </c>
      <c r="G7" s="122" t="s">
        <v>62</v>
      </c>
      <c r="H7" s="139" t="s">
        <v>150</v>
      </c>
      <c r="I7" s="76"/>
    </row>
    <row r="8" spans="1:9" s="74" customFormat="1" ht="15" customHeight="1" x14ac:dyDescent="0.2">
      <c r="A8" s="112"/>
      <c r="B8" s="123"/>
      <c r="C8" s="123"/>
      <c r="D8" s="142"/>
      <c r="E8" s="123"/>
      <c r="F8" s="123"/>
      <c r="G8" s="123"/>
      <c r="H8" s="140"/>
      <c r="I8" s="76"/>
    </row>
    <row r="9" spans="1:9" s="74" customFormat="1" ht="15" customHeight="1" x14ac:dyDescent="0.2">
      <c r="A9" s="56" t="s">
        <v>151</v>
      </c>
      <c r="B9" s="75">
        <v>15.3</v>
      </c>
      <c r="C9" s="102" t="s">
        <v>59</v>
      </c>
      <c r="D9" s="75">
        <v>57.8</v>
      </c>
      <c r="E9" s="75">
        <v>24.7</v>
      </c>
      <c r="F9" s="75">
        <v>61.7</v>
      </c>
      <c r="G9" s="75">
        <v>26.4</v>
      </c>
      <c r="H9" s="75" t="s">
        <v>59</v>
      </c>
      <c r="I9" s="76"/>
    </row>
    <row r="10" spans="1:9" s="74" customFormat="1" ht="15" customHeight="1" thickBot="1" x14ac:dyDescent="0.25">
      <c r="A10" s="57" t="s">
        <v>149</v>
      </c>
      <c r="B10" s="104">
        <v>0.9</v>
      </c>
      <c r="C10" s="103" t="s">
        <v>59</v>
      </c>
      <c r="D10" s="104">
        <v>3.5</v>
      </c>
      <c r="E10" s="104">
        <v>1.5</v>
      </c>
      <c r="F10" s="104">
        <v>3.8</v>
      </c>
      <c r="G10" s="104">
        <v>1.6</v>
      </c>
      <c r="H10" s="104" t="s">
        <v>59</v>
      </c>
      <c r="I10" s="76"/>
    </row>
    <row r="11" spans="1:9" s="74" customFormat="1" ht="12.5" x14ac:dyDescent="0.2">
      <c r="A11" s="42" t="s">
        <v>129</v>
      </c>
      <c r="B11" s="75"/>
      <c r="C11" s="75"/>
      <c r="D11" s="75"/>
      <c r="E11" s="75"/>
      <c r="F11" s="75"/>
      <c r="G11" s="75"/>
      <c r="H11" s="36"/>
    </row>
    <row r="12" spans="1:9" s="38" customFormat="1" ht="11" x14ac:dyDescent="0.2">
      <c r="A12" s="37"/>
      <c r="B12" s="37"/>
      <c r="C12" s="37"/>
      <c r="D12" s="37"/>
      <c r="E12" s="37"/>
      <c r="G12" s="39"/>
      <c r="H12" s="40" t="s">
        <v>63</v>
      </c>
    </row>
  </sheetData>
  <mergeCells count="17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H7:H8"/>
    <mergeCell ref="G7:G8"/>
    <mergeCell ref="A7:A8"/>
    <mergeCell ref="B7:B8"/>
    <mergeCell ref="C7:C8"/>
    <mergeCell ref="D7:D8"/>
    <mergeCell ref="E7:E8"/>
    <mergeCell ref="F7:F8"/>
  </mergeCells>
  <phoneticPr fontId="17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G26"/>
  <sheetViews>
    <sheetView zoomScaleNormal="100" workbookViewId="0">
      <selection sqref="A1:G1"/>
    </sheetView>
  </sheetViews>
  <sheetFormatPr defaultColWidth="9.09765625" defaultRowHeight="12" x14ac:dyDescent="0.2"/>
  <cols>
    <col min="1" max="1" width="3.59765625" style="41" customWidth="1"/>
    <col min="2" max="2" width="14.59765625" style="41" customWidth="1"/>
    <col min="3" max="7" width="14.296875" style="41" customWidth="1"/>
    <col min="8" max="16384" width="9.09765625" style="41"/>
  </cols>
  <sheetData>
    <row r="1" spans="1:7" ht="16.5" x14ac:dyDescent="0.2">
      <c r="A1" s="154" t="s">
        <v>64</v>
      </c>
      <c r="B1" s="154"/>
      <c r="C1" s="154"/>
      <c r="D1" s="154"/>
      <c r="E1" s="154"/>
      <c r="F1" s="154"/>
      <c r="G1" s="154"/>
    </row>
    <row r="2" spans="1:7" ht="13.5" customHeight="1" x14ac:dyDescent="0.2">
      <c r="A2" s="77"/>
      <c r="B2" s="77"/>
      <c r="C2" s="77"/>
      <c r="D2" s="77"/>
      <c r="E2" s="77"/>
      <c r="F2" s="77"/>
    </row>
    <row r="3" spans="1:7" s="38" customFormat="1" ht="11" x14ac:dyDescent="0.2">
      <c r="A3" s="42" t="s">
        <v>130</v>
      </c>
      <c r="B3" s="42"/>
      <c r="C3" s="42"/>
      <c r="D3" s="42"/>
      <c r="E3" s="42"/>
    </row>
    <row r="4" spans="1:7" s="38" customFormat="1" ht="11" x14ac:dyDescent="0.2">
      <c r="A4" s="42" t="s">
        <v>159</v>
      </c>
      <c r="B4" s="42"/>
      <c r="C4" s="42"/>
      <c r="D4" s="42"/>
      <c r="E4" s="42"/>
    </row>
    <row r="5" spans="1:7" s="38" customFormat="1" ht="11" x14ac:dyDescent="0.2">
      <c r="A5" s="42" t="s">
        <v>165</v>
      </c>
      <c r="B5" s="42"/>
      <c r="C5" s="42"/>
      <c r="D5" s="42"/>
      <c r="E5" s="42"/>
    </row>
    <row r="6" spans="1:7" s="35" customFormat="1" ht="11.5" thickBot="1" x14ac:dyDescent="0.25">
      <c r="A6" s="43" t="s">
        <v>178</v>
      </c>
      <c r="B6" s="43"/>
      <c r="C6" s="43"/>
      <c r="D6" s="43"/>
      <c r="E6" s="44"/>
      <c r="F6" s="44"/>
      <c r="G6" s="44" t="s">
        <v>166</v>
      </c>
    </row>
    <row r="7" spans="1:7" s="74" customFormat="1" ht="12.5" x14ac:dyDescent="0.2">
      <c r="A7" s="155" t="s">
        <v>141</v>
      </c>
      <c r="B7" s="114"/>
      <c r="C7" s="83" t="s">
        <v>179</v>
      </c>
      <c r="D7" s="84">
        <v>31</v>
      </c>
      <c r="E7" s="83" t="s">
        <v>161</v>
      </c>
      <c r="F7" s="83">
        <v>3</v>
      </c>
      <c r="G7" s="83">
        <v>4</v>
      </c>
    </row>
    <row r="8" spans="1:7" s="74" customFormat="1" ht="12.5" x14ac:dyDescent="0.2">
      <c r="A8" s="156" t="s">
        <v>71</v>
      </c>
      <c r="B8" s="157"/>
      <c r="C8" s="45">
        <f>SUM(C16:C20)+C9+C15</f>
        <v>10308937</v>
      </c>
      <c r="D8" s="45">
        <f>SUM(D16:D20)+D9+D15</f>
        <v>10307614</v>
      </c>
      <c r="E8" s="45">
        <f>SUM(E16:E20)+E9+E15</f>
        <v>10311408</v>
      </c>
      <c r="F8" s="85">
        <v>10301733</v>
      </c>
      <c r="G8" s="85">
        <f>SUM(G16:G20)+G9+G15</f>
        <v>10184708</v>
      </c>
    </row>
    <row r="9" spans="1:7" s="74" customFormat="1" ht="12.75" customHeight="1" x14ac:dyDescent="0.2">
      <c r="A9" s="158" t="s">
        <v>180</v>
      </c>
      <c r="B9" s="46" t="s">
        <v>65</v>
      </c>
      <c r="C9" s="47">
        <f>SUM(C10:C13)</f>
        <v>8644415</v>
      </c>
      <c r="D9" s="47">
        <f>SUM(D10:D13)</f>
        <v>8671649</v>
      </c>
      <c r="E9" s="47">
        <f>SUM(E10:E13)</f>
        <v>8703862</v>
      </c>
      <c r="F9" s="86">
        <v>8701663</v>
      </c>
      <c r="G9" s="86">
        <f>SUM(G10:G13)</f>
        <v>8662108</v>
      </c>
    </row>
    <row r="10" spans="1:7" s="74" customFormat="1" ht="12.5" x14ac:dyDescent="0.2">
      <c r="A10" s="159"/>
      <c r="B10" s="48" t="s">
        <v>66</v>
      </c>
      <c r="C10" s="49">
        <v>307997</v>
      </c>
      <c r="D10" s="49">
        <v>309889</v>
      </c>
      <c r="E10" s="49">
        <v>310470</v>
      </c>
      <c r="F10" s="87">
        <v>311268</v>
      </c>
      <c r="G10" s="87">
        <v>311226</v>
      </c>
    </row>
    <row r="11" spans="1:7" s="74" customFormat="1" ht="12.5" x14ac:dyDescent="0.2">
      <c r="A11" s="159"/>
      <c r="B11" s="48" t="s">
        <v>67</v>
      </c>
      <c r="C11" s="49">
        <v>296320</v>
      </c>
      <c r="D11" s="49">
        <v>296106</v>
      </c>
      <c r="E11" s="49">
        <v>295716</v>
      </c>
      <c r="F11" s="87">
        <v>295075</v>
      </c>
      <c r="G11" s="87">
        <v>295075</v>
      </c>
    </row>
    <row r="12" spans="1:7" s="74" customFormat="1" ht="12.5" x14ac:dyDescent="0.2">
      <c r="A12" s="159"/>
      <c r="B12" s="48" t="s">
        <v>68</v>
      </c>
      <c r="C12" s="49">
        <v>8033030</v>
      </c>
      <c r="D12" s="49">
        <v>8058544</v>
      </c>
      <c r="E12" s="49">
        <v>8090434</v>
      </c>
      <c r="F12" s="87">
        <v>8087923</v>
      </c>
      <c r="G12" s="87">
        <v>8048062</v>
      </c>
    </row>
    <row r="13" spans="1:7" s="74" customFormat="1" ht="12.5" x14ac:dyDescent="0.2">
      <c r="A13" s="160"/>
      <c r="B13" s="48" t="s">
        <v>72</v>
      </c>
      <c r="C13" s="49">
        <v>7068</v>
      </c>
      <c r="D13" s="49">
        <v>7110</v>
      </c>
      <c r="E13" s="49">
        <v>7242</v>
      </c>
      <c r="F13" s="87">
        <v>7397</v>
      </c>
      <c r="G13" s="87">
        <v>7745</v>
      </c>
    </row>
    <row r="14" spans="1:7" s="74" customFormat="1" ht="12.5" x14ac:dyDescent="0.2">
      <c r="A14" s="161" t="s">
        <v>69</v>
      </c>
      <c r="B14" s="162"/>
      <c r="C14" s="47" t="s">
        <v>59</v>
      </c>
      <c r="D14" s="47" t="s">
        <v>59</v>
      </c>
      <c r="E14" s="47" t="s">
        <v>59</v>
      </c>
      <c r="F14" s="86" t="s">
        <v>59</v>
      </c>
      <c r="G14" s="86" t="s">
        <v>181</v>
      </c>
    </row>
    <row r="15" spans="1:7" s="74" customFormat="1" ht="12.5" x14ac:dyDescent="0.2">
      <c r="A15" s="152" t="s">
        <v>70</v>
      </c>
      <c r="B15" s="153"/>
      <c r="C15" s="47">
        <v>1440423</v>
      </c>
      <c r="D15" s="47">
        <v>1417249</v>
      </c>
      <c r="E15" s="47">
        <v>1391361</v>
      </c>
      <c r="F15" s="86">
        <v>1387984</v>
      </c>
      <c r="G15" s="86">
        <v>1376705</v>
      </c>
    </row>
    <row r="16" spans="1:7" s="74" customFormat="1" ht="12.5" x14ac:dyDescent="0.2">
      <c r="A16" s="148" t="s">
        <v>182</v>
      </c>
      <c r="B16" s="149"/>
      <c r="C16" s="47">
        <v>79334</v>
      </c>
      <c r="D16" s="47">
        <v>77914</v>
      </c>
      <c r="E16" s="47">
        <v>77914</v>
      </c>
      <c r="F16" s="86">
        <v>78452</v>
      </c>
      <c r="G16" s="86">
        <v>12173</v>
      </c>
    </row>
    <row r="17" spans="1:7" s="74" customFormat="1" ht="12.5" x14ac:dyDescent="0.2">
      <c r="A17" s="148" t="s">
        <v>183</v>
      </c>
      <c r="B17" s="149"/>
      <c r="C17" s="50" t="s">
        <v>59</v>
      </c>
      <c r="D17" s="50" t="s">
        <v>59</v>
      </c>
      <c r="E17" s="50" t="s">
        <v>59</v>
      </c>
      <c r="F17" s="88" t="s">
        <v>59</v>
      </c>
      <c r="G17" s="88" t="s">
        <v>181</v>
      </c>
    </row>
    <row r="18" spans="1:7" s="74" customFormat="1" ht="12.5" x14ac:dyDescent="0.2">
      <c r="A18" s="148" t="s">
        <v>167</v>
      </c>
      <c r="B18" s="149"/>
      <c r="C18" s="50">
        <v>50</v>
      </c>
      <c r="D18" s="50">
        <v>50</v>
      </c>
      <c r="E18" s="50">
        <v>50</v>
      </c>
      <c r="F18" s="88">
        <v>50</v>
      </c>
      <c r="G18" s="88">
        <v>50</v>
      </c>
    </row>
    <row r="19" spans="1:7" s="74" customFormat="1" ht="12.5" x14ac:dyDescent="0.2">
      <c r="A19" s="148" t="s">
        <v>73</v>
      </c>
      <c r="B19" s="149"/>
      <c r="C19" s="47">
        <v>113776</v>
      </c>
      <c r="D19" s="47">
        <v>109229</v>
      </c>
      <c r="E19" s="47">
        <v>111973</v>
      </c>
      <c r="F19" s="86">
        <v>105979</v>
      </c>
      <c r="G19" s="86">
        <v>104188</v>
      </c>
    </row>
    <row r="20" spans="1:7" s="74" customFormat="1" ht="13" thickBot="1" x14ac:dyDescent="0.25">
      <c r="A20" s="150" t="s">
        <v>74</v>
      </c>
      <c r="B20" s="151"/>
      <c r="C20" s="51">
        <v>30939</v>
      </c>
      <c r="D20" s="51">
        <v>31523</v>
      </c>
      <c r="E20" s="51">
        <v>26248</v>
      </c>
      <c r="F20" s="89">
        <v>27605</v>
      </c>
      <c r="G20" s="89">
        <v>29484</v>
      </c>
    </row>
    <row r="21" spans="1:7" s="38" customFormat="1" ht="11" x14ac:dyDescent="0.2">
      <c r="A21" s="42" t="s">
        <v>152</v>
      </c>
      <c r="B21" s="52"/>
      <c r="C21" s="52"/>
      <c r="D21" s="52"/>
      <c r="E21" s="52"/>
    </row>
    <row r="22" spans="1:7" s="38" customFormat="1" ht="11" x14ac:dyDescent="0.2">
      <c r="A22" s="42" t="s">
        <v>75</v>
      </c>
      <c r="B22" s="53"/>
      <c r="C22" s="53"/>
      <c r="D22" s="53"/>
      <c r="E22" s="53"/>
    </row>
    <row r="23" spans="1:7" s="55" customFormat="1" ht="11" x14ac:dyDescent="0.2">
      <c r="A23" s="42" t="s">
        <v>76</v>
      </c>
      <c r="B23" s="54"/>
      <c r="C23" s="54"/>
      <c r="D23" s="54"/>
      <c r="E23" s="54"/>
    </row>
    <row r="24" spans="1:7" x14ac:dyDescent="0.2">
      <c r="F24" s="39"/>
      <c r="G24" s="40" t="s">
        <v>160</v>
      </c>
    </row>
    <row r="25" spans="1:7" s="52" customFormat="1" ht="11" x14ac:dyDescent="0.2">
      <c r="A25" s="42"/>
      <c r="D25" s="39"/>
    </row>
    <row r="26" spans="1:7" x14ac:dyDescent="0.2">
      <c r="F26" s="39"/>
      <c r="G26" s="40"/>
    </row>
  </sheetData>
  <mergeCells count="11">
    <mergeCell ref="A15:B15"/>
    <mergeCell ref="A1:G1"/>
    <mergeCell ref="A7:B7"/>
    <mergeCell ref="A8:B8"/>
    <mergeCell ref="A9:A13"/>
    <mergeCell ref="A14:B14"/>
    <mergeCell ref="A16:B16"/>
    <mergeCell ref="A17:B17"/>
    <mergeCell ref="A18:B18"/>
    <mergeCell ref="A19:B19"/>
    <mergeCell ref="A20:B20"/>
  </mergeCells>
  <phoneticPr fontId="17"/>
  <pageMargins left="0.70866141732283472" right="0.70866141732283472" top="0.74803149606299213" bottom="0.74803149606299213" header="0.31496062992125984" footer="0.31496062992125984"/>
  <pageSetup paperSize="9" scale="98" fitToHeight="0" orientation="portrait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E11"/>
  <sheetViews>
    <sheetView workbookViewId="0">
      <selection sqref="A1:E1"/>
    </sheetView>
  </sheetViews>
  <sheetFormatPr defaultColWidth="9.09765625" defaultRowHeight="12" x14ac:dyDescent="0.2"/>
  <cols>
    <col min="1" max="1" width="11.09765625" style="41" customWidth="1"/>
    <col min="2" max="2" width="3.59765625" style="41" customWidth="1"/>
    <col min="3" max="3" width="37.09765625" style="41" customWidth="1"/>
    <col min="4" max="5" width="12.8984375" style="41" customWidth="1"/>
    <col min="6" max="16384" width="9.09765625" style="41"/>
  </cols>
  <sheetData>
    <row r="1" spans="1:5" ht="16.5" x14ac:dyDescent="0.25">
      <c r="A1" s="121" t="s">
        <v>153</v>
      </c>
      <c r="B1" s="121"/>
      <c r="C1" s="121"/>
      <c r="D1" s="121"/>
      <c r="E1" s="121"/>
    </row>
    <row r="2" spans="1:5" s="38" customFormat="1" ht="11.5" thickBot="1" x14ac:dyDescent="0.25">
      <c r="A2" s="42" t="s">
        <v>77</v>
      </c>
      <c r="B2" s="90"/>
      <c r="C2" s="90"/>
      <c r="D2" s="163">
        <v>44651</v>
      </c>
      <c r="E2" s="163"/>
    </row>
    <row r="3" spans="1:5" s="74" customFormat="1" ht="12.5" x14ac:dyDescent="0.2">
      <c r="A3" s="100" t="s">
        <v>78</v>
      </c>
      <c r="B3" s="84" t="s">
        <v>79</v>
      </c>
      <c r="C3" s="84" t="s">
        <v>80</v>
      </c>
      <c r="D3" s="84" t="s">
        <v>154</v>
      </c>
      <c r="E3" s="84" t="s">
        <v>173</v>
      </c>
    </row>
    <row r="4" spans="1:5" s="74" customFormat="1" ht="25" x14ac:dyDescent="0.2">
      <c r="A4" s="81" t="s">
        <v>155</v>
      </c>
      <c r="B4" s="91">
        <v>1</v>
      </c>
      <c r="C4" s="92" t="s">
        <v>156</v>
      </c>
      <c r="D4" s="93">
        <v>1630</v>
      </c>
      <c r="E4" s="94" t="s">
        <v>168</v>
      </c>
    </row>
    <row r="5" spans="1:5" s="74" customFormat="1" ht="12.5" x14ac:dyDescent="0.2">
      <c r="A5" s="81" t="s">
        <v>81</v>
      </c>
      <c r="B5" s="91" t="s">
        <v>82</v>
      </c>
      <c r="C5" s="92" t="s">
        <v>83</v>
      </c>
      <c r="D5" s="93">
        <v>4835.6000000000004</v>
      </c>
      <c r="E5" s="94" t="s">
        <v>157</v>
      </c>
    </row>
    <row r="6" spans="1:5" s="74" customFormat="1" ht="12.5" x14ac:dyDescent="0.2">
      <c r="A6" s="81" t="s">
        <v>169</v>
      </c>
      <c r="B6" s="91">
        <v>1</v>
      </c>
      <c r="C6" s="92" t="s">
        <v>84</v>
      </c>
      <c r="D6" s="93">
        <v>4620</v>
      </c>
      <c r="E6" s="95" t="s">
        <v>174</v>
      </c>
    </row>
    <row r="7" spans="1:5" s="74" customFormat="1" ht="13" thickBot="1" x14ac:dyDescent="0.25">
      <c r="A7" s="65" t="s">
        <v>170</v>
      </c>
      <c r="B7" s="96">
        <v>1</v>
      </c>
      <c r="C7" s="97" t="s">
        <v>85</v>
      </c>
      <c r="D7" s="98">
        <v>2600</v>
      </c>
      <c r="E7" s="99" t="s">
        <v>158</v>
      </c>
    </row>
    <row r="8" spans="1:5" s="38" customFormat="1" ht="11" x14ac:dyDescent="0.2">
      <c r="A8" s="37"/>
      <c r="B8" s="37"/>
      <c r="D8" s="39"/>
      <c r="E8" s="40" t="s">
        <v>175</v>
      </c>
    </row>
    <row r="11" spans="1:5" x14ac:dyDescent="0.2">
      <c r="B11" s="52"/>
      <c r="C11" s="52"/>
    </row>
  </sheetData>
  <mergeCells count="2">
    <mergeCell ref="A1:E1"/>
    <mergeCell ref="D2:E2"/>
  </mergeCells>
  <phoneticPr fontId="17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１　位置</vt:lpstr>
      <vt:lpstr>２　町丁別面積</vt:lpstr>
      <vt:lpstr>３　用途地域別面積</vt:lpstr>
      <vt:lpstr>４　地目別土地面積</vt:lpstr>
      <vt:lpstr>5　河川・上水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2019-10-15T04:24:39Z</dcterms:created>
  <dcterms:modified xsi:type="dcterms:W3CDTF">2023-09-22T07:37:25Z</dcterms:modified>
</cp:coreProperties>
</file>