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0" yWindow="96" windowWidth="17148" windowHeight="5856"/>
  </bookViews>
  <sheets>
    <sheet name="１　土木" sheetId="1" r:id="rId1"/>
    <sheet name="（1）路線数" sheetId="2" r:id="rId2"/>
    <sheet name="（2）種類別道路の延長・面積" sheetId="3" r:id="rId3"/>
    <sheet name="（3）道路の舗装状況" sheetId="26" r:id="rId4"/>
    <sheet name="（4）幅員別道路の延長・面積" sheetId="5" r:id="rId5"/>
    <sheet name="（5）市道の橋梁" sheetId="6" r:id="rId6"/>
    <sheet name="(6)街路灯設置状況" sheetId="18" r:id="rId7"/>
    <sheet name="２　建築" sheetId="7" r:id="rId8"/>
    <sheet name="（1）木造建築用途別棟数・床面積" sheetId="8" r:id="rId9"/>
    <sheet name="（2）非木造建築用途別棟数・床面積" sheetId="9" r:id="rId10"/>
    <sheet name="（3）構造別着工建築物数" sheetId="10" r:id="rId11"/>
    <sheet name="（4）用途別着工建築物数" sheetId="11" r:id="rId12"/>
    <sheet name="（5）使途別着工建築物数" sheetId="12" r:id="rId13"/>
    <sheet name="（6）利用関係別着工新設住宅数" sheetId="13" r:id="rId14"/>
    <sheet name="（7）４階以上・地階を有する建築物数" sheetId="14" r:id="rId15"/>
    <sheet name="（8）公共賃貸住宅戸数" sheetId="15" r:id="rId16"/>
    <sheet name="（9）滅失建築物数・床面積" sheetId="17" r:id="rId17"/>
    <sheet name="３　上下水道" sheetId="19" r:id="rId18"/>
    <sheet name="(1)料金適用区分別給水件数・給水量" sheetId="20" r:id="rId19"/>
    <sheet name="(2)取水・配水状況" sheetId="21" r:id="rId20"/>
    <sheet name="(3)上水道施設・設備" sheetId="22" r:id="rId21"/>
    <sheet name="(4)下水道普及状況" sheetId="23" r:id="rId22"/>
    <sheet name="(5)下水道施設・付属設備" sheetId="24" r:id="rId23"/>
    <sheet name="(6)東部水再生センターにおける汚水・汚泥処理状況" sheetId="25" r:id="rId24"/>
  </sheets>
  <calcPr calcId="162913"/>
</workbook>
</file>

<file path=xl/calcChain.xml><?xml version="1.0" encoding="utf-8"?>
<calcChain xmlns="http://schemas.openxmlformats.org/spreadsheetml/2006/main">
  <c r="C10" i="15" l="1"/>
  <c r="C9" i="15"/>
  <c r="C8" i="15"/>
  <c r="C7" i="15"/>
  <c r="C6" i="15"/>
  <c r="C9" i="13" l="1"/>
  <c r="B9" i="13"/>
  <c r="C8" i="13"/>
  <c r="B8" i="13"/>
  <c r="C7" i="13"/>
  <c r="B7" i="13"/>
  <c r="C6" i="13"/>
  <c r="B6" i="13"/>
  <c r="C5" i="13"/>
  <c r="B5" i="13"/>
  <c r="C9" i="12"/>
  <c r="B9" i="12"/>
  <c r="C8" i="12"/>
  <c r="B8" i="12"/>
  <c r="C7" i="12"/>
  <c r="B7" i="12"/>
  <c r="C6" i="12"/>
  <c r="B6" i="12"/>
  <c r="C5" i="12"/>
  <c r="B5" i="12"/>
  <c r="G5" i="11"/>
  <c r="G4" i="11"/>
  <c r="G5" i="10"/>
  <c r="G4" i="10"/>
  <c r="C14" i="8"/>
  <c r="C13" i="8"/>
  <c r="C12" i="8"/>
  <c r="C11" i="8"/>
  <c r="C10" i="8"/>
  <c r="C9" i="8"/>
  <c r="C8" i="8"/>
  <c r="C7" i="8"/>
  <c r="C6" i="8"/>
  <c r="C5" i="8"/>
  <c r="D7" i="5" l="1"/>
  <c r="D6" i="5"/>
  <c r="D4" i="5" s="1"/>
  <c r="E5" i="5"/>
  <c r="D5" i="5"/>
  <c r="E4" i="5"/>
  <c r="C6" i="26"/>
  <c r="B6" i="26"/>
  <c r="C5" i="26"/>
  <c r="B5" i="26"/>
</calcChain>
</file>

<file path=xl/sharedStrings.xml><?xml version="1.0" encoding="utf-8"?>
<sst xmlns="http://schemas.openxmlformats.org/spreadsheetml/2006/main" count="622" uniqueCount="282">
  <si>
    <t>(1)　路線数</t>
  </si>
  <si>
    <t>単位：路線</t>
    <rPh sb="0" eb="2">
      <t>タンイ</t>
    </rPh>
    <rPh sb="3" eb="5">
      <t>ロセン</t>
    </rPh>
    <phoneticPr fontId="4"/>
  </si>
  <si>
    <t>各年3月31日</t>
    <rPh sb="0" eb="2">
      <t>カクネン</t>
    </rPh>
    <rPh sb="3" eb="4">
      <t>ガツ</t>
    </rPh>
    <rPh sb="6" eb="7">
      <t>ニチ</t>
    </rPh>
    <phoneticPr fontId="4"/>
  </si>
  <si>
    <t>年</t>
    <rPh sb="0" eb="1">
      <t>ネン</t>
    </rPh>
    <phoneticPr fontId="4"/>
  </si>
  <si>
    <t>国道</t>
    <rPh sb="0" eb="2">
      <t>コクドウ</t>
    </rPh>
    <phoneticPr fontId="4"/>
  </si>
  <si>
    <t>都道</t>
    <rPh sb="0" eb="2">
      <t>トドウ</t>
    </rPh>
    <phoneticPr fontId="4"/>
  </si>
  <si>
    <t>市道</t>
    <rPh sb="0" eb="2">
      <t>シドウ</t>
    </rPh>
    <phoneticPr fontId="4"/>
  </si>
  <si>
    <t>計</t>
    <rPh sb="0" eb="1">
      <t>ケイ</t>
    </rPh>
    <phoneticPr fontId="4"/>
  </si>
  <si>
    <t>(2)　種類別道路の延長・面積</t>
  </si>
  <si>
    <t>単位：延長＝ｍ、面積＝㎡</t>
    <rPh sb="0" eb="2">
      <t>タンイ</t>
    </rPh>
    <rPh sb="3" eb="5">
      <t>エンチョウ</t>
    </rPh>
    <rPh sb="8" eb="10">
      <t>メンセキ</t>
    </rPh>
    <phoneticPr fontId="4"/>
  </si>
  <si>
    <t>各年4月1日現在</t>
    <rPh sb="0" eb="2">
      <t>カクネン</t>
    </rPh>
    <rPh sb="3" eb="4">
      <t>ガツ</t>
    </rPh>
    <rPh sb="5" eb="6">
      <t>ニチ</t>
    </rPh>
    <rPh sb="6" eb="8">
      <t>ゲンザイ</t>
    </rPh>
    <phoneticPr fontId="4"/>
  </si>
  <si>
    <t>区分</t>
    <rPh sb="0" eb="2">
      <t>クブン</t>
    </rPh>
    <phoneticPr fontId="4"/>
  </si>
  <si>
    <t>総数</t>
    <rPh sb="0" eb="2">
      <t>ソウスウ</t>
    </rPh>
    <phoneticPr fontId="4"/>
  </si>
  <si>
    <t>延長</t>
    <rPh sb="0" eb="2">
      <t>エンチョウ</t>
    </rPh>
    <phoneticPr fontId="4"/>
  </si>
  <si>
    <t>面積</t>
    <rPh sb="0" eb="2">
      <t>メンセキ</t>
    </rPh>
    <phoneticPr fontId="4"/>
  </si>
  <si>
    <r>
      <rPr>
        <sz val="10.5"/>
        <rFont val="ＭＳ 明朝"/>
        <family val="1"/>
        <charset val="128"/>
      </rPr>
      <t>国道</t>
    </r>
    <r>
      <rPr>
        <sz val="9"/>
        <rFont val="ＭＳ 明朝"/>
        <family val="1"/>
        <charset val="128"/>
      </rPr>
      <t xml:space="preserve">
(高速自動車国道)</t>
    </r>
    <rPh sb="0" eb="2">
      <t>コクドウ</t>
    </rPh>
    <rPh sb="4" eb="6">
      <t>コウソク</t>
    </rPh>
    <rPh sb="6" eb="9">
      <t>ジドウシャ</t>
    </rPh>
    <rPh sb="9" eb="11">
      <t>コクドウ</t>
    </rPh>
    <phoneticPr fontId="4"/>
  </si>
  <si>
    <t>主要地方道</t>
    <rPh sb="0" eb="2">
      <t>シュヨウ</t>
    </rPh>
    <rPh sb="2" eb="4">
      <t>チホウ</t>
    </rPh>
    <rPh sb="4" eb="5">
      <t>ドウ</t>
    </rPh>
    <phoneticPr fontId="4"/>
  </si>
  <si>
    <t>一般都道</t>
    <rPh sb="0" eb="2">
      <t>イッパン</t>
    </rPh>
    <rPh sb="2" eb="4">
      <t>トドウ</t>
    </rPh>
    <phoneticPr fontId="4"/>
  </si>
  <si>
    <t>資料：東京都総務局統計部「東京都統計年鑑」</t>
    <rPh sb="0" eb="2">
      <t>シリョウ</t>
    </rPh>
    <rPh sb="3" eb="6">
      <t>トウキョウト</t>
    </rPh>
    <rPh sb="6" eb="8">
      <t>ソウム</t>
    </rPh>
    <rPh sb="8" eb="9">
      <t>キョク</t>
    </rPh>
    <rPh sb="9" eb="11">
      <t>トウケイ</t>
    </rPh>
    <rPh sb="11" eb="12">
      <t>ブ</t>
    </rPh>
    <rPh sb="13" eb="16">
      <t>トウキョウト</t>
    </rPh>
    <rPh sb="16" eb="18">
      <t>トウケイ</t>
    </rPh>
    <rPh sb="18" eb="20">
      <t>ネンカン</t>
    </rPh>
    <phoneticPr fontId="4"/>
  </si>
  <si>
    <t>(3)　道路の舗装状況</t>
  </si>
  <si>
    <t>年</t>
  </si>
  <si>
    <t>コンクリート</t>
  </si>
  <si>
    <t>ブロック</t>
  </si>
  <si>
    <t>延長</t>
  </si>
  <si>
    <t>面積</t>
  </si>
  <si>
    <t>-</t>
  </si>
  <si>
    <t>(4)　幅員別道路の延長・面積</t>
  </si>
  <si>
    <t>規格改良済</t>
    <rPh sb="0" eb="2">
      <t>キカク</t>
    </rPh>
    <rPh sb="2" eb="4">
      <t>カイリョウ</t>
    </rPh>
    <rPh sb="4" eb="5">
      <t>ス</t>
    </rPh>
    <phoneticPr fontId="4"/>
  </si>
  <si>
    <t>19.5m以上</t>
    <rPh sb="5" eb="7">
      <t>イジョウ</t>
    </rPh>
    <phoneticPr fontId="4"/>
  </si>
  <si>
    <t>13.0m以上</t>
    <rPh sb="5" eb="7">
      <t>イジョウ</t>
    </rPh>
    <phoneticPr fontId="4"/>
  </si>
  <si>
    <t>5.5m以上</t>
    <rPh sb="4" eb="6">
      <t>イジョウ</t>
    </rPh>
    <phoneticPr fontId="4"/>
  </si>
  <si>
    <t>5.5m未満</t>
    <rPh sb="4" eb="6">
      <t>ミマン</t>
    </rPh>
    <phoneticPr fontId="4"/>
  </si>
  <si>
    <t>未改良</t>
    <rPh sb="0" eb="1">
      <t>ミ</t>
    </rPh>
    <rPh sb="1" eb="3">
      <t>カイリョウ</t>
    </rPh>
    <phoneticPr fontId="4"/>
  </si>
  <si>
    <t>3.5m以上</t>
    <rPh sb="4" eb="6">
      <t>イジョウ</t>
    </rPh>
    <phoneticPr fontId="4"/>
  </si>
  <si>
    <t>3.5m未満</t>
    <rPh sb="4" eb="6">
      <t>ミマン</t>
    </rPh>
    <phoneticPr fontId="4"/>
  </si>
  <si>
    <t>各年3月31日</t>
    <rPh sb="0" eb="2">
      <t>カクネン</t>
    </rPh>
    <rPh sb="3" eb="4">
      <t>ガツ</t>
    </rPh>
    <rPh sb="6" eb="7">
      <t>ニチ</t>
    </rPh>
    <phoneticPr fontId="10"/>
  </si>
  <si>
    <t>年</t>
    <rPh sb="0" eb="1">
      <t>ネン</t>
    </rPh>
    <phoneticPr fontId="10"/>
  </si>
  <si>
    <t>橋数</t>
    <rPh sb="0" eb="1">
      <t>ハシ</t>
    </rPh>
    <rPh sb="1" eb="2">
      <t>スウ</t>
    </rPh>
    <phoneticPr fontId="10"/>
  </si>
  <si>
    <t>橋長</t>
    <rPh sb="0" eb="1">
      <t>ハシ</t>
    </rPh>
    <rPh sb="1" eb="2">
      <t>ナガ</t>
    </rPh>
    <phoneticPr fontId="10"/>
  </si>
  <si>
    <t>橋面積</t>
    <rPh sb="0" eb="1">
      <t>ハシ</t>
    </rPh>
    <rPh sb="1" eb="3">
      <t>メンセキ</t>
    </rPh>
    <phoneticPr fontId="10"/>
  </si>
  <si>
    <t>(1)　木造建築用途別棟数・床面積</t>
  </si>
  <si>
    <t>専用住宅</t>
  </si>
  <si>
    <t>併用住宅</t>
  </si>
  <si>
    <t>その他</t>
  </si>
  <si>
    <t>棟数</t>
  </si>
  <si>
    <t>床面積</t>
  </si>
  <si>
    <t>資料：市民部資産税課「固定資産概要調書」第24表</t>
  </si>
  <si>
    <t>(2)　非木造建築用途別棟数・床面積</t>
  </si>
  <si>
    <t xml:space="preserve">鉄筋
コンクリート造    </t>
    <rPh sb="9" eb="10">
      <t>ゾウ</t>
    </rPh>
    <phoneticPr fontId="4"/>
  </si>
  <si>
    <t>鉄骨造</t>
  </si>
  <si>
    <t>その他</t>
    <rPh sb="2" eb="3">
      <t>タ</t>
    </rPh>
    <phoneticPr fontId="4"/>
  </si>
  <si>
    <t>アパート</t>
  </si>
  <si>
    <t>(3)　構造別着工建築物数</t>
  </si>
  <si>
    <t>棟数</t>
    <rPh sb="0" eb="1">
      <t>ムネ</t>
    </rPh>
    <rPh sb="1" eb="2">
      <t>スウ</t>
    </rPh>
    <phoneticPr fontId="4"/>
  </si>
  <si>
    <t>床面積</t>
    <rPh sb="0" eb="3">
      <t>ユカメンセキ</t>
    </rPh>
    <phoneticPr fontId="4"/>
  </si>
  <si>
    <t>木造</t>
    <rPh sb="0" eb="2">
      <t>モクゾウ</t>
    </rPh>
    <phoneticPr fontId="4"/>
  </si>
  <si>
    <t>鉄骨鉄筋
コンクリート造</t>
    <rPh sb="0" eb="2">
      <t>テッコツ</t>
    </rPh>
    <rPh sb="2" eb="4">
      <t>テッキン</t>
    </rPh>
    <rPh sb="11" eb="12">
      <t>ゾウ</t>
    </rPh>
    <phoneticPr fontId="4"/>
  </si>
  <si>
    <t>鉄筋
コンクリート造</t>
    <rPh sb="0" eb="2">
      <t>テッキン</t>
    </rPh>
    <rPh sb="9" eb="10">
      <t>ゾウ</t>
    </rPh>
    <phoneticPr fontId="4"/>
  </si>
  <si>
    <t>鉄骨造</t>
    <rPh sb="0" eb="3">
      <t>テッコツゾウ</t>
    </rPh>
    <phoneticPr fontId="4"/>
  </si>
  <si>
    <t>コンクリート
ブロック造</t>
    <rPh sb="11" eb="12">
      <t>ゾウ</t>
    </rPh>
    <phoneticPr fontId="4"/>
  </si>
  <si>
    <t>資料：東京都都市整備局市街地建築部建築企画課</t>
    <rPh sb="8" eb="10">
      <t>セイビ</t>
    </rPh>
    <phoneticPr fontId="4"/>
  </si>
  <si>
    <t>(4)  用途別着工建築物数</t>
    <rPh sb="5" eb="7">
      <t>ヨウト</t>
    </rPh>
    <rPh sb="7" eb="8">
      <t>ベツ</t>
    </rPh>
    <rPh sb="8" eb="10">
      <t>チャッコウ</t>
    </rPh>
    <rPh sb="10" eb="13">
      <t>ケンチクブツ</t>
    </rPh>
    <rPh sb="13" eb="14">
      <t>スウ</t>
    </rPh>
    <phoneticPr fontId="4"/>
  </si>
  <si>
    <t>単位：床面積＝㎡</t>
    <rPh sb="0" eb="2">
      <t>タンイ</t>
    </rPh>
    <rPh sb="3" eb="6">
      <t>ユカメンセキ</t>
    </rPh>
    <phoneticPr fontId="4"/>
  </si>
  <si>
    <t>棟数</t>
    <rPh sb="0" eb="1">
      <t>トウ</t>
    </rPh>
    <rPh sb="1" eb="2">
      <t>スウ</t>
    </rPh>
    <phoneticPr fontId="4"/>
  </si>
  <si>
    <t>居住専用</t>
    <rPh sb="0" eb="2">
      <t>キョジュウ</t>
    </rPh>
    <rPh sb="2" eb="4">
      <t>センヨウ</t>
    </rPh>
    <phoneticPr fontId="4"/>
  </si>
  <si>
    <t>居住専用準住宅</t>
    <rPh sb="0" eb="2">
      <t>キョジュウ</t>
    </rPh>
    <rPh sb="2" eb="4">
      <t>センヨウ</t>
    </rPh>
    <rPh sb="4" eb="5">
      <t>ジュン</t>
    </rPh>
    <rPh sb="5" eb="7">
      <t>ジュウタク</t>
    </rPh>
    <phoneticPr fontId="4"/>
  </si>
  <si>
    <t>居住産業併用</t>
    <rPh sb="0" eb="2">
      <t>キョジュウ</t>
    </rPh>
    <rPh sb="2" eb="4">
      <t>サンギョウ</t>
    </rPh>
    <rPh sb="4" eb="6">
      <t>ヘイヨウ</t>
    </rPh>
    <phoneticPr fontId="4"/>
  </si>
  <si>
    <t>農林水産業用</t>
    <rPh sb="0" eb="2">
      <t>ノウリン</t>
    </rPh>
    <rPh sb="2" eb="5">
      <t>スイサンギョウ</t>
    </rPh>
    <rPh sb="5" eb="6">
      <t>ヨウ</t>
    </rPh>
    <phoneticPr fontId="4"/>
  </si>
  <si>
    <t>鉱業・建設業用</t>
    <rPh sb="0" eb="2">
      <t>コウギョウ</t>
    </rPh>
    <rPh sb="3" eb="5">
      <t>ケンセツ</t>
    </rPh>
    <rPh sb="5" eb="6">
      <t>ギョウ</t>
    </rPh>
    <rPh sb="6" eb="7">
      <t>ヨウ</t>
    </rPh>
    <phoneticPr fontId="4"/>
  </si>
  <si>
    <t>製造業用</t>
    <rPh sb="0" eb="3">
      <t>セイゾウギョウ</t>
    </rPh>
    <rPh sb="3" eb="4">
      <t>ヨウ</t>
    </rPh>
    <phoneticPr fontId="4"/>
  </si>
  <si>
    <t>電気・ガス
熱供給・水道業用</t>
    <rPh sb="0" eb="2">
      <t>デンキ</t>
    </rPh>
    <rPh sb="6" eb="7">
      <t>ネツ</t>
    </rPh>
    <rPh sb="7" eb="9">
      <t>キョウキュウ</t>
    </rPh>
    <rPh sb="10" eb="13">
      <t>スイドウギョウ</t>
    </rPh>
    <rPh sb="13" eb="14">
      <t>ヨウ</t>
    </rPh>
    <phoneticPr fontId="4"/>
  </si>
  <si>
    <t>情報通信業用</t>
    <rPh sb="0" eb="2">
      <t>ジョウホウ</t>
    </rPh>
    <rPh sb="2" eb="4">
      <t>ツウシン</t>
    </rPh>
    <rPh sb="4" eb="5">
      <t>ギョウ</t>
    </rPh>
    <rPh sb="5" eb="6">
      <t>ヨウ</t>
    </rPh>
    <phoneticPr fontId="4"/>
  </si>
  <si>
    <t>運輸業用</t>
    <rPh sb="0" eb="3">
      <t>ウンユギョウ</t>
    </rPh>
    <rPh sb="3" eb="4">
      <t>ヨウ</t>
    </rPh>
    <phoneticPr fontId="4"/>
  </si>
  <si>
    <t>卸売・小売業用</t>
    <rPh sb="0" eb="2">
      <t>オロシウリ</t>
    </rPh>
    <rPh sb="3" eb="5">
      <t>コウ</t>
    </rPh>
    <rPh sb="5" eb="6">
      <t>ギョウ</t>
    </rPh>
    <rPh sb="6" eb="7">
      <t>ヨウ</t>
    </rPh>
    <phoneticPr fontId="4"/>
  </si>
  <si>
    <t>金融・保険業用</t>
    <rPh sb="0" eb="2">
      <t>キンユウ</t>
    </rPh>
    <rPh sb="3" eb="6">
      <t>ホケンギョウ</t>
    </rPh>
    <rPh sb="6" eb="7">
      <t>ヨウ</t>
    </rPh>
    <phoneticPr fontId="4"/>
  </si>
  <si>
    <t>不動産業用</t>
    <rPh sb="0" eb="3">
      <t>フドウサン</t>
    </rPh>
    <rPh sb="3" eb="4">
      <t>ギョウ</t>
    </rPh>
    <rPh sb="4" eb="5">
      <t>ヨウ</t>
    </rPh>
    <phoneticPr fontId="4"/>
  </si>
  <si>
    <t>飲食店・宿泊業用</t>
    <rPh sb="0" eb="2">
      <t>インショク</t>
    </rPh>
    <rPh sb="2" eb="3">
      <t>テン</t>
    </rPh>
    <rPh sb="4" eb="6">
      <t>シュクハク</t>
    </rPh>
    <rPh sb="6" eb="7">
      <t>ギョウ</t>
    </rPh>
    <rPh sb="7" eb="8">
      <t>ヨウ</t>
    </rPh>
    <phoneticPr fontId="4"/>
  </si>
  <si>
    <t>医療・福祉用</t>
    <rPh sb="0" eb="2">
      <t>イリョウ</t>
    </rPh>
    <rPh sb="3" eb="5">
      <t>フクシ</t>
    </rPh>
    <rPh sb="5" eb="6">
      <t>ヨウ</t>
    </rPh>
    <phoneticPr fontId="4"/>
  </si>
  <si>
    <t>教育
学習支援業用</t>
    <rPh sb="0" eb="2">
      <t>キョウイク</t>
    </rPh>
    <rPh sb="3" eb="5">
      <t>ガクシュウ</t>
    </rPh>
    <rPh sb="5" eb="7">
      <t>シエン</t>
    </rPh>
    <rPh sb="7" eb="8">
      <t>ギョウ</t>
    </rPh>
    <rPh sb="8" eb="9">
      <t>ヨウ</t>
    </rPh>
    <phoneticPr fontId="4"/>
  </si>
  <si>
    <t>その他の
サービス業用</t>
    <rPh sb="2" eb="3">
      <t>タ</t>
    </rPh>
    <rPh sb="9" eb="10">
      <t>ギョウ</t>
    </rPh>
    <rPh sb="10" eb="11">
      <t>ヨウ</t>
    </rPh>
    <phoneticPr fontId="4"/>
  </si>
  <si>
    <t>公務用</t>
    <rPh sb="0" eb="2">
      <t>コウム</t>
    </rPh>
    <rPh sb="2" eb="3">
      <t>ヨウ</t>
    </rPh>
    <phoneticPr fontId="4"/>
  </si>
  <si>
    <t>資料：東京都都市整備局市街地建築部建築企画課</t>
    <rPh sb="0" eb="2">
      <t>シリョウ</t>
    </rPh>
    <rPh sb="3" eb="6">
      <t>トウキョウト</t>
    </rPh>
    <rPh sb="6" eb="8">
      <t>トシ</t>
    </rPh>
    <rPh sb="8" eb="10">
      <t>セイビ</t>
    </rPh>
    <rPh sb="10" eb="11">
      <t>キョク</t>
    </rPh>
    <rPh sb="11" eb="14">
      <t>シガイチ</t>
    </rPh>
    <rPh sb="14" eb="16">
      <t>ケンチク</t>
    </rPh>
    <rPh sb="16" eb="17">
      <t>ブ</t>
    </rPh>
    <rPh sb="17" eb="19">
      <t>ケンチク</t>
    </rPh>
    <rPh sb="19" eb="21">
      <t>キカク</t>
    </rPh>
    <rPh sb="21" eb="22">
      <t>カ</t>
    </rPh>
    <phoneticPr fontId="4"/>
  </si>
  <si>
    <t>(5)　使途別着工建築物数</t>
  </si>
  <si>
    <t>学校の校舎</t>
  </si>
  <si>
    <t>病院・診療所</t>
  </si>
  <si>
    <t xml:space="preserve">※ 本表は、前表の居住専用・居住専用準住宅・居住産業併用を除いた建築物の使途別内訳である。              </t>
    <rPh sb="2" eb="3">
      <t>ホン</t>
    </rPh>
    <rPh sb="3" eb="4">
      <t>ヒョウ</t>
    </rPh>
    <rPh sb="14" eb="16">
      <t>キョジュウ</t>
    </rPh>
    <rPh sb="16" eb="18">
      <t>センヨウ</t>
    </rPh>
    <rPh sb="18" eb="19">
      <t>ジュン</t>
    </rPh>
    <rPh sb="19" eb="21">
      <t>ジュウタク</t>
    </rPh>
    <rPh sb="29" eb="30">
      <t>ノゾ</t>
    </rPh>
    <rPh sb="32" eb="35">
      <t>ケンチクブツ</t>
    </rPh>
    <rPh sb="36" eb="37">
      <t>ツカ</t>
    </rPh>
    <rPh sb="37" eb="38">
      <t>ミチ</t>
    </rPh>
    <rPh sb="38" eb="39">
      <t>ベツ</t>
    </rPh>
    <rPh sb="39" eb="41">
      <t>ウチワケ</t>
    </rPh>
    <phoneticPr fontId="4"/>
  </si>
  <si>
    <t>(6)　利用関係別着工新設住宅数</t>
  </si>
  <si>
    <t>給与住宅</t>
  </si>
  <si>
    <t>分譲住宅</t>
  </si>
  <si>
    <t>戸数</t>
  </si>
  <si>
    <t>(7)　４階以上・地階を有する建築物数</t>
  </si>
  <si>
    <t>各年12月31日</t>
  </si>
  <si>
    <t>地階を有する建築物数</t>
  </si>
  <si>
    <t>計</t>
  </si>
  <si>
    <t>地下
1階</t>
    <rPh sb="4" eb="5">
      <t>カイ</t>
    </rPh>
    <phoneticPr fontId="4"/>
  </si>
  <si>
    <t>地下
2階</t>
    <rPh sb="4" eb="5">
      <t>カイ</t>
    </rPh>
    <phoneticPr fontId="4"/>
  </si>
  <si>
    <t>地下
3階</t>
    <rPh sb="4" eb="5">
      <t>カイ</t>
    </rPh>
    <phoneticPr fontId="4"/>
  </si>
  <si>
    <t>資料：東京消防庁「東京消防庁統計書」</t>
    <rPh sb="9" eb="11">
      <t>トウキョウ</t>
    </rPh>
    <rPh sb="11" eb="14">
      <t>ショウボウチョウ</t>
    </rPh>
    <rPh sb="14" eb="16">
      <t>トウケイ</t>
    </rPh>
    <rPh sb="16" eb="17">
      <t>ショ</t>
    </rPh>
    <phoneticPr fontId="4"/>
  </si>
  <si>
    <t>都営住宅</t>
    <rPh sb="2" eb="4">
      <t>ジュウタク</t>
    </rPh>
    <phoneticPr fontId="4"/>
  </si>
  <si>
    <t>ＵＲ都市
機構</t>
    <rPh sb="2" eb="4">
      <t>トシ</t>
    </rPh>
    <rPh sb="5" eb="7">
      <t>キコウ</t>
    </rPh>
    <phoneticPr fontId="4"/>
  </si>
  <si>
    <t>福祉
住宅</t>
    <rPh sb="3" eb="5">
      <t>ジュウタク</t>
    </rPh>
    <phoneticPr fontId="4"/>
  </si>
  <si>
    <t>市民
住宅</t>
    <rPh sb="3" eb="5">
      <t>ジュウタク</t>
    </rPh>
    <phoneticPr fontId="4"/>
  </si>
  <si>
    <t>都民
住宅</t>
    <rPh sb="3" eb="5">
      <t>ジュウタク</t>
    </rPh>
    <phoneticPr fontId="4"/>
  </si>
  <si>
    <t>資料：健康福祉部高齢者支援課、都市整備部都市計画課</t>
    <rPh sb="3" eb="5">
      <t>ケンコウ</t>
    </rPh>
    <rPh sb="5" eb="7">
      <t>フクシ</t>
    </rPh>
    <rPh sb="7" eb="8">
      <t>ブ</t>
    </rPh>
    <rPh sb="8" eb="11">
      <t>コウレイシャ</t>
    </rPh>
    <rPh sb="11" eb="13">
      <t>シエン</t>
    </rPh>
    <rPh sb="13" eb="14">
      <t>カ</t>
    </rPh>
    <rPh sb="20" eb="22">
      <t>トシ</t>
    </rPh>
    <rPh sb="22" eb="24">
      <t>ケイカク</t>
    </rPh>
    <phoneticPr fontId="4"/>
  </si>
  <si>
    <t>建築物数</t>
  </si>
  <si>
    <t>資料：東京都都市整備局市街地建築部建築企画課「建築統計年報」</t>
    <rPh sb="8" eb="10">
      <t>セイビ</t>
    </rPh>
    <rPh sb="23" eb="25">
      <t>ケンチク</t>
    </rPh>
    <rPh sb="27" eb="29">
      <t>ネンポウ</t>
    </rPh>
    <phoneticPr fontId="4"/>
  </si>
  <si>
    <t xml:space="preserve">単位：延長＝ｍ、面積＝㎡                                                                </t>
    <phoneticPr fontId="4"/>
  </si>
  <si>
    <t>各年4月1日現在</t>
    <phoneticPr fontId="4"/>
  </si>
  <si>
    <t>総数</t>
    <phoneticPr fontId="4"/>
  </si>
  <si>
    <t>注) 中央分離帯等</t>
    <rPh sb="0" eb="1">
      <t>チュウ</t>
    </rPh>
    <phoneticPr fontId="4"/>
  </si>
  <si>
    <t>(6)　街路灯設置状況</t>
    <rPh sb="4" eb="7">
      <t>ガイロトウ</t>
    </rPh>
    <rPh sb="7" eb="9">
      <t>セッチ</t>
    </rPh>
    <rPh sb="9" eb="11">
      <t>ジョウキョウ</t>
    </rPh>
    <phoneticPr fontId="1"/>
  </si>
  <si>
    <t>単位：基</t>
    <rPh sb="3" eb="4">
      <t>キ</t>
    </rPh>
    <phoneticPr fontId="10"/>
  </si>
  <si>
    <t>総数</t>
  </si>
  <si>
    <t>水銀灯</t>
    <rPh sb="0" eb="3">
      <t>スイギントウ</t>
    </rPh>
    <phoneticPr fontId="1"/>
  </si>
  <si>
    <t>その他</t>
    <rPh sb="2" eb="3">
      <t>タ</t>
    </rPh>
    <phoneticPr fontId="1"/>
  </si>
  <si>
    <t>資料：東京都総務局統計部｢東京都統計年鑑｣</t>
    <phoneticPr fontId="4"/>
  </si>
  <si>
    <t>(5)　市道の橋梁</t>
    <phoneticPr fontId="10"/>
  </si>
  <si>
    <t>ＬＥＤ</t>
    <phoneticPr fontId="1"/>
  </si>
  <si>
    <t>資料：市民部資産税課「固定資産概要調書」第25～30表</t>
    <phoneticPr fontId="4"/>
  </si>
  <si>
    <t>単位：床面積＝㎡</t>
    <phoneticPr fontId="4"/>
  </si>
  <si>
    <t>(8)　公共賃貸住宅戸数</t>
  </si>
  <si>
    <t>各年3月31日</t>
  </si>
  <si>
    <t>市営
住宅</t>
  </si>
  <si>
    <t>木造</t>
  </si>
  <si>
    <t>耐火</t>
  </si>
  <si>
    <t>耐火
(中層)</t>
  </si>
  <si>
    <t>耐火
(高層)</t>
  </si>
  <si>
    <t>(9) 滅失建築物数・床面積</t>
    <phoneticPr fontId="4"/>
  </si>
  <si>
    <t>単位：建築物数＝棟、床面積＝㎡</t>
    <phoneticPr fontId="4"/>
  </si>
  <si>
    <t>単位：水量＝㎥</t>
    <phoneticPr fontId="4"/>
  </si>
  <si>
    <t>年度</t>
  </si>
  <si>
    <t>口径別料金適用</t>
  </si>
  <si>
    <t>共同住宅</t>
  </si>
  <si>
    <t>公衆浴場</t>
  </si>
  <si>
    <t>資料：東京都水道局多摩水道改革推進本部</t>
    <rPh sb="3" eb="6">
      <t>トウキョウト</t>
    </rPh>
    <phoneticPr fontId="4"/>
  </si>
  <si>
    <t>区分</t>
  </si>
  <si>
    <t>地区水源</t>
    <rPh sb="0" eb="2">
      <t>チク</t>
    </rPh>
    <rPh sb="2" eb="4">
      <t>スイゲン</t>
    </rPh>
    <phoneticPr fontId="4"/>
  </si>
  <si>
    <t>受水量
（補給水量）</t>
    <rPh sb="0" eb="1">
      <t>ウ</t>
    </rPh>
    <rPh sb="1" eb="2">
      <t>ミズ</t>
    </rPh>
    <rPh sb="2" eb="3">
      <t>リョウ</t>
    </rPh>
    <rPh sb="5" eb="7">
      <t>ホキュウ</t>
    </rPh>
    <rPh sb="7" eb="9">
      <t>スイリョウ</t>
    </rPh>
    <phoneticPr fontId="4"/>
  </si>
  <si>
    <t>取水量</t>
    <rPh sb="0" eb="2">
      <t>シュスイ</t>
    </rPh>
    <phoneticPr fontId="4"/>
  </si>
  <si>
    <t>(3)　上水道施設・設備</t>
    <phoneticPr fontId="4"/>
  </si>
  <si>
    <t>単位：管路＝ｍ</t>
    <phoneticPr fontId="4"/>
  </si>
  <si>
    <t>管路</t>
    <rPh sb="0" eb="1">
      <t>カン</t>
    </rPh>
    <rPh sb="1" eb="2">
      <t>ロ</t>
    </rPh>
    <phoneticPr fontId="4"/>
  </si>
  <si>
    <t>栓数</t>
  </si>
  <si>
    <t>送水管</t>
  </si>
  <si>
    <t>配水管</t>
  </si>
  <si>
    <t>(4) 下水道普及状況</t>
    <rPh sb="4" eb="7">
      <t>ゲスイドウ</t>
    </rPh>
    <rPh sb="7" eb="9">
      <t>フキュウ</t>
    </rPh>
    <rPh sb="9" eb="11">
      <t>ジョウキョウ</t>
    </rPh>
    <phoneticPr fontId="4"/>
  </si>
  <si>
    <t>普及率</t>
  </si>
  <si>
    <t>資料：都市整備部水再生課</t>
    <rPh sb="8" eb="9">
      <t>ミズ</t>
    </rPh>
    <rPh sb="9" eb="11">
      <t>サイセイ</t>
    </rPh>
    <phoneticPr fontId="4"/>
  </si>
  <si>
    <t>(5) 下水道施設・付属設備</t>
    <phoneticPr fontId="4"/>
  </si>
  <si>
    <t>下水処理場</t>
  </si>
  <si>
    <t>ポンプ場数</t>
  </si>
  <si>
    <t>汚水ます数</t>
  </si>
  <si>
    <t>資料：都市整備部水再生課</t>
    <rPh sb="8" eb="9">
      <t>ミズ</t>
    </rPh>
    <rPh sb="9" eb="11">
      <t>サイセイ</t>
    </rPh>
    <rPh sb="11" eb="12">
      <t>カ</t>
    </rPh>
    <phoneticPr fontId="4"/>
  </si>
  <si>
    <t>年度</t>
    <rPh sb="0" eb="2">
      <t>ネンド</t>
    </rPh>
    <phoneticPr fontId="4"/>
  </si>
  <si>
    <t>汚水</t>
    <rPh sb="0" eb="1">
      <t>キタナ</t>
    </rPh>
    <rPh sb="1" eb="2">
      <t>ミズ</t>
    </rPh>
    <phoneticPr fontId="4"/>
  </si>
  <si>
    <t>汚泥</t>
    <rPh sb="0" eb="1">
      <t>キタナ</t>
    </rPh>
    <rPh sb="1" eb="2">
      <t>ドロ</t>
    </rPh>
    <phoneticPr fontId="4"/>
  </si>
  <si>
    <t>一日あたり</t>
    <rPh sb="0" eb="1">
      <t>1</t>
    </rPh>
    <rPh sb="1" eb="2">
      <t>ヒ</t>
    </rPh>
    <phoneticPr fontId="4"/>
  </si>
  <si>
    <t>海洋投入</t>
    <rPh sb="0" eb="2">
      <t>カイヨウ</t>
    </rPh>
    <phoneticPr fontId="4"/>
  </si>
  <si>
    <t>焼却</t>
    <rPh sb="0" eb="2">
      <t>ショウキャク</t>
    </rPh>
    <phoneticPr fontId="4"/>
  </si>
  <si>
    <t>陸上埋立</t>
    <rPh sb="0" eb="2">
      <t>リクジョウ</t>
    </rPh>
    <rPh sb="2" eb="4">
      <t>ウメタテ</t>
    </rPh>
    <phoneticPr fontId="4"/>
  </si>
  <si>
    <t>鉄骨鉄筋   
コンクリート造</t>
    <rPh sb="14" eb="15">
      <t>ゾウ</t>
    </rPh>
    <phoneticPr fontId="4"/>
  </si>
  <si>
    <t>倉庫</t>
    <phoneticPr fontId="4"/>
  </si>
  <si>
    <t>持家</t>
    <phoneticPr fontId="4"/>
  </si>
  <si>
    <t>４階以上の建築物数</t>
    <phoneticPr fontId="4"/>
  </si>
  <si>
    <t>15階
以上</t>
    <phoneticPr fontId="4"/>
  </si>
  <si>
    <t>地下４階以上</t>
    <phoneticPr fontId="4"/>
  </si>
  <si>
    <t>床面積</t>
    <phoneticPr fontId="4"/>
  </si>
  <si>
    <t>件数</t>
    <phoneticPr fontId="4"/>
  </si>
  <si>
    <t>水量</t>
    <phoneticPr fontId="4"/>
  </si>
  <si>
    <t>消火栓数
(公設)</t>
    <phoneticPr fontId="4"/>
  </si>
  <si>
    <t>資料：都市整備部道路管理課</t>
    <rPh sb="0" eb="2">
      <t>シリョウ</t>
    </rPh>
    <rPh sb="3" eb="5">
      <t>トシ</t>
    </rPh>
    <rPh sb="5" eb="7">
      <t>セイビ</t>
    </rPh>
    <rPh sb="7" eb="8">
      <t>ブ</t>
    </rPh>
    <rPh sb="8" eb="10">
      <t>ドウロ</t>
    </rPh>
    <rPh sb="10" eb="12">
      <t>カンリ</t>
    </rPh>
    <rPh sb="12" eb="13">
      <t>カ</t>
    </rPh>
    <phoneticPr fontId="4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</si>
  <si>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31</t>
    </r>
    <rPh sb="0" eb="2">
      <t>ヘイセイ</t>
    </rPh>
    <phoneticPr fontId="4"/>
  </si>
  <si>
    <t>棟数</t>
    <phoneticPr fontId="4"/>
  </si>
  <si>
    <t>令和元</t>
    <rPh sb="0" eb="1">
      <t>レイ</t>
    </rPh>
    <rPh sb="1" eb="2">
      <t>ワ</t>
    </rPh>
    <rPh sb="2" eb="3">
      <t>ガン</t>
    </rPh>
    <phoneticPr fontId="4"/>
  </si>
  <si>
    <r>
      <t>平成</t>
    </r>
    <r>
      <rPr>
        <sz val="10.5"/>
        <rFont val="ＭＳ 明朝"/>
        <family val="1"/>
        <charset val="128"/>
      </rPr>
      <t>30</t>
    </r>
    <rPh sb="0" eb="2">
      <t>ヘイセイ</t>
    </rPh>
    <phoneticPr fontId="4"/>
  </si>
  <si>
    <t>令和 2</t>
    <rPh sb="0" eb="2">
      <t>レイワ</t>
    </rPh>
    <phoneticPr fontId="4"/>
  </si>
  <si>
    <t>令和 2</t>
    <rPh sb="0" eb="1">
      <t>レイ</t>
    </rPh>
    <rPh sb="1" eb="2">
      <t>ワ</t>
    </rPh>
    <phoneticPr fontId="4"/>
  </si>
  <si>
    <t>下水道
事業
計画面積</t>
    <rPh sb="0" eb="3">
      <t>ゲスイドウ</t>
    </rPh>
    <rPh sb="4" eb="6">
      <t>ジギョウ</t>
    </rPh>
    <rPh sb="7" eb="9">
      <t>ケイカク</t>
    </rPh>
    <rPh sb="9" eb="11">
      <t>メンセキ</t>
    </rPh>
    <phoneticPr fontId="4"/>
  </si>
  <si>
    <t>(6) 東部水再生センターにおける汚水・汚泥処理状況</t>
    <rPh sb="4" eb="6">
      <t>トウブ</t>
    </rPh>
    <rPh sb="6" eb="7">
      <t>ミズ</t>
    </rPh>
    <rPh sb="7" eb="9">
      <t>サイセイ</t>
    </rPh>
    <phoneticPr fontId="4"/>
  </si>
  <si>
    <t>令和 2</t>
    <rPh sb="0" eb="1">
      <t>レイ</t>
    </rPh>
    <rPh sb="1" eb="2">
      <t>ワ</t>
    </rPh>
    <phoneticPr fontId="10"/>
  </si>
  <si>
    <t>令和2年</t>
    <rPh sb="0" eb="1">
      <t>レイ</t>
    </rPh>
    <rPh sb="1" eb="2">
      <t>ワ</t>
    </rPh>
    <rPh sb="3" eb="4">
      <t>ネン</t>
    </rPh>
    <phoneticPr fontId="4"/>
  </si>
  <si>
    <t>区分</t>
    <phoneticPr fontId="4"/>
  </si>
  <si>
    <t>住宅</t>
    <phoneticPr fontId="4"/>
  </si>
  <si>
    <t>事務所</t>
    <phoneticPr fontId="4"/>
  </si>
  <si>
    <t xml:space="preserve">店舗 </t>
    <phoneticPr fontId="4"/>
  </si>
  <si>
    <t>工場・作業所</t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</si>
  <si>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2</t>
    </r>
    <rPh sb="0" eb="1">
      <t>レイ</t>
    </rPh>
    <rPh sb="1" eb="2">
      <t>ワ</t>
    </rPh>
    <phoneticPr fontId="4"/>
  </si>
  <si>
    <t>その他</t>
    <phoneticPr fontId="4"/>
  </si>
  <si>
    <t>貸家</t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</si>
  <si>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2</t>
    </r>
    <rPh sb="0" eb="1">
      <t>レイ</t>
    </rPh>
    <rPh sb="1" eb="2">
      <t>ワ</t>
    </rPh>
    <phoneticPr fontId="4"/>
  </si>
  <si>
    <t>除却</t>
    <phoneticPr fontId="4"/>
  </si>
  <si>
    <t>災害</t>
    <phoneticPr fontId="4"/>
  </si>
  <si>
    <t>導水管</t>
    <phoneticPr fontId="4"/>
  </si>
  <si>
    <t>各年3月31日</t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</si>
  <si>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3</t>
    </r>
    <rPh sb="0" eb="1">
      <t>レイ</t>
    </rPh>
    <rPh sb="1" eb="2">
      <t>ワ</t>
    </rPh>
    <phoneticPr fontId="4"/>
  </si>
  <si>
    <t xml:space="preserve">単位：延長＝ｍ                                             </t>
    <phoneticPr fontId="4"/>
  </si>
  <si>
    <t>管渠総延長</t>
    <phoneticPr fontId="4"/>
  </si>
  <si>
    <t>マンホール数</t>
    <phoneticPr fontId="4"/>
  </si>
  <si>
    <t>コンクリート平板</t>
    <phoneticPr fontId="4"/>
  </si>
  <si>
    <t>高級アスファルト</t>
    <phoneticPr fontId="4"/>
  </si>
  <si>
    <t>簡易</t>
    <phoneticPr fontId="4"/>
  </si>
  <si>
    <t>砂利</t>
    <phoneticPr fontId="4"/>
  </si>
  <si>
    <r>
      <t>その他　</t>
    </r>
    <r>
      <rPr>
        <sz val="9"/>
        <rFont val="ＭＳ 明朝"/>
        <family val="1"/>
        <charset val="128"/>
      </rPr>
      <t>注)</t>
    </r>
    <phoneticPr fontId="4"/>
  </si>
  <si>
    <t>※ 道路の「延長」は、道路の中心線で測り、その部分における舗装の種別により記入した。</t>
    <phoneticPr fontId="4"/>
  </si>
  <si>
    <t>年</t>
    <phoneticPr fontId="1"/>
  </si>
  <si>
    <t xml:space="preserve">単位：床面積＝㎡                                                                            </t>
    <phoneticPr fontId="4"/>
  </si>
  <si>
    <t>各年1月1日</t>
    <phoneticPr fontId="4"/>
  </si>
  <si>
    <t>区分</t>
    <phoneticPr fontId="4"/>
  </si>
  <si>
    <t>総数</t>
    <phoneticPr fontId="4"/>
  </si>
  <si>
    <t>共同住宅・
寄宿舎</t>
    <phoneticPr fontId="4"/>
  </si>
  <si>
    <t>事務所･
銀行・店舗</t>
    <phoneticPr fontId="4"/>
  </si>
  <si>
    <t>工場・倉庫</t>
    <phoneticPr fontId="4"/>
  </si>
  <si>
    <t>平成31・
令和元年</t>
    <rPh sb="0" eb="2">
      <t>ヘイセイ</t>
    </rPh>
    <rPh sb="6" eb="7">
      <t>レイ</t>
    </rPh>
    <rPh sb="7" eb="8">
      <t>ワ</t>
    </rPh>
    <rPh sb="8" eb="10">
      <t>ガンネン</t>
    </rPh>
    <rPh sb="9" eb="10">
      <t>ネン</t>
    </rPh>
    <phoneticPr fontId="4"/>
  </si>
  <si>
    <t>平成31・
令和元年</t>
    <rPh sb="0" eb="2">
      <t>ヘイセイ</t>
    </rPh>
    <rPh sb="6" eb="7">
      <t>レイ</t>
    </rPh>
    <rPh sb="7" eb="8">
      <t>ワ</t>
    </rPh>
    <rPh sb="8" eb="9">
      <t>ガン</t>
    </rPh>
    <rPh sb="9" eb="10">
      <t>ネン</t>
    </rPh>
    <phoneticPr fontId="4"/>
  </si>
  <si>
    <t>平成31・令和元</t>
    <rPh sb="0" eb="2">
      <t>ヘイセイ</t>
    </rPh>
    <rPh sb="5" eb="6">
      <t>レイ</t>
    </rPh>
    <rPh sb="6" eb="7">
      <t>ワ</t>
    </rPh>
    <rPh sb="7" eb="8">
      <t>ガン</t>
    </rPh>
    <phoneticPr fontId="4"/>
  </si>
  <si>
    <t>(1)　料金適用区分別給水件数・給水量</t>
    <phoneticPr fontId="4"/>
  </si>
  <si>
    <t>単位：汚水＝㎥､汚泥＝t</t>
    <phoneticPr fontId="4"/>
  </si>
  <si>
    <t>平成29</t>
    <rPh sb="0" eb="2">
      <t>ヘイセイ</t>
    </rPh>
    <phoneticPr fontId="4"/>
  </si>
  <si>
    <t>軽量
鉄骨造</t>
    <phoneticPr fontId="4"/>
  </si>
  <si>
    <t>-</t>
    <phoneticPr fontId="4"/>
  </si>
  <si>
    <t>※ 新設とは、建築物の新築・増築・改築によって住宅の戸が新たに造られる工事をいう。</t>
    <phoneticPr fontId="4"/>
  </si>
  <si>
    <t>床面積</t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</si>
  <si>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2</t>
    </r>
    <rPh sb="0" eb="2">
      <t>レイワ</t>
    </rPh>
    <phoneticPr fontId="4"/>
  </si>
  <si>
    <t>(2)　取水・配水状況</t>
    <phoneticPr fontId="4"/>
  </si>
  <si>
    <t xml:space="preserve">単位：水量＝㎥､井戸数＝本                            </t>
    <phoneticPr fontId="4"/>
  </si>
  <si>
    <t>配水量</t>
    <phoneticPr fontId="4"/>
  </si>
  <si>
    <t>深井戸数</t>
    <phoneticPr fontId="4"/>
  </si>
  <si>
    <t>三鷹新川給水所</t>
    <rPh sb="0" eb="2">
      <t>ミタカ</t>
    </rPh>
    <rPh sb="2" eb="4">
      <t>シンカワ</t>
    </rPh>
    <rPh sb="4" eb="6">
      <t>キュウスイ</t>
    </rPh>
    <rPh sb="6" eb="7">
      <t>ジョ</t>
    </rPh>
    <phoneticPr fontId="4"/>
  </si>
  <si>
    <t>上連雀給水所</t>
    <rPh sb="0" eb="3">
      <t>カミレンジャク</t>
    </rPh>
    <rPh sb="3" eb="5">
      <t>キュウスイ</t>
    </rPh>
    <rPh sb="5" eb="6">
      <t>ジョ</t>
    </rPh>
    <phoneticPr fontId="4"/>
  </si>
  <si>
    <t>※ 数値は三鷹市内の給水所が配水、受水もしくは取水した水量である。</t>
    <rPh sb="2" eb="4">
      <t>スウチ</t>
    </rPh>
    <rPh sb="5" eb="9">
      <t>ミタカシナイ</t>
    </rPh>
    <rPh sb="10" eb="12">
      <t>キュウスイ</t>
    </rPh>
    <rPh sb="12" eb="13">
      <t>ジョ</t>
    </rPh>
    <rPh sb="14" eb="16">
      <t>ハイスイ</t>
    </rPh>
    <rPh sb="17" eb="18">
      <t>ウ</t>
    </rPh>
    <rPh sb="18" eb="19">
      <t>ミズ</t>
    </rPh>
    <rPh sb="23" eb="25">
      <t>シュスイ</t>
    </rPh>
    <rPh sb="27" eb="29">
      <t>スイリョウ</t>
    </rPh>
    <phoneticPr fontId="4"/>
  </si>
  <si>
    <t>　 なお、三鷹市内の給水所の配水区域と行政区域は一致しない。</t>
    <rPh sb="5" eb="9">
      <t>ミタカシナイ</t>
    </rPh>
    <rPh sb="10" eb="12">
      <t>キュウスイ</t>
    </rPh>
    <rPh sb="12" eb="13">
      <t>ジョ</t>
    </rPh>
    <rPh sb="14" eb="16">
      <t>ハイスイ</t>
    </rPh>
    <rPh sb="16" eb="18">
      <t>クイキ</t>
    </rPh>
    <rPh sb="19" eb="21">
      <t>ギョウセイ</t>
    </rPh>
    <rPh sb="21" eb="23">
      <t>クイキ</t>
    </rPh>
    <rPh sb="24" eb="26">
      <t>イッチ</t>
    </rPh>
    <phoneticPr fontId="4"/>
  </si>
  <si>
    <t>給水所</t>
    <rPh sb="0" eb="2">
      <t>キュウスイ</t>
    </rPh>
    <rPh sb="2" eb="3">
      <t>ジョ</t>
    </rPh>
    <phoneticPr fontId="4"/>
  </si>
  <si>
    <t xml:space="preserve">単位：面積＝ha                                                                </t>
    <phoneticPr fontId="4"/>
  </si>
  <si>
    <t>各年3月31日</t>
    <phoneticPr fontId="4"/>
  </si>
  <si>
    <t>普及状況</t>
    <phoneticPr fontId="4"/>
  </si>
  <si>
    <t>総数</t>
    <phoneticPr fontId="4"/>
  </si>
  <si>
    <t>水洗化</t>
    <phoneticPr fontId="4"/>
  </si>
  <si>
    <t>未水洗化</t>
    <phoneticPr fontId="4"/>
  </si>
  <si>
    <t>人口</t>
    <phoneticPr fontId="4"/>
  </si>
  <si>
    <t>世帯</t>
    <phoneticPr fontId="4"/>
  </si>
  <si>
    <t>世帯</t>
    <phoneticPr fontId="4"/>
  </si>
  <si>
    <t>コンポスト</t>
    <phoneticPr fontId="4"/>
  </si>
  <si>
    <t>セメント</t>
    <phoneticPr fontId="4"/>
  </si>
  <si>
    <t>平成31</t>
    <rPh sb="0" eb="2">
      <t>ヘイセイ</t>
    </rPh>
    <phoneticPr fontId="11"/>
  </si>
  <si>
    <t>令和 2</t>
    <rPh sb="0" eb="1">
      <t>レイ</t>
    </rPh>
    <rPh sb="1" eb="2">
      <t>ワ</t>
    </rPh>
    <phoneticPr fontId="11"/>
  </si>
  <si>
    <t>平成30年</t>
    <rPh sb="0" eb="2">
      <t>ヘイセイ</t>
    </rPh>
    <rPh sb="4" eb="5">
      <t>ネン</t>
    </rPh>
    <phoneticPr fontId="4"/>
  </si>
  <si>
    <t>平成30</t>
    <rPh sb="0" eb="2">
      <t>ヘイセイ</t>
    </rPh>
    <phoneticPr fontId="4"/>
  </si>
  <si>
    <t>-</t>
    <phoneticPr fontId="4"/>
  </si>
  <si>
    <t>-</t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</si>
  <si>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4</t>
    </r>
    <rPh sb="0" eb="1">
      <t>レイ</t>
    </rPh>
    <rPh sb="1" eb="2">
      <t>ワ</t>
    </rPh>
    <phoneticPr fontId="4"/>
  </si>
  <si>
    <t>平成31</t>
    <rPh sb="0" eb="2">
      <t>ヘイセイ</t>
    </rPh>
    <phoneticPr fontId="10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</si>
  <si>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>
      <rPr>
        <sz val="10.5"/>
        <color theme="0"/>
        <rFont val="ＭＳ 明朝"/>
        <family val="1"/>
        <charset val="128"/>
      </rPr>
      <t>年</t>
    </r>
    <rPh sb="0" eb="2">
      <t>レイワ</t>
    </rPh>
    <rPh sb="3" eb="4">
      <t>ネン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</si>
  <si>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>
      <rPr>
        <sz val="10.5"/>
        <color theme="0"/>
        <rFont val="ＭＳ 明朝"/>
        <family val="1"/>
        <charset val="128"/>
      </rPr>
      <t>年</t>
    </r>
    <rPh sb="0" eb="2">
      <t>レイワ</t>
    </rPh>
    <rPh sb="3" eb="4">
      <t>ネン</t>
    </rPh>
    <phoneticPr fontId="4"/>
  </si>
  <si>
    <t xml:space="preserve">単位：床面積＝㎡                                                         </t>
    <phoneticPr fontId="4"/>
  </si>
  <si>
    <t>総数</t>
    <phoneticPr fontId="4"/>
  </si>
  <si>
    <t>れんが造
コンクリート
ブロック造</t>
    <phoneticPr fontId="4"/>
  </si>
  <si>
    <t>棟数</t>
    <phoneticPr fontId="4"/>
  </si>
  <si>
    <t>事務所・店舗
百貨店・銀行</t>
    <phoneticPr fontId="4"/>
  </si>
  <si>
    <t>-</t>
    <phoneticPr fontId="4"/>
  </si>
  <si>
    <t>病院・ホテル　　　　</t>
    <phoneticPr fontId="4"/>
  </si>
  <si>
    <t>工場・倉庫
市場</t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</si>
  <si>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>2　</t>
    </r>
    <r>
      <rPr>
        <sz val="10.5"/>
        <color theme="0"/>
        <rFont val="ＭＳ 明朝"/>
        <family val="1"/>
        <charset val="128"/>
      </rPr>
      <t>年</t>
    </r>
    <rPh sb="0" eb="1">
      <t>レイ</t>
    </rPh>
    <rPh sb="1" eb="2">
      <t>ワ</t>
    </rPh>
    <rPh sb="4" eb="5">
      <t>ガンネン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</si>
  <si>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>
      <rPr>
        <sz val="10.5"/>
        <color theme="1"/>
        <rFont val="ＭＳ 明朝"/>
        <family val="1"/>
        <charset val="128"/>
      </rPr>
      <t>　</t>
    </r>
    <r>
      <rPr>
        <sz val="10.5"/>
        <color theme="0"/>
        <rFont val="ＭＳ 明朝"/>
        <family val="1"/>
        <charset val="128"/>
      </rPr>
      <t>年</t>
    </r>
    <rPh sb="0" eb="1">
      <t>レイ</t>
    </rPh>
    <rPh sb="1" eb="2">
      <t>ワ</t>
    </rPh>
    <rPh sb="4" eb="5">
      <t>ガンネン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</si>
  <si>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>
      <rPr>
        <sz val="10.5"/>
        <color theme="1"/>
        <rFont val="ＭＳ 明朝"/>
        <family val="1"/>
        <charset val="128"/>
      </rPr>
      <t>　</t>
    </r>
    <r>
      <rPr>
        <sz val="10.5"/>
        <color theme="0"/>
        <rFont val="ＭＳ 明朝"/>
        <family val="1"/>
        <charset val="128"/>
      </rPr>
      <t>年</t>
    </r>
    <rPh sb="0" eb="1">
      <t>レイ</t>
    </rPh>
    <rPh sb="1" eb="2">
      <t>ワ</t>
    </rPh>
    <rPh sb="4" eb="5">
      <t>ガンネン</t>
    </rPh>
    <phoneticPr fontId="4"/>
  </si>
  <si>
    <t>-</t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</si>
  <si>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>2</t>
    </r>
    <r>
      <rPr>
        <sz val="10.5"/>
        <color theme="0"/>
        <rFont val="ＭＳ 明朝"/>
        <family val="1"/>
        <charset val="128"/>
      </rPr>
      <t>　年</t>
    </r>
    <rPh sb="0" eb="1">
      <t>レイ</t>
    </rPh>
    <rPh sb="1" eb="2">
      <t>ワ</t>
    </rPh>
    <rPh sb="4" eb="5">
      <t>ネン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</si>
  <si>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>
      <rPr>
        <sz val="10.5"/>
        <color theme="0"/>
        <rFont val="ＭＳ 明朝"/>
        <family val="1"/>
        <charset val="128"/>
      </rPr>
      <t>　年</t>
    </r>
    <rPh sb="0" eb="1">
      <t>レイ</t>
    </rPh>
    <rPh sb="1" eb="2">
      <t>ワ</t>
    </rPh>
    <rPh sb="4" eb="5">
      <t>ネン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</si>
  <si>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>
      <rPr>
        <sz val="10.5"/>
        <color theme="0"/>
        <rFont val="ＭＳ 明朝"/>
        <family val="1"/>
        <charset val="128"/>
      </rPr>
      <t>　年</t>
    </r>
    <rPh sb="0" eb="1">
      <t>レイ</t>
    </rPh>
    <rPh sb="1" eb="2">
      <t>ワ</t>
    </rPh>
    <rPh sb="4" eb="5">
      <t>ネン</t>
    </rPh>
    <phoneticPr fontId="4"/>
  </si>
  <si>
    <t>-</t>
    <phoneticPr fontId="4"/>
  </si>
  <si>
    <t>-</t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</si>
  <si>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Ph sb="0" eb="1">
      <t>レイ</t>
    </rPh>
    <rPh sb="1" eb="2">
      <t>ワ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</si>
  <si>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3</t>
    </r>
    <rPh sb="0" eb="1">
      <t>レイ</t>
    </rPh>
    <rPh sb="1" eb="2">
      <t>ワ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</si>
  <si>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4</t>
    </r>
    <rPh sb="0" eb="1">
      <t>レイ</t>
    </rPh>
    <rPh sb="1" eb="2">
      <t>ワ</t>
    </rPh>
    <phoneticPr fontId="4"/>
  </si>
  <si>
    <t>平成31</t>
    <rPh sb="0" eb="2">
      <t>ヘイセイ</t>
    </rPh>
    <phoneticPr fontId="4"/>
  </si>
  <si>
    <t>-</t>
    <phoneticPr fontId="4"/>
  </si>
  <si>
    <t>平成29</t>
    <phoneticPr fontId="4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</si>
  <si>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30</t>
    </r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</si>
  <si>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3</t>
    </r>
    <rPh sb="0" eb="2">
      <t>レイワ</t>
    </rPh>
    <phoneticPr fontId="4"/>
  </si>
  <si>
    <t>平成30</t>
  </si>
  <si>
    <t>令和4年度</t>
    <rPh sb="0" eb="1">
      <t>レイ</t>
    </rPh>
    <rPh sb="1" eb="2">
      <t>ワ</t>
    </rPh>
    <phoneticPr fontId="4"/>
  </si>
  <si>
    <t>平成30</t>
    <rPh sb="0" eb="2">
      <t>ヘイセイ</t>
    </rPh>
    <phoneticPr fontId="2"/>
  </si>
  <si>
    <t>令和元</t>
    <rPh sb="0" eb="1">
      <t>レイ</t>
    </rPh>
    <rPh sb="1" eb="2">
      <t>ワ</t>
    </rPh>
    <rPh sb="2" eb="3">
      <t>ガン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</si>
</sst>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¥&quot;#,##0;[Red]&quot;¥&quot;\-#,##0"/>
    <numFmt numFmtId="176" formatCode="&quot;　　&quot;##&quot;　&quot;"/>
    <numFmt numFmtId="177" formatCode="#,##0.0"/>
    <numFmt numFmtId="178" formatCode="0.0"/>
    <numFmt numFmtId="179" formatCode="#,##0_);[Red]\(#,##0\)"/>
  </numFmts>
  <fonts count="26" x14ac:knownFonts="1"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0.5"/>
      <name val="ＭＳ 明朝"/>
      <family val="1"/>
      <charset val="128"/>
    </font>
    <font>
      <sz val="10.5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10.5"/>
      <color theme="1"/>
      <name val="ＭＳ 明朝"/>
      <family val="1"/>
      <charset val="128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4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10.5"/>
      <color theme="0"/>
      <name val="ＭＳ 明朝"/>
      <family val="1"/>
      <charset val="128"/>
    </font>
    <font>
      <sz val="10.5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.5"/>
      <color theme="1"/>
      <name val="ＭＳ ゴシック"/>
      <family val="3"/>
      <charset val="128"/>
    </font>
    <font>
      <sz val="10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8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6" fontId="25" fillId="0" borderId="0" applyFont="0" applyFill="0" applyBorder="0" applyAlignment="0" applyProtection="0">
      <alignment vertical="center"/>
    </xf>
  </cellStyleXfs>
  <cellXfs count="430">
    <xf numFmtId="0" fontId="0" fillId="0" borderId="0" xfId="0">
      <alignment vertical="center"/>
    </xf>
    <xf numFmtId="38" fontId="8" fillId="0" borderId="2" xfId="3" applyFont="1" applyBorder="1" applyAlignment="1">
      <alignment horizontal="center" vertical="center" wrapText="1"/>
    </xf>
    <xf numFmtId="38" fontId="8" fillId="0" borderId="7" xfId="3" applyFont="1" applyBorder="1" applyAlignment="1">
      <alignment horizontal="center" vertical="center" wrapText="1"/>
    </xf>
    <xf numFmtId="38" fontId="7" fillId="0" borderId="0" xfId="18" applyFont="1" applyBorder="1" applyAlignment="1">
      <alignment horizontal="right" vertical="center"/>
    </xf>
    <xf numFmtId="38" fontId="8" fillId="0" borderId="0" xfId="18" applyFont="1" applyAlignment="1">
      <alignment horizontal="right" vertical="center"/>
    </xf>
    <xf numFmtId="38" fontId="7" fillId="0" borderId="0" xfId="18" applyFont="1" applyAlignment="1">
      <alignment horizontal="right" vertical="center"/>
    </xf>
    <xf numFmtId="38" fontId="7" fillId="0" borderId="0" xfId="3" applyFont="1" applyBorder="1" applyAlignment="1">
      <alignment horizontal="right" vertical="center"/>
    </xf>
    <xf numFmtId="38" fontId="8" fillId="0" borderId="2" xfId="3" applyFont="1" applyBorder="1" applyAlignment="1">
      <alignment horizontal="center" vertical="center"/>
    </xf>
    <xf numFmtId="38" fontId="8" fillId="0" borderId="7" xfId="3" applyFont="1" applyBorder="1" applyAlignment="1">
      <alignment horizontal="center" vertical="center"/>
    </xf>
    <xf numFmtId="38" fontId="6" fillId="0" borderId="0" xfId="3" applyFont="1" applyAlignment="1">
      <alignment vertical="center"/>
    </xf>
    <xf numFmtId="38" fontId="8" fillId="0" borderId="1" xfId="3" applyFont="1" applyBorder="1" applyAlignment="1">
      <alignment horizontal="center" vertical="center"/>
    </xf>
    <xf numFmtId="38" fontId="7" fillId="0" borderId="2" xfId="3" applyFont="1" applyBorder="1" applyAlignment="1">
      <alignment horizontal="center" vertical="center"/>
    </xf>
    <xf numFmtId="38" fontId="7" fillId="0" borderId="7" xfId="3" applyFont="1" applyBorder="1" applyAlignment="1">
      <alignment horizontal="center" vertical="center"/>
    </xf>
    <xf numFmtId="38" fontId="7" fillId="0" borderId="4" xfId="3" applyFont="1" applyBorder="1" applyAlignment="1">
      <alignment horizontal="right" vertical="center"/>
    </xf>
    <xf numFmtId="38" fontId="7" fillId="0" borderId="7" xfId="3" applyFont="1" applyBorder="1" applyAlignment="1">
      <alignment horizontal="center" vertical="center" wrapText="1"/>
    </xf>
    <xf numFmtId="38" fontId="13" fillId="0" borderId="0" xfId="3" applyFont="1" applyAlignment="1">
      <alignment horizontal="right" vertical="center"/>
    </xf>
    <xf numFmtId="38" fontId="8" fillId="0" borderId="10" xfId="3" applyFont="1" applyBorder="1" applyAlignment="1">
      <alignment horizontal="right" vertical="center"/>
    </xf>
    <xf numFmtId="38" fontId="8" fillId="0" borderId="0" xfId="3" applyFont="1" applyAlignment="1">
      <alignment horizontal="right" vertical="center"/>
    </xf>
    <xf numFmtId="38" fontId="7" fillId="0" borderId="0" xfId="3" applyFont="1" applyAlignment="1">
      <alignment horizontal="right" vertical="center"/>
    </xf>
    <xf numFmtId="38" fontId="8" fillId="0" borderId="14" xfId="3" applyFont="1" applyBorder="1" applyAlignment="1">
      <alignment horizontal="right" vertical="center"/>
    </xf>
    <xf numFmtId="38" fontId="8" fillId="0" borderId="0" xfId="3" applyFont="1" applyBorder="1" applyAlignment="1">
      <alignment horizontal="right" vertical="center"/>
    </xf>
    <xf numFmtId="0" fontId="17" fillId="0" borderId="0" xfId="0" applyFont="1">
      <alignment vertical="center"/>
    </xf>
    <xf numFmtId="0" fontId="5" fillId="0" borderId="0" xfId="6" applyFont="1" applyAlignment="1"/>
    <xf numFmtId="38" fontId="6" fillId="0" borderId="39" xfId="16" applyFont="1" applyBorder="1">
      <alignment vertical="center"/>
    </xf>
    <xf numFmtId="38" fontId="7" fillId="0" borderId="39" xfId="16" applyFont="1" applyBorder="1">
      <alignment vertical="center"/>
    </xf>
    <xf numFmtId="38" fontId="6" fillId="0" borderId="39" xfId="16" applyFont="1" applyBorder="1" applyAlignment="1">
      <alignment horizontal="right" vertical="center"/>
    </xf>
    <xf numFmtId="38" fontId="7" fillId="0" borderId="19" xfId="16" applyFont="1" applyBorder="1" applyAlignment="1">
      <alignment horizontal="center" vertical="center"/>
    </xf>
    <xf numFmtId="38" fontId="7" fillId="0" borderId="8" xfId="16" applyFont="1" applyBorder="1" applyAlignment="1">
      <alignment horizontal="center" vertical="center"/>
    </xf>
    <xf numFmtId="38" fontId="8" fillId="0" borderId="7" xfId="16" applyFont="1" applyBorder="1" applyAlignment="1">
      <alignment horizontal="center" vertical="center"/>
    </xf>
    <xf numFmtId="0" fontId="17" fillId="0" borderId="0" xfId="0" applyFont="1" applyBorder="1">
      <alignment vertical="center"/>
    </xf>
    <xf numFmtId="0" fontId="7" fillId="0" borderId="4" xfId="16" applyNumberFormat="1" applyFont="1" applyBorder="1" applyAlignment="1">
      <alignment horizontal="right" vertical="center"/>
    </xf>
    <xf numFmtId="38" fontId="7" fillId="0" borderId="0" xfId="16" applyFont="1">
      <alignment vertical="center"/>
    </xf>
    <xf numFmtId="38" fontId="8" fillId="0" borderId="0" xfId="16" applyFont="1">
      <alignment vertical="center"/>
    </xf>
    <xf numFmtId="38" fontId="6" fillId="0" borderId="0" xfId="16" applyFont="1" applyAlignment="1">
      <alignment horizontal="right" vertical="center"/>
    </xf>
    <xf numFmtId="0" fontId="9" fillId="0" borderId="0" xfId="0" applyFont="1" applyAlignment="1"/>
    <xf numFmtId="0" fontId="6" fillId="0" borderId="39" xfId="0" applyFont="1" applyBorder="1" applyAlignment="1">
      <alignment horizontal="right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/>
    <xf numFmtId="0" fontId="12" fillId="0" borderId="0" xfId="0" applyFont="1" applyAlignment="1"/>
    <xf numFmtId="0" fontId="6" fillId="0" borderId="0" xfId="0" applyFont="1" applyAlignment="1">
      <alignment horizontal="right" vertical="center"/>
    </xf>
    <xf numFmtId="0" fontId="6" fillId="0" borderId="39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9" fillId="0" borderId="0" xfId="0" applyFont="1" applyAlignment="1"/>
    <xf numFmtId="0" fontId="7" fillId="0" borderId="0" xfId="0" applyFont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justify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/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38" fontId="7" fillId="0" borderId="14" xfId="16" applyFont="1" applyBorder="1" applyAlignment="1">
      <alignment vertical="center"/>
    </xf>
    <xf numFmtId="0" fontId="12" fillId="0" borderId="0" xfId="0" applyFont="1">
      <alignment vertical="center"/>
    </xf>
    <xf numFmtId="0" fontId="6" fillId="0" borderId="39" xfId="0" applyFont="1" applyBorder="1" applyAlignment="1">
      <alignment horizontal="center" vertical="center"/>
    </xf>
    <xf numFmtId="3" fontId="8" fillId="0" borderId="10" xfId="0" applyNumberFormat="1" applyFont="1" applyFill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6" xfId="0" applyFont="1" applyBorder="1" applyAlignment="1">
      <alignment horizontal="right" vertical="center"/>
    </xf>
    <xf numFmtId="0" fontId="15" fillId="0" borderId="1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38" fontId="7" fillId="0" borderId="0" xfId="3" applyFont="1" applyFill="1" applyAlignment="1">
      <alignment horizontal="right" vertical="center"/>
    </xf>
    <xf numFmtId="0" fontId="11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20" fillId="0" borderId="0" xfId="0" applyFont="1" applyAlignment="1"/>
    <xf numFmtId="0" fontId="8" fillId="0" borderId="0" xfId="0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38" fontId="0" fillId="0" borderId="0" xfId="3" applyFont="1"/>
    <xf numFmtId="38" fontId="0" fillId="0" borderId="0" xfId="3" applyFont="1" applyAlignment="1">
      <alignment vertical="center"/>
    </xf>
    <xf numFmtId="38" fontId="21" fillId="0" borderId="0" xfId="3" applyFont="1"/>
    <xf numFmtId="0" fontId="21" fillId="0" borderId="0" xfId="0" applyFont="1" applyAlignment="1"/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3" fontId="8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38" fontId="9" fillId="0" borderId="0" xfId="3" applyFont="1"/>
    <xf numFmtId="0" fontId="0" fillId="0" borderId="6" xfId="0" applyBorder="1" applyAlignment="1"/>
    <xf numFmtId="0" fontId="14" fillId="0" borderId="6" xfId="0" applyFont="1" applyBorder="1" applyAlignment="1">
      <alignment horizontal="right"/>
    </xf>
    <xf numFmtId="0" fontId="9" fillId="0" borderId="6" xfId="0" applyFont="1" applyBorder="1" applyAlignment="1"/>
    <xf numFmtId="0" fontId="6" fillId="0" borderId="0" xfId="7" applyFont="1" applyAlignment="1">
      <alignment horizontal="center"/>
    </xf>
    <xf numFmtId="0" fontId="19" fillId="0" borderId="0" xfId="7" applyFont="1"/>
    <xf numFmtId="0" fontId="6" fillId="0" borderId="0" xfId="7" applyFont="1" applyAlignment="1">
      <alignment horizontal="right" vertical="center"/>
    </xf>
    <xf numFmtId="0" fontId="7" fillId="0" borderId="19" xfId="7" applyFont="1" applyBorder="1" applyAlignment="1">
      <alignment horizontal="center" vertical="center"/>
    </xf>
    <xf numFmtId="0" fontId="7" fillId="0" borderId="3" xfId="7" applyFont="1" applyBorder="1" applyAlignment="1">
      <alignment horizontal="center" vertical="center"/>
    </xf>
    <xf numFmtId="3" fontId="7" fillId="0" borderId="0" xfId="7" applyNumberFormat="1" applyFont="1" applyFill="1" applyAlignment="1">
      <alignment horizontal="right" vertical="center"/>
    </xf>
    <xf numFmtId="0" fontId="7" fillId="0" borderId="6" xfId="7" applyFont="1" applyBorder="1" applyAlignment="1">
      <alignment horizontal="center"/>
    </xf>
    <xf numFmtId="0" fontId="19" fillId="0" borderId="6" xfId="7" applyFont="1" applyBorder="1"/>
    <xf numFmtId="0" fontId="7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8" fillId="0" borderId="25" xfId="7" applyFont="1" applyBorder="1" applyAlignment="1">
      <alignment horizontal="center" vertical="center"/>
    </xf>
    <xf numFmtId="3" fontId="8" fillId="0" borderId="14" xfId="7" applyNumberFormat="1" applyFont="1" applyFill="1" applyBorder="1" applyAlignment="1">
      <alignment horizontal="right" vertical="center"/>
    </xf>
    <xf numFmtId="38" fontId="7" fillId="0" borderId="0" xfId="18" applyFont="1" applyFill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18" fillId="0" borderId="4" xfId="0" applyFont="1" applyBorder="1" applyAlignment="1">
      <alignment horizontal="right" vertical="center"/>
    </xf>
    <xf numFmtId="0" fontId="0" fillId="0" borderId="0" xfId="0" applyFill="1" applyAlignment="1"/>
    <xf numFmtId="0" fontId="7" fillId="0" borderId="42" xfId="0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right" vertical="center"/>
    </xf>
    <xf numFmtId="3" fontId="0" fillId="0" borderId="0" xfId="0" applyNumberFormat="1" applyAlignment="1"/>
    <xf numFmtId="0" fontId="19" fillId="0" borderId="0" xfId="0" applyFont="1" applyBorder="1" applyAlignment="1"/>
    <xf numFmtId="0" fontId="6" fillId="0" borderId="0" xfId="0" applyFont="1" applyAlignment="1"/>
    <xf numFmtId="0" fontId="9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center"/>
    </xf>
    <xf numFmtId="177" fontId="7" fillId="0" borderId="0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38" fontId="7" fillId="0" borderId="16" xfId="3" applyFont="1" applyBorder="1" applyAlignment="1">
      <alignment horizontal="center" vertical="center"/>
    </xf>
    <xf numFmtId="38" fontId="7" fillId="0" borderId="0" xfId="3" applyFont="1"/>
    <xf numFmtId="38" fontId="7" fillId="0" borderId="0" xfId="3" applyFont="1" applyFill="1"/>
    <xf numFmtId="178" fontId="7" fillId="0" borderId="0" xfId="0" applyNumberFormat="1" applyFont="1" applyFill="1" applyAlignment="1">
      <alignment horizontal="right" vertical="center"/>
    </xf>
    <xf numFmtId="0" fontId="7" fillId="0" borderId="5" xfId="0" applyFont="1" applyFill="1" applyBorder="1" applyAlignment="1">
      <alignment horizontal="right" vertical="center"/>
    </xf>
    <xf numFmtId="0" fontId="12" fillId="0" borderId="6" xfId="0" applyFont="1" applyBorder="1" applyAlignment="1"/>
    <xf numFmtId="0" fontId="0" fillId="0" borderId="0" xfId="0" applyFont="1" applyAlignment="1"/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38" fontId="7" fillId="0" borderId="0" xfId="3" applyFont="1" applyFill="1" applyBorder="1"/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Alignment="1"/>
    <xf numFmtId="0" fontId="7" fillId="0" borderId="0" xfId="0" applyFont="1" applyBorder="1" applyAlignment="1"/>
    <xf numFmtId="0" fontId="7" fillId="0" borderId="0" xfId="0" applyFont="1" applyAlignment="1"/>
    <xf numFmtId="38" fontId="8" fillId="0" borderId="16" xfId="3" applyFont="1" applyBorder="1" applyAlignment="1">
      <alignment horizontal="center" vertical="center"/>
    </xf>
    <xf numFmtId="38" fontId="6" fillId="0" borderId="16" xfId="3" applyFont="1" applyBorder="1" applyAlignment="1">
      <alignment horizontal="center" vertical="center"/>
    </xf>
    <xf numFmtId="38" fontId="11" fillId="0" borderId="16" xfId="3" applyFont="1" applyBorder="1" applyAlignment="1">
      <alignment horizontal="center" vertical="center"/>
    </xf>
    <xf numFmtId="38" fontId="6" fillId="0" borderId="16" xfId="3" applyFont="1" applyBorder="1" applyAlignment="1">
      <alignment horizontal="center" vertical="center" shrinkToFit="1"/>
    </xf>
    <xf numFmtId="38" fontId="11" fillId="0" borderId="42" xfId="3" applyFont="1" applyBorder="1" applyAlignment="1">
      <alignment horizontal="center" vertical="center"/>
    </xf>
    <xf numFmtId="38" fontId="7" fillId="0" borderId="0" xfId="3" applyFont="1" applyBorder="1" applyAlignment="1">
      <alignment horizontal="center"/>
    </xf>
    <xf numFmtId="38" fontId="7" fillId="0" borderId="0" xfId="3" applyFont="1" applyAlignment="1">
      <alignment horizontal="center"/>
    </xf>
    <xf numFmtId="38" fontId="8" fillId="0" borderId="10" xfId="3" applyFont="1" applyBorder="1" applyAlignment="1">
      <alignment vertical="center"/>
    </xf>
    <xf numFmtId="38" fontId="7" fillId="0" borderId="0" xfId="3" applyFont="1" applyBorder="1" applyAlignment="1">
      <alignment vertical="center"/>
    </xf>
    <xf numFmtId="38" fontId="8" fillId="0" borderId="0" xfId="3" applyFont="1" applyBorder="1" applyAlignment="1">
      <alignment vertical="center"/>
    </xf>
    <xf numFmtId="38" fontId="7" fillId="0" borderId="5" xfId="3" applyFont="1" applyFill="1" applyBorder="1" applyAlignment="1">
      <alignment horizontal="right" vertical="center"/>
    </xf>
    <xf numFmtId="38" fontId="8" fillId="0" borderId="14" xfId="3" applyFont="1" applyFill="1" applyBorder="1" applyAlignment="1">
      <alignment vertical="center"/>
    </xf>
    <xf numFmtId="38" fontId="6" fillId="0" borderId="39" xfId="3" applyFont="1" applyBorder="1" applyAlignment="1">
      <alignment horizontal="right" vertical="center"/>
    </xf>
    <xf numFmtId="38" fontId="8" fillId="0" borderId="0" xfId="18" applyFont="1" applyFill="1" applyBorder="1" applyAlignment="1">
      <alignment vertical="center"/>
    </xf>
    <xf numFmtId="38" fontId="7" fillId="0" borderId="0" xfId="18" applyFont="1" applyFill="1" applyBorder="1" applyAlignment="1">
      <alignment vertical="center"/>
    </xf>
    <xf numFmtId="38" fontId="7" fillId="0" borderId="0" xfId="3" applyFont="1" applyFill="1" applyBorder="1" applyAlignment="1">
      <alignment horizontal="right" vertical="center"/>
    </xf>
    <xf numFmtId="179" fontId="7" fillId="0" borderId="0" xfId="3" applyNumberFormat="1" applyFont="1" applyFill="1" applyBorder="1" applyAlignment="1">
      <alignment horizontal="right" vertical="center"/>
    </xf>
    <xf numFmtId="38" fontId="7" fillId="0" borderId="7" xfId="3" applyFont="1" applyFill="1" applyBorder="1" applyAlignment="1">
      <alignment horizontal="center" vertical="center" wrapText="1"/>
    </xf>
    <xf numFmtId="38" fontId="8" fillId="0" borderId="0" xfId="18" applyFont="1" applyFill="1" applyAlignment="1">
      <alignment vertical="center"/>
    </xf>
    <xf numFmtId="38" fontId="7" fillId="0" borderId="0" xfId="18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38" fontId="7" fillId="0" borderId="0" xfId="18" applyFont="1" applyAlignment="1"/>
    <xf numFmtId="0" fontId="6" fillId="0" borderId="6" xfId="0" applyFont="1" applyBorder="1" applyAlignment="1">
      <alignment horizontal="justify"/>
    </xf>
    <xf numFmtId="0" fontId="7" fillId="0" borderId="0" xfId="0" applyFont="1" applyFill="1" applyAlignment="1">
      <alignment horizontal="right" vertical="center"/>
    </xf>
    <xf numFmtId="0" fontId="7" fillId="0" borderId="4" xfId="0" applyFont="1" applyFill="1" applyBorder="1" applyAlignment="1">
      <alignment horizontal="right" vertical="center"/>
    </xf>
    <xf numFmtId="38" fontId="8" fillId="0" borderId="14" xfId="3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38" fontId="8" fillId="0" borderId="10" xfId="3" applyFont="1" applyFill="1" applyBorder="1" applyAlignment="1">
      <alignment horizontal="right" vertical="center"/>
    </xf>
    <xf numFmtId="38" fontId="8" fillId="0" borderId="0" xfId="3" applyFont="1" applyFill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38" fontId="8" fillId="0" borderId="0" xfId="18" applyFont="1" applyBorder="1" applyAlignment="1">
      <alignment horizontal="right" vertical="center"/>
    </xf>
    <xf numFmtId="38" fontId="13" fillId="0" borderId="4" xfId="3" applyFont="1" applyBorder="1" applyAlignment="1">
      <alignment horizontal="right" vertical="center"/>
    </xf>
    <xf numFmtId="38" fontId="8" fillId="0" borderId="0" xfId="3" applyFont="1" applyFill="1" applyAlignment="1">
      <alignment horizontal="right" vertical="center"/>
    </xf>
    <xf numFmtId="38" fontId="7" fillId="0" borderId="0" xfId="3" applyFont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right" vertical="center"/>
    </xf>
    <xf numFmtId="0" fontId="12" fillId="0" borderId="0" xfId="0" applyFont="1" applyBorder="1" applyAlignment="1"/>
    <xf numFmtId="0" fontId="16" fillId="0" borderId="0" xfId="0" applyFont="1" applyAlignment="1"/>
    <xf numFmtId="0" fontId="7" fillId="0" borderId="14" xfId="0" applyFont="1" applyFill="1" applyBorder="1" applyAlignment="1">
      <alignment horizontal="right" vertical="center"/>
    </xf>
    <xf numFmtId="38" fontId="7" fillId="0" borderId="4" xfId="3" applyFont="1" applyFill="1" applyBorder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38" fontId="7" fillId="0" borderId="0" xfId="16" applyFont="1" applyBorder="1">
      <alignment vertical="center"/>
    </xf>
    <xf numFmtId="38" fontId="8" fillId="0" borderId="0" xfId="16" applyFont="1" applyBorder="1">
      <alignment vertical="center"/>
    </xf>
    <xf numFmtId="0" fontId="7" fillId="0" borderId="7" xfId="0" applyFont="1" applyFill="1" applyBorder="1" applyAlignment="1">
      <alignment horizontal="center" vertical="center"/>
    </xf>
    <xf numFmtId="38" fontId="7" fillId="0" borderId="13" xfId="3" applyFont="1" applyFill="1" applyBorder="1" applyAlignment="1">
      <alignment horizontal="right" vertical="center"/>
    </xf>
    <xf numFmtId="38" fontId="7" fillId="0" borderId="0" xfId="16" applyFont="1" applyBorder="1" applyAlignment="1">
      <alignment vertical="center"/>
    </xf>
    <xf numFmtId="3" fontId="24" fillId="0" borderId="10" xfId="0" applyNumberFormat="1" applyFont="1" applyFill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0" fontId="6" fillId="0" borderId="39" xfId="0" applyFont="1" applyBorder="1" applyAlignment="1"/>
    <xf numFmtId="0" fontId="0" fillId="0" borderId="39" xfId="0" applyBorder="1" applyAlignment="1"/>
    <xf numFmtId="3" fontId="7" fillId="0" borderId="0" xfId="0" applyNumberFormat="1" applyFont="1" applyAlignment="1">
      <alignment horizontal="right"/>
    </xf>
    <xf numFmtId="38" fontId="8" fillId="0" borderId="10" xfId="18" applyFont="1" applyBorder="1" applyAlignment="1">
      <alignment horizontal="right" vertical="center"/>
    </xf>
    <xf numFmtId="3" fontId="7" fillId="0" borderId="0" xfId="0" applyNumberFormat="1" applyFont="1" applyFill="1" applyAlignment="1"/>
    <xf numFmtId="0" fontId="6" fillId="0" borderId="39" xfId="0" applyFont="1" applyBorder="1" applyAlignment="1">
      <alignment horizontal="right" vertical="center"/>
    </xf>
    <xf numFmtId="0" fontId="14" fillId="0" borderId="39" xfId="0" applyFont="1" applyBorder="1" applyAlignment="1">
      <alignment horizontal="right" vertical="center"/>
    </xf>
    <xf numFmtId="38" fontId="8" fillId="0" borderId="10" xfId="3" applyFont="1" applyFill="1" applyBorder="1" applyAlignment="1">
      <alignment vertical="center"/>
    </xf>
    <xf numFmtId="38" fontId="7" fillId="0" borderId="0" xfId="3" applyFont="1" applyFill="1" applyBorder="1" applyAlignment="1">
      <alignment vertical="center"/>
    </xf>
    <xf numFmtId="38" fontId="8" fillId="0" borderId="0" xfId="3" applyFont="1" applyFill="1" applyBorder="1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6" fillId="0" borderId="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38" fontId="7" fillId="0" borderId="27" xfId="3" applyFont="1" applyBorder="1" applyAlignment="1">
      <alignment horizontal="center" vertical="center"/>
    </xf>
    <xf numFmtId="0" fontId="7" fillId="0" borderId="5" xfId="16" applyNumberFormat="1" applyFont="1" applyBorder="1" applyAlignment="1">
      <alignment horizontal="right" vertical="center"/>
    </xf>
    <xf numFmtId="38" fontId="7" fillId="0" borderId="45" xfId="16" applyFont="1" applyBorder="1">
      <alignment vertical="center"/>
    </xf>
    <xf numFmtId="38" fontId="8" fillId="0" borderId="45" xfId="16" applyFont="1" applyBorder="1">
      <alignment vertical="center"/>
    </xf>
    <xf numFmtId="0" fontId="6" fillId="0" borderId="45" xfId="0" applyFont="1" applyBorder="1" applyAlignment="1">
      <alignment vertical="center"/>
    </xf>
    <xf numFmtId="0" fontId="12" fillId="0" borderId="45" xfId="0" applyFont="1" applyBorder="1" applyAlignment="1"/>
    <xf numFmtId="0" fontId="6" fillId="0" borderId="45" xfId="0" applyFont="1" applyBorder="1" applyAlignment="1">
      <alignment horizontal="right" vertical="center"/>
    </xf>
    <xf numFmtId="38" fontId="7" fillId="0" borderId="45" xfId="18" applyFont="1" applyFill="1" applyBorder="1" applyAlignment="1">
      <alignment vertical="center"/>
    </xf>
    <xf numFmtId="0" fontId="9" fillId="0" borderId="45" xfId="0" applyFont="1" applyBorder="1" applyAlignment="1">
      <alignment vertical="center"/>
    </xf>
    <xf numFmtId="38" fontId="7" fillId="0" borderId="45" xfId="16" applyFont="1" applyBorder="1" applyAlignment="1">
      <alignment vertical="center"/>
    </xf>
    <xf numFmtId="0" fontId="7" fillId="0" borderId="45" xfId="7" applyFont="1" applyBorder="1" applyAlignment="1">
      <alignment horizontal="right" vertical="center"/>
    </xf>
    <xf numFmtId="3" fontId="7" fillId="0" borderId="45" xfId="7" applyNumberFormat="1" applyFont="1" applyFill="1" applyBorder="1" applyAlignment="1">
      <alignment horizontal="right" vertical="center"/>
    </xf>
    <xf numFmtId="3" fontId="13" fillId="0" borderId="0" xfId="0" applyNumberFormat="1" applyFont="1" applyFill="1" applyBorder="1" applyAlignment="1">
      <alignment horizontal="right" vertical="center"/>
    </xf>
    <xf numFmtId="0" fontId="6" fillId="0" borderId="45" xfId="0" applyFont="1" applyBorder="1" applyAlignment="1">
      <alignment horizontal="left" vertical="center"/>
    </xf>
    <xf numFmtId="0" fontId="6" fillId="0" borderId="45" xfId="0" applyFont="1" applyBorder="1" applyAlignment="1">
      <alignment horizontal="center" vertical="center"/>
    </xf>
    <xf numFmtId="38" fontId="7" fillId="0" borderId="45" xfId="3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38" fontId="7" fillId="0" borderId="0" xfId="20" applyNumberFormat="1" applyFont="1" applyFill="1" applyBorder="1" applyAlignment="1">
      <alignment vertical="center"/>
    </xf>
    <xf numFmtId="38" fontId="7" fillId="0" borderId="45" xfId="18" applyFont="1" applyBorder="1" applyAlignment="1">
      <alignment horizontal="right" vertical="center"/>
    </xf>
    <xf numFmtId="38" fontId="7" fillId="0" borderId="45" xfId="18" applyFont="1" applyFill="1" applyBorder="1" applyAlignment="1">
      <alignment horizontal="right" vertical="center"/>
    </xf>
    <xf numFmtId="0" fontId="13" fillId="0" borderId="7" xfId="0" applyFont="1" applyBorder="1" applyAlignment="1">
      <alignment horizontal="center" vertical="center"/>
    </xf>
    <xf numFmtId="38" fontId="8" fillId="0" borderId="0" xfId="18" applyFont="1" applyFill="1" applyAlignment="1">
      <alignment horizontal="right" vertical="center"/>
    </xf>
    <xf numFmtId="38" fontId="8" fillId="0" borderId="0" xfId="18" applyFont="1" applyFill="1" applyBorder="1" applyAlignment="1">
      <alignment horizontal="right" vertical="center"/>
    </xf>
    <xf numFmtId="38" fontId="7" fillId="0" borderId="0" xfId="20" applyNumberFormat="1" applyFont="1" applyFill="1" applyBorder="1" applyAlignment="1"/>
    <xf numFmtId="38" fontId="7" fillId="0" borderId="45" xfId="18" applyFont="1" applyFill="1" applyBorder="1" applyAlignment="1">
      <alignment horizontal="right"/>
    </xf>
    <xf numFmtId="38" fontId="7" fillId="0" borderId="0" xfId="18" applyFont="1" applyFill="1" applyAlignment="1"/>
    <xf numFmtId="0" fontId="13" fillId="0" borderId="4" xfId="0" applyFont="1" applyFill="1" applyBorder="1" applyAlignment="1">
      <alignment horizontal="right" vertical="center"/>
    </xf>
    <xf numFmtId="38" fontId="6" fillId="0" borderId="45" xfId="3" applyFont="1" applyBorder="1" applyAlignment="1">
      <alignment horizontal="right" vertical="center"/>
    </xf>
    <xf numFmtId="38" fontId="7" fillId="0" borderId="5" xfId="3" applyFont="1" applyBorder="1" applyAlignment="1">
      <alignment horizontal="right" vertical="center"/>
    </xf>
    <xf numFmtId="38" fontId="8" fillId="0" borderId="45" xfId="3" applyFont="1" applyFill="1" applyBorder="1" applyAlignment="1">
      <alignment horizontal="right" vertical="center"/>
    </xf>
    <xf numFmtId="0" fontId="6" fillId="0" borderId="45" xfId="0" applyFont="1" applyBorder="1" applyAlignment="1">
      <alignment horizontal="justify" vertical="center"/>
    </xf>
    <xf numFmtId="0" fontId="13" fillId="0" borderId="5" xfId="0" applyFont="1" applyFill="1" applyBorder="1" applyAlignment="1">
      <alignment horizontal="right" vertical="center"/>
    </xf>
    <xf numFmtId="3" fontId="8" fillId="0" borderId="14" xfId="0" applyNumberFormat="1" applyFont="1" applyFill="1" applyBorder="1" applyAlignment="1">
      <alignment horizontal="right" vertical="center"/>
    </xf>
    <xf numFmtId="3" fontId="8" fillId="0" borderId="45" xfId="0" applyNumberFormat="1" applyFont="1" applyFill="1" applyBorder="1" applyAlignment="1">
      <alignment horizontal="right" vertical="center"/>
    </xf>
    <xf numFmtId="3" fontId="7" fillId="0" borderId="45" xfId="0" applyNumberFormat="1" applyFont="1" applyFill="1" applyBorder="1" applyAlignment="1">
      <alignment horizontal="right" vertical="center"/>
    </xf>
    <xf numFmtId="0" fontId="7" fillId="0" borderId="45" xfId="0" applyFont="1" applyFill="1" applyBorder="1" applyAlignment="1">
      <alignment horizontal="right" vertical="center"/>
    </xf>
    <xf numFmtId="3" fontId="13" fillId="0" borderId="45" xfId="0" applyNumberFormat="1" applyFont="1" applyBorder="1" applyAlignment="1">
      <alignment horizontal="right" vertical="center"/>
    </xf>
    <xf numFmtId="177" fontId="7" fillId="0" borderId="45" xfId="0" applyNumberFormat="1" applyFont="1" applyFill="1" applyBorder="1" applyAlignment="1">
      <alignment horizontal="right" vertical="center"/>
    </xf>
    <xf numFmtId="38" fontId="7" fillId="0" borderId="45" xfId="3" applyFont="1" applyFill="1" applyBorder="1"/>
    <xf numFmtId="0" fontId="6" fillId="0" borderId="45" xfId="0" applyFont="1" applyFill="1" applyBorder="1" applyAlignment="1">
      <alignment horizontal="left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right" vertical="center"/>
    </xf>
    <xf numFmtId="38" fontId="7" fillId="0" borderId="45" xfId="3" applyFont="1" applyFill="1" applyBorder="1" applyAlignment="1">
      <alignment vertical="center"/>
    </xf>
    <xf numFmtId="38" fontId="8" fillId="0" borderId="45" xfId="3" applyFont="1" applyFill="1" applyBorder="1" applyAlignment="1">
      <alignment vertical="center"/>
    </xf>
    <xf numFmtId="38" fontId="7" fillId="0" borderId="45" xfId="3" applyFont="1" applyFill="1" applyBorder="1" applyAlignment="1">
      <alignment horizontal="right" vertical="center"/>
    </xf>
    <xf numFmtId="0" fontId="7" fillId="0" borderId="2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0" xfId="6" applyFont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38" fontId="7" fillId="0" borderId="3" xfId="3" applyFont="1" applyFill="1" applyBorder="1" applyAlignment="1">
      <alignment horizontal="center" vertical="center" wrapText="1"/>
    </xf>
    <xf numFmtId="38" fontId="7" fillId="0" borderId="30" xfId="3" applyFont="1" applyFill="1" applyBorder="1" applyAlignment="1">
      <alignment horizontal="center" vertical="center" wrapText="1"/>
    </xf>
    <xf numFmtId="38" fontId="7" fillId="0" borderId="28" xfId="3" applyFont="1" applyFill="1" applyBorder="1" applyAlignment="1">
      <alignment horizontal="center" vertical="center" wrapText="1"/>
    </xf>
    <xf numFmtId="38" fontId="7" fillId="0" borderId="25" xfId="3" applyFont="1" applyFill="1" applyBorder="1" applyAlignment="1">
      <alignment horizontal="center" vertical="center" wrapText="1"/>
    </xf>
    <xf numFmtId="38" fontId="7" fillId="0" borderId="15" xfId="3" applyFont="1" applyBorder="1" applyAlignment="1">
      <alignment horizontal="center" vertical="center"/>
    </xf>
    <xf numFmtId="38" fontId="7" fillId="0" borderId="21" xfId="3" applyFont="1" applyBorder="1" applyAlignment="1">
      <alignment horizontal="center" vertical="center"/>
    </xf>
    <xf numFmtId="38" fontId="8" fillId="0" borderId="3" xfId="3" applyFont="1" applyBorder="1" applyAlignment="1">
      <alignment horizontal="center" vertical="center" wrapText="1"/>
    </xf>
    <xf numFmtId="38" fontId="8" fillId="0" borderId="30" xfId="3" applyFont="1" applyBorder="1" applyAlignment="1">
      <alignment horizontal="center" vertical="center" wrapText="1"/>
    </xf>
    <xf numFmtId="38" fontId="7" fillId="0" borderId="28" xfId="3" applyFont="1" applyBorder="1" applyAlignment="1">
      <alignment horizontal="center" vertical="center" wrapText="1"/>
    </xf>
    <xf numFmtId="38" fontId="7" fillId="0" borderId="30" xfId="3" applyFont="1" applyBorder="1" applyAlignment="1">
      <alignment horizontal="center" vertical="center" wrapText="1"/>
    </xf>
    <xf numFmtId="38" fontId="7" fillId="0" borderId="19" xfId="3" applyFont="1" applyBorder="1" applyAlignment="1">
      <alignment horizontal="center" vertical="center" wrapText="1"/>
    </xf>
    <xf numFmtId="38" fontId="7" fillId="0" borderId="3" xfId="3" applyFont="1" applyBorder="1" applyAlignment="1">
      <alignment horizontal="center" vertical="center" wrapText="1"/>
    </xf>
    <xf numFmtId="38" fontId="7" fillId="0" borderId="25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textRotation="255"/>
    </xf>
    <xf numFmtId="0" fontId="7" fillId="0" borderId="32" xfId="0" applyFont="1" applyBorder="1" applyAlignment="1">
      <alignment horizontal="center" vertical="center" textRotation="255"/>
    </xf>
    <xf numFmtId="0" fontId="7" fillId="0" borderId="1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5" fillId="0" borderId="0" xfId="7" applyFont="1" applyAlignment="1">
      <alignment horizontal="center"/>
    </xf>
    <xf numFmtId="0" fontId="5" fillId="0" borderId="0" xfId="7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58" fontId="6" fillId="0" borderId="45" xfId="0" applyNumberFormat="1" applyFont="1" applyFill="1" applyBorder="1" applyAlignment="1">
      <alignment horizontal="right" vertical="center"/>
    </xf>
    <xf numFmtId="0" fontId="0" fillId="0" borderId="45" xfId="0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8" fontId="6" fillId="0" borderId="39" xfId="3" applyFont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38" fontId="7" fillId="0" borderId="4" xfId="3" applyFont="1" applyBorder="1" applyAlignment="1">
      <alignment horizontal="center" vertical="center"/>
    </xf>
    <xf numFmtId="38" fontId="8" fillId="0" borderId="20" xfId="3" applyFont="1" applyBorder="1" applyAlignment="1">
      <alignment horizontal="center" vertical="center" wrapText="1"/>
    </xf>
    <xf numFmtId="38" fontId="8" fillId="0" borderId="24" xfId="3" applyFont="1" applyBorder="1" applyAlignment="1">
      <alignment horizontal="center" vertical="center" wrapText="1"/>
    </xf>
    <xf numFmtId="38" fontId="8" fillId="0" borderId="23" xfId="3" applyFont="1" applyBorder="1" applyAlignment="1">
      <alignment horizontal="center" vertical="center" wrapText="1"/>
    </xf>
    <xf numFmtId="38" fontId="8" fillId="0" borderId="26" xfId="3" applyFont="1" applyBorder="1" applyAlignment="1">
      <alignment horizontal="center" vertical="center" wrapText="1"/>
    </xf>
    <xf numFmtId="38" fontId="7" fillId="0" borderId="38" xfId="3" applyFont="1" applyBorder="1" applyAlignment="1">
      <alignment horizontal="center" vertical="center" wrapText="1"/>
    </xf>
    <xf numFmtId="38" fontId="7" fillId="0" borderId="6" xfId="3" applyFont="1" applyBorder="1" applyAlignment="1">
      <alignment horizontal="center" vertical="center" wrapText="1"/>
    </xf>
    <xf numFmtId="38" fontId="7" fillId="0" borderId="24" xfId="3" applyFont="1" applyBorder="1" applyAlignment="1">
      <alignment horizontal="center" vertical="center" wrapText="1"/>
    </xf>
    <xf numFmtId="38" fontId="7" fillId="0" borderId="40" xfId="3" applyFont="1" applyBorder="1" applyAlignment="1">
      <alignment horizontal="center" vertical="center" wrapText="1"/>
    </xf>
    <xf numFmtId="38" fontId="7" fillId="0" borderId="2" xfId="3" applyFont="1" applyBorder="1" applyAlignment="1">
      <alignment horizontal="center" vertical="center" wrapText="1"/>
    </xf>
    <xf numFmtId="38" fontId="7" fillId="0" borderId="33" xfId="3" applyFont="1" applyBorder="1" applyAlignment="1">
      <alignment horizontal="center" vertical="center" wrapText="1"/>
    </xf>
    <xf numFmtId="38" fontId="7" fillId="0" borderId="34" xfId="3" applyFont="1" applyBorder="1" applyAlignment="1">
      <alignment horizontal="center" vertical="center" wrapText="1"/>
    </xf>
    <xf numFmtId="38" fontId="7" fillId="0" borderId="41" xfId="3" applyFont="1" applyBorder="1" applyAlignment="1">
      <alignment horizontal="center" vertical="center" wrapText="1"/>
    </xf>
    <xf numFmtId="38" fontId="6" fillId="2" borderId="18" xfId="3" applyFont="1" applyFill="1" applyBorder="1" applyAlignment="1">
      <alignment horizontal="center" vertical="center" wrapText="1"/>
    </xf>
    <xf numFmtId="38" fontId="6" fillId="2" borderId="22" xfId="3" applyFont="1" applyFill="1" applyBorder="1" applyAlignment="1">
      <alignment horizontal="center" vertical="center" wrapText="1"/>
    </xf>
    <xf numFmtId="38" fontId="7" fillId="0" borderId="18" xfId="3" applyFont="1" applyBorder="1" applyAlignment="1">
      <alignment horizontal="center" vertical="center" wrapText="1"/>
    </xf>
    <xf numFmtId="38" fontId="7" fillId="0" borderId="22" xfId="3" applyFont="1" applyBorder="1" applyAlignment="1">
      <alignment horizontal="center" vertical="center" wrapText="1"/>
    </xf>
    <xf numFmtId="38" fontId="7" fillId="0" borderId="20" xfId="3" applyFont="1" applyBorder="1" applyAlignment="1">
      <alignment horizontal="center" vertical="center" wrapText="1"/>
    </xf>
    <xf numFmtId="38" fontId="7" fillId="0" borderId="23" xfId="3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7" fillId="0" borderId="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38" fontId="7" fillId="0" borderId="42" xfId="3" applyFont="1" applyBorder="1" applyAlignment="1">
      <alignment horizontal="center" vertical="center"/>
    </xf>
    <xf numFmtId="38" fontId="7" fillId="0" borderId="27" xfId="3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38" fontId="7" fillId="0" borderId="25" xfId="3" applyFont="1" applyBorder="1" applyAlignment="1">
      <alignment horizontal="center" vertical="center"/>
    </xf>
    <xf numFmtId="38" fontId="7" fillId="0" borderId="19" xfId="3" applyFont="1" applyBorder="1" applyAlignment="1">
      <alignment horizontal="center" vertical="center"/>
    </xf>
    <xf numFmtId="38" fontId="7" fillId="0" borderId="44" xfId="3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38" fontId="7" fillId="0" borderId="1" xfId="3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9" xfId="0" applyFont="1" applyBorder="1" applyAlignment="1">
      <alignment horizontal="right" vertical="center"/>
    </xf>
    <xf numFmtId="0" fontId="7" fillId="0" borderId="4" xfId="7" applyFont="1" applyBorder="1" applyAlignment="1">
      <alignment horizontal="right" vertical="center"/>
    </xf>
    <xf numFmtId="3" fontId="8" fillId="0" borderId="0" xfId="7" applyNumberFormat="1" applyFont="1" applyFill="1" applyBorder="1" applyAlignment="1">
      <alignment horizontal="right" vertical="center"/>
    </xf>
    <xf numFmtId="3" fontId="7" fillId="0" borderId="0" xfId="7" applyNumberFormat="1" applyFont="1" applyFill="1" applyBorder="1" applyAlignment="1">
      <alignment horizontal="right" vertical="center"/>
    </xf>
    <xf numFmtId="3" fontId="24" fillId="0" borderId="14" xfId="0" applyNumberFormat="1" applyFont="1" applyFill="1" applyBorder="1" applyAlignment="1">
      <alignment horizontal="right" vertical="center"/>
    </xf>
    <xf numFmtId="38" fontId="7" fillId="0" borderId="0" xfId="20" applyNumberFormat="1" applyFont="1" applyFill="1" applyBorder="1" applyAlignment="1">
      <alignment horizontal="right"/>
    </xf>
    <xf numFmtId="38" fontId="7" fillId="0" borderId="0" xfId="18" applyFont="1" applyFill="1" applyBorder="1" applyAlignment="1">
      <alignment horizontal="right"/>
    </xf>
    <xf numFmtId="38" fontId="8" fillId="0" borderId="45" xfId="3" applyFont="1" applyBorder="1" applyAlignment="1">
      <alignment horizontal="right" vertical="center"/>
    </xf>
    <xf numFmtId="38" fontId="7" fillId="0" borderId="45" xfId="18" applyFont="1" applyFill="1" applyBorder="1" applyAlignment="1"/>
    <xf numFmtId="0" fontId="7" fillId="0" borderId="10" xfId="0" applyFont="1" applyBorder="1" applyAlignment="1"/>
    <xf numFmtId="38" fontId="7" fillId="0" borderId="10" xfId="18" applyFont="1" applyBorder="1" applyAlignment="1"/>
    <xf numFmtId="38" fontId="7" fillId="0" borderId="10" xfId="18" applyFont="1" applyFill="1" applyBorder="1" applyAlignment="1"/>
    <xf numFmtId="38" fontId="7" fillId="0" borderId="14" xfId="18" applyFont="1" applyFill="1" applyBorder="1" applyAlignment="1"/>
    <xf numFmtId="3" fontId="8" fillId="0" borderId="0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3" fontId="24" fillId="0" borderId="0" xfId="0" applyNumberFormat="1" applyFont="1" applyFill="1" applyAlignment="1">
      <alignment horizontal="right" vertical="center"/>
    </xf>
    <xf numFmtId="3" fontId="8" fillId="0" borderId="0" xfId="0" applyNumberFormat="1" applyFont="1" applyFill="1" applyAlignment="1">
      <alignment horizontal="right" vertical="center"/>
    </xf>
    <xf numFmtId="3" fontId="13" fillId="0" borderId="0" xfId="0" applyNumberFormat="1" applyFont="1" applyFill="1" applyAlignment="1">
      <alignment horizontal="right" vertical="center"/>
    </xf>
    <xf numFmtId="3" fontId="13" fillId="0" borderId="14" xfId="0" applyNumberFormat="1" applyFont="1" applyFill="1" applyBorder="1" applyAlignment="1">
      <alignment horizontal="right" vertical="center"/>
    </xf>
    <xf numFmtId="3" fontId="13" fillId="0" borderId="45" xfId="0" applyNumberFormat="1" applyFont="1" applyFill="1" applyBorder="1" applyAlignment="1">
      <alignment horizontal="right" vertical="center"/>
    </xf>
    <xf numFmtId="177" fontId="7" fillId="0" borderId="0" xfId="0" applyNumberFormat="1" applyFont="1" applyFill="1" applyBorder="1" applyAlignment="1">
      <alignment horizontal="right" vertical="center"/>
    </xf>
  </cellXfs>
  <cellStyles count="21">
    <cellStyle name="桁区切り 2" xfId="3"/>
    <cellStyle name="桁区切り 3" xfId="4"/>
    <cellStyle name="桁区切り 3 2" xfId="18"/>
    <cellStyle name="桁区切り 3 3" xfId="16"/>
    <cellStyle name="桁区切り 4" xfId="5"/>
    <cellStyle name="桁区切り 5" xfId="2"/>
    <cellStyle name="桁区切り 6" xfId="14"/>
    <cellStyle name="通貨" xfId="20" builtinId="7"/>
    <cellStyle name="標準" xfId="0" builtinId="0"/>
    <cellStyle name="標準 10" xfId="1"/>
    <cellStyle name="標準 2" xfId="6"/>
    <cellStyle name="標準 2 2" xfId="17"/>
    <cellStyle name="標準 2 2 2" xfId="19"/>
    <cellStyle name="標準 2 3" xfId="15"/>
    <cellStyle name="標準 3" xfId="7"/>
    <cellStyle name="標準 4" xfId="8"/>
    <cellStyle name="標準 5" xfId="9"/>
    <cellStyle name="標準 6" xfId="10"/>
    <cellStyle name="標準 7" xfId="11"/>
    <cellStyle name="標準 8" xfId="12"/>
    <cellStyle name="標準 9" xfId="13"/>
  </cellStyles>
  <dxfs count="0"/>
  <tableStyles count="0" defaultTableStyle="TableStyleMedium2" defaultPivotStyle="PivotStyleLight16"/>
  <colors>
    <mruColors>
      <color rgb="FF33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tabSelected="1" workbookViewId="0"/>
  </sheetViews>
  <sheetFormatPr defaultRowHeight="12" x14ac:dyDescent="0.15"/>
  <sheetData/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K23"/>
  <sheetViews>
    <sheetView zoomScaleNormal="100" workbookViewId="0">
      <selection sqref="A1:I1"/>
    </sheetView>
  </sheetViews>
  <sheetFormatPr defaultColWidth="9.109375" defaultRowHeight="12" x14ac:dyDescent="0.15"/>
  <cols>
    <col min="1" max="1" width="12.44140625" style="36" customWidth="1"/>
    <col min="2" max="2" width="7.6640625" style="36" customWidth="1"/>
    <col min="3" max="9" width="14.6640625" style="36" customWidth="1"/>
    <col min="10" max="16384" width="9.109375" style="36"/>
  </cols>
  <sheetData>
    <row r="1" spans="1:11" ht="16.2" x14ac:dyDescent="0.2">
      <c r="A1" s="276" t="s">
        <v>47</v>
      </c>
      <c r="B1" s="276"/>
      <c r="C1" s="276"/>
      <c r="D1" s="276"/>
      <c r="E1" s="276"/>
      <c r="F1" s="276"/>
      <c r="G1" s="276"/>
      <c r="H1" s="276"/>
      <c r="I1" s="276"/>
    </row>
    <row r="2" spans="1:11" s="42" customFormat="1" ht="12.6" thickBot="1" x14ac:dyDescent="0.2">
      <c r="A2" s="221" t="s">
        <v>253</v>
      </c>
      <c r="B2" s="222"/>
      <c r="C2" s="222"/>
      <c r="D2" s="222"/>
      <c r="E2" s="222"/>
      <c r="F2" s="222"/>
      <c r="G2" s="323">
        <v>44562</v>
      </c>
      <c r="H2" s="323"/>
      <c r="I2" s="324"/>
    </row>
    <row r="3" spans="1:11" s="43" customFormat="1" ht="12" customHeight="1" x14ac:dyDescent="0.2">
      <c r="A3" s="299" t="s">
        <v>181</v>
      </c>
      <c r="B3" s="300"/>
      <c r="C3" s="311" t="s">
        <v>254</v>
      </c>
      <c r="D3" s="328" t="s">
        <v>160</v>
      </c>
      <c r="E3" s="328" t="s">
        <v>48</v>
      </c>
      <c r="F3" s="331" t="s">
        <v>49</v>
      </c>
      <c r="G3" s="331" t="s">
        <v>218</v>
      </c>
      <c r="H3" s="336" t="s">
        <v>255</v>
      </c>
      <c r="I3" s="339" t="s">
        <v>50</v>
      </c>
    </row>
    <row r="4" spans="1:11" s="43" customFormat="1" ht="12" customHeight="1" x14ac:dyDescent="0.2">
      <c r="A4" s="325"/>
      <c r="B4" s="326"/>
      <c r="C4" s="327"/>
      <c r="D4" s="329"/>
      <c r="E4" s="329"/>
      <c r="F4" s="332"/>
      <c r="G4" s="334"/>
      <c r="H4" s="337"/>
      <c r="I4" s="340"/>
    </row>
    <row r="5" spans="1:11" s="43" customFormat="1" ht="12" customHeight="1" x14ac:dyDescent="0.2">
      <c r="A5" s="301"/>
      <c r="B5" s="302"/>
      <c r="C5" s="312"/>
      <c r="D5" s="330"/>
      <c r="E5" s="330"/>
      <c r="F5" s="333"/>
      <c r="G5" s="335"/>
      <c r="H5" s="338"/>
      <c r="I5" s="341"/>
    </row>
    <row r="6" spans="1:11" s="43" customFormat="1" ht="13.2" x14ac:dyDescent="0.2">
      <c r="A6" s="319" t="s">
        <v>108</v>
      </c>
      <c r="B6" s="61" t="s">
        <v>256</v>
      </c>
      <c r="C6" s="17">
        <v>9199</v>
      </c>
      <c r="D6" s="17">
        <v>113</v>
      </c>
      <c r="E6" s="17">
        <v>3504</v>
      </c>
      <c r="F6" s="17">
        <v>1856</v>
      </c>
      <c r="G6" s="17">
        <v>3504</v>
      </c>
      <c r="H6" s="17">
        <v>217</v>
      </c>
      <c r="I6" s="17">
        <v>5</v>
      </c>
      <c r="K6" s="17"/>
    </row>
    <row r="7" spans="1:11" s="43" customFormat="1" ht="13.2" x14ac:dyDescent="0.2">
      <c r="A7" s="320"/>
      <c r="B7" s="62" t="s">
        <v>45</v>
      </c>
      <c r="C7" s="17">
        <v>4229195</v>
      </c>
      <c r="D7" s="17">
        <v>339458</v>
      </c>
      <c r="E7" s="17">
        <v>2451873</v>
      </c>
      <c r="F7" s="17">
        <v>878261</v>
      </c>
      <c r="G7" s="17">
        <v>548923</v>
      </c>
      <c r="H7" s="17">
        <v>10527</v>
      </c>
      <c r="I7" s="17">
        <v>153</v>
      </c>
    </row>
    <row r="8" spans="1:11" s="43" customFormat="1" ht="12.75" customHeight="1" x14ac:dyDescent="0.2">
      <c r="A8" s="321" t="s">
        <v>257</v>
      </c>
      <c r="B8" s="261" t="s">
        <v>256</v>
      </c>
      <c r="C8" s="17">
        <v>702</v>
      </c>
      <c r="D8" s="18">
        <v>20</v>
      </c>
      <c r="E8" s="18">
        <v>158</v>
      </c>
      <c r="F8" s="18">
        <v>412</v>
      </c>
      <c r="G8" s="18">
        <v>106</v>
      </c>
      <c r="H8" s="18">
        <v>6</v>
      </c>
      <c r="I8" s="18" t="s">
        <v>258</v>
      </c>
      <c r="K8" s="17"/>
    </row>
    <row r="9" spans="1:11" s="43" customFormat="1" ht="13.2" x14ac:dyDescent="0.2">
      <c r="A9" s="322"/>
      <c r="B9" s="64" t="s">
        <v>45</v>
      </c>
      <c r="C9" s="17">
        <v>642735</v>
      </c>
      <c r="D9" s="18">
        <v>122319</v>
      </c>
      <c r="E9" s="18">
        <v>186369</v>
      </c>
      <c r="F9" s="18">
        <v>319151</v>
      </c>
      <c r="G9" s="18">
        <v>14694</v>
      </c>
      <c r="H9" s="18">
        <v>202</v>
      </c>
      <c r="I9" s="18" t="s">
        <v>219</v>
      </c>
    </row>
    <row r="10" spans="1:11" s="43" customFormat="1" ht="13.2" x14ac:dyDescent="0.2">
      <c r="A10" s="65" t="s">
        <v>182</v>
      </c>
      <c r="B10" s="261" t="s">
        <v>256</v>
      </c>
      <c r="C10" s="17">
        <v>7306</v>
      </c>
      <c r="D10" s="18">
        <v>81</v>
      </c>
      <c r="E10" s="18">
        <v>2954</v>
      </c>
      <c r="F10" s="18">
        <v>1125</v>
      </c>
      <c r="G10" s="18">
        <v>3083</v>
      </c>
      <c r="H10" s="18">
        <v>63</v>
      </c>
      <c r="I10" s="18" t="s">
        <v>258</v>
      </c>
    </row>
    <row r="11" spans="1:11" s="43" customFormat="1" ht="13.2" x14ac:dyDescent="0.2">
      <c r="A11" s="260" t="s">
        <v>51</v>
      </c>
      <c r="B11" s="261" t="s">
        <v>45</v>
      </c>
      <c r="C11" s="17">
        <v>3187354</v>
      </c>
      <c r="D11" s="18">
        <v>186893</v>
      </c>
      <c r="E11" s="18">
        <v>2115953</v>
      </c>
      <c r="F11" s="18">
        <v>363887</v>
      </c>
      <c r="G11" s="18">
        <v>514117</v>
      </c>
      <c r="H11" s="18">
        <v>6504</v>
      </c>
      <c r="I11" s="18" t="s">
        <v>219</v>
      </c>
    </row>
    <row r="12" spans="1:11" s="43" customFormat="1" ht="12.75" customHeight="1" x14ac:dyDescent="0.2">
      <c r="A12" s="342" t="s">
        <v>259</v>
      </c>
      <c r="B12" s="261" t="s">
        <v>172</v>
      </c>
      <c r="C12" s="17">
        <v>43</v>
      </c>
      <c r="D12" s="18">
        <v>4</v>
      </c>
      <c r="E12" s="18">
        <v>31</v>
      </c>
      <c r="F12" s="18">
        <v>6</v>
      </c>
      <c r="G12" s="18">
        <v>2</v>
      </c>
      <c r="H12" s="18" t="s">
        <v>219</v>
      </c>
      <c r="I12" s="18" t="s">
        <v>219</v>
      </c>
    </row>
    <row r="13" spans="1:11" s="43" customFormat="1" ht="13.2" x14ac:dyDescent="0.2">
      <c r="A13" s="343"/>
      <c r="B13" s="261" t="s">
        <v>45</v>
      </c>
      <c r="C13" s="17">
        <v>92316</v>
      </c>
      <c r="D13" s="18">
        <v>7395</v>
      </c>
      <c r="E13" s="18">
        <v>81683</v>
      </c>
      <c r="F13" s="18">
        <v>2989</v>
      </c>
      <c r="G13" s="18">
        <v>249</v>
      </c>
      <c r="H13" s="18" t="s">
        <v>258</v>
      </c>
      <c r="I13" s="18" t="s">
        <v>258</v>
      </c>
    </row>
    <row r="14" spans="1:11" s="43" customFormat="1" ht="12.75" customHeight="1" x14ac:dyDescent="0.2">
      <c r="A14" s="317" t="s">
        <v>260</v>
      </c>
      <c r="B14" s="261" t="s">
        <v>172</v>
      </c>
      <c r="C14" s="17">
        <v>779</v>
      </c>
      <c r="D14" s="18">
        <v>7</v>
      </c>
      <c r="E14" s="18">
        <v>195</v>
      </c>
      <c r="F14" s="18">
        <v>275</v>
      </c>
      <c r="G14" s="18">
        <v>238</v>
      </c>
      <c r="H14" s="18">
        <v>62</v>
      </c>
      <c r="I14" s="18">
        <v>2</v>
      </c>
    </row>
    <row r="15" spans="1:11" s="43" customFormat="1" ht="13.2" x14ac:dyDescent="0.2">
      <c r="A15" s="318"/>
      <c r="B15" s="64" t="s">
        <v>45</v>
      </c>
      <c r="C15" s="17">
        <v>264150</v>
      </c>
      <c r="D15" s="18">
        <v>20705</v>
      </c>
      <c r="E15" s="18">
        <v>59307</v>
      </c>
      <c r="F15" s="18">
        <v>164208</v>
      </c>
      <c r="G15" s="18">
        <v>17408</v>
      </c>
      <c r="H15" s="18">
        <v>2464</v>
      </c>
      <c r="I15" s="18">
        <v>58</v>
      </c>
    </row>
    <row r="16" spans="1:11" s="43" customFormat="1" ht="13.2" x14ac:dyDescent="0.2">
      <c r="A16" s="315" t="s">
        <v>43</v>
      </c>
      <c r="B16" s="261" t="s">
        <v>172</v>
      </c>
      <c r="C16" s="17">
        <v>369</v>
      </c>
      <c r="D16" s="18">
        <v>1</v>
      </c>
      <c r="E16" s="18">
        <v>166</v>
      </c>
      <c r="F16" s="18">
        <v>38</v>
      </c>
      <c r="G16" s="18">
        <v>75</v>
      </c>
      <c r="H16" s="18">
        <v>86</v>
      </c>
      <c r="I16" s="18">
        <v>3</v>
      </c>
    </row>
    <row r="17" spans="1:9" s="43" customFormat="1" ht="13.8" thickBot="1" x14ac:dyDescent="0.25">
      <c r="A17" s="316"/>
      <c r="B17" s="66" t="s">
        <v>45</v>
      </c>
      <c r="C17" s="19">
        <v>42640</v>
      </c>
      <c r="D17" s="223">
        <v>2146</v>
      </c>
      <c r="E17" s="223">
        <v>8561</v>
      </c>
      <c r="F17" s="223">
        <v>28026</v>
      </c>
      <c r="G17" s="223">
        <v>2455</v>
      </c>
      <c r="H17" s="223">
        <v>1357</v>
      </c>
      <c r="I17" s="223">
        <v>95</v>
      </c>
    </row>
    <row r="18" spans="1:9" s="43" customFormat="1" ht="13.2" x14ac:dyDescent="0.2">
      <c r="A18" s="67"/>
      <c r="B18" s="205"/>
      <c r="C18" s="20"/>
      <c r="D18" s="6"/>
      <c r="E18" s="6"/>
      <c r="F18" s="6"/>
      <c r="G18" s="6"/>
      <c r="H18" s="6"/>
      <c r="I18" s="40" t="s">
        <v>118</v>
      </c>
    </row>
    <row r="19" spans="1:9" s="34" customFormat="1" ht="10.8" x14ac:dyDescent="0.15">
      <c r="A19" s="68"/>
      <c r="B19" s="69"/>
      <c r="C19" s="69"/>
      <c r="D19" s="69"/>
      <c r="E19" s="69"/>
      <c r="F19" s="69"/>
      <c r="G19" s="69"/>
      <c r="I19" s="69"/>
    </row>
    <row r="20" spans="1:9" x14ac:dyDescent="0.15">
      <c r="I20" s="40"/>
    </row>
    <row r="22" spans="1:9" ht="13.2" x14ac:dyDescent="0.2">
      <c r="C22" s="70"/>
    </row>
    <row r="23" spans="1:9" ht="13.2" x14ac:dyDescent="0.2">
      <c r="C23" s="70"/>
    </row>
  </sheetData>
  <mergeCells count="15">
    <mergeCell ref="A1:I1"/>
    <mergeCell ref="A16:A17"/>
    <mergeCell ref="A14:A15"/>
    <mergeCell ref="A6:A7"/>
    <mergeCell ref="A8:A9"/>
    <mergeCell ref="G2:I2"/>
    <mergeCell ref="A3:B5"/>
    <mergeCell ref="C3:C5"/>
    <mergeCell ref="D3:D5"/>
    <mergeCell ref="E3:E5"/>
    <mergeCell ref="F3:F5"/>
    <mergeCell ref="G3:G5"/>
    <mergeCell ref="H3:H5"/>
    <mergeCell ref="I3:I5"/>
    <mergeCell ref="A12:A13"/>
  </mergeCells>
  <phoneticPr fontId="1"/>
  <pageMargins left="0.7" right="0.7" top="0.75" bottom="0.75" header="0.3" footer="0.3"/>
  <pageSetup paperSize="9" scale="7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H18"/>
  <sheetViews>
    <sheetView workbookViewId="0">
      <selection sqref="A1:G1"/>
    </sheetView>
  </sheetViews>
  <sheetFormatPr defaultRowHeight="12" x14ac:dyDescent="0.15"/>
  <cols>
    <col min="1" max="1" width="13.5546875" style="36" customWidth="1"/>
    <col min="2" max="2" width="8.33203125" style="36" customWidth="1"/>
    <col min="3" max="7" width="10.88671875" style="36" customWidth="1"/>
    <col min="8" max="241" width="9.109375" style="36"/>
    <col min="242" max="242" width="6.88671875" style="36" bestFit="1" customWidth="1"/>
    <col min="243" max="243" width="5.109375" style="36" bestFit="1" customWidth="1"/>
    <col min="244" max="244" width="8.6640625" style="36" bestFit="1" customWidth="1"/>
    <col min="245" max="245" width="5.109375" style="36" bestFit="1" customWidth="1"/>
    <col min="246" max="246" width="7.6640625" style="36" bestFit="1" customWidth="1"/>
    <col min="247" max="247" width="5.109375" style="36" bestFit="1" customWidth="1"/>
    <col min="248" max="248" width="7.6640625" style="36" bestFit="1" customWidth="1"/>
    <col min="249" max="249" width="5.109375" style="36" bestFit="1" customWidth="1"/>
    <col min="250" max="250" width="8.6640625" style="36" bestFit="1" customWidth="1"/>
    <col min="251" max="251" width="5.109375" style="36" bestFit="1" customWidth="1"/>
    <col min="252" max="252" width="7.6640625" style="36" bestFit="1" customWidth="1"/>
    <col min="253" max="253" width="5.109375" style="36" bestFit="1" customWidth="1"/>
    <col min="254" max="254" width="6.88671875" style="36" bestFit="1" customWidth="1"/>
    <col min="255" max="255" width="5.109375" style="36" bestFit="1" customWidth="1"/>
    <col min="256" max="256" width="6.88671875" style="36" bestFit="1" customWidth="1"/>
    <col min="257" max="497" width="9.109375" style="36"/>
    <col min="498" max="498" width="6.88671875" style="36" bestFit="1" customWidth="1"/>
    <col min="499" max="499" width="5.109375" style="36" bestFit="1" customWidth="1"/>
    <col min="500" max="500" width="8.6640625" style="36" bestFit="1" customWidth="1"/>
    <col min="501" max="501" width="5.109375" style="36" bestFit="1" customWidth="1"/>
    <col min="502" max="502" width="7.6640625" style="36" bestFit="1" customWidth="1"/>
    <col min="503" max="503" width="5.109375" style="36" bestFit="1" customWidth="1"/>
    <col min="504" max="504" width="7.6640625" style="36" bestFit="1" customWidth="1"/>
    <col min="505" max="505" width="5.109375" style="36" bestFit="1" customWidth="1"/>
    <col min="506" max="506" width="8.6640625" style="36" bestFit="1" customWidth="1"/>
    <col min="507" max="507" width="5.109375" style="36" bestFit="1" customWidth="1"/>
    <col min="508" max="508" width="7.6640625" style="36" bestFit="1" customWidth="1"/>
    <col min="509" max="509" width="5.109375" style="36" bestFit="1" customWidth="1"/>
    <col min="510" max="510" width="6.88671875" style="36" bestFit="1" customWidth="1"/>
    <col min="511" max="511" width="5.109375" style="36" bestFit="1" customWidth="1"/>
    <col min="512" max="512" width="6.88671875" style="36" bestFit="1" customWidth="1"/>
    <col min="513" max="753" width="9.109375" style="36"/>
    <col min="754" max="754" width="6.88671875" style="36" bestFit="1" customWidth="1"/>
    <col min="755" max="755" width="5.109375" style="36" bestFit="1" customWidth="1"/>
    <col min="756" max="756" width="8.6640625" style="36" bestFit="1" customWidth="1"/>
    <col min="757" max="757" width="5.109375" style="36" bestFit="1" customWidth="1"/>
    <col min="758" max="758" width="7.6640625" style="36" bestFit="1" customWidth="1"/>
    <col min="759" max="759" width="5.109375" style="36" bestFit="1" customWidth="1"/>
    <col min="760" max="760" width="7.6640625" style="36" bestFit="1" customWidth="1"/>
    <col min="761" max="761" width="5.109375" style="36" bestFit="1" customWidth="1"/>
    <col min="762" max="762" width="8.6640625" style="36" bestFit="1" customWidth="1"/>
    <col min="763" max="763" width="5.109375" style="36" bestFit="1" customWidth="1"/>
    <col min="764" max="764" width="7.6640625" style="36" bestFit="1" customWidth="1"/>
    <col min="765" max="765" width="5.109375" style="36" bestFit="1" customWidth="1"/>
    <col min="766" max="766" width="6.88671875" style="36" bestFit="1" customWidth="1"/>
    <col min="767" max="767" width="5.109375" style="36" bestFit="1" customWidth="1"/>
    <col min="768" max="768" width="6.88671875" style="36" bestFit="1" customWidth="1"/>
    <col min="769" max="1009" width="9.109375" style="36"/>
    <col min="1010" max="1010" width="6.88671875" style="36" bestFit="1" customWidth="1"/>
    <col min="1011" max="1011" width="5.109375" style="36" bestFit="1" customWidth="1"/>
    <col min="1012" max="1012" width="8.6640625" style="36" bestFit="1" customWidth="1"/>
    <col min="1013" max="1013" width="5.109375" style="36" bestFit="1" customWidth="1"/>
    <col min="1014" max="1014" width="7.6640625" style="36" bestFit="1" customWidth="1"/>
    <col min="1015" max="1015" width="5.109375" style="36" bestFit="1" customWidth="1"/>
    <col min="1016" max="1016" width="7.6640625" style="36" bestFit="1" customWidth="1"/>
    <col min="1017" max="1017" width="5.109375" style="36" bestFit="1" customWidth="1"/>
    <col min="1018" max="1018" width="8.6640625" style="36" bestFit="1" customWidth="1"/>
    <col min="1019" max="1019" width="5.109375" style="36" bestFit="1" customWidth="1"/>
    <col min="1020" max="1020" width="7.6640625" style="36" bestFit="1" customWidth="1"/>
    <col min="1021" max="1021" width="5.109375" style="36" bestFit="1" customWidth="1"/>
    <col min="1022" max="1022" width="6.88671875" style="36" bestFit="1" customWidth="1"/>
    <col min="1023" max="1023" width="5.109375" style="36" bestFit="1" customWidth="1"/>
    <col min="1024" max="1024" width="6.88671875" style="36" bestFit="1" customWidth="1"/>
    <col min="1025" max="1265" width="9.109375" style="36"/>
    <col min="1266" max="1266" width="6.88671875" style="36" bestFit="1" customWidth="1"/>
    <col min="1267" max="1267" width="5.109375" style="36" bestFit="1" customWidth="1"/>
    <col min="1268" max="1268" width="8.6640625" style="36" bestFit="1" customWidth="1"/>
    <col min="1269" max="1269" width="5.109375" style="36" bestFit="1" customWidth="1"/>
    <col min="1270" max="1270" width="7.6640625" style="36" bestFit="1" customWidth="1"/>
    <col min="1271" max="1271" width="5.109375" style="36" bestFit="1" customWidth="1"/>
    <col min="1272" max="1272" width="7.6640625" style="36" bestFit="1" customWidth="1"/>
    <col min="1273" max="1273" width="5.109375" style="36" bestFit="1" customWidth="1"/>
    <col min="1274" max="1274" width="8.6640625" style="36" bestFit="1" customWidth="1"/>
    <col min="1275" max="1275" width="5.109375" style="36" bestFit="1" customWidth="1"/>
    <col min="1276" max="1276" width="7.6640625" style="36" bestFit="1" customWidth="1"/>
    <col min="1277" max="1277" width="5.109375" style="36" bestFit="1" customWidth="1"/>
    <col min="1278" max="1278" width="6.88671875" style="36" bestFit="1" customWidth="1"/>
    <col min="1279" max="1279" width="5.109375" style="36" bestFit="1" customWidth="1"/>
    <col min="1280" max="1280" width="6.88671875" style="36" bestFit="1" customWidth="1"/>
    <col min="1281" max="1521" width="9.109375" style="36"/>
    <col min="1522" max="1522" width="6.88671875" style="36" bestFit="1" customWidth="1"/>
    <col min="1523" max="1523" width="5.109375" style="36" bestFit="1" customWidth="1"/>
    <col min="1524" max="1524" width="8.6640625" style="36" bestFit="1" customWidth="1"/>
    <col min="1525" max="1525" width="5.109375" style="36" bestFit="1" customWidth="1"/>
    <col min="1526" max="1526" width="7.6640625" style="36" bestFit="1" customWidth="1"/>
    <col min="1527" max="1527" width="5.109375" style="36" bestFit="1" customWidth="1"/>
    <col min="1528" max="1528" width="7.6640625" style="36" bestFit="1" customWidth="1"/>
    <col min="1529" max="1529" width="5.109375" style="36" bestFit="1" customWidth="1"/>
    <col min="1530" max="1530" width="8.6640625" style="36" bestFit="1" customWidth="1"/>
    <col min="1531" max="1531" width="5.109375" style="36" bestFit="1" customWidth="1"/>
    <col min="1532" max="1532" width="7.6640625" style="36" bestFit="1" customWidth="1"/>
    <col min="1533" max="1533" width="5.109375" style="36" bestFit="1" customWidth="1"/>
    <col min="1534" max="1534" width="6.88671875" style="36" bestFit="1" customWidth="1"/>
    <col min="1535" max="1535" width="5.109375" style="36" bestFit="1" customWidth="1"/>
    <col min="1536" max="1536" width="6.88671875" style="36" bestFit="1" customWidth="1"/>
    <col min="1537" max="1777" width="9.109375" style="36"/>
    <col min="1778" max="1778" width="6.88671875" style="36" bestFit="1" customWidth="1"/>
    <col min="1779" max="1779" width="5.109375" style="36" bestFit="1" customWidth="1"/>
    <col min="1780" max="1780" width="8.6640625" style="36" bestFit="1" customWidth="1"/>
    <col min="1781" max="1781" width="5.109375" style="36" bestFit="1" customWidth="1"/>
    <col min="1782" max="1782" width="7.6640625" style="36" bestFit="1" customWidth="1"/>
    <col min="1783" max="1783" width="5.109375" style="36" bestFit="1" customWidth="1"/>
    <col min="1784" max="1784" width="7.6640625" style="36" bestFit="1" customWidth="1"/>
    <col min="1785" max="1785" width="5.109375" style="36" bestFit="1" customWidth="1"/>
    <col min="1786" max="1786" width="8.6640625" style="36" bestFit="1" customWidth="1"/>
    <col min="1787" max="1787" width="5.109375" style="36" bestFit="1" customWidth="1"/>
    <col min="1788" max="1788" width="7.6640625" style="36" bestFit="1" customWidth="1"/>
    <col min="1789" max="1789" width="5.109375" style="36" bestFit="1" customWidth="1"/>
    <col min="1790" max="1790" width="6.88671875" style="36" bestFit="1" customWidth="1"/>
    <col min="1791" max="1791" width="5.109375" style="36" bestFit="1" customWidth="1"/>
    <col min="1792" max="1792" width="6.88671875" style="36" bestFit="1" customWidth="1"/>
    <col min="1793" max="2033" width="9.109375" style="36"/>
    <col min="2034" max="2034" width="6.88671875" style="36" bestFit="1" customWidth="1"/>
    <col min="2035" max="2035" width="5.109375" style="36" bestFit="1" customWidth="1"/>
    <col min="2036" max="2036" width="8.6640625" style="36" bestFit="1" customWidth="1"/>
    <col min="2037" max="2037" width="5.109375" style="36" bestFit="1" customWidth="1"/>
    <col min="2038" max="2038" width="7.6640625" style="36" bestFit="1" customWidth="1"/>
    <col min="2039" max="2039" width="5.109375" style="36" bestFit="1" customWidth="1"/>
    <col min="2040" max="2040" width="7.6640625" style="36" bestFit="1" customWidth="1"/>
    <col min="2041" max="2041" width="5.109375" style="36" bestFit="1" customWidth="1"/>
    <col min="2042" max="2042" width="8.6640625" style="36" bestFit="1" customWidth="1"/>
    <col min="2043" max="2043" width="5.109375" style="36" bestFit="1" customWidth="1"/>
    <col min="2044" max="2044" width="7.6640625" style="36" bestFit="1" customWidth="1"/>
    <col min="2045" max="2045" width="5.109375" style="36" bestFit="1" customWidth="1"/>
    <col min="2046" max="2046" width="6.88671875" style="36" bestFit="1" customWidth="1"/>
    <col min="2047" max="2047" width="5.109375" style="36" bestFit="1" customWidth="1"/>
    <col min="2048" max="2048" width="6.88671875" style="36" bestFit="1" customWidth="1"/>
    <col min="2049" max="2289" width="9.109375" style="36"/>
    <col min="2290" max="2290" width="6.88671875" style="36" bestFit="1" customWidth="1"/>
    <col min="2291" max="2291" width="5.109375" style="36" bestFit="1" customWidth="1"/>
    <col min="2292" max="2292" width="8.6640625" style="36" bestFit="1" customWidth="1"/>
    <col min="2293" max="2293" width="5.109375" style="36" bestFit="1" customWidth="1"/>
    <col min="2294" max="2294" width="7.6640625" style="36" bestFit="1" customWidth="1"/>
    <col min="2295" max="2295" width="5.109375" style="36" bestFit="1" customWidth="1"/>
    <col min="2296" max="2296" width="7.6640625" style="36" bestFit="1" customWidth="1"/>
    <col min="2297" max="2297" width="5.109375" style="36" bestFit="1" customWidth="1"/>
    <col min="2298" max="2298" width="8.6640625" style="36" bestFit="1" customWidth="1"/>
    <col min="2299" max="2299" width="5.109375" style="36" bestFit="1" customWidth="1"/>
    <col min="2300" max="2300" width="7.6640625" style="36" bestFit="1" customWidth="1"/>
    <col min="2301" max="2301" width="5.109375" style="36" bestFit="1" customWidth="1"/>
    <col min="2302" max="2302" width="6.88671875" style="36" bestFit="1" customWidth="1"/>
    <col min="2303" max="2303" width="5.109375" style="36" bestFit="1" customWidth="1"/>
    <col min="2304" max="2304" width="6.88671875" style="36" bestFit="1" customWidth="1"/>
    <col min="2305" max="2545" width="9.109375" style="36"/>
    <col min="2546" max="2546" width="6.88671875" style="36" bestFit="1" customWidth="1"/>
    <col min="2547" max="2547" width="5.109375" style="36" bestFit="1" customWidth="1"/>
    <col min="2548" max="2548" width="8.6640625" style="36" bestFit="1" customWidth="1"/>
    <col min="2549" max="2549" width="5.109375" style="36" bestFit="1" customWidth="1"/>
    <col min="2550" max="2550" width="7.6640625" style="36" bestFit="1" customWidth="1"/>
    <col min="2551" max="2551" width="5.109375" style="36" bestFit="1" customWidth="1"/>
    <col min="2552" max="2552" width="7.6640625" style="36" bestFit="1" customWidth="1"/>
    <col min="2553" max="2553" width="5.109375" style="36" bestFit="1" customWidth="1"/>
    <col min="2554" max="2554" width="8.6640625" style="36" bestFit="1" customWidth="1"/>
    <col min="2555" max="2555" width="5.109375" style="36" bestFit="1" customWidth="1"/>
    <col min="2556" max="2556" width="7.6640625" style="36" bestFit="1" customWidth="1"/>
    <col min="2557" max="2557" width="5.109375" style="36" bestFit="1" customWidth="1"/>
    <col min="2558" max="2558" width="6.88671875" style="36" bestFit="1" customWidth="1"/>
    <col min="2559" max="2559" width="5.109375" style="36" bestFit="1" customWidth="1"/>
    <col min="2560" max="2560" width="6.88671875" style="36" bestFit="1" customWidth="1"/>
    <col min="2561" max="2801" width="9.109375" style="36"/>
    <col min="2802" max="2802" width="6.88671875" style="36" bestFit="1" customWidth="1"/>
    <col min="2803" max="2803" width="5.109375" style="36" bestFit="1" customWidth="1"/>
    <col min="2804" max="2804" width="8.6640625" style="36" bestFit="1" customWidth="1"/>
    <col min="2805" max="2805" width="5.109375" style="36" bestFit="1" customWidth="1"/>
    <col min="2806" max="2806" width="7.6640625" style="36" bestFit="1" customWidth="1"/>
    <col min="2807" max="2807" width="5.109375" style="36" bestFit="1" customWidth="1"/>
    <col min="2808" max="2808" width="7.6640625" style="36" bestFit="1" customWidth="1"/>
    <col min="2809" max="2809" width="5.109375" style="36" bestFit="1" customWidth="1"/>
    <col min="2810" max="2810" width="8.6640625" style="36" bestFit="1" customWidth="1"/>
    <col min="2811" max="2811" width="5.109375" style="36" bestFit="1" customWidth="1"/>
    <col min="2812" max="2812" width="7.6640625" style="36" bestFit="1" customWidth="1"/>
    <col min="2813" max="2813" width="5.109375" style="36" bestFit="1" customWidth="1"/>
    <col min="2814" max="2814" width="6.88671875" style="36" bestFit="1" customWidth="1"/>
    <col min="2815" max="2815" width="5.109375" style="36" bestFit="1" customWidth="1"/>
    <col min="2816" max="2816" width="6.88671875" style="36" bestFit="1" customWidth="1"/>
    <col min="2817" max="3057" width="9.109375" style="36"/>
    <col min="3058" max="3058" width="6.88671875" style="36" bestFit="1" customWidth="1"/>
    <col min="3059" max="3059" width="5.109375" style="36" bestFit="1" customWidth="1"/>
    <col min="3060" max="3060" width="8.6640625" style="36" bestFit="1" customWidth="1"/>
    <col min="3061" max="3061" width="5.109375" style="36" bestFit="1" customWidth="1"/>
    <col min="3062" max="3062" width="7.6640625" style="36" bestFit="1" customWidth="1"/>
    <col min="3063" max="3063" width="5.109375" style="36" bestFit="1" customWidth="1"/>
    <col min="3064" max="3064" width="7.6640625" style="36" bestFit="1" customWidth="1"/>
    <col min="3065" max="3065" width="5.109375" style="36" bestFit="1" customWidth="1"/>
    <col min="3066" max="3066" width="8.6640625" style="36" bestFit="1" customWidth="1"/>
    <col min="3067" max="3067" width="5.109375" style="36" bestFit="1" customWidth="1"/>
    <col min="3068" max="3068" width="7.6640625" style="36" bestFit="1" customWidth="1"/>
    <col min="3069" max="3069" width="5.109375" style="36" bestFit="1" customWidth="1"/>
    <col min="3070" max="3070" width="6.88671875" style="36" bestFit="1" customWidth="1"/>
    <col min="3071" max="3071" width="5.109375" style="36" bestFit="1" customWidth="1"/>
    <col min="3072" max="3072" width="6.88671875" style="36" bestFit="1" customWidth="1"/>
    <col min="3073" max="3313" width="9.109375" style="36"/>
    <col min="3314" max="3314" width="6.88671875" style="36" bestFit="1" customWidth="1"/>
    <col min="3315" max="3315" width="5.109375" style="36" bestFit="1" customWidth="1"/>
    <col min="3316" max="3316" width="8.6640625" style="36" bestFit="1" customWidth="1"/>
    <col min="3317" max="3317" width="5.109375" style="36" bestFit="1" customWidth="1"/>
    <col min="3318" max="3318" width="7.6640625" style="36" bestFit="1" customWidth="1"/>
    <col min="3319" max="3319" width="5.109375" style="36" bestFit="1" customWidth="1"/>
    <col min="3320" max="3320" width="7.6640625" style="36" bestFit="1" customWidth="1"/>
    <col min="3321" max="3321" width="5.109375" style="36" bestFit="1" customWidth="1"/>
    <col min="3322" max="3322" width="8.6640625" style="36" bestFit="1" customWidth="1"/>
    <col min="3323" max="3323" width="5.109375" style="36" bestFit="1" customWidth="1"/>
    <col min="3324" max="3324" width="7.6640625" style="36" bestFit="1" customWidth="1"/>
    <col min="3325" max="3325" width="5.109375" style="36" bestFit="1" customWidth="1"/>
    <col min="3326" max="3326" width="6.88671875" style="36" bestFit="1" customWidth="1"/>
    <col min="3327" max="3327" width="5.109375" style="36" bestFit="1" customWidth="1"/>
    <col min="3328" max="3328" width="6.88671875" style="36" bestFit="1" customWidth="1"/>
    <col min="3329" max="3569" width="9.109375" style="36"/>
    <col min="3570" max="3570" width="6.88671875" style="36" bestFit="1" customWidth="1"/>
    <col min="3571" max="3571" width="5.109375" style="36" bestFit="1" customWidth="1"/>
    <col min="3572" max="3572" width="8.6640625" style="36" bestFit="1" customWidth="1"/>
    <col min="3573" max="3573" width="5.109375" style="36" bestFit="1" customWidth="1"/>
    <col min="3574" max="3574" width="7.6640625" style="36" bestFit="1" customWidth="1"/>
    <col min="3575" max="3575" width="5.109375" style="36" bestFit="1" customWidth="1"/>
    <col min="3576" max="3576" width="7.6640625" style="36" bestFit="1" customWidth="1"/>
    <col min="3577" max="3577" width="5.109375" style="36" bestFit="1" customWidth="1"/>
    <col min="3578" max="3578" width="8.6640625" style="36" bestFit="1" customWidth="1"/>
    <col min="3579" max="3579" width="5.109375" style="36" bestFit="1" customWidth="1"/>
    <col min="3580" max="3580" width="7.6640625" style="36" bestFit="1" customWidth="1"/>
    <col min="3581" max="3581" width="5.109375" style="36" bestFit="1" customWidth="1"/>
    <col min="3582" max="3582" width="6.88671875" style="36" bestFit="1" customWidth="1"/>
    <col min="3583" max="3583" width="5.109375" style="36" bestFit="1" customWidth="1"/>
    <col min="3584" max="3584" width="6.88671875" style="36" bestFit="1" customWidth="1"/>
    <col min="3585" max="3825" width="9.109375" style="36"/>
    <col min="3826" max="3826" width="6.88671875" style="36" bestFit="1" customWidth="1"/>
    <col min="3827" max="3827" width="5.109375" style="36" bestFit="1" customWidth="1"/>
    <col min="3828" max="3828" width="8.6640625" style="36" bestFit="1" customWidth="1"/>
    <col min="3829" max="3829" width="5.109375" style="36" bestFit="1" customWidth="1"/>
    <col min="3830" max="3830" width="7.6640625" style="36" bestFit="1" customWidth="1"/>
    <col min="3831" max="3831" width="5.109375" style="36" bestFit="1" customWidth="1"/>
    <col min="3832" max="3832" width="7.6640625" style="36" bestFit="1" customWidth="1"/>
    <col min="3833" max="3833" width="5.109375" style="36" bestFit="1" customWidth="1"/>
    <col min="3834" max="3834" width="8.6640625" style="36" bestFit="1" customWidth="1"/>
    <col min="3835" max="3835" width="5.109375" style="36" bestFit="1" customWidth="1"/>
    <col min="3836" max="3836" width="7.6640625" style="36" bestFit="1" customWidth="1"/>
    <col min="3837" max="3837" width="5.109375" style="36" bestFit="1" customWidth="1"/>
    <col min="3838" max="3838" width="6.88671875" style="36" bestFit="1" customWidth="1"/>
    <col min="3839" max="3839" width="5.109375" style="36" bestFit="1" customWidth="1"/>
    <col min="3840" max="3840" width="6.88671875" style="36" bestFit="1" customWidth="1"/>
    <col min="3841" max="4081" width="9.109375" style="36"/>
    <col min="4082" max="4082" width="6.88671875" style="36" bestFit="1" customWidth="1"/>
    <col min="4083" max="4083" width="5.109375" style="36" bestFit="1" customWidth="1"/>
    <col min="4084" max="4084" width="8.6640625" style="36" bestFit="1" customWidth="1"/>
    <col min="4085" max="4085" width="5.109375" style="36" bestFit="1" customWidth="1"/>
    <col min="4086" max="4086" width="7.6640625" style="36" bestFit="1" customWidth="1"/>
    <col min="4087" max="4087" width="5.109375" style="36" bestFit="1" customWidth="1"/>
    <col min="4088" max="4088" width="7.6640625" style="36" bestFit="1" customWidth="1"/>
    <col min="4089" max="4089" width="5.109375" style="36" bestFit="1" customWidth="1"/>
    <col min="4090" max="4090" width="8.6640625" style="36" bestFit="1" customWidth="1"/>
    <col min="4091" max="4091" width="5.109375" style="36" bestFit="1" customWidth="1"/>
    <col min="4092" max="4092" width="7.6640625" style="36" bestFit="1" customWidth="1"/>
    <col min="4093" max="4093" width="5.109375" style="36" bestFit="1" customWidth="1"/>
    <col min="4094" max="4094" width="6.88671875" style="36" bestFit="1" customWidth="1"/>
    <col min="4095" max="4095" width="5.109375" style="36" bestFit="1" customWidth="1"/>
    <col min="4096" max="4096" width="6.88671875" style="36" bestFit="1" customWidth="1"/>
    <col min="4097" max="4337" width="9.109375" style="36"/>
    <col min="4338" max="4338" width="6.88671875" style="36" bestFit="1" customWidth="1"/>
    <col min="4339" max="4339" width="5.109375" style="36" bestFit="1" customWidth="1"/>
    <col min="4340" max="4340" width="8.6640625" style="36" bestFit="1" customWidth="1"/>
    <col min="4341" max="4341" width="5.109375" style="36" bestFit="1" customWidth="1"/>
    <col min="4342" max="4342" width="7.6640625" style="36" bestFit="1" customWidth="1"/>
    <col min="4343" max="4343" width="5.109375" style="36" bestFit="1" customWidth="1"/>
    <col min="4344" max="4344" width="7.6640625" style="36" bestFit="1" customWidth="1"/>
    <col min="4345" max="4345" width="5.109375" style="36" bestFit="1" customWidth="1"/>
    <col min="4346" max="4346" width="8.6640625" style="36" bestFit="1" customWidth="1"/>
    <col min="4347" max="4347" width="5.109375" style="36" bestFit="1" customWidth="1"/>
    <col min="4348" max="4348" width="7.6640625" style="36" bestFit="1" customWidth="1"/>
    <col min="4349" max="4349" width="5.109375" style="36" bestFit="1" customWidth="1"/>
    <col min="4350" max="4350" width="6.88671875" style="36" bestFit="1" customWidth="1"/>
    <col min="4351" max="4351" width="5.109375" style="36" bestFit="1" customWidth="1"/>
    <col min="4352" max="4352" width="6.88671875" style="36" bestFit="1" customWidth="1"/>
    <col min="4353" max="4593" width="9.109375" style="36"/>
    <col min="4594" max="4594" width="6.88671875" style="36" bestFit="1" customWidth="1"/>
    <col min="4595" max="4595" width="5.109375" style="36" bestFit="1" customWidth="1"/>
    <col min="4596" max="4596" width="8.6640625" style="36" bestFit="1" customWidth="1"/>
    <col min="4597" max="4597" width="5.109375" style="36" bestFit="1" customWidth="1"/>
    <col min="4598" max="4598" width="7.6640625" style="36" bestFit="1" customWidth="1"/>
    <col min="4599" max="4599" width="5.109375" style="36" bestFit="1" customWidth="1"/>
    <col min="4600" max="4600" width="7.6640625" style="36" bestFit="1" customWidth="1"/>
    <col min="4601" max="4601" width="5.109375" style="36" bestFit="1" customWidth="1"/>
    <col min="4602" max="4602" width="8.6640625" style="36" bestFit="1" customWidth="1"/>
    <col min="4603" max="4603" width="5.109375" style="36" bestFit="1" customWidth="1"/>
    <col min="4604" max="4604" width="7.6640625" style="36" bestFit="1" customWidth="1"/>
    <col min="4605" max="4605" width="5.109375" style="36" bestFit="1" customWidth="1"/>
    <col min="4606" max="4606" width="6.88671875" style="36" bestFit="1" customWidth="1"/>
    <col min="4607" max="4607" width="5.109375" style="36" bestFit="1" customWidth="1"/>
    <col min="4608" max="4608" width="6.88671875" style="36" bestFit="1" customWidth="1"/>
    <col min="4609" max="4849" width="9.109375" style="36"/>
    <col min="4850" max="4850" width="6.88671875" style="36" bestFit="1" customWidth="1"/>
    <col min="4851" max="4851" width="5.109375" style="36" bestFit="1" customWidth="1"/>
    <col min="4852" max="4852" width="8.6640625" style="36" bestFit="1" customWidth="1"/>
    <col min="4853" max="4853" width="5.109375" style="36" bestFit="1" customWidth="1"/>
    <col min="4854" max="4854" width="7.6640625" style="36" bestFit="1" customWidth="1"/>
    <col min="4855" max="4855" width="5.109375" style="36" bestFit="1" customWidth="1"/>
    <col min="4856" max="4856" width="7.6640625" style="36" bestFit="1" customWidth="1"/>
    <col min="4857" max="4857" width="5.109375" style="36" bestFit="1" customWidth="1"/>
    <col min="4858" max="4858" width="8.6640625" style="36" bestFit="1" customWidth="1"/>
    <col min="4859" max="4859" width="5.109375" style="36" bestFit="1" customWidth="1"/>
    <col min="4860" max="4860" width="7.6640625" style="36" bestFit="1" customWidth="1"/>
    <col min="4861" max="4861" width="5.109375" style="36" bestFit="1" customWidth="1"/>
    <col min="4862" max="4862" width="6.88671875" style="36" bestFit="1" customWidth="1"/>
    <col min="4863" max="4863" width="5.109375" style="36" bestFit="1" customWidth="1"/>
    <col min="4864" max="4864" width="6.88671875" style="36" bestFit="1" customWidth="1"/>
    <col min="4865" max="5105" width="9.109375" style="36"/>
    <col min="5106" max="5106" width="6.88671875" style="36" bestFit="1" customWidth="1"/>
    <col min="5107" max="5107" width="5.109375" style="36" bestFit="1" customWidth="1"/>
    <col min="5108" max="5108" width="8.6640625" style="36" bestFit="1" customWidth="1"/>
    <col min="5109" max="5109" width="5.109375" style="36" bestFit="1" customWidth="1"/>
    <col min="5110" max="5110" width="7.6640625" style="36" bestFit="1" customWidth="1"/>
    <col min="5111" max="5111" width="5.109375" style="36" bestFit="1" customWidth="1"/>
    <col min="5112" max="5112" width="7.6640625" style="36" bestFit="1" customWidth="1"/>
    <col min="5113" max="5113" width="5.109375" style="36" bestFit="1" customWidth="1"/>
    <col min="5114" max="5114" width="8.6640625" style="36" bestFit="1" customWidth="1"/>
    <col min="5115" max="5115" width="5.109375" style="36" bestFit="1" customWidth="1"/>
    <col min="5116" max="5116" width="7.6640625" style="36" bestFit="1" customWidth="1"/>
    <col min="5117" max="5117" width="5.109375" style="36" bestFit="1" customWidth="1"/>
    <col min="5118" max="5118" width="6.88671875" style="36" bestFit="1" customWidth="1"/>
    <col min="5119" max="5119" width="5.109375" style="36" bestFit="1" customWidth="1"/>
    <col min="5120" max="5120" width="6.88671875" style="36" bestFit="1" customWidth="1"/>
    <col min="5121" max="5361" width="9.109375" style="36"/>
    <col min="5362" max="5362" width="6.88671875" style="36" bestFit="1" customWidth="1"/>
    <col min="5363" max="5363" width="5.109375" style="36" bestFit="1" customWidth="1"/>
    <col min="5364" max="5364" width="8.6640625" style="36" bestFit="1" customWidth="1"/>
    <col min="5365" max="5365" width="5.109375" style="36" bestFit="1" customWidth="1"/>
    <col min="5366" max="5366" width="7.6640625" style="36" bestFit="1" customWidth="1"/>
    <col min="5367" max="5367" width="5.109375" style="36" bestFit="1" customWidth="1"/>
    <col min="5368" max="5368" width="7.6640625" style="36" bestFit="1" customWidth="1"/>
    <col min="5369" max="5369" width="5.109375" style="36" bestFit="1" customWidth="1"/>
    <col min="5370" max="5370" width="8.6640625" style="36" bestFit="1" customWidth="1"/>
    <col min="5371" max="5371" width="5.109375" style="36" bestFit="1" customWidth="1"/>
    <col min="5372" max="5372" width="7.6640625" style="36" bestFit="1" customWidth="1"/>
    <col min="5373" max="5373" width="5.109375" style="36" bestFit="1" customWidth="1"/>
    <col min="5374" max="5374" width="6.88671875" style="36" bestFit="1" customWidth="1"/>
    <col min="5375" max="5375" width="5.109375" style="36" bestFit="1" customWidth="1"/>
    <col min="5376" max="5376" width="6.88671875" style="36" bestFit="1" customWidth="1"/>
    <col min="5377" max="5617" width="9.109375" style="36"/>
    <col min="5618" max="5618" width="6.88671875" style="36" bestFit="1" customWidth="1"/>
    <col min="5619" max="5619" width="5.109375" style="36" bestFit="1" customWidth="1"/>
    <col min="5620" max="5620" width="8.6640625" style="36" bestFit="1" customWidth="1"/>
    <col min="5621" max="5621" width="5.109375" style="36" bestFit="1" customWidth="1"/>
    <col min="5622" max="5622" width="7.6640625" style="36" bestFit="1" customWidth="1"/>
    <col min="5623" max="5623" width="5.109375" style="36" bestFit="1" customWidth="1"/>
    <col min="5624" max="5624" width="7.6640625" style="36" bestFit="1" customWidth="1"/>
    <col min="5625" max="5625" width="5.109375" style="36" bestFit="1" customWidth="1"/>
    <col min="5626" max="5626" width="8.6640625" style="36" bestFit="1" customWidth="1"/>
    <col min="5627" max="5627" width="5.109375" style="36" bestFit="1" customWidth="1"/>
    <col min="5628" max="5628" width="7.6640625" style="36" bestFit="1" customWidth="1"/>
    <col min="5629" max="5629" width="5.109375" style="36" bestFit="1" customWidth="1"/>
    <col min="5630" max="5630" width="6.88671875" style="36" bestFit="1" customWidth="1"/>
    <col min="5631" max="5631" width="5.109375" style="36" bestFit="1" customWidth="1"/>
    <col min="5632" max="5632" width="6.88671875" style="36" bestFit="1" customWidth="1"/>
    <col min="5633" max="5873" width="9.109375" style="36"/>
    <col min="5874" max="5874" width="6.88671875" style="36" bestFit="1" customWidth="1"/>
    <col min="5875" max="5875" width="5.109375" style="36" bestFit="1" customWidth="1"/>
    <col min="5876" max="5876" width="8.6640625" style="36" bestFit="1" customWidth="1"/>
    <col min="5877" max="5877" width="5.109375" style="36" bestFit="1" customWidth="1"/>
    <col min="5878" max="5878" width="7.6640625" style="36" bestFit="1" customWidth="1"/>
    <col min="5879" max="5879" width="5.109375" style="36" bestFit="1" customWidth="1"/>
    <col min="5880" max="5880" width="7.6640625" style="36" bestFit="1" customWidth="1"/>
    <col min="5881" max="5881" width="5.109375" style="36" bestFit="1" customWidth="1"/>
    <col min="5882" max="5882" width="8.6640625" style="36" bestFit="1" customWidth="1"/>
    <col min="5883" max="5883" width="5.109375" style="36" bestFit="1" customWidth="1"/>
    <col min="5884" max="5884" width="7.6640625" style="36" bestFit="1" customWidth="1"/>
    <col min="5885" max="5885" width="5.109375" style="36" bestFit="1" customWidth="1"/>
    <col min="5886" max="5886" width="6.88671875" style="36" bestFit="1" customWidth="1"/>
    <col min="5887" max="5887" width="5.109375" style="36" bestFit="1" customWidth="1"/>
    <col min="5888" max="5888" width="6.88671875" style="36" bestFit="1" customWidth="1"/>
    <col min="5889" max="6129" width="9.109375" style="36"/>
    <col min="6130" max="6130" width="6.88671875" style="36" bestFit="1" customWidth="1"/>
    <col min="6131" max="6131" width="5.109375" style="36" bestFit="1" customWidth="1"/>
    <col min="6132" max="6132" width="8.6640625" style="36" bestFit="1" customWidth="1"/>
    <col min="6133" max="6133" width="5.109375" style="36" bestFit="1" customWidth="1"/>
    <col min="6134" max="6134" width="7.6640625" style="36" bestFit="1" customWidth="1"/>
    <col min="6135" max="6135" width="5.109375" style="36" bestFit="1" customWidth="1"/>
    <col min="6136" max="6136" width="7.6640625" style="36" bestFit="1" customWidth="1"/>
    <col min="6137" max="6137" width="5.109375" style="36" bestFit="1" customWidth="1"/>
    <col min="6138" max="6138" width="8.6640625" style="36" bestFit="1" customWidth="1"/>
    <col min="6139" max="6139" width="5.109375" style="36" bestFit="1" customWidth="1"/>
    <col min="6140" max="6140" width="7.6640625" style="36" bestFit="1" customWidth="1"/>
    <col min="6141" max="6141" width="5.109375" style="36" bestFit="1" customWidth="1"/>
    <col min="6142" max="6142" width="6.88671875" style="36" bestFit="1" customWidth="1"/>
    <col min="6143" max="6143" width="5.109375" style="36" bestFit="1" customWidth="1"/>
    <col min="6144" max="6144" width="6.88671875" style="36" bestFit="1" customWidth="1"/>
    <col min="6145" max="6385" width="9.109375" style="36"/>
    <col min="6386" max="6386" width="6.88671875" style="36" bestFit="1" customWidth="1"/>
    <col min="6387" max="6387" width="5.109375" style="36" bestFit="1" customWidth="1"/>
    <col min="6388" max="6388" width="8.6640625" style="36" bestFit="1" customWidth="1"/>
    <col min="6389" max="6389" width="5.109375" style="36" bestFit="1" customWidth="1"/>
    <col min="6390" max="6390" width="7.6640625" style="36" bestFit="1" customWidth="1"/>
    <col min="6391" max="6391" width="5.109375" style="36" bestFit="1" customWidth="1"/>
    <col min="6392" max="6392" width="7.6640625" style="36" bestFit="1" customWidth="1"/>
    <col min="6393" max="6393" width="5.109375" style="36" bestFit="1" customWidth="1"/>
    <col min="6394" max="6394" width="8.6640625" style="36" bestFit="1" customWidth="1"/>
    <col min="6395" max="6395" width="5.109375" style="36" bestFit="1" customWidth="1"/>
    <col min="6396" max="6396" width="7.6640625" style="36" bestFit="1" customWidth="1"/>
    <col min="6397" max="6397" width="5.109375" style="36" bestFit="1" customWidth="1"/>
    <col min="6398" max="6398" width="6.88671875" style="36" bestFit="1" customWidth="1"/>
    <col min="6399" max="6399" width="5.109375" style="36" bestFit="1" customWidth="1"/>
    <col min="6400" max="6400" width="6.88671875" style="36" bestFit="1" customWidth="1"/>
    <col min="6401" max="6641" width="9.109375" style="36"/>
    <col min="6642" max="6642" width="6.88671875" style="36" bestFit="1" customWidth="1"/>
    <col min="6643" max="6643" width="5.109375" style="36" bestFit="1" customWidth="1"/>
    <col min="6644" max="6644" width="8.6640625" style="36" bestFit="1" customWidth="1"/>
    <col min="6645" max="6645" width="5.109375" style="36" bestFit="1" customWidth="1"/>
    <col min="6646" max="6646" width="7.6640625" style="36" bestFit="1" customWidth="1"/>
    <col min="6647" max="6647" width="5.109375" style="36" bestFit="1" customWidth="1"/>
    <col min="6648" max="6648" width="7.6640625" style="36" bestFit="1" customWidth="1"/>
    <col min="6649" max="6649" width="5.109375" style="36" bestFit="1" customWidth="1"/>
    <col min="6650" max="6650" width="8.6640625" style="36" bestFit="1" customWidth="1"/>
    <col min="6651" max="6651" width="5.109375" style="36" bestFit="1" customWidth="1"/>
    <col min="6652" max="6652" width="7.6640625" style="36" bestFit="1" customWidth="1"/>
    <col min="6653" max="6653" width="5.109375" style="36" bestFit="1" customWidth="1"/>
    <col min="6654" max="6654" width="6.88671875" style="36" bestFit="1" customWidth="1"/>
    <col min="6655" max="6655" width="5.109375" style="36" bestFit="1" customWidth="1"/>
    <col min="6656" max="6656" width="6.88671875" style="36" bestFit="1" customWidth="1"/>
    <col min="6657" max="6897" width="9.109375" style="36"/>
    <col min="6898" max="6898" width="6.88671875" style="36" bestFit="1" customWidth="1"/>
    <col min="6899" max="6899" width="5.109375" style="36" bestFit="1" customWidth="1"/>
    <col min="6900" max="6900" width="8.6640625" style="36" bestFit="1" customWidth="1"/>
    <col min="6901" max="6901" width="5.109375" style="36" bestFit="1" customWidth="1"/>
    <col min="6902" max="6902" width="7.6640625" style="36" bestFit="1" customWidth="1"/>
    <col min="6903" max="6903" width="5.109375" style="36" bestFit="1" customWidth="1"/>
    <col min="6904" max="6904" width="7.6640625" style="36" bestFit="1" customWidth="1"/>
    <col min="6905" max="6905" width="5.109375" style="36" bestFit="1" customWidth="1"/>
    <col min="6906" max="6906" width="8.6640625" style="36" bestFit="1" customWidth="1"/>
    <col min="6907" max="6907" width="5.109375" style="36" bestFit="1" customWidth="1"/>
    <col min="6908" max="6908" width="7.6640625" style="36" bestFit="1" customWidth="1"/>
    <col min="6909" max="6909" width="5.109375" style="36" bestFit="1" customWidth="1"/>
    <col min="6910" max="6910" width="6.88671875" style="36" bestFit="1" customWidth="1"/>
    <col min="6911" max="6911" width="5.109375" style="36" bestFit="1" customWidth="1"/>
    <col min="6912" max="6912" width="6.88671875" style="36" bestFit="1" customWidth="1"/>
    <col min="6913" max="7153" width="9.109375" style="36"/>
    <col min="7154" max="7154" width="6.88671875" style="36" bestFit="1" customWidth="1"/>
    <col min="7155" max="7155" width="5.109375" style="36" bestFit="1" customWidth="1"/>
    <col min="7156" max="7156" width="8.6640625" style="36" bestFit="1" customWidth="1"/>
    <col min="7157" max="7157" width="5.109375" style="36" bestFit="1" customWidth="1"/>
    <col min="7158" max="7158" width="7.6640625" style="36" bestFit="1" customWidth="1"/>
    <col min="7159" max="7159" width="5.109375" style="36" bestFit="1" customWidth="1"/>
    <col min="7160" max="7160" width="7.6640625" style="36" bestFit="1" customWidth="1"/>
    <col min="7161" max="7161" width="5.109375" style="36" bestFit="1" customWidth="1"/>
    <col min="7162" max="7162" width="8.6640625" style="36" bestFit="1" customWidth="1"/>
    <col min="7163" max="7163" width="5.109375" style="36" bestFit="1" customWidth="1"/>
    <col min="7164" max="7164" width="7.6640625" style="36" bestFit="1" customWidth="1"/>
    <col min="7165" max="7165" width="5.109375" style="36" bestFit="1" customWidth="1"/>
    <col min="7166" max="7166" width="6.88671875" style="36" bestFit="1" customWidth="1"/>
    <col min="7167" max="7167" width="5.109375" style="36" bestFit="1" customWidth="1"/>
    <col min="7168" max="7168" width="6.88671875" style="36" bestFit="1" customWidth="1"/>
    <col min="7169" max="7409" width="9.109375" style="36"/>
    <col min="7410" max="7410" width="6.88671875" style="36" bestFit="1" customWidth="1"/>
    <col min="7411" max="7411" width="5.109375" style="36" bestFit="1" customWidth="1"/>
    <col min="7412" max="7412" width="8.6640625" style="36" bestFit="1" customWidth="1"/>
    <col min="7413" max="7413" width="5.109375" style="36" bestFit="1" customWidth="1"/>
    <col min="7414" max="7414" width="7.6640625" style="36" bestFit="1" customWidth="1"/>
    <col min="7415" max="7415" width="5.109375" style="36" bestFit="1" customWidth="1"/>
    <col min="7416" max="7416" width="7.6640625" style="36" bestFit="1" customWidth="1"/>
    <col min="7417" max="7417" width="5.109375" style="36" bestFit="1" customWidth="1"/>
    <col min="7418" max="7418" width="8.6640625" style="36" bestFit="1" customWidth="1"/>
    <col min="7419" max="7419" width="5.109375" style="36" bestFit="1" customWidth="1"/>
    <col min="7420" max="7420" width="7.6640625" style="36" bestFit="1" customWidth="1"/>
    <col min="7421" max="7421" width="5.109375" style="36" bestFit="1" customWidth="1"/>
    <col min="7422" max="7422" width="6.88671875" style="36" bestFit="1" customWidth="1"/>
    <col min="7423" max="7423" width="5.109375" style="36" bestFit="1" customWidth="1"/>
    <col min="7424" max="7424" width="6.88671875" style="36" bestFit="1" customWidth="1"/>
    <col min="7425" max="7665" width="9.109375" style="36"/>
    <col min="7666" max="7666" width="6.88671875" style="36" bestFit="1" customWidth="1"/>
    <col min="7667" max="7667" width="5.109375" style="36" bestFit="1" customWidth="1"/>
    <col min="7668" max="7668" width="8.6640625" style="36" bestFit="1" customWidth="1"/>
    <col min="7669" max="7669" width="5.109375" style="36" bestFit="1" customWidth="1"/>
    <col min="7670" max="7670" width="7.6640625" style="36" bestFit="1" customWidth="1"/>
    <col min="7671" max="7671" width="5.109375" style="36" bestFit="1" customWidth="1"/>
    <col min="7672" max="7672" width="7.6640625" style="36" bestFit="1" customWidth="1"/>
    <col min="7673" max="7673" width="5.109375" style="36" bestFit="1" customWidth="1"/>
    <col min="7674" max="7674" width="8.6640625" style="36" bestFit="1" customWidth="1"/>
    <col min="7675" max="7675" width="5.109375" style="36" bestFit="1" customWidth="1"/>
    <col min="7676" max="7676" width="7.6640625" style="36" bestFit="1" customWidth="1"/>
    <col min="7677" max="7677" width="5.109375" style="36" bestFit="1" customWidth="1"/>
    <col min="7678" max="7678" width="6.88671875" style="36" bestFit="1" customWidth="1"/>
    <col min="7679" max="7679" width="5.109375" style="36" bestFit="1" customWidth="1"/>
    <col min="7680" max="7680" width="6.88671875" style="36" bestFit="1" customWidth="1"/>
    <col min="7681" max="7921" width="9.109375" style="36"/>
    <col min="7922" max="7922" width="6.88671875" style="36" bestFit="1" customWidth="1"/>
    <col min="7923" max="7923" width="5.109375" style="36" bestFit="1" customWidth="1"/>
    <col min="7924" max="7924" width="8.6640625" style="36" bestFit="1" customWidth="1"/>
    <col min="7925" max="7925" width="5.109375" style="36" bestFit="1" customWidth="1"/>
    <col min="7926" max="7926" width="7.6640625" style="36" bestFit="1" customWidth="1"/>
    <col min="7927" max="7927" width="5.109375" style="36" bestFit="1" customWidth="1"/>
    <col min="7928" max="7928" width="7.6640625" style="36" bestFit="1" customWidth="1"/>
    <col min="7929" max="7929" width="5.109375" style="36" bestFit="1" customWidth="1"/>
    <col min="7930" max="7930" width="8.6640625" style="36" bestFit="1" customWidth="1"/>
    <col min="7931" max="7931" width="5.109375" style="36" bestFit="1" customWidth="1"/>
    <col min="7932" max="7932" width="7.6640625" style="36" bestFit="1" customWidth="1"/>
    <col min="7933" max="7933" width="5.109375" style="36" bestFit="1" customWidth="1"/>
    <col min="7934" max="7934" width="6.88671875" style="36" bestFit="1" customWidth="1"/>
    <col min="7935" max="7935" width="5.109375" style="36" bestFit="1" customWidth="1"/>
    <col min="7936" max="7936" width="6.88671875" style="36" bestFit="1" customWidth="1"/>
    <col min="7937" max="8177" width="9.109375" style="36"/>
    <col min="8178" max="8178" width="6.88671875" style="36" bestFit="1" customWidth="1"/>
    <col min="8179" max="8179" width="5.109375" style="36" bestFit="1" customWidth="1"/>
    <col min="8180" max="8180" width="8.6640625" style="36" bestFit="1" customWidth="1"/>
    <col min="8181" max="8181" width="5.109375" style="36" bestFit="1" customWidth="1"/>
    <col min="8182" max="8182" width="7.6640625" style="36" bestFit="1" customWidth="1"/>
    <col min="8183" max="8183" width="5.109375" style="36" bestFit="1" customWidth="1"/>
    <col min="8184" max="8184" width="7.6640625" style="36" bestFit="1" customWidth="1"/>
    <col min="8185" max="8185" width="5.109375" style="36" bestFit="1" customWidth="1"/>
    <col min="8186" max="8186" width="8.6640625" style="36" bestFit="1" customWidth="1"/>
    <col min="8187" max="8187" width="5.109375" style="36" bestFit="1" customWidth="1"/>
    <col min="8188" max="8188" width="7.6640625" style="36" bestFit="1" customWidth="1"/>
    <col min="8189" max="8189" width="5.109375" style="36" bestFit="1" customWidth="1"/>
    <col min="8190" max="8190" width="6.88671875" style="36" bestFit="1" customWidth="1"/>
    <col min="8191" max="8191" width="5.109375" style="36" bestFit="1" customWidth="1"/>
    <col min="8192" max="8192" width="6.88671875" style="36" bestFit="1" customWidth="1"/>
    <col min="8193" max="8433" width="9.109375" style="36"/>
    <col min="8434" max="8434" width="6.88671875" style="36" bestFit="1" customWidth="1"/>
    <col min="8435" max="8435" width="5.109375" style="36" bestFit="1" customWidth="1"/>
    <col min="8436" max="8436" width="8.6640625" style="36" bestFit="1" customWidth="1"/>
    <col min="8437" max="8437" width="5.109375" style="36" bestFit="1" customWidth="1"/>
    <col min="8438" max="8438" width="7.6640625" style="36" bestFit="1" customWidth="1"/>
    <col min="8439" max="8439" width="5.109375" style="36" bestFit="1" customWidth="1"/>
    <col min="8440" max="8440" width="7.6640625" style="36" bestFit="1" customWidth="1"/>
    <col min="8441" max="8441" width="5.109375" style="36" bestFit="1" customWidth="1"/>
    <col min="8442" max="8442" width="8.6640625" style="36" bestFit="1" customWidth="1"/>
    <col min="8443" max="8443" width="5.109375" style="36" bestFit="1" customWidth="1"/>
    <col min="8444" max="8444" width="7.6640625" style="36" bestFit="1" customWidth="1"/>
    <col min="8445" max="8445" width="5.109375" style="36" bestFit="1" customWidth="1"/>
    <col min="8446" max="8446" width="6.88671875" style="36" bestFit="1" customWidth="1"/>
    <col min="8447" max="8447" width="5.109375" style="36" bestFit="1" customWidth="1"/>
    <col min="8448" max="8448" width="6.88671875" style="36" bestFit="1" customWidth="1"/>
    <col min="8449" max="8689" width="9.109375" style="36"/>
    <col min="8690" max="8690" width="6.88671875" style="36" bestFit="1" customWidth="1"/>
    <col min="8691" max="8691" width="5.109375" style="36" bestFit="1" customWidth="1"/>
    <col min="8692" max="8692" width="8.6640625" style="36" bestFit="1" customWidth="1"/>
    <col min="8693" max="8693" width="5.109375" style="36" bestFit="1" customWidth="1"/>
    <col min="8694" max="8694" width="7.6640625" style="36" bestFit="1" customWidth="1"/>
    <col min="8695" max="8695" width="5.109375" style="36" bestFit="1" customWidth="1"/>
    <col min="8696" max="8696" width="7.6640625" style="36" bestFit="1" customWidth="1"/>
    <col min="8697" max="8697" width="5.109375" style="36" bestFit="1" customWidth="1"/>
    <col min="8698" max="8698" width="8.6640625" style="36" bestFit="1" customWidth="1"/>
    <col min="8699" max="8699" width="5.109375" style="36" bestFit="1" customWidth="1"/>
    <col min="8700" max="8700" width="7.6640625" style="36" bestFit="1" customWidth="1"/>
    <col min="8701" max="8701" width="5.109375" style="36" bestFit="1" customWidth="1"/>
    <col min="8702" max="8702" width="6.88671875" style="36" bestFit="1" customWidth="1"/>
    <col min="8703" max="8703" width="5.109375" style="36" bestFit="1" customWidth="1"/>
    <col min="8704" max="8704" width="6.88671875" style="36" bestFit="1" customWidth="1"/>
    <col min="8705" max="8945" width="9.109375" style="36"/>
    <col min="8946" max="8946" width="6.88671875" style="36" bestFit="1" customWidth="1"/>
    <col min="8947" max="8947" width="5.109375" style="36" bestFit="1" customWidth="1"/>
    <col min="8948" max="8948" width="8.6640625" style="36" bestFit="1" customWidth="1"/>
    <col min="8949" max="8949" width="5.109375" style="36" bestFit="1" customWidth="1"/>
    <col min="8950" max="8950" width="7.6640625" style="36" bestFit="1" customWidth="1"/>
    <col min="8951" max="8951" width="5.109375" style="36" bestFit="1" customWidth="1"/>
    <col min="8952" max="8952" width="7.6640625" style="36" bestFit="1" customWidth="1"/>
    <col min="8953" max="8953" width="5.109375" style="36" bestFit="1" customWidth="1"/>
    <col min="8954" max="8954" width="8.6640625" style="36" bestFit="1" customWidth="1"/>
    <col min="8955" max="8955" width="5.109375" style="36" bestFit="1" customWidth="1"/>
    <col min="8956" max="8956" width="7.6640625" style="36" bestFit="1" customWidth="1"/>
    <col min="8957" max="8957" width="5.109375" style="36" bestFit="1" customWidth="1"/>
    <col min="8958" max="8958" width="6.88671875" style="36" bestFit="1" customWidth="1"/>
    <col min="8959" max="8959" width="5.109375" style="36" bestFit="1" customWidth="1"/>
    <col min="8960" max="8960" width="6.88671875" style="36" bestFit="1" customWidth="1"/>
    <col min="8961" max="9201" width="9.109375" style="36"/>
    <col min="9202" max="9202" width="6.88671875" style="36" bestFit="1" customWidth="1"/>
    <col min="9203" max="9203" width="5.109375" style="36" bestFit="1" customWidth="1"/>
    <col min="9204" max="9204" width="8.6640625" style="36" bestFit="1" customWidth="1"/>
    <col min="9205" max="9205" width="5.109375" style="36" bestFit="1" customWidth="1"/>
    <col min="9206" max="9206" width="7.6640625" style="36" bestFit="1" customWidth="1"/>
    <col min="9207" max="9207" width="5.109375" style="36" bestFit="1" customWidth="1"/>
    <col min="9208" max="9208" width="7.6640625" style="36" bestFit="1" customWidth="1"/>
    <col min="9209" max="9209" width="5.109375" style="36" bestFit="1" customWidth="1"/>
    <col min="9210" max="9210" width="8.6640625" style="36" bestFit="1" customWidth="1"/>
    <col min="9211" max="9211" width="5.109375" style="36" bestFit="1" customWidth="1"/>
    <col min="9212" max="9212" width="7.6640625" style="36" bestFit="1" customWidth="1"/>
    <col min="9213" max="9213" width="5.109375" style="36" bestFit="1" customWidth="1"/>
    <col min="9214" max="9214" width="6.88671875" style="36" bestFit="1" customWidth="1"/>
    <col min="9215" max="9215" width="5.109375" style="36" bestFit="1" customWidth="1"/>
    <col min="9216" max="9216" width="6.88671875" style="36" bestFit="1" customWidth="1"/>
    <col min="9217" max="9457" width="9.109375" style="36"/>
    <col min="9458" max="9458" width="6.88671875" style="36" bestFit="1" customWidth="1"/>
    <col min="9459" max="9459" width="5.109375" style="36" bestFit="1" customWidth="1"/>
    <col min="9460" max="9460" width="8.6640625" style="36" bestFit="1" customWidth="1"/>
    <col min="9461" max="9461" width="5.109375" style="36" bestFit="1" customWidth="1"/>
    <col min="9462" max="9462" width="7.6640625" style="36" bestFit="1" customWidth="1"/>
    <col min="9463" max="9463" width="5.109375" style="36" bestFit="1" customWidth="1"/>
    <col min="9464" max="9464" width="7.6640625" style="36" bestFit="1" customWidth="1"/>
    <col min="9465" max="9465" width="5.109375" style="36" bestFit="1" customWidth="1"/>
    <col min="9466" max="9466" width="8.6640625" style="36" bestFit="1" customWidth="1"/>
    <col min="9467" max="9467" width="5.109375" style="36" bestFit="1" customWidth="1"/>
    <col min="9468" max="9468" width="7.6640625" style="36" bestFit="1" customWidth="1"/>
    <col min="9469" max="9469" width="5.109375" style="36" bestFit="1" customWidth="1"/>
    <col min="9470" max="9470" width="6.88671875" style="36" bestFit="1" customWidth="1"/>
    <col min="9471" max="9471" width="5.109375" style="36" bestFit="1" customWidth="1"/>
    <col min="9472" max="9472" width="6.88671875" style="36" bestFit="1" customWidth="1"/>
    <col min="9473" max="9713" width="9.109375" style="36"/>
    <col min="9714" max="9714" width="6.88671875" style="36" bestFit="1" customWidth="1"/>
    <col min="9715" max="9715" width="5.109375" style="36" bestFit="1" customWidth="1"/>
    <col min="9716" max="9716" width="8.6640625" style="36" bestFit="1" customWidth="1"/>
    <col min="9717" max="9717" width="5.109375" style="36" bestFit="1" customWidth="1"/>
    <col min="9718" max="9718" width="7.6640625" style="36" bestFit="1" customWidth="1"/>
    <col min="9719" max="9719" width="5.109375" style="36" bestFit="1" customWidth="1"/>
    <col min="9720" max="9720" width="7.6640625" style="36" bestFit="1" customWidth="1"/>
    <col min="9721" max="9721" width="5.109375" style="36" bestFit="1" customWidth="1"/>
    <col min="9722" max="9722" width="8.6640625" style="36" bestFit="1" customWidth="1"/>
    <col min="9723" max="9723" width="5.109375" style="36" bestFit="1" customWidth="1"/>
    <col min="9724" max="9724" width="7.6640625" style="36" bestFit="1" customWidth="1"/>
    <col min="9725" max="9725" width="5.109375" style="36" bestFit="1" customWidth="1"/>
    <col min="9726" max="9726" width="6.88671875" style="36" bestFit="1" customWidth="1"/>
    <col min="9727" max="9727" width="5.109375" style="36" bestFit="1" customWidth="1"/>
    <col min="9728" max="9728" width="6.88671875" style="36" bestFit="1" customWidth="1"/>
    <col min="9729" max="9969" width="9.109375" style="36"/>
    <col min="9970" max="9970" width="6.88671875" style="36" bestFit="1" customWidth="1"/>
    <col min="9971" max="9971" width="5.109375" style="36" bestFit="1" customWidth="1"/>
    <col min="9972" max="9972" width="8.6640625" style="36" bestFit="1" customWidth="1"/>
    <col min="9973" max="9973" width="5.109375" style="36" bestFit="1" customWidth="1"/>
    <col min="9974" max="9974" width="7.6640625" style="36" bestFit="1" customWidth="1"/>
    <col min="9975" max="9975" width="5.109375" style="36" bestFit="1" customWidth="1"/>
    <col min="9976" max="9976" width="7.6640625" style="36" bestFit="1" customWidth="1"/>
    <col min="9977" max="9977" width="5.109375" style="36" bestFit="1" customWidth="1"/>
    <col min="9978" max="9978" width="8.6640625" style="36" bestFit="1" customWidth="1"/>
    <col min="9979" max="9979" width="5.109375" style="36" bestFit="1" customWidth="1"/>
    <col min="9980" max="9980" width="7.6640625" style="36" bestFit="1" customWidth="1"/>
    <col min="9981" max="9981" width="5.109375" style="36" bestFit="1" customWidth="1"/>
    <col min="9982" max="9982" width="6.88671875" style="36" bestFit="1" customWidth="1"/>
    <col min="9983" max="9983" width="5.109375" style="36" bestFit="1" customWidth="1"/>
    <col min="9984" max="9984" width="6.88671875" style="36" bestFit="1" customWidth="1"/>
    <col min="9985" max="10225" width="9.109375" style="36"/>
    <col min="10226" max="10226" width="6.88671875" style="36" bestFit="1" customWidth="1"/>
    <col min="10227" max="10227" width="5.109375" style="36" bestFit="1" customWidth="1"/>
    <col min="10228" max="10228" width="8.6640625" style="36" bestFit="1" customWidth="1"/>
    <col min="10229" max="10229" width="5.109375" style="36" bestFit="1" customWidth="1"/>
    <col min="10230" max="10230" width="7.6640625" style="36" bestFit="1" customWidth="1"/>
    <col min="10231" max="10231" width="5.109375" style="36" bestFit="1" customWidth="1"/>
    <col min="10232" max="10232" width="7.6640625" style="36" bestFit="1" customWidth="1"/>
    <col min="10233" max="10233" width="5.109375" style="36" bestFit="1" customWidth="1"/>
    <col min="10234" max="10234" width="8.6640625" style="36" bestFit="1" customWidth="1"/>
    <col min="10235" max="10235" width="5.109375" style="36" bestFit="1" customWidth="1"/>
    <col min="10236" max="10236" width="7.6640625" style="36" bestFit="1" customWidth="1"/>
    <col min="10237" max="10237" width="5.109375" style="36" bestFit="1" customWidth="1"/>
    <col min="10238" max="10238" width="6.88671875" style="36" bestFit="1" customWidth="1"/>
    <col min="10239" max="10239" width="5.109375" style="36" bestFit="1" customWidth="1"/>
    <col min="10240" max="10240" width="6.88671875" style="36" bestFit="1" customWidth="1"/>
    <col min="10241" max="10481" width="9.109375" style="36"/>
    <col min="10482" max="10482" width="6.88671875" style="36" bestFit="1" customWidth="1"/>
    <col min="10483" max="10483" width="5.109375" style="36" bestFit="1" customWidth="1"/>
    <col min="10484" max="10484" width="8.6640625" style="36" bestFit="1" customWidth="1"/>
    <col min="10485" max="10485" width="5.109375" style="36" bestFit="1" customWidth="1"/>
    <col min="10486" max="10486" width="7.6640625" style="36" bestFit="1" customWidth="1"/>
    <col min="10487" max="10487" width="5.109375" style="36" bestFit="1" customWidth="1"/>
    <col min="10488" max="10488" width="7.6640625" style="36" bestFit="1" customWidth="1"/>
    <col min="10489" max="10489" width="5.109375" style="36" bestFit="1" customWidth="1"/>
    <col min="10490" max="10490" width="8.6640625" style="36" bestFit="1" customWidth="1"/>
    <col min="10491" max="10491" width="5.109375" style="36" bestFit="1" customWidth="1"/>
    <col min="10492" max="10492" width="7.6640625" style="36" bestFit="1" customWidth="1"/>
    <col min="10493" max="10493" width="5.109375" style="36" bestFit="1" customWidth="1"/>
    <col min="10494" max="10494" width="6.88671875" style="36" bestFit="1" customWidth="1"/>
    <col min="10495" max="10495" width="5.109375" style="36" bestFit="1" customWidth="1"/>
    <col min="10496" max="10496" width="6.88671875" style="36" bestFit="1" customWidth="1"/>
    <col min="10497" max="10737" width="9.109375" style="36"/>
    <col min="10738" max="10738" width="6.88671875" style="36" bestFit="1" customWidth="1"/>
    <col min="10739" max="10739" width="5.109375" style="36" bestFit="1" customWidth="1"/>
    <col min="10740" max="10740" width="8.6640625" style="36" bestFit="1" customWidth="1"/>
    <col min="10741" max="10741" width="5.109375" style="36" bestFit="1" customWidth="1"/>
    <col min="10742" max="10742" width="7.6640625" style="36" bestFit="1" customWidth="1"/>
    <col min="10743" max="10743" width="5.109375" style="36" bestFit="1" customWidth="1"/>
    <col min="10744" max="10744" width="7.6640625" style="36" bestFit="1" customWidth="1"/>
    <col min="10745" max="10745" width="5.109375" style="36" bestFit="1" customWidth="1"/>
    <col min="10746" max="10746" width="8.6640625" style="36" bestFit="1" customWidth="1"/>
    <col min="10747" max="10747" width="5.109375" style="36" bestFit="1" customWidth="1"/>
    <col min="10748" max="10748" width="7.6640625" style="36" bestFit="1" customWidth="1"/>
    <col min="10749" max="10749" width="5.109375" style="36" bestFit="1" customWidth="1"/>
    <col min="10750" max="10750" width="6.88671875" style="36" bestFit="1" customWidth="1"/>
    <col min="10751" max="10751" width="5.109375" style="36" bestFit="1" customWidth="1"/>
    <col min="10752" max="10752" width="6.88671875" style="36" bestFit="1" customWidth="1"/>
    <col min="10753" max="10993" width="9.109375" style="36"/>
    <col min="10994" max="10994" width="6.88671875" style="36" bestFit="1" customWidth="1"/>
    <col min="10995" max="10995" width="5.109375" style="36" bestFit="1" customWidth="1"/>
    <col min="10996" max="10996" width="8.6640625" style="36" bestFit="1" customWidth="1"/>
    <col min="10997" max="10997" width="5.109375" style="36" bestFit="1" customWidth="1"/>
    <col min="10998" max="10998" width="7.6640625" style="36" bestFit="1" customWidth="1"/>
    <col min="10999" max="10999" width="5.109375" style="36" bestFit="1" customWidth="1"/>
    <col min="11000" max="11000" width="7.6640625" style="36" bestFit="1" customWidth="1"/>
    <col min="11001" max="11001" width="5.109375" style="36" bestFit="1" customWidth="1"/>
    <col min="11002" max="11002" width="8.6640625" style="36" bestFit="1" customWidth="1"/>
    <col min="11003" max="11003" width="5.109375" style="36" bestFit="1" customWidth="1"/>
    <col min="11004" max="11004" width="7.6640625" style="36" bestFit="1" customWidth="1"/>
    <col min="11005" max="11005" width="5.109375" style="36" bestFit="1" customWidth="1"/>
    <col min="11006" max="11006" width="6.88671875" style="36" bestFit="1" customWidth="1"/>
    <col min="11007" max="11007" width="5.109375" style="36" bestFit="1" customWidth="1"/>
    <col min="11008" max="11008" width="6.88671875" style="36" bestFit="1" customWidth="1"/>
    <col min="11009" max="11249" width="9.109375" style="36"/>
    <col min="11250" max="11250" width="6.88671875" style="36" bestFit="1" customWidth="1"/>
    <col min="11251" max="11251" width="5.109375" style="36" bestFit="1" customWidth="1"/>
    <col min="11252" max="11252" width="8.6640625" style="36" bestFit="1" customWidth="1"/>
    <col min="11253" max="11253" width="5.109375" style="36" bestFit="1" customWidth="1"/>
    <col min="11254" max="11254" width="7.6640625" style="36" bestFit="1" customWidth="1"/>
    <col min="11255" max="11255" width="5.109375" style="36" bestFit="1" customWidth="1"/>
    <col min="11256" max="11256" width="7.6640625" style="36" bestFit="1" customWidth="1"/>
    <col min="11257" max="11257" width="5.109375" style="36" bestFit="1" customWidth="1"/>
    <col min="11258" max="11258" width="8.6640625" style="36" bestFit="1" customWidth="1"/>
    <col min="11259" max="11259" width="5.109375" style="36" bestFit="1" customWidth="1"/>
    <col min="11260" max="11260" width="7.6640625" style="36" bestFit="1" customWidth="1"/>
    <col min="11261" max="11261" width="5.109375" style="36" bestFit="1" customWidth="1"/>
    <col min="11262" max="11262" width="6.88671875" style="36" bestFit="1" customWidth="1"/>
    <col min="11263" max="11263" width="5.109375" style="36" bestFit="1" customWidth="1"/>
    <col min="11264" max="11264" width="6.88671875" style="36" bestFit="1" customWidth="1"/>
    <col min="11265" max="11505" width="9.109375" style="36"/>
    <col min="11506" max="11506" width="6.88671875" style="36" bestFit="1" customWidth="1"/>
    <col min="11507" max="11507" width="5.109375" style="36" bestFit="1" customWidth="1"/>
    <col min="11508" max="11508" width="8.6640625" style="36" bestFit="1" customWidth="1"/>
    <col min="11509" max="11509" width="5.109375" style="36" bestFit="1" customWidth="1"/>
    <col min="11510" max="11510" width="7.6640625" style="36" bestFit="1" customWidth="1"/>
    <col min="11511" max="11511" width="5.109375" style="36" bestFit="1" customWidth="1"/>
    <col min="11512" max="11512" width="7.6640625" style="36" bestFit="1" customWidth="1"/>
    <col min="11513" max="11513" width="5.109375" style="36" bestFit="1" customWidth="1"/>
    <col min="11514" max="11514" width="8.6640625" style="36" bestFit="1" customWidth="1"/>
    <col min="11515" max="11515" width="5.109375" style="36" bestFit="1" customWidth="1"/>
    <col min="11516" max="11516" width="7.6640625" style="36" bestFit="1" customWidth="1"/>
    <col min="11517" max="11517" width="5.109375" style="36" bestFit="1" customWidth="1"/>
    <col min="11518" max="11518" width="6.88671875" style="36" bestFit="1" customWidth="1"/>
    <col min="11519" max="11519" width="5.109375" style="36" bestFit="1" customWidth="1"/>
    <col min="11520" max="11520" width="6.88671875" style="36" bestFit="1" customWidth="1"/>
    <col min="11521" max="11761" width="9.109375" style="36"/>
    <col min="11762" max="11762" width="6.88671875" style="36" bestFit="1" customWidth="1"/>
    <col min="11763" max="11763" width="5.109375" style="36" bestFit="1" customWidth="1"/>
    <col min="11764" max="11764" width="8.6640625" style="36" bestFit="1" customWidth="1"/>
    <col min="11765" max="11765" width="5.109375" style="36" bestFit="1" customWidth="1"/>
    <col min="11766" max="11766" width="7.6640625" style="36" bestFit="1" customWidth="1"/>
    <col min="11767" max="11767" width="5.109375" style="36" bestFit="1" customWidth="1"/>
    <col min="11768" max="11768" width="7.6640625" style="36" bestFit="1" customWidth="1"/>
    <col min="11769" max="11769" width="5.109375" style="36" bestFit="1" customWidth="1"/>
    <col min="11770" max="11770" width="8.6640625" style="36" bestFit="1" customWidth="1"/>
    <col min="11771" max="11771" width="5.109375" style="36" bestFit="1" customWidth="1"/>
    <col min="11772" max="11772" width="7.6640625" style="36" bestFit="1" customWidth="1"/>
    <col min="11773" max="11773" width="5.109375" style="36" bestFit="1" customWidth="1"/>
    <col min="11774" max="11774" width="6.88671875" style="36" bestFit="1" customWidth="1"/>
    <col min="11775" max="11775" width="5.109375" style="36" bestFit="1" customWidth="1"/>
    <col min="11776" max="11776" width="6.88671875" style="36" bestFit="1" customWidth="1"/>
    <col min="11777" max="12017" width="9.109375" style="36"/>
    <col min="12018" max="12018" width="6.88671875" style="36" bestFit="1" customWidth="1"/>
    <col min="12019" max="12019" width="5.109375" style="36" bestFit="1" customWidth="1"/>
    <col min="12020" max="12020" width="8.6640625" style="36" bestFit="1" customWidth="1"/>
    <col min="12021" max="12021" width="5.109375" style="36" bestFit="1" customWidth="1"/>
    <col min="12022" max="12022" width="7.6640625" style="36" bestFit="1" customWidth="1"/>
    <col min="12023" max="12023" width="5.109375" style="36" bestFit="1" customWidth="1"/>
    <col min="12024" max="12024" width="7.6640625" style="36" bestFit="1" customWidth="1"/>
    <col min="12025" max="12025" width="5.109375" style="36" bestFit="1" customWidth="1"/>
    <col min="12026" max="12026" width="8.6640625" style="36" bestFit="1" customWidth="1"/>
    <col min="12027" max="12027" width="5.109375" style="36" bestFit="1" customWidth="1"/>
    <col min="12028" max="12028" width="7.6640625" style="36" bestFit="1" customWidth="1"/>
    <col min="12029" max="12029" width="5.109375" style="36" bestFit="1" customWidth="1"/>
    <col min="12030" max="12030" width="6.88671875" style="36" bestFit="1" customWidth="1"/>
    <col min="12031" max="12031" width="5.109375" style="36" bestFit="1" customWidth="1"/>
    <col min="12032" max="12032" width="6.88671875" style="36" bestFit="1" customWidth="1"/>
    <col min="12033" max="12273" width="9.109375" style="36"/>
    <col min="12274" max="12274" width="6.88671875" style="36" bestFit="1" customWidth="1"/>
    <col min="12275" max="12275" width="5.109375" style="36" bestFit="1" customWidth="1"/>
    <col min="12276" max="12276" width="8.6640625" style="36" bestFit="1" customWidth="1"/>
    <col min="12277" max="12277" width="5.109375" style="36" bestFit="1" customWidth="1"/>
    <col min="12278" max="12278" width="7.6640625" style="36" bestFit="1" customWidth="1"/>
    <col min="12279" max="12279" width="5.109375" style="36" bestFit="1" customWidth="1"/>
    <col min="12280" max="12280" width="7.6640625" style="36" bestFit="1" customWidth="1"/>
    <col min="12281" max="12281" width="5.109375" style="36" bestFit="1" customWidth="1"/>
    <col min="12282" max="12282" width="8.6640625" style="36" bestFit="1" customWidth="1"/>
    <col min="12283" max="12283" width="5.109375" style="36" bestFit="1" customWidth="1"/>
    <col min="12284" max="12284" width="7.6640625" style="36" bestFit="1" customWidth="1"/>
    <col min="12285" max="12285" width="5.109375" style="36" bestFit="1" customWidth="1"/>
    <col min="12286" max="12286" width="6.88671875" style="36" bestFit="1" customWidth="1"/>
    <col min="12287" max="12287" width="5.109375" style="36" bestFit="1" customWidth="1"/>
    <col min="12288" max="12288" width="6.88671875" style="36" bestFit="1" customWidth="1"/>
    <col min="12289" max="12529" width="9.109375" style="36"/>
    <col min="12530" max="12530" width="6.88671875" style="36" bestFit="1" customWidth="1"/>
    <col min="12531" max="12531" width="5.109375" style="36" bestFit="1" customWidth="1"/>
    <col min="12532" max="12532" width="8.6640625" style="36" bestFit="1" customWidth="1"/>
    <col min="12533" max="12533" width="5.109375" style="36" bestFit="1" customWidth="1"/>
    <col min="12534" max="12534" width="7.6640625" style="36" bestFit="1" customWidth="1"/>
    <col min="12535" max="12535" width="5.109375" style="36" bestFit="1" customWidth="1"/>
    <col min="12536" max="12536" width="7.6640625" style="36" bestFit="1" customWidth="1"/>
    <col min="12537" max="12537" width="5.109375" style="36" bestFit="1" customWidth="1"/>
    <col min="12538" max="12538" width="8.6640625" style="36" bestFit="1" customWidth="1"/>
    <col min="12539" max="12539" width="5.109375" style="36" bestFit="1" customWidth="1"/>
    <col min="12540" max="12540" width="7.6640625" style="36" bestFit="1" customWidth="1"/>
    <col min="12541" max="12541" width="5.109375" style="36" bestFit="1" customWidth="1"/>
    <col min="12542" max="12542" width="6.88671875" style="36" bestFit="1" customWidth="1"/>
    <col min="12543" max="12543" width="5.109375" style="36" bestFit="1" customWidth="1"/>
    <col min="12544" max="12544" width="6.88671875" style="36" bestFit="1" customWidth="1"/>
    <col min="12545" max="12785" width="9.109375" style="36"/>
    <col min="12786" max="12786" width="6.88671875" style="36" bestFit="1" customWidth="1"/>
    <col min="12787" max="12787" width="5.109375" style="36" bestFit="1" customWidth="1"/>
    <col min="12788" max="12788" width="8.6640625" style="36" bestFit="1" customWidth="1"/>
    <col min="12789" max="12789" width="5.109375" style="36" bestFit="1" customWidth="1"/>
    <col min="12790" max="12790" width="7.6640625" style="36" bestFit="1" customWidth="1"/>
    <col min="12791" max="12791" width="5.109375" style="36" bestFit="1" customWidth="1"/>
    <col min="12792" max="12792" width="7.6640625" style="36" bestFit="1" customWidth="1"/>
    <col min="12793" max="12793" width="5.109375" style="36" bestFit="1" customWidth="1"/>
    <col min="12794" max="12794" width="8.6640625" style="36" bestFit="1" customWidth="1"/>
    <col min="12795" max="12795" width="5.109375" style="36" bestFit="1" customWidth="1"/>
    <col min="12796" max="12796" width="7.6640625" style="36" bestFit="1" customWidth="1"/>
    <col min="12797" max="12797" width="5.109375" style="36" bestFit="1" customWidth="1"/>
    <col min="12798" max="12798" width="6.88671875" style="36" bestFit="1" customWidth="1"/>
    <col min="12799" max="12799" width="5.109375" style="36" bestFit="1" customWidth="1"/>
    <col min="12800" max="12800" width="6.88671875" style="36" bestFit="1" customWidth="1"/>
    <col min="12801" max="13041" width="9.109375" style="36"/>
    <col min="13042" max="13042" width="6.88671875" style="36" bestFit="1" customWidth="1"/>
    <col min="13043" max="13043" width="5.109375" style="36" bestFit="1" customWidth="1"/>
    <col min="13044" max="13044" width="8.6640625" style="36" bestFit="1" customWidth="1"/>
    <col min="13045" max="13045" width="5.109375" style="36" bestFit="1" customWidth="1"/>
    <col min="13046" max="13046" width="7.6640625" style="36" bestFit="1" customWidth="1"/>
    <col min="13047" max="13047" width="5.109375" style="36" bestFit="1" customWidth="1"/>
    <col min="13048" max="13048" width="7.6640625" style="36" bestFit="1" customWidth="1"/>
    <col min="13049" max="13049" width="5.109375" style="36" bestFit="1" customWidth="1"/>
    <col min="13050" max="13050" width="8.6640625" style="36" bestFit="1" customWidth="1"/>
    <col min="13051" max="13051" width="5.109375" style="36" bestFit="1" customWidth="1"/>
    <col min="13052" max="13052" width="7.6640625" style="36" bestFit="1" customWidth="1"/>
    <col min="13053" max="13053" width="5.109375" style="36" bestFit="1" customWidth="1"/>
    <col min="13054" max="13054" width="6.88671875" style="36" bestFit="1" customWidth="1"/>
    <col min="13055" max="13055" width="5.109375" style="36" bestFit="1" customWidth="1"/>
    <col min="13056" max="13056" width="6.88671875" style="36" bestFit="1" customWidth="1"/>
    <col min="13057" max="13297" width="9.109375" style="36"/>
    <col min="13298" max="13298" width="6.88671875" style="36" bestFit="1" customWidth="1"/>
    <col min="13299" max="13299" width="5.109375" style="36" bestFit="1" customWidth="1"/>
    <col min="13300" max="13300" width="8.6640625" style="36" bestFit="1" customWidth="1"/>
    <col min="13301" max="13301" width="5.109375" style="36" bestFit="1" customWidth="1"/>
    <col min="13302" max="13302" width="7.6640625" style="36" bestFit="1" customWidth="1"/>
    <col min="13303" max="13303" width="5.109375" style="36" bestFit="1" customWidth="1"/>
    <col min="13304" max="13304" width="7.6640625" style="36" bestFit="1" customWidth="1"/>
    <col min="13305" max="13305" width="5.109375" style="36" bestFit="1" customWidth="1"/>
    <col min="13306" max="13306" width="8.6640625" style="36" bestFit="1" customWidth="1"/>
    <col min="13307" max="13307" width="5.109375" style="36" bestFit="1" customWidth="1"/>
    <col min="13308" max="13308" width="7.6640625" style="36" bestFit="1" customWidth="1"/>
    <col min="13309" max="13309" width="5.109375" style="36" bestFit="1" customWidth="1"/>
    <col min="13310" max="13310" width="6.88671875" style="36" bestFit="1" customWidth="1"/>
    <col min="13311" max="13311" width="5.109375" style="36" bestFit="1" customWidth="1"/>
    <col min="13312" max="13312" width="6.88671875" style="36" bestFit="1" customWidth="1"/>
    <col min="13313" max="13553" width="9.109375" style="36"/>
    <col min="13554" max="13554" width="6.88671875" style="36" bestFit="1" customWidth="1"/>
    <col min="13555" max="13555" width="5.109375" style="36" bestFit="1" customWidth="1"/>
    <col min="13556" max="13556" width="8.6640625" style="36" bestFit="1" customWidth="1"/>
    <col min="13557" max="13557" width="5.109375" style="36" bestFit="1" customWidth="1"/>
    <col min="13558" max="13558" width="7.6640625" style="36" bestFit="1" customWidth="1"/>
    <col min="13559" max="13559" width="5.109375" style="36" bestFit="1" customWidth="1"/>
    <col min="13560" max="13560" width="7.6640625" style="36" bestFit="1" customWidth="1"/>
    <col min="13561" max="13561" width="5.109375" style="36" bestFit="1" customWidth="1"/>
    <col min="13562" max="13562" width="8.6640625" style="36" bestFit="1" customWidth="1"/>
    <col min="13563" max="13563" width="5.109375" style="36" bestFit="1" customWidth="1"/>
    <col min="13564" max="13564" width="7.6640625" style="36" bestFit="1" customWidth="1"/>
    <col min="13565" max="13565" width="5.109375" style="36" bestFit="1" customWidth="1"/>
    <col min="13566" max="13566" width="6.88671875" style="36" bestFit="1" customWidth="1"/>
    <col min="13567" max="13567" width="5.109375" style="36" bestFit="1" customWidth="1"/>
    <col min="13568" max="13568" width="6.88671875" style="36" bestFit="1" customWidth="1"/>
    <col min="13569" max="13809" width="9.109375" style="36"/>
    <col min="13810" max="13810" width="6.88671875" style="36" bestFit="1" customWidth="1"/>
    <col min="13811" max="13811" width="5.109375" style="36" bestFit="1" customWidth="1"/>
    <col min="13812" max="13812" width="8.6640625" style="36" bestFit="1" customWidth="1"/>
    <col min="13813" max="13813" width="5.109375" style="36" bestFit="1" customWidth="1"/>
    <col min="13814" max="13814" width="7.6640625" style="36" bestFit="1" customWidth="1"/>
    <col min="13815" max="13815" width="5.109375" style="36" bestFit="1" customWidth="1"/>
    <col min="13816" max="13816" width="7.6640625" style="36" bestFit="1" customWidth="1"/>
    <col min="13817" max="13817" width="5.109375" style="36" bestFit="1" customWidth="1"/>
    <col min="13818" max="13818" width="8.6640625" style="36" bestFit="1" customWidth="1"/>
    <col min="13819" max="13819" width="5.109375" style="36" bestFit="1" customWidth="1"/>
    <col min="13820" max="13820" width="7.6640625" style="36" bestFit="1" customWidth="1"/>
    <col min="13821" max="13821" width="5.109375" style="36" bestFit="1" customWidth="1"/>
    <col min="13822" max="13822" width="6.88671875" style="36" bestFit="1" customWidth="1"/>
    <col min="13823" max="13823" width="5.109375" style="36" bestFit="1" customWidth="1"/>
    <col min="13824" max="13824" width="6.88671875" style="36" bestFit="1" customWidth="1"/>
    <col min="13825" max="14065" width="9.109375" style="36"/>
    <col min="14066" max="14066" width="6.88671875" style="36" bestFit="1" customWidth="1"/>
    <col min="14067" max="14067" width="5.109375" style="36" bestFit="1" customWidth="1"/>
    <col min="14068" max="14068" width="8.6640625" style="36" bestFit="1" customWidth="1"/>
    <col min="14069" max="14069" width="5.109375" style="36" bestFit="1" customWidth="1"/>
    <col min="14070" max="14070" width="7.6640625" style="36" bestFit="1" customWidth="1"/>
    <col min="14071" max="14071" width="5.109375" style="36" bestFit="1" customWidth="1"/>
    <col min="14072" max="14072" width="7.6640625" style="36" bestFit="1" customWidth="1"/>
    <col min="14073" max="14073" width="5.109375" style="36" bestFit="1" customWidth="1"/>
    <col min="14074" max="14074" width="8.6640625" style="36" bestFit="1" customWidth="1"/>
    <col min="14075" max="14075" width="5.109375" style="36" bestFit="1" customWidth="1"/>
    <col min="14076" max="14076" width="7.6640625" style="36" bestFit="1" customWidth="1"/>
    <col min="14077" max="14077" width="5.109375" style="36" bestFit="1" customWidth="1"/>
    <col min="14078" max="14078" width="6.88671875" style="36" bestFit="1" customWidth="1"/>
    <col min="14079" max="14079" width="5.109375" style="36" bestFit="1" customWidth="1"/>
    <col min="14080" max="14080" width="6.88671875" style="36" bestFit="1" customWidth="1"/>
    <col min="14081" max="14321" width="9.109375" style="36"/>
    <col min="14322" max="14322" width="6.88671875" style="36" bestFit="1" customWidth="1"/>
    <col min="14323" max="14323" width="5.109375" style="36" bestFit="1" customWidth="1"/>
    <col min="14324" max="14324" width="8.6640625" style="36" bestFit="1" customWidth="1"/>
    <col min="14325" max="14325" width="5.109375" style="36" bestFit="1" customWidth="1"/>
    <col min="14326" max="14326" width="7.6640625" style="36" bestFit="1" customWidth="1"/>
    <col min="14327" max="14327" width="5.109375" style="36" bestFit="1" customWidth="1"/>
    <col min="14328" max="14328" width="7.6640625" style="36" bestFit="1" customWidth="1"/>
    <col min="14329" max="14329" width="5.109375" style="36" bestFit="1" customWidth="1"/>
    <col min="14330" max="14330" width="8.6640625" style="36" bestFit="1" customWidth="1"/>
    <col min="14331" max="14331" width="5.109375" style="36" bestFit="1" customWidth="1"/>
    <col min="14332" max="14332" width="7.6640625" style="36" bestFit="1" customWidth="1"/>
    <col min="14333" max="14333" width="5.109375" style="36" bestFit="1" customWidth="1"/>
    <col min="14334" max="14334" width="6.88671875" style="36" bestFit="1" customWidth="1"/>
    <col min="14335" max="14335" width="5.109375" style="36" bestFit="1" customWidth="1"/>
    <col min="14336" max="14336" width="6.88671875" style="36" bestFit="1" customWidth="1"/>
    <col min="14337" max="14577" width="9.109375" style="36"/>
    <col min="14578" max="14578" width="6.88671875" style="36" bestFit="1" customWidth="1"/>
    <col min="14579" max="14579" width="5.109375" style="36" bestFit="1" customWidth="1"/>
    <col min="14580" max="14580" width="8.6640625" style="36" bestFit="1" customWidth="1"/>
    <col min="14581" max="14581" width="5.109375" style="36" bestFit="1" customWidth="1"/>
    <col min="14582" max="14582" width="7.6640625" style="36" bestFit="1" customWidth="1"/>
    <col min="14583" max="14583" width="5.109375" style="36" bestFit="1" customWidth="1"/>
    <col min="14584" max="14584" width="7.6640625" style="36" bestFit="1" customWidth="1"/>
    <col min="14585" max="14585" width="5.109375" style="36" bestFit="1" customWidth="1"/>
    <col min="14586" max="14586" width="8.6640625" style="36" bestFit="1" customWidth="1"/>
    <col min="14587" max="14587" width="5.109375" style="36" bestFit="1" customWidth="1"/>
    <col min="14588" max="14588" width="7.6640625" style="36" bestFit="1" customWidth="1"/>
    <col min="14589" max="14589" width="5.109375" style="36" bestFit="1" customWidth="1"/>
    <col min="14590" max="14590" width="6.88671875" style="36" bestFit="1" customWidth="1"/>
    <col min="14591" max="14591" width="5.109375" style="36" bestFit="1" customWidth="1"/>
    <col min="14592" max="14592" width="6.88671875" style="36" bestFit="1" customWidth="1"/>
    <col min="14593" max="14833" width="9.109375" style="36"/>
    <col min="14834" max="14834" width="6.88671875" style="36" bestFit="1" customWidth="1"/>
    <col min="14835" max="14835" width="5.109375" style="36" bestFit="1" customWidth="1"/>
    <col min="14836" max="14836" width="8.6640625" style="36" bestFit="1" customWidth="1"/>
    <col min="14837" max="14837" width="5.109375" style="36" bestFit="1" customWidth="1"/>
    <col min="14838" max="14838" width="7.6640625" style="36" bestFit="1" customWidth="1"/>
    <col min="14839" max="14839" width="5.109375" style="36" bestFit="1" customWidth="1"/>
    <col min="14840" max="14840" width="7.6640625" style="36" bestFit="1" customWidth="1"/>
    <col min="14841" max="14841" width="5.109375" style="36" bestFit="1" customWidth="1"/>
    <col min="14842" max="14842" width="8.6640625" style="36" bestFit="1" customWidth="1"/>
    <col min="14843" max="14843" width="5.109375" style="36" bestFit="1" customWidth="1"/>
    <col min="14844" max="14844" width="7.6640625" style="36" bestFit="1" customWidth="1"/>
    <col min="14845" max="14845" width="5.109375" style="36" bestFit="1" customWidth="1"/>
    <col min="14846" max="14846" width="6.88671875" style="36" bestFit="1" customWidth="1"/>
    <col min="14847" max="14847" width="5.109375" style="36" bestFit="1" customWidth="1"/>
    <col min="14848" max="14848" width="6.88671875" style="36" bestFit="1" customWidth="1"/>
    <col min="14849" max="15089" width="9.109375" style="36"/>
    <col min="15090" max="15090" width="6.88671875" style="36" bestFit="1" customWidth="1"/>
    <col min="15091" max="15091" width="5.109375" style="36" bestFit="1" customWidth="1"/>
    <col min="15092" max="15092" width="8.6640625" style="36" bestFit="1" customWidth="1"/>
    <col min="15093" max="15093" width="5.109375" style="36" bestFit="1" customWidth="1"/>
    <col min="15094" max="15094" width="7.6640625" style="36" bestFit="1" customWidth="1"/>
    <col min="15095" max="15095" width="5.109375" style="36" bestFit="1" customWidth="1"/>
    <col min="15096" max="15096" width="7.6640625" style="36" bestFit="1" customWidth="1"/>
    <col min="15097" max="15097" width="5.109375" style="36" bestFit="1" customWidth="1"/>
    <col min="15098" max="15098" width="8.6640625" style="36" bestFit="1" customWidth="1"/>
    <col min="15099" max="15099" width="5.109375" style="36" bestFit="1" customWidth="1"/>
    <col min="15100" max="15100" width="7.6640625" style="36" bestFit="1" customWidth="1"/>
    <col min="15101" max="15101" width="5.109375" style="36" bestFit="1" customWidth="1"/>
    <col min="15102" max="15102" width="6.88671875" style="36" bestFit="1" customWidth="1"/>
    <col min="15103" max="15103" width="5.109375" style="36" bestFit="1" customWidth="1"/>
    <col min="15104" max="15104" width="6.88671875" style="36" bestFit="1" customWidth="1"/>
    <col min="15105" max="15345" width="9.109375" style="36"/>
    <col min="15346" max="15346" width="6.88671875" style="36" bestFit="1" customWidth="1"/>
    <col min="15347" max="15347" width="5.109375" style="36" bestFit="1" customWidth="1"/>
    <col min="15348" max="15348" width="8.6640625" style="36" bestFit="1" customWidth="1"/>
    <col min="15349" max="15349" width="5.109375" style="36" bestFit="1" customWidth="1"/>
    <col min="15350" max="15350" width="7.6640625" style="36" bestFit="1" customWidth="1"/>
    <col min="15351" max="15351" width="5.109375" style="36" bestFit="1" customWidth="1"/>
    <col min="15352" max="15352" width="7.6640625" style="36" bestFit="1" customWidth="1"/>
    <col min="15353" max="15353" width="5.109375" style="36" bestFit="1" customWidth="1"/>
    <col min="15354" max="15354" width="8.6640625" style="36" bestFit="1" customWidth="1"/>
    <col min="15355" max="15355" width="5.109375" style="36" bestFit="1" customWidth="1"/>
    <col min="15356" max="15356" width="7.6640625" style="36" bestFit="1" customWidth="1"/>
    <col min="15357" max="15357" width="5.109375" style="36" bestFit="1" customWidth="1"/>
    <col min="15358" max="15358" width="6.88671875" style="36" bestFit="1" customWidth="1"/>
    <col min="15359" max="15359" width="5.109375" style="36" bestFit="1" customWidth="1"/>
    <col min="15360" max="15360" width="6.88671875" style="36" bestFit="1" customWidth="1"/>
    <col min="15361" max="15601" width="9.109375" style="36"/>
    <col min="15602" max="15602" width="6.88671875" style="36" bestFit="1" customWidth="1"/>
    <col min="15603" max="15603" width="5.109375" style="36" bestFit="1" customWidth="1"/>
    <col min="15604" max="15604" width="8.6640625" style="36" bestFit="1" customWidth="1"/>
    <col min="15605" max="15605" width="5.109375" style="36" bestFit="1" customWidth="1"/>
    <col min="15606" max="15606" width="7.6640625" style="36" bestFit="1" customWidth="1"/>
    <col min="15607" max="15607" width="5.109375" style="36" bestFit="1" customWidth="1"/>
    <col min="15608" max="15608" width="7.6640625" style="36" bestFit="1" customWidth="1"/>
    <col min="15609" max="15609" width="5.109375" style="36" bestFit="1" customWidth="1"/>
    <col min="15610" max="15610" width="8.6640625" style="36" bestFit="1" customWidth="1"/>
    <col min="15611" max="15611" width="5.109375" style="36" bestFit="1" customWidth="1"/>
    <col min="15612" max="15612" width="7.6640625" style="36" bestFit="1" customWidth="1"/>
    <col min="15613" max="15613" width="5.109375" style="36" bestFit="1" customWidth="1"/>
    <col min="15614" max="15614" width="6.88671875" style="36" bestFit="1" customWidth="1"/>
    <col min="15615" max="15615" width="5.109375" style="36" bestFit="1" customWidth="1"/>
    <col min="15616" max="15616" width="6.88671875" style="36" bestFit="1" customWidth="1"/>
    <col min="15617" max="15857" width="9.109375" style="36"/>
    <col min="15858" max="15858" width="6.88671875" style="36" bestFit="1" customWidth="1"/>
    <col min="15859" max="15859" width="5.109375" style="36" bestFit="1" customWidth="1"/>
    <col min="15860" max="15860" width="8.6640625" style="36" bestFit="1" customWidth="1"/>
    <col min="15861" max="15861" width="5.109375" style="36" bestFit="1" customWidth="1"/>
    <col min="15862" max="15862" width="7.6640625" style="36" bestFit="1" customWidth="1"/>
    <col min="15863" max="15863" width="5.109375" style="36" bestFit="1" customWidth="1"/>
    <col min="15864" max="15864" width="7.6640625" style="36" bestFit="1" customWidth="1"/>
    <col min="15865" max="15865" width="5.109375" style="36" bestFit="1" customWidth="1"/>
    <col min="15866" max="15866" width="8.6640625" style="36" bestFit="1" customWidth="1"/>
    <col min="15867" max="15867" width="5.109375" style="36" bestFit="1" customWidth="1"/>
    <col min="15868" max="15868" width="7.6640625" style="36" bestFit="1" customWidth="1"/>
    <col min="15869" max="15869" width="5.109375" style="36" bestFit="1" customWidth="1"/>
    <col min="15870" max="15870" width="6.88671875" style="36" bestFit="1" customWidth="1"/>
    <col min="15871" max="15871" width="5.109375" style="36" bestFit="1" customWidth="1"/>
    <col min="15872" max="15872" width="6.88671875" style="36" bestFit="1" customWidth="1"/>
    <col min="15873" max="16113" width="9.109375" style="36"/>
    <col min="16114" max="16114" width="6.88671875" style="36" bestFit="1" customWidth="1"/>
    <col min="16115" max="16115" width="5.109375" style="36" bestFit="1" customWidth="1"/>
    <col min="16116" max="16116" width="8.6640625" style="36" bestFit="1" customWidth="1"/>
    <col min="16117" max="16117" width="5.109375" style="36" bestFit="1" customWidth="1"/>
    <col min="16118" max="16118" width="7.6640625" style="36" bestFit="1" customWidth="1"/>
    <col min="16119" max="16119" width="5.109375" style="36" bestFit="1" customWidth="1"/>
    <col min="16120" max="16120" width="7.6640625" style="36" bestFit="1" customWidth="1"/>
    <col min="16121" max="16121" width="5.109375" style="36" bestFit="1" customWidth="1"/>
    <col min="16122" max="16122" width="8.6640625" style="36" bestFit="1" customWidth="1"/>
    <col min="16123" max="16123" width="5.109375" style="36" bestFit="1" customWidth="1"/>
    <col min="16124" max="16124" width="7.6640625" style="36" bestFit="1" customWidth="1"/>
    <col min="16125" max="16125" width="5.109375" style="36" bestFit="1" customWidth="1"/>
    <col min="16126" max="16126" width="6.88671875" style="36" bestFit="1" customWidth="1"/>
    <col min="16127" max="16127" width="5.109375" style="36" bestFit="1" customWidth="1"/>
    <col min="16128" max="16128" width="6.88671875" style="36" bestFit="1" customWidth="1"/>
    <col min="16129" max="16384" width="9.109375" style="36"/>
  </cols>
  <sheetData>
    <row r="1" spans="1:8" ht="16.2" x14ac:dyDescent="0.2">
      <c r="A1" s="276" t="s">
        <v>52</v>
      </c>
      <c r="B1" s="276"/>
      <c r="C1" s="276"/>
      <c r="D1" s="276"/>
      <c r="E1" s="276"/>
      <c r="F1" s="276"/>
      <c r="G1" s="276"/>
    </row>
    <row r="2" spans="1:8" s="34" customFormat="1" ht="11.4" thickBot="1" x14ac:dyDescent="0.2">
      <c r="A2" s="183"/>
      <c r="B2" s="183"/>
      <c r="C2" s="183"/>
      <c r="D2" s="183"/>
      <c r="E2" s="183"/>
      <c r="F2" s="183"/>
      <c r="G2" s="188" t="s">
        <v>119</v>
      </c>
    </row>
    <row r="3" spans="1:8" ht="26.4" x14ac:dyDescent="0.15">
      <c r="A3" s="290" t="s">
        <v>11</v>
      </c>
      <c r="B3" s="291"/>
      <c r="C3" s="262" t="s">
        <v>245</v>
      </c>
      <c r="D3" s="264" t="s">
        <v>212</v>
      </c>
      <c r="E3" s="193" t="s">
        <v>261</v>
      </c>
      <c r="F3" s="193" t="s">
        <v>262</v>
      </c>
      <c r="G3" s="193" t="s">
        <v>263</v>
      </c>
      <c r="H3" s="38"/>
    </row>
    <row r="4" spans="1:8" ht="13.2" x14ac:dyDescent="0.15">
      <c r="A4" s="274" t="s">
        <v>12</v>
      </c>
      <c r="B4" s="257" t="s">
        <v>53</v>
      </c>
      <c r="C4" s="71">
        <v>783</v>
      </c>
      <c r="D4" s="71">
        <v>833</v>
      </c>
      <c r="E4" s="164">
        <v>775</v>
      </c>
      <c r="F4" s="71">
        <v>655</v>
      </c>
      <c r="G4" s="224">
        <f>SUM(G6,G10,G12,G8,G14,G16)</f>
        <v>576</v>
      </c>
    </row>
    <row r="5" spans="1:8" ht="13.2" x14ac:dyDescent="0.15">
      <c r="A5" s="274"/>
      <c r="B5" s="257" t="s">
        <v>54</v>
      </c>
      <c r="C5" s="20">
        <v>179663</v>
      </c>
      <c r="D5" s="20">
        <v>154630</v>
      </c>
      <c r="E5" s="164">
        <v>104519</v>
      </c>
      <c r="F5" s="164">
        <v>129921</v>
      </c>
      <c r="G5" s="164">
        <f>SUM(G7,G11,G13,G9,G15,G17)</f>
        <v>83937</v>
      </c>
    </row>
    <row r="6" spans="1:8" ht="13.2" x14ac:dyDescent="0.15">
      <c r="A6" s="269" t="s">
        <v>55</v>
      </c>
      <c r="B6" s="258" t="s">
        <v>53</v>
      </c>
      <c r="C6" s="45">
        <v>547</v>
      </c>
      <c r="D6" s="45">
        <v>674</v>
      </c>
      <c r="E6" s="3">
        <v>638</v>
      </c>
      <c r="F6" s="45">
        <v>528</v>
      </c>
      <c r="G6" s="225">
        <v>447</v>
      </c>
    </row>
    <row r="7" spans="1:8" ht="13.2" x14ac:dyDescent="0.15">
      <c r="A7" s="269"/>
      <c r="B7" s="258" t="s">
        <v>54</v>
      </c>
      <c r="C7" s="57">
        <v>57760</v>
      </c>
      <c r="D7" s="57">
        <v>71762</v>
      </c>
      <c r="E7" s="3">
        <v>67773</v>
      </c>
      <c r="F7" s="57">
        <v>57155</v>
      </c>
      <c r="G7" s="226">
        <v>48630</v>
      </c>
    </row>
    <row r="8" spans="1:8" ht="12.75" customHeight="1" x14ac:dyDescent="0.15">
      <c r="A8" s="275" t="s">
        <v>56</v>
      </c>
      <c r="B8" s="258" t="s">
        <v>53</v>
      </c>
      <c r="C8" s="45" t="s">
        <v>25</v>
      </c>
      <c r="D8" s="45" t="s">
        <v>25</v>
      </c>
      <c r="E8" s="3" t="s">
        <v>25</v>
      </c>
      <c r="F8" s="3">
        <v>2</v>
      </c>
      <c r="G8" s="226">
        <v>1</v>
      </c>
    </row>
    <row r="9" spans="1:8" ht="13.2" x14ac:dyDescent="0.15">
      <c r="A9" s="275"/>
      <c r="B9" s="258" t="s">
        <v>54</v>
      </c>
      <c r="C9" s="57" t="s">
        <v>25</v>
      </c>
      <c r="D9" s="57" t="s">
        <v>25</v>
      </c>
      <c r="E9" s="3" t="s">
        <v>25</v>
      </c>
      <c r="F9" s="3">
        <v>11072</v>
      </c>
      <c r="G9" s="226">
        <v>955</v>
      </c>
    </row>
    <row r="10" spans="1:8" ht="12.75" customHeight="1" x14ac:dyDescent="0.15">
      <c r="A10" s="275" t="s">
        <v>57</v>
      </c>
      <c r="B10" s="258" t="s">
        <v>53</v>
      </c>
      <c r="C10" s="45">
        <v>17</v>
      </c>
      <c r="D10" s="45">
        <v>26</v>
      </c>
      <c r="E10" s="3">
        <v>14</v>
      </c>
      <c r="F10" s="45">
        <v>19</v>
      </c>
      <c r="G10" s="226">
        <v>18</v>
      </c>
    </row>
    <row r="11" spans="1:8" ht="13.2" x14ac:dyDescent="0.15">
      <c r="A11" s="344"/>
      <c r="B11" s="258" t="s">
        <v>54</v>
      </c>
      <c r="C11" s="57">
        <v>88624</v>
      </c>
      <c r="D11" s="57">
        <v>33386</v>
      </c>
      <c r="E11" s="3">
        <v>14950</v>
      </c>
      <c r="F11" s="57">
        <v>26225</v>
      </c>
      <c r="G11" s="226">
        <v>13381</v>
      </c>
    </row>
    <row r="12" spans="1:8" ht="13.2" x14ac:dyDescent="0.15">
      <c r="A12" s="269" t="s">
        <v>58</v>
      </c>
      <c r="B12" s="258" t="s">
        <v>53</v>
      </c>
      <c r="C12" s="45">
        <v>219</v>
      </c>
      <c r="D12" s="45">
        <v>133</v>
      </c>
      <c r="E12" s="3">
        <v>123</v>
      </c>
      <c r="F12" s="45">
        <v>106</v>
      </c>
      <c r="G12" s="226">
        <v>110</v>
      </c>
    </row>
    <row r="13" spans="1:8" ht="13.2" x14ac:dyDescent="0.15">
      <c r="A13" s="269"/>
      <c r="B13" s="258" t="s">
        <v>54</v>
      </c>
      <c r="C13" s="57">
        <v>33279</v>
      </c>
      <c r="D13" s="57">
        <v>49482</v>
      </c>
      <c r="E13" s="3">
        <v>21796</v>
      </c>
      <c r="F13" s="57">
        <v>35469</v>
      </c>
      <c r="G13" s="226">
        <v>20971</v>
      </c>
    </row>
    <row r="14" spans="1:8" ht="12.75" customHeight="1" x14ac:dyDescent="0.15">
      <c r="A14" s="275" t="s">
        <v>59</v>
      </c>
      <c r="B14" s="258" t="s">
        <v>53</v>
      </c>
      <c r="C14" s="45" t="s">
        <v>25</v>
      </c>
      <c r="D14" s="45" t="s">
        <v>25</v>
      </c>
      <c r="E14" s="3" t="s">
        <v>25</v>
      </c>
      <c r="F14" s="3" t="s">
        <v>25</v>
      </c>
      <c r="G14" s="128" t="s">
        <v>264</v>
      </c>
    </row>
    <row r="15" spans="1:8" ht="13.2" x14ac:dyDescent="0.15">
      <c r="A15" s="344"/>
      <c r="B15" s="258" t="s">
        <v>54</v>
      </c>
      <c r="C15" s="45" t="s">
        <v>25</v>
      </c>
      <c r="D15" s="45" t="s">
        <v>25</v>
      </c>
      <c r="E15" s="3" t="s">
        <v>25</v>
      </c>
      <c r="F15" s="3" t="s">
        <v>25</v>
      </c>
      <c r="G15" s="128" t="s">
        <v>219</v>
      </c>
    </row>
    <row r="16" spans="1:8" ht="13.2" x14ac:dyDescent="0.15">
      <c r="A16" s="269" t="s">
        <v>50</v>
      </c>
      <c r="B16" s="258" t="s">
        <v>53</v>
      </c>
      <c r="C16" s="45" t="s">
        <v>25</v>
      </c>
      <c r="D16" s="45" t="s">
        <v>25</v>
      </c>
      <c r="E16" s="3" t="s">
        <v>25</v>
      </c>
      <c r="F16" s="3" t="s">
        <v>25</v>
      </c>
      <c r="G16" s="128" t="s">
        <v>264</v>
      </c>
    </row>
    <row r="17" spans="1:7" ht="13.8" thickBot="1" x14ac:dyDescent="0.2">
      <c r="A17" s="270"/>
      <c r="B17" s="259" t="s">
        <v>54</v>
      </c>
      <c r="C17" s="227" t="s">
        <v>25</v>
      </c>
      <c r="D17" s="227" t="s">
        <v>25</v>
      </c>
      <c r="E17" s="227" t="s">
        <v>25</v>
      </c>
      <c r="F17" s="227" t="s">
        <v>25</v>
      </c>
      <c r="G17" s="228" t="s">
        <v>264</v>
      </c>
    </row>
    <row r="18" spans="1:7" ht="13.2" x14ac:dyDescent="0.2">
      <c r="A18" s="39"/>
      <c r="B18" s="39"/>
      <c r="C18" s="39"/>
      <c r="D18" s="39"/>
      <c r="E18" s="39"/>
      <c r="F18" s="39"/>
      <c r="G18" s="73" t="s">
        <v>60</v>
      </c>
    </row>
  </sheetData>
  <mergeCells count="9">
    <mergeCell ref="A12:A13"/>
    <mergeCell ref="A14:A15"/>
    <mergeCell ref="A16:A17"/>
    <mergeCell ref="A3:B3"/>
    <mergeCell ref="A1:G1"/>
    <mergeCell ref="A4:A5"/>
    <mergeCell ref="A6:A7"/>
    <mergeCell ref="A8:A9"/>
    <mergeCell ref="A10:A11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H42"/>
  <sheetViews>
    <sheetView workbookViewId="0">
      <selection sqref="A1:G1"/>
    </sheetView>
  </sheetViews>
  <sheetFormatPr defaultRowHeight="12" x14ac:dyDescent="0.15"/>
  <cols>
    <col min="1" max="1" width="18.5546875" style="36" customWidth="1"/>
    <col min="2" max="2" width="7.88671875" style="36" customWidth="1"/>
    <col min="3" max="7" width="11.44140625" style="36" customWidth="1"/>
    <col min="8" max="241" width="9.109375" style="36"/>
    <col min="242" max="242" width="7.6640625" style="36" customWidth="1"/>
    <col min="243" max="243" width="8.88671875" style="36" customWidth="1"/>
    <col min="244" max="244" width="9.88671875" style="36" customWidth="1"/>
    <col min="245" max="245" width="6.44140625" style="36" customWidth="1"/>
    <col min="246" max="246" width="9.88671875" style="36" customWidth="1"/>
    <col min="247" max="247" width="6.44140625" style="36" customWidth="1"/>
    <col min="248" max="248" width="9.88671875" style="36" customWidth="1"/>
    <col min="249" max="249" width="6.44140625" style="36" customWidth="1"/>
    <col min="250" max="250" width="9.88671875" style="36" customWidth="1"/>
    <col min="251" max="251" width="6.44140625" style="36" customWidth="1"/>
    <col min="252" max="252" width="9.88671875" style="36" customWidth="1"/>
    <col min="253" max="254" width="9.109375" style="36"/>
    <col min="255" max="255" width="9" style="36" bestFit="1" customWidth="1"/>
    <col min="256" max="256" width="9.109375" style="36"/>
    <col min="257" max="257" width="7.6640625" style="36" customWidth="1"/>
    <col min="258" max="258" width="9.109375" style="36"/>
    <col min="259" max="259" width="7.6640625" style="36" customWidth="1"/>
    <col min="260" max="260" width="9.109375" style="36"/>
    <col min="261" max="261" width="7.6640625" style="36" customWidth="1"/>
    <col min="262" max="262" width="9.109375" style="36"/>
    <col min="263" max="263" width="7.6640625" style="36" customWidth="1"/>
    <col min="264" max="497" width="9.109375" style="36"/>
    <col min="498" max="498" width="7.6640625" style="36" customWidth="1"/>
    <col min="499" max="499" width="8.88671875" style="36" customWidth="1"/>
    <col min="500" max="500" width="9.88671875" style="36" customWidth="1"/>
    <col min="501" max="501" width="6.44140625" style="36" customWidth="1"/>
    <col min="502" max="502" width="9.88671875" style="36" customWidth="1"/>
    <col min="503" max="503" width="6.44140625" style="36" customWidth="1"/>
    <col min="504" max="504" width="9.88671875" style="36" customWidth="1"/>
    <col min="505" max="505" width="6.44140625" style="36" customWidth="1"/>
    <col min="506" max="506" width="9.88671875" style="36" customWidth="1"/>
    <col min="507" max="507" width="6.44140625" style="36" customWidth="1"/>
    <col min="508" max="508" width="9.88671875" style="36" customWidth="1"/>
    <col min="509" max="510" width="9.109375" style="36"/>
    <col min="511" max="511" width="9" style="36" bestFit="1" customWidth="1"/>
    <col min="512" max="512" width="9.109375" style="36"/>
    <col min="513" max="513" width="7.6640625" style="36" customWidth="1"/>
    <col min="514" max="514" width="9.109375" style="36"/>
    <col min="515" max="515" width="7.6640625" style="36" customWidth="1"/>
    <col min="516" max="516" width="9.109375" style="36"/>
    <col min="517" max="517" width="7.6640625" style="36" customWidth="1"/>
    <col min="518" max="518" width="9.109375" style="36"/>
    <col min="519" max="519" width="7.6640625" style="36" customWidth="1"/>
    <col min="520" max="753" width="9.109375" style="36"/>
    <col min="754" max="754" width="7.6640625" style="36" customWidth="1"/>
    <col min="755" max="755" width="8.88671875" style="36" customWidth="1"/>
    <col min="756" max="756" width="9.88671875" style="36" customWidth="1"/>
    <col min="757" max="757" width="6.44140625" style="36" customWidth="1"/>
    <col min="758" max="758" width="9.88671875" style="36" customWidth="1"/>
    <col min="759" max="759" width="6.44140625" style="36" customWidth="1"/>
    <col min="760" max="760" width="9.88671875" style="36" customWidth="1"/>
    <col min="761" max="761" width="6.44140625" style="36" customWidth="1"/>
    <col min="762" max="762" width="9.88671875" style="36" customWidth="1"/>
    <col min="763" max="763" width="6.44140625" style="36" customWidth="1"/>
    <col min="764" max="764" width="9.88671875" style="36" customWidth="1"/>
    <col min="765" max="766" width="9.109375" style="36"/>
    <col min="767" max="767" width="9" style="36" bestFit="1" customWidth="1"/>
    <col min="768" max="768" width="9.109375" style="36"/>
    <col min="769" max="769" width="7.6640625" style="36" customWidth="1"/>
    <col min="770" max="770" width="9.109375" style="36"/>
    <col min="771" max="771" width="7.6640625" style="36" customWidth="1"/>
    <col min="772" max="772" width="9.109375" style="36"/>
    <col min="773" max="773" width="7.6640625" style="36" customWidth="1"/>
    <col min="774" max="774" width="9.109375" style="36"/>
    <col min="775" max="775" width="7.6640625" style="36" customWidth="1"/>
    <col min="776" max="1009" width="9.109375" style="36"/>
    <col min="1010" max="1010" width="7.6640625" style="36" customWidth="1"/>
    <col min="1011" max="1011" width="8.88671875" style="36" customWidth="1"/>
    <col min="1012" max="1012" width="9.88671875" style="36" customWidth="1"/>
    <col min="1013" max="1013" width="6.44140625" style="36" customWidth="1"/>
    <col min="1014" max="1014" width="9.88671875" style="36" customWidth="1"/>
    <col min="1015" max="1015" width="6.44140625" style="36" customWidth="1"/>
    <col min="1016" max="1016" width="9.88671875" style="36" customWidth="1"/>
    <col min="1017" max="1017" width="6.44140625" style="36" customWidth="1"/>
    <col min="1018" max="1018" width="9.88671875" style="36" customWidth="1"/>
    <col min="1019" max="1019" width="6.44140625" style="36" customWidth="1"/>
    <col min="1020" max="1020" width="9.88671875" style="36" customWidth="1"/>
    <col min="1021" max="1022" width="9.109375" style="36"/>
    <col min="1023" max="1023" width="9" style="36" bestFit="1" customWidth="1"/>
    <col min="1024" max="1024" width="9.109375" style="36"/>
    <col min="1025" max="1025" width="7.6640625" style="36" customWidth="1"/>
    <col min="1026" max="1026" width="9.109375" style="36"/>
    <col min="1027" max="1027" width="7.6640625" style="36" customWidth="1"/>
    <col min="1028" max="1028" width="9.109375" style="36"/>
    <col min="1029" max="1029" width="7.6640625" style="36" customWidth="1"/>
    <col min="1030" max="1030" width="9.109375" style="36"/>
    <col min="1031" max="1031" width="7.6640625" style="36" customWidth="1"/>
    <col min="1032" max="1265" width="9.109375" style="36"/>
    <col min="1266" max="1266" width="7.6640625" style="36" customWidth="1"/>
    <col min="1267" max="1267" width="8.88671875" style="36" customWidth="1"/>
    <col min="1268" max="1268" width="9.88671875" style="36" customWidth="1"/>
    <col min="1269" max="1269" width="6.44140625" style="36" customWidth="1"/>
    <col min="1270" max="1270" width="9.88671875" style="36" customWidth="1"/>
    <col min="1271" max="1271" width="6.44140625" style="36" customWidth="1"/>
    <col min="1272" max="1272" width="9.88671875" style="36" customWidth="1"/>
    <col min="1273" max="1273" width="6.44140625" style="36" customWidth="1"/>
    <col min="1274" max="1274" width="9.88671875" style="36" customWidth="1"/>
    <col min="1275" max="1275" width="6.44140625" style="36" customWidth="1"/>
    <col min="1276" max="1276" width="9.88671875" style="36" customWidth="1"/>
    <col min="1277" max="1278" width="9.109375" style="36"/>
    <col min="1279" max="1279" width="9" style="36" bestFit="1" customWidth="1"/>
    <col min="1280" max="1280" width="9.109375" style="36"/>
    <col min="1281" max="1281" width="7.6640625" style="36" customWidth="1"/>
    <col min="1282" max="1282" width="9.109375" style="36"/>
    <col min="1283" max="1283" width="7.6640625" style="36" customWidth="1"/>
    <col min="1284" max="1284" width="9.109375" style="36"/>
    <col min="1285" max="1285" width="7.6640625" style="36" customWidth="1"/>
    <col min="1286" max="1286" width="9.109375" style="36"/>
    <col min="1287" max="1287" width="7.6640625" style="36" customWidth="1"/>
    <col min="1288" max="1521" width="9.109375" style="36"/>
    <col min="1522" max="1522" width="7.6640625" style="36" customWidth="1"/>
    <col min="1523" max="1523" width="8.88671875" style="36" customWidth="1"/>
    <col min="1524" max="1524" width="9.88671875" style="36" customWidth="1"/>
    <col min="1525" max="1525" width="6.44140625" style="36" customWidth="1"/>
    <col min="1526" max="1526" width="9.88671875" style="36" customWidth="1"/>
    <col min="1527" max="1527" width="6.44140625" style="36" customWidth="1"/>
    <col min="1528" max="1528" width="9.88671875" style="36" customWidth="1"/>
    <col min="1529" max="1529" width="6.44140625" style="36" customWidth="1"/>
    <col min="1530" max="1530" width="9.88671875" style="36" customWidth="1"/>
    <col min="1531" max="1531" width="6.44140625" style="36" customWidth="1"/>
    <col min="1532" max="1532" width="9.88671875" style="36" customWidth="1"/>
    <col min="1533" max="1534" width="9.109375" style="36"/>
    <col min="1535" max="1535" width="9" style="36" bestFit="1" customWidth="1"/>
    <col min="1536" max="1536" width="9.109375" style="36"/>
    <col min="1537" max="1537" width="7.6640625" style="36" customWidth="1"/>
    <col min="1538" max="1538" width="9.109375" style="36"/>
    <col min="1539" max="1539" width="7.6640625" style="36" customWidth="1"/>
    <col min="1540" max="1540" width="9.109375" style="36"/>
    <col min="1541" max="1541" width="7.6640625" style="36" customWidth="1"/>
    <col min="1542" max="1542" width="9.109375" style="36"/>
    <col min="1543" max="1543" width="7.6640625" style="36" customWidth="1"/>
    <col min="1544" max="1777" width="9.109375" style="36"/>
    <col min="1778" max="1778" width="7.6640625" style="36" customWidth="1"/>
    <col min="1779" max="1779" width="8.88671875" style="36" customWidth="1"/>
    <col min="1780" max="1780" width="9.88671875" style="36" customWidth="1"/>
    <col min="1781" max="1781" width="6.44140625" style="36" customWidth="1"/>
    <col min="1782" max="1782" width="9.88671875" style="36" customWidth="1"/>
    <col min="1783" max="1783" width="6.44140625" style="36" customWidth="1"/>
    <col min="1784" max="1784" width="9.88671875" style="36" customWidth="1"/>
    <col min="1785" max="1785" width="6.44140625" style="36" customWidth="1"/>
    <col min="1786" max="1786" width="9.88671875" style="36" customWidth="1"/>
    <col min="1787" max="1787" width="6.44140625" style="36" customWidth="1"/>
    <col min="1788" max="1788" width="9.88671875" style="36" customWidth="1"/>
    <col min="1789" max="1790" width="9.109375" style="36"/>
    <col min="1791" max="1791" width="9" style="36" bestFit="1" customWidth="1"/>
    <col min="1792" max="1792" width="9.109375" style="36"/>
    <col min="1793" max="1793" width="7.6640625" style="36" customWidth="1"/>
    <col min="1794" max="1794" width="9.109375" style="36"/>
    <col min="1795" max="1795" width="7.6640625" style="36" customWidth="1"/>
    <col min="1796" max="1796" width="9.109375" style="36"/>
    <col min="1797" max="1797" width="7.6640625" style="36" customWidth="1"/>
    <col min="1798" max="1798" width="9.109375" style="36"/>
    <col min="1799" max="1799" width="7.6640625" style="36" customWidth="1"/>
    <col min="1800" max="2033" width="9.109375" style="36"/>
    <col min="2034" max="2034" width="7.6640625" style="36" customWidth="1"/>
    <col min="2035" max="2035" width="8.88671875" style="36" customWidth="1"/>
    <col min="2036" max="2036" width="9.88671875" style="36" customWidth="1"/>
    <col min="2037" max="2037" width="6.44140625" style="36" customWidth="1"/>
    <col min="2038" max="2038" width="9.88671875" style="36" customWidth="1"/>
    <col min="2039" max="2039" width="6.44140625" style="36" customWidth="1"/>
    <col min="2040" max="2040" width="9.88671875" style="36" customWidth="1"/>
    <col min="2041" max="2041" width="6.44140625" style="36" customWidth="1"/>
    <col min="2042" max="2042" width="9.88671875" style="36" customWidth="1"/>
    <col min="2043" max="2043" width="6.44140625" style="36" customWidth="1"/>
    <col min="2044" max="2044" width="9.88671875" style="36" customWidth="1"/>
    <col min="2045" max="2046" width="9.109375" style="36"/>
    <col min="2047" max="2047" width="9" style="36" bestFit="1" customWidth="1"/>
    <col min="2048" max="2048" width="9.109375" style="36"/>
    <col min="2049" max="2049" width="7.6640625" style="36" customWidth="1"/>
    <col min="2050" max="2050" width="9.109375" style="36"/>
    <col min="2051" max="2051" width="7.6640625" style="36" customWidth="1"/>
    <col min="2052" max="2052" width="9.109375" style="36"/>
    <col min="2053" max="2053" width="7.6640625" style="36" customWidth="1"/>
    <col min="2054" max="2054" width="9.109375" style="36"/>
    <col min="2055" max="2055" width="7.6640625" style="36" customWidth="1"/>
    <col min="2056" max="2289" width="9.109375" style="36"/>
    <col min="2290" max="2290" width="7.6640625" style="36" customWidth="1"/>
    <col min="2291" max="2291" width="8.88671875" style="36" customWidth="1"/>
    <col min="2292" max="2292" width="9.88671875" style="36" customWidth="1"/>
    <col min="2293" max="2293" width="6.44140625" style="36" customWidth="1"/>
    <col min="2294" max="2294" width="9.88671875" style="36" customWidth="1"/>
    <col min="2295" max="2295" width="6.44140625" style="36" customWidth="1"/>
    <col min="2296" max="2296" width="9.88671875" style="36" customWidth="1"/>
    <col min="2297" max="2297" width="6.44140625" style="36" customWidth="1"/>
    <col min="2298" max="2298" width="9.88671875" style="36" customWidth="1"/>
    <col min="2299" max="2299" width="6.44140625" style="36" customWidth="1"/>
    <col min="2300" max="2300" width="9.88671875" style="36" customWidth="1"/>
    <col min="2301" max="2302" width="9.109375" style="36"/>
    <col min="2303" max="2303" width="9" style="36" bestFit="1" customWidth="1"/>
    <col min="2304" max="2304" width="9.109375" style="36"/>
    <col min="2305" max="2305" width="7.6640625" style="36" customWidth="1"/>
    <col min="2306" max="2306" width="9.109375" style="36"/>
    <col min="2307" max="2307" width="7.6640625" style="36" customWidth="1"/>
    <col min="2308" max="2308" width="9.109375" style="36"/>
    <col min="2309" max="2309" width="7.6640625" style="36" customWidth="1"/>
    <col min="2310" max="2310" width="9.109375" style="36"/>
    <col min="2311" max="2311" width="7.6640625" style="36" customWidth="1"/>
    <col min="2312" max="2545" width="9.109375" style="36"/>
    <col min="2546" max="2546" width="7.6640625" style="36" customWidth="1"/>
    <col min="2547" max="2547" width="8.88671875" style="36" customWidth="1"/>
    <col min="2548" max="2548" width="9.88671875" style="36" customWidth="1"/>
    <col min="2549" max="2549" width="6.44140625" style="36" customWidth="1"/>
    <col min="2550" max="2550" width="9.88671875" style="36" customWidth="1"/>
    <col min="2551" max="2551" width="6.44140625" style="36" customWidth="1"/>
    <col min="2552" max="2552" width="9.88671875" style="36" customWidth="1"/>
    <col min="2553" max="2553" width="6.44140625" style="36" customWidth="1"/>
    <col min="2554" max="2554" width="9.88671875" style="36" customWidth="1"/>
    <col min="2555" max="2555" width="6.44140625" style="36" customWidth="1"/>
    <col min="2556" max="2556" width="9.88671875" style="36" customWidth="1"/>
    <col min="2557" max="2558" width="9.109375" style="36"/>
    <col min="2559" max="2559" width="9" style="36" bestFit="1" customWidth="1"/>
    <col min="2560" max="2560" width="9.109375" style="36"/>
    <col min="2561" max="2561" width="7.6640625" style="36" customWidth="1"/>
    <col min="2562" max="2562" width="9.109375" style="36"/>
    <col min="2563" max="2563" width="7.6640625" style="36" customWidth="1"/>
    <col min="2564" max="2564" width="9.109375" style="36"/>
    <col min="2565" max="2565" width="7.6640625" style="36" customWidth="1"/>
    <col min="2566" max="2566" width="9.109375" style="36"/>
    <col min="2567" max="2567" width="7.6640625" style="36" customWidth="1"/>
    <col min="2568" max="2801" width="9.109375" style="36"/>
    <col min="2802" max="2802" width="7.6640625" style="36" customWidth="1"/>
    <col min="2803" max="2803" width="8.88671875" style="36" customWidth="1"/>
    <col min="2804" max="2804" width="9.88671875" style="36" customWidth="1"/>
    <col min="2805" max="2805" width="6.44140625" style="36" customWidth="1"/>
    <col min="2806" max="2806" width="9.88671875" style="36" customWidth="1"/>
    <col min="2807" max="2807" width="6.44140625" style="36" customWidth="1"/>
    <col min="2808" max="2808" width="9.88671875" style="36" customWidth="1"/>
    <col min="2809" max="2809" width="6.44140625" style="36" customWidth="1"/>
    <col min="2810" max="2810" width="9.88671875" style="36" customWidth="1"/>
    <col min="2811" max="2811" width="6.44140625" style="36" customWidth="1"/>
    <col min="2812" max="2812" width="9.88671875" style="36" customWidth="1"/>
    <col min="2813" max="2814" width="9.109375" style="36"/>
    <col min="2815" max="2815" width="9" style="36" bestFit="1" customWidth="1"/>
    <col min="2816" max="2816" width="9.109375" style="36"/>
    <col min="2817" max="2817" width="7.6640625" style="36" customWidth="1"/>
    <col min="2818" max="2818" width="9.109375" style="36"/>
    <col min="2819" max="2819" width="7.6640625" style="36" customWidth="1"/>
    <col min="2820" max="2820" width="9.109375" style="36"/>
    <col min="2821" max="2821" width="7.6640625" style="36" customWidth="1"/>
    <col min="2822" max="2822" width="9.109375" style="36"/>
    <col min="2823" max="2823" width="7.6640625" style="36" customWidth="1"/>
    <col min="2824" max="3057" width="9.109375" style="36"/>
    <col min="3058" max="3058" width="7.6640625" style="36" customWidth="1"/>
    <col min="3059" max="3059" width="8.88671875" style="36" customWidth="1"/>
    <col min="3060" max="3060" width="9.88671875" style="36" customWidth="1"/>
    <col min="3061" max="3061" width="6.44140625" style="36" customWidth="1"/>
    <col min="3062" max="3062" width="9.88671875" style="36" customWidth="1"/>
    <col min="3063" max="3063" width="6.44140625" style="36" customWidth="1"/>
    <col min="3064" max="3064" width="9.88671875" style="36" customWidth="1"/>
    <col min="3065" max="3065" width="6.44140625" style="36" customWidth="1"/>
    <col min="3066" max="3066" width="9.88671875" style="36" customWidth="1"/>
    <col min="3067" max="3067" width="6.44140625" style="36" customWidth="1"/>
    <col min="3068" max="3068" width="9.88671875" style="36" customWidth="1"/>
    <col min="3069" max="3070" width="9.109375" style="36"/>
    <col min="3071" max="3071" width="9" style="36" bestFit="1" customWidth="1"/>
    <col min="3072" max="3072" width="9.109375" style="36"/>
    <col min="3073" max="3073" width="7.6640625" style="36" customWidth="1"/>
    <col min="3074" max="3074" width="9.109375" style="36"/>
    <col min="3075" max="3075" width="7.6640625" style="36" customWidth="1"/>
    <col min="3076" max="3076" width="9.109375" style="36"/>
    <col min="3077" max="3077" width="7.6640625" style="36" customWidth="1"/>
    <col min="3078" max="3078" width="9.109375" style="36"/>
    <col min="3079" max="3079" width="7.6640625" style="36" customWidth="1"/>
    <col min="3080" max="3313" width="9.109375" style="36"/>
    <col min="3314" max="3314" width="7.6640625" style="36" customWidth="1"/>
    <col min="3315" max="3315" width="8.88671875" style="36" customWidth="1"/>
    <col min="3316" max="3316" width="9.88671875" style="36" customWidth="1"/>
    <col min="3317" max="3317" width="6.44140625" style="36" customWidth="1"/>
    <col min="3318" max="3318" width="9.88671875" style="36" customWidth="1"/>
    <col min="3319" max="3319" width="6.44140625" style="36" customWidth="1"/>
    <col min="3320" max="3320" width="9.88671875" style="36" customWidth="1"/>
    <col min="3321" max="3321" width="6.44140625" style="36" customWidth="1"/>
    <col min="3322" max="3322" width="9.88671875" style="36" customWidth="1"/>
    <col min="3323" max="3323" width="6.44140625" style="36" customWidth="1"/>
    <col min="3324" max="3324" width="9.88671875" style="36" customWidth="1"/>
    <col min="3325" max="3326" width="9.109375" style="36"/>
    <col min="3327" max="3327" width="9" style="36" bestFit="1" customWidth="1"/>
    <col min="3328" max="3328" width="9.109375" style="36"/>
    <col min="3329" max="3329" width="7.6640625" style="36" customWidth="1"/>
    <col min="3330" max="3330" width="9.109375" style="36"/>
    <col min="3331" max="3331" width="7.6640625" style="36" customWidth="1"/>
    <col min="3332" max="3332" width="9.109375" style="36"/>
    <col min="3333" max="3333" width="7.6640625" style="36" customWidth="1"/>
    <col min="3334" max="3334" width="9.109375" style="36"/>
    <col min="3335" max="3335" width="7.6640625" style="36" customWidth="1"/>
    <col min="3336" max="3569" width="9.109375" style="36"/>
    <col min="3570" max="3570" width="7.6640625" style="36" customWidth="1"/>
    <col min="3571" max="3571" width="8.88671875" style="36" customWidth="1"/>
    <col min="3572" max="3572" width="9.88671875" style="36" customWidth="1"/>
    <col min="3573" max="3573" width="6.44140625" style="36" customWidth="1"/>
    <col min="3574" max="3574" width="9.88671875" style="36" customWidth="1"/>
    <col min="3575" max="3575" width="6.44140625" style="36" customWidth="1"/>
    <col min="3576" max="3576" width="9.88671875" style="36" customWidth="1"/>
    <col min="3577" max="3577" width="6.44140625" style="36" customWidth="1"/>
    <col min="3578" max="3578" width="9.88671875" style="36" customWidth="1"/>
    <col min="3579" max="3579" width="6.44140625" style="36" customWidth="1"/>
    <col min="3580" max="3580" width="9.88671875" style="36" customWidth="1"/>
    <col min="3581" max="3582" width="9.109375" style="36"/>
    <col min="3583" max="3583" width="9" style="36" bestFit="1" customWidth="1"/>
    <col min="3584" max="3584" width="9.109375" style="36"/>
    <col min="3585" max="3585" width="7.6640625" style="36" customWidth="1"/>
    <col min="3586" max="3586" width="9.109375" style="36"/>
    <col min="3587" max="3587" width="7.6640625" style="36" customWidth="1"/>
    <col min="3588" max="3588" width="9.109375" style="36"/>
    <col min="3589" max="3589" width="7.6640625" style="36" customWidth="1"/>
    <col min="3590" max="3590" width="9.109375" style="36"/>
    <col min="3591" max="3591" width="7.6640625" style="36" customWidth="1"/>
    <col min="3592" max="3825" width="9.109375" style="36"/>
    <col min="3826" max="3826" width="7.6640625" style="36" customWidth="1"/>
    <col min="3827" max="3827" width="8.88671875" style="36" customWidth="1"/>
    <col min="3828" max="3828" width="9.88671875" style="36" customWidth="1"/>
    <col min="3829" max="3829" width="6.44140625" style="36" customWidth="1"/>
    <col min="3830" max="3830" width="9.88671875" style="36" customWidth="1"/>
    <col min="3831" max="3831" width="6.44140625" style="36" customWidth="1"/>
    <col min="3832" max="3832" width="9.88671875" style="36" customWidth="1"/>
    <col min="3833" max="3833" width="6.44140625" style="36" customWidth="1"/>
    <col min="3834" max="3834" width="9.88671875" style="36" customWidth="1"/>
    <col min="3835" max="3835" width="6.44140625" style="36" customWidth="1"/>
    <col min="3836" max="3836" width="9.88671875" style="36" customWidth="1"/>
    <col min="3837" max="3838" width="9.109375" style="36"/>
    <col min="3839" max="3839" width="9" style="36" bestFit="1" customWidth="1"/>
    <col min="3840" max="3840" width="9.109375" style="36"/>
    <col min="3841" max="3841" width="7.6640625" style="36" customWidth="1"/>
    <col min="3842" max="3842" width="9.109375" style="36"/>
    <col min="3843" max="3843" width="7.6640625" style="36" customWidth="1"/>
    <col min="3844" max="3844" width="9.109375" style="36"/>
    <col min="3845" max="3845" width="7.6640625" style="36" customWidth="1"/>
    <col min="3846" max="3846" width="9.109375" style="36"/>
    <col min="3847" max="3847" width="7.6640625" style="36" customWidth="1"/>
    <col min="3848" max="4081" width="9.109375" style="36"/>
    <col min="4082" max="4082" width="7.6640625" style="36" customWidth="1"/>
    <col min="4083" max="4083" width="8.88671875" style="36" customWidth="1"/>
    <col min="4084" max="4084" width="9.88671875" style="36" customWidth="1"/>
    <col min="4085" max="4085" width="6.44140625" style="36" customWidth="1"/>
    <col min="4086" max="4086" width="9.88671875" style="36" customWidth="1"/>
    <col min="4087" max="4087" width="6.44140625" style="36" customWidth="1"/>
    <col min="4088" max="4088" width="9.88671875" style="36" customWidth="1"/>
    <col min="4089" max="4089" width="6.44140625" style="36" customWidth="1"/>
    <col min="4090" max="4090" width="9.88671875" style="36" customWidth="1"/>
    <col min="4091" max="4091" width="6.44140625" style="36" customWidth="1"/>
    <col min="4092" max="4092" width="9.88671875" style="36" customWidth="1"/>
    <col min="4093" max="4094" width="9.109375" style="36"/>
    <col min="4095" max="4095" width="9" style="36" bestFit="1" customWidth="1"/>
    <col min="4096" max="4096" width="9.109375" style="36"/>
    <col min="4097" max="4097" width="7.6640625" style="36" customWidth="1"/>
    <col min="4098" max="4098" width="9.109375" style="36"/>
    <col min="4099" max="4099" width="7.6640625" style="36" customWidth="1"/>
    <col min="4100" max="4100" width="9.109375" style="36"/>
    <col min="4101" max="4101" width="7.6640625" style="36" customWidth="1"/>
    <col min="4102" max="4102" width="9.109375" style="36"/>
    <col min="4103" max="4103" width="7.6640625" style="36" customWidth="1"/>
    <col min="4104" max="4337" width="9.109375" style="36"/>
    <col min="4338" max="4338" width="7.6640625" style="36" customWidth="1"/>
    <col min="4339" max="4339" width="8.88671875" style="36" customWidth="1"/>
    <col min="4340" max="4340" width="9.88671875" style="36" customWidth="1"/>
    <col min="4341" max="4341" width="6.44140625" style="36" customWidth="1"/>
    <col min="4342" max="4342" width="9.88671875" style="36" customWidth="1"/>
    <col min="4343" max="4343" width="6.44140625" style="36" customWidth="1"/>
    <col min="4344" max="4344" width="9.88671875" style="36" customWidth="1"/>
    <col min="4345" max="4345" width="6.44140625" style="36" customWidth="1"/>
    <col min="4346" max="4346" width="9.88671875" style="36" customWidth="1"/>
    <col min="4347" max="4347" width="6.44140625" style="36" customWidth="1"/>
    <col min="4348" max="4348" width="9.88671875" style="36" customWidth="1"/>
    <col min="4349" max="4350" width="9.109375" style="36"/>
    <col min="4351" max="4351" width="9" style="36" bestFit="1" customWidth="1"/>
    <col min="4352" max="4352" width="9.109375" style="36"/>
    <col min="4353" max="4353" width="7.6640625" style="36" customWidth="1"/>
    <col min="4354" max="4354" width="9.109375" style="36"/>
    <col min="4355" max="4355" width="7.6640625" style="36" customWidth="1"/>
    <col min="4356" max="4356" width="9.109375" style="36"/>
    <col min="4357" max="4357" width="7.6640625" style="36" customWidth="1"/>
    <col min="4358" max="4358" width="9.109375" style="36"/>
    <col min="4359" max="4359" width="7.6640625" style="36" customWidth="1"/>
    <col min="4360" max="4593" width="9.109375" style="36"/>
    <col min="4594" max="4594" width="7.6640625" style="36" customWidth="1"/>
    <col min="4595" max="4595" width="8.88671875" style="36" customWidth="1"/>
    <col min="4596" max="4596" width="9.88671875" style="36" customWidth="1"/>
    <col min="4597" max="4597" width="6.44140625" style="36" customWidth="1"/>
    <col min="4598" max="4598" width="9.88671875" style="36" customWidth="1"/>
    <col min="4599" max="4599" width="6.44140625" style="36" customWidth="1"/>
    <col min="4600" max="4600" width="9.88671875" style="36" customWidth="1"/>
    <col min="4601" max="4601" width="6.44140625" style="36" customWidth="1"/>
    <col min="4602" max="4602" width="9.88671875" style="36" customWidth="1"/>
    <col min="4603" max="4603" width="6.44140625" style="36" customWidth="1"/>
    <col min="4604" max="4604" width="9.88671875" style="36" customWidth="1"/>
    <col min="4605" max="4606" width="9.109375" style="36"/>
    <col min="4607" max="4607" width="9" style="36" bestFit="1" customWidth="1"/>
    <col min="4608" max="4608" width="9.109375" style="36"/>
    <col min="4609" max="4609" width="7.6640625" style="36" customWidth="1"/>
    <col min="4610" max="4610" width="9.109375" style="36"/>
    <col min="4611" max="4611" width="7.6640625" style="36" customWidth="1"/>
    <col min="4612" max="4612" width="9.109375" style="36"/>
    <col min="4613" max="4613" width="7.6640625" style="36" customWidth="1"/>
    <col min="4614" max="4614" width="9.109375" style="36"/>
    <col min="4615" max="4615" width="7.6640625" style="36" customWidth="1"/>
    <col min="4616" max="4849" width="9.109375" style="36"/>
    <col min="4850" max="4850" width="7.6640625" style="36" customWidth="1"/>
    <col min="4851" max="4851" width="8.88671875" style="36" customWidth="1"/>
    <col min="4852" max="4852" width="9.88671875" style="36" customWidth="1"/>
    <col min="4853" max="4853" width="6.44140625" style="36" customWidth="1"/>
    <col min="4854" max="4854" width="9.88671875" style="36" customWidth="1"/>
    <col min="4855" max="4855" width="6.44140625" style="36" customWidth="1"/>
    <col min="4856" max="4856" width="9.88671875" style="36" customWidth="1"/>
    <col min="4857" max="4857" width="6.44140625" style="36" customWidth="1"/>
    <col min="4858" max="4858" width="9.88671875" style="36" customWidth="1"/>
    <col min="4859" max="4859" width="6.44140625" style="36" customWidth="1"/>
    <col min="4860" max="4860" width="9.88671875" style="36" customWidth="1"/>
    <col min="4861" max="4862" width="9.109375" style="36"/>
    <col min="4863" max="4863" width="9" style="36" bestFit="1" customWidth="1"/>
    <col min="4864" max="4864" width="9.109375" style="36"/>
    <col min="4865" max="4865" width="7.6640625" style="36" customWidth="1"/>
    <col min="4866" max="4866" width="9.109375" style="36"/>
    <col min="4867" max="4867" width="7.6640625" style="36" customWidth="1"/>
    <col min="4868" max="4868" width="9.109375" style="36"/>
    <col min="4869" max="4869" width="7.6640625" style="36" customWidth="1"/>
    <col min="4870" max="4870" width="9.109375" style="36"/>
    <col min="4871" max="4871" width="7.6640625" style="36" customWidth="1"/>
    <col min="4872" max="5105" width="9.109375" style="36"/>
    <col min="5106" max="5106" width="7.6640625" style="36" customWidth="1"/>
    <col min="5107" max="5107" width="8.88671875" style="36" customWidth="1"/>
    <col min="5108" max="5108" width="9.88671875" style="36" customWidth="1"/>
    <col min="5109" max="5109" width="6.44140625" style="36" customWidth="1"/>
    <col min="5110" max="5110" width="9.88671875" style="36" customWidth="1"/>
    <col min="5111" max="5111" width="6.44140625" style="36" customWidth="1"/>
    <col min="5112" max="5112" width="9.88671875" style="36" customWidth="1"/>
    <col min="5113" max="5113" width="6.44140625" style="36" customWidth="1"/>
    <col min="5114" max="5114" width="9.88671875" style="36" customWidth="1"/>
    <col min="5115" max="5115" width="6.44140625" style="36" customWidth="1"/>
    <col min="5116" max="5116" width="9.88671875" style="36" customWidth="1"/>
    <col min="5117" max="5118" width="9.109375" style="36"/>
    <col min="5119" max="5119" width="9" style="36" bestFit="1" customWidth="1"/>
    <col min="5120" max="5120" width="9.109375" style="36"/>
    <col min="5121" max="5121" width="7.6640625" style="36" customWidth="1"/>
    <col min="5122" max="5122" width="9.109375" style="36"/>
    <col min="5123" max="5123" width="7.6640625" style="36" customWidth="1"/>
    <col min="5124" max="5124" width="9.109375" style="36"/>
    <col min="5125" max="5125" width="7.6640625" style="36" customWidth="1"/>
    <col min="5126" max="5126" width="9.109375" style="36"/>
    <col min="5127" max="5127" width="7.6640625" style="36" customWidth="1"/>
    <col min="5128" max="5361" width="9.109375" style="36"/>
    <col min="5362" max="5362" width="7.6640625" style="36" customWidth="1"/>
    <col min="5363" max="5363" width="8.88671875" style="36" customWidth="1"/>
    <col min="5364" max="5364" width="9.88671875" style="36" customWidth="1"/>
    <col min="5365" max="5365" width="6.44140625" style="36" customWidth="1"/>
    <col min="5366" max="5366" width="9.88671875" style="36" customWidth="1"/>
    <col min="5367" max="5367" width="6.44140625" style="36" customWidth="1"/>
    <col min="5368" max="5368" width="9.88671875" style="36" customWidth="1"/>
    <col min="5369" max="5369" width="6.44140625" style="36" customWidth="1"/>
    <col min="5370" max="5370" width="9.88671875" style="36" customWidth="1"/>
    <col min="5371" max="5371" width="6.44140625" style="36" customWidth="1"/>
    <col min="5372" max="5372" width="9.88671875" style="36" customWidth="1"/>
    <col min="5373" max="5374" width="9.109375" style="36"/>
    <col min="5375" max="5375" width="9" style="36" bestFit="1" customWidth="1"/>
    <col min="5376" max="5376" width="9.109375" style="36"/>
    <col min="5377" max="5377" width="7.6640625" style="36" customWidth="1"/>
    <col min="5378" max="5378" width="9.109375" style="36"/>
    <col min="5379" max="5379" width="7.6640625" style="36" customWidth="1"/>
    <col min="5380" max="5380" width="9.109375" style="36"/>
    <col min="5381" max="5381" width="7.6640625" style="36" customWidth="1"/>
    <col min="5382" max="5382" width="9.109375" style="36"/>
    <col min="5383" max="5383" width="7.6640625" style="36" customWidth="1"/>
    <col min="5384" max="5617" width="9.109375" style="36"/>
    <col min="5618" max="5618" width="7.6640625" style="36" customWidth="1"/>
    <col min="5619" max="5619" width="8.88671875" style="36" customWidth="1"/>
    <col min="5620" max="5620" width="9.88671875" style="36" customWidth="1"/>
    <col min="5621" max="5621" width="6.44140625" style="36" customWidth="1"/>
    <col min="5622" max="5622" width="9.88671875" style="36" customWidth="1"/>
    <col min="5623" max="5623" width="6.44140625" style="36" customWidth="1"/>
    <col min="5624" max="5624" width="9.88671875" style="36" customWidth="1"/>
    <col min="5625" max="5625" width="6.44140625" style="36" customWidth="1"/>
    <col min="5626" max="5626" width="9.88671875" style="36" customWidth="1"/>
    <col min="5627" max="5627" width="6.44140625" style="36" customWidth="1"/>
    <col min="5628" max="5628" width="9.88671875" style="36" customWidth="1"/>
    <col min="5629" max="5630" width="9.109375" style="36"/>
    <col min="5631" max="5631" width="9" style="36" bestFit="1" customWidth="1"/>
    <col min="5632" max="5632" width="9.109375" style="36"/>
    <col min="5633" max="5633" width="7.6640625" style="36" customWidth="1"/>
    <col min="5634" max="5634" width="9.109375" style="36"/>
    <col min="5635" max="5635" width="7.6640625" style="36" customWidth="1"/>
    <col min="5636" max="5636" width="9.109375" style="36"/>
    <col min="5637" max="5637" width="7.6640625" style="36" customWidth="1"/>
    <col min="5638" max="5638" width="9.109375" style="36"/>
    <col min="5639" max="5639" width="7.6640625" style="36" customWidth="1"/>
    <col min="5640" max="5873" width="9.109375" style="36"/>
    <col min="5874" max="5874" width="7.6640625" style="36" customWidth="1"/>
    <col min="5875" max="5875" width="8.88671875" style="36" customWidth="1"/>
    <col min="5876" max="5876" width="9.88671875" style="36" customWidth="1"/>
    <col min="5877" max="5877" width="6.44140625" style="36" customWidth="1"/>
    <col min="5878" max="5878" width="9.88671875" style="36" customWidth="1"/>
    <col min="5879" max="5879" width="6.44140625" style="36" customWidth="1"/>
    <col min="5880" max="5880" width="9.88671875" style="36" customWidth="1"/>
    <col min="5881" max="5881" width="6.44140625" style="36" customWidth="1"/>
    <col min="5882" max="5882" width="9.88671875" style="36" customWidth="1"/>
    <col min="5883" max="5883" width="6.44140625" style="36" customWidth="1"/>
    <col min="5884" max="5884" width="9.88671875" style="36" customWidth="1"/>
    <col min="5885" max="5886" width="9.109375" style="36"/>
    <col min="5887" max="5887" width="9" style="36" bestFit="1" customWidth="1"/>
    <col min="5888" max="5888" width="9.109375" style="36"/>
    <col min="5889" max="5889" width="7.6640625" style="36" customWidth="1"/>
    <col min="5890" max="5890" width="9.109375" style="36"/>
    <col min="5891" max="5891" width="7.6640625" style="36" customWidth="1"/>
    <col min="5892" max="5892" width="9.109375" style="36"/>
    <col min="5893" max="5893" width="7.6640625" style="36" customWidth="1"/>
    <col min="5894" max="5894" width="9.109375" style="36"/>
    <col min="5895" max="5895" width="7.6640625" style="36" customWidth="1"/>
    <col min="5896" max="6129" width="9.109375" style="36"/>
    <col min="6130" max="6130" width="7.6640625" style="36" customWidth="1"/>
    <col min="6131" max="6131" width="8.88671875" style="36" customWidth="1"/>
    <col min="6132" max="6132" width="9.88671875" style="36" customWidth="1"/>
    <col min="6133" max="6133" width="6.44140625" style="36" customWidth="1"/>
    <col min="6134" max="6134" width="9.88671875" style="36" customWidth="1"/>
    <col min="6135" max="6135" width="6.44140625" style="36" customWidth="1"/>
    <col min="6136" max="6136" width="9.88671875" style="36" customWidth="1"/>
    <col min="6137" max="6137" width="6.44140625" style="36" customWidth="1"/>
    <col min="6138" max="6138" width="9.88671875" style="36" customWidth="1"/>
    <col min="6139" max="6139" width="6.44140625" style="36" customWidth="1"/>
    <col min="6140" max="6140" width="9.88671875" style="36" customWidth="1"/>
    <col min="6141" max="6142" width="9.109375" style="36"/>
    <col min="6143" max="6143" width="9" style="36" bestFit="1" customWidth="1"/>
    <col min="6144" max="6144" width="9.109375" style="36"/>
    <col min="6145" max="6145" width="7.6640625" style="36" customWidth="1"/>
    <col min="6146" max="6146" width="9.109375" style="36"/>
    <col min="6147" max="6147" width="7.6640625" style="36" customWidth="1"/>
    <col min="6148" max="6148" width="9.109375" style="36"/>
    <col min="6149" max="6149" width="7.6640625" style="36" customWidth="1"/>
    <col min="6150" max="6150" width="9.109375" style="36"/>
    <col min="6151" max="6151" width="7.6640625" style="36" customWidth="1"/>
    <col min="6152" max="6385" width="9.109375" style="36"/>
    <col min="6386" max="6386" width="7.6640625" style="36" customWidth="1"/>
    <col min="6387" max="6387" width="8.88671875" style="36" customWidth="1"/>
    <col min="6388" max="6388" width="9.88671875" style="36" customWidth="1"/>
    <col min="6389" max="6389" width="6.44140625" style="36" customWidth="1"/>
    <col min="6390" max="6390" width="9.88671875" style="36" customWidth="1"/>
    <col min="6391" max="6391" width="6.44140625" style="36" customWidth="1"/>
    <col min="6392" max="6392" width="9.88671875" style="36" customWidth="1"/>
    <col min="6393" max="6393" width="6.44140625" style="36" customWidth="1"/>
    <col min="6394" max="6394" width="9.88671875" style="36" customWidth="1"/>
    <col min="6395" max="6395" width="6.44140625" style="36" customWidth="1"/>
    <col min="6396" max="6396" width="9.88671875" style="36" customWidth="1"/>
    <col min="6397" max="6398" width="9.109375" style="36"/>
    <col min="6399" max="6399" width="9" style="36" bestFit="1" customWidth="1"/>
    <col min="6400" max="6400" width="9.109375" style="36"/>
    <col min="6401" max="6401" width="7.6640625" style="36" customWidth="1"/>
    <col min="6402" max="6402" width="9.109375" style="36"/>
    <col min="6403" max="6403" width="7.6640625" style="36" customWidth="1"/>
    <col min="6404" max="6404" width="9.109375" style="36"/>
    <col min="6405" max="6405" width="7.6640625" style="36" customWidth="1"/>
    <col min="6406" max="6406" width="9.109375" style="36"/>
    <col min="6407" max="6407" width="7.6640625" style="36" customWidth="1"/>
    <col min="6408" max="6641" width="9.109375" style="36"/>
    <col min="6642" max="6642" width="7.6640625" style="36" customWidth="1"/>
    <col min="6643" max="6643" width="8.88671875" style="36" customWidth="1"/>
    <col min="6644" max="6644" width="9.88671875" style="36" customWidth="1"/>
    <col min="6645" max="6645" width="6.44140625" style="36" customWidth="1"/>
    <col min="6646" max="6646" width="9.88671875" style="36" customWidth="1"/>
    <col min="6647" max="6647" width="6.44140625" style="36" customWidth="1"/>
    <col min="6648" max="6648" width="9.88671875" style="36" customWidth="1"/>
    <col min="6649" max="6649" width="6.44140625" style="36" customWidth="1"/>
    <col min="6650" max="6650" width="9.88671875" style="36" customWidth="1"/>
    <col min="6651" max="6651" width="6.44140625" style="36" customWidth="1"/>
    <col min="6652" max="6652" width="9.88671875" style="36" customWidth="1"/>
    <col min="6653" max="6654" width="9.109375" style="36"/>
    <col min="6655" max="6655" width="9" style="36" bestFit="1" customWidth="1"/>
    <col min="6656" max="6656" width="9.109375" style="36"/>
    <col min="6657" max="6657" width="7.6640625" style="36" customWidth="1"/>
    <col min="6658" max="6658" width="9.109375" style="36"/>
    <col min="6659" max="6659" width="7.6640625" style="36" customWidth="1"/>
    <col min="6660" max="6660" width="9.109375" style="36"/>
    <col min="6661" max="6661" width="7.6640625" style="36" customWidth="1"/>
    <col min="6662" max="6662" width="9.109375" style="36"/>
    <col min="6663" max="6663" width="7.6640625" style="36" customWidth="1"/>
    <col min="6664" max="6897" width="9.109375" style="36"/>
    <col min="6898" max="6898" width="7.6640625" style="36" customWidth="1"/>
    <col min="6899" max="6899" width="8.88671875" style="36" customWidth="1"/>
    <col min="6900" max="6900" width="9.88671875" style="36" customWidth="1"/>
    <col min="6901" max="6901" width="6.44140625" style="36" customWidth="1"/>
    <col min="6902" max="6902" width="9.88671875" style="36" customWidth="1"/>
    <col min="6903" max="6903" width="6.44140625" style="36" customWidth="1"/>
    <col min="6904" max="6904" width="9.88671875" style="36" customWidth="1"/>
    <col min="6905" max="6905" width="6.44140625" style="36" customWidth="1"/>
    <col min="6906" max="6906" width="9.88671875" style="36" customWidth="1"/>
    <col min="6907" max="6907" width="6.44140625" style="36" customWidth="1"/>
    <col min="6908" max="6908" width="9.88671875" style="36" customWidth="1"/>
    <col min="6909" max="6910" width="9.109375" style="36"/>
    <col min="6911" max="6911" width="9" style="36" bestFit="1" customWidth="1"/>
    <col min="6912" max="6912" width="9.109375" style="36"/>
    <col min="6913" max="6913" width="7.6640625" style="36" customWidth="1"/>
    <col min="6914" max="6914" width="9.109375" style="36"/>
    <col min="6915" max="6915" width="7.6640625" style="36" customWidth="1"/>
    <col min="6916" max="6916" width="9.109375" style="36"/>
    <col min="6917" max="6917" width="7.6640625" style="36" customWidth="1"/>
    <col min="6918" max="6918" width="9.109375" style="36"/>
    <col min="6919" max="6919" width="7.6640625" style="36" customWidth="1"/>
    <col min="6920" max="7153" width="9.109375" style="36"/>
    <col min="7154" max="7154" width="7.6640625" style="36" customWidth="1"/>
    <col min="7155" max="7155" width="8.88671875" style="36" customWidth="1"/>
    <col min="7156" max="7156" width="9.88671875" style="36" customWidth="1"/>
    <col min="7157" max="7157" width="6.44140625" style="36" customWidth="1"/>
    <col min="7158" max="7158" width="9.88671875" style="36" customWidth="1"/>
    <col min="7159" max="7159" width="6.44140625" style="36" customWidth="1"/>
    <col min="7160" max="7160" width="9.88671875" style="36" customWidth="1"/>
    <col min="7161" max="7161" width="6.44140625" style="36" customWidth="1"/>
    <col min="7162" max="7162" width="9.88671875" style="36" customWidth="1"/>
    <col min="7163" max="7163" width="6.44140625" style="36" customWidth="1"/>
    <col min="7164" max="7164" width="9.88671875" style="36" customWidth="1"/>
    <col min="7165" max="7166" width="9.109375" style="36"/>
    <col min="7167" max="7167" width="9" style="36" bestFit="1" customWidth="1"/>
    <col min="7168" max="7168" width="9.109375" style="36"/>
    <col min="7169" max="7169" width="7.6640625" style="36" customWidth="1"/>
    <col min="7170" max="7170" width="9.109375" style="36"/>
    <col min="7171" max="7171" width="7.6640625" style="36" customWidth="1"/>
    <col min="7172" max="7172" width="9.109375" style="36"/>
    <col min="7173" max="7173" width="7.6640625" style="36" customWidth="1"/>
    <col min="7174" max="7174" width="9.109375" style="36"/>
    <col min="7175" max="7175" width="7.6640625" style="36" customWidth="1"/>
    <col min="7176" max="7409" width="9.109375" style="36"/>
    <col min="7410" max="7410" width="7.6640625" style="36" customWidth="1"/>
    <col min="7411" max="7411" width="8.88671875" style="36" customWidth="1"/>
    <col min="7412" max="7412" width="9.88671875" style="36" customWidth="1"/>
    <col min="7413" max="7413" width="6.44140625" style="36" customWidth="1"/>
    <col min="7414" max="7414" width="9.88671875" style="36" customWidth="1"/>
    <col min="7415" max="7415" width="6.44140625" style="36" customWidth="1"/>
    <col min="7416" max="7416" width="9.88671875" style="36" customWidth="1"/>
    <col min="7417" max="7417" width="6.44140625" style="36" customWidth="1"/>
    <col min="7418" max="7418" width="9.88671875" style="36" customWidth="1"/>
    <col min="7419" max="7419" width="6.44140625" style="36" customWidth="1"/>
    <col min="7420" max="7420" width="9.88671875" style="36" customWidth="1"/>
    <col min="7421" max="7422" width="9.109375" style="36"/>
    <col min="7423" max="7423" width="9" style="36" bestFit="1" customWidth="1"/>
    <col min="7424" max="7424" width="9.109375" style="36"/>
    <col min="7425" max="7425" width="7.6640625" style="36" customWidth="1"/>
    <col min="7426" max="7426" width="9.109375" style="36"/>
    <col min="7427" max="7427" width="7.6640625" style="36" customWidth="1"/>
    <col min="7428" max="7428" width="9.109375" style="36"/>
    <col min="7429" max="7429" width="7.6640625" style="36" customWidth="1"/>
    <col min="7430" max="7430" width="9.109375" style="36"/>
    <col min="7431" max="7431" width="7.6640625" style="36" customWidth="1"/>
    <col min="7432" max="7665" width="9.109375" style="36"/>
    <col min="7666" max="7666" width="7.6640625" style="36" customWidth="1"/>
    <col min="7667" max="7667" width="8.88671875" style="36" customWidth="1"/>
    <col min="7668" max="7668" width="9.88671875" style="36" customWidth="1"/>
    <col min="7669" max="7669" width="6.44140625" style="36" customWidth="1"/>
    <col min="7670" max="7670" width="9.88671875" style="36" customWidth="1"/>
    <col min="7671" max="7671" width="6.44140625" style="36" customWidth="1"/>
    <col min="7672" max="7672" width="9.88671875" style="36" customWidth="1"/>
    <col min="7673" max="7673" width="6.44140625" style="36" customWidth="1"/>
    <col min="7674" max="7674" width="9.88671875" style="36" customWidth="1"/>
    <col min="7675" max="7675" width="6.44140625" style="36" customWidth="1"/>
    <col min="7676" max="7676" width="9.88671875" style="36" customWidth="1"/>
    <col min="7677" max="7678" width="9.109375" style="36"/>
    <col min="7679" max="7679" width="9" style="36" bestFit="1" customWidth="1"/>
    <col min="7680" max="7680" width="9.109375" style="36"/>
    <col min="7681" max="7681" width="7.6640625" style="36" customWidth="1"/>
    <col min="7682" max="7682" width="9.109375" style="36"/>
    <col min="7683" max="7683" width="7.6640625" style="36" customWidth="1"/>
    <col min="7684" max="7684" width="9.109375" style="36"/>
    <col min="7685" max="7685" width="7.6640625" style="36" customWidth="1"/>
    <col min="7686" max="7686" width="9.109375" style="36"/>
    <col min="7687" max="7687" width="7.6640625" style="36" customWidth="1"/>
    <col min="7688" max="7921" width="9.109375" style="36"/>
    <col min="7922" max="7922" width="7.6640625" style="36" customWidth="1"/>
    <col min="7923" max="7923" width="8.88671875" style="36" customWidth="1"/>
    <col min="7924" max="7924" width="9.88671875" style="36" customWidth="1"/>
    <col min="7925" max="7925" width="6.44140625" style="36" customWidth="1"/>
    <col min="7926" max="7926" width="9.88671875" style="36" customWidth="1"/>
    <col min="7927" max="7927" width="6.44140625" style="36" customWidth="1"/>
    <col min="7928" max="7928" width="9.88671875" style="36" customWidth="1"/>
    <col min="7929" max="7929" width="6.44140625" style="36" customWidth="1"/>
    <col min="7930" max="7930" width="9.88671875" style="36" customWidth="1"/>
    <col min="7931" max="7931" width="6.44140625" style="36" customWidth="1"/>
    <col min="7932" max="7932" width="9.88671875" style="36" customWidth="1"/>
    <col min="7933" max="7934" width="9.109375" style="36"/>
    <col min="7935" max="7935" width="9" style="36" bestFit="1" customWidth="1"/>
    <col min="7936" max="7936" width="9.109375" style="36"/>
    <col min="7937" max="7937" width="7.6640625" style="36" customWidth="1"/>
    <col min="7938" max="7938" width="9.109375" style="36"/>
    <col min="7939" max="7939" width="7.6640625" style="36" customWidth="1"/>
    <col min="7940" max="7940" width="9.109375" style="36"/>
    <col min="7941" max="7941" width="7.6640625" style="36" customWidth="1"/>
    <col min="7942" max="7942" width="9.109375" style="36"/>
    <col min="7943" max="7943" width="7.6640625" style="36" customWidth="1"/>
    <col min="7944" max="8177" width="9.109375" style="36"/>
    <col min="8178" max="8178" width="7.6640625" style="36" customWidth="1"/>
    <col min="8179" max="8179" width="8.88671875" style="36" customWidth="1"/>
    <col min="8180" max="8180" width="9.88671875" style="36" customWidth="1"/>
    <col min="8181" max="8181" width="6.44140625" style="36" customWidth="1"/>
    <col min="8182" max="8182" width="9.88671875" style="36" customWidth="1"/>
    <col min="8183" max="8183" width="6.44140625" style="36" customWidth="1"/>
    <col min="8184" max="8184" width="9.88671875" style="36" customWidth="1"/>
    <col min="8185" max="8185" width="6.44140625" style="36" customWidth="1"/>
    <col min="8186" max="8186" width="9.88671875" style="36" customWidth="1"/>
    <col min="8187" max="8187" width="6.44140625" style="36" customWidth="1"/>
    <col min="8188" max="8188" width="9.88671875" style="36" customWidth="1"/>
    <col min="8189" max="8190" width="9.109375" style="36"/>
    <col min="8191" max="8191" width="9" style="36" bestFit="1" customWidth="1"/>
    <col min="8192" max="8192" width="9.109375" style="36"/>
    <col min="8193" max="8193" width="7.6640625" style="36" customWidth="1"/>
    <col min="8194" max="8194" width="9.109375" style="36"/>
    <col min="8195" max="8195" width="7.6640625" style="36" customWidth="1"/>
    <col min="8196" max="8196" width="9.109375" style="36"/>
    <col min="8197" max="8197" width="7.6640625" style="36" customWidth="1"/>
    <col min="8198" max="8198" width="9.109375" style="36"/>
    <col min="8199" max="8199" width="7.6640625" style="36" customWidth="1"/>
    <col min="8200" max="8433" width="9.109375" style="36"/>
    <col min="8434" max="8434" width="7.6640625" style="36" customWidth="1"/>
    <col min="8435" max="8435" width="8.88671875" style="36" customWidth="1"/>
    <col min="8436" max="8436" width="9.88671875" style="36" customWidth="1"/>
    <col min="8437" max="8437" width="6.44140625" style="36" customWidth="1"/>
    <col min="8438" max="8438" width="9.88671875" style="36" customWidth="1"/>
    <col min="8439" max="8439" width="6.44140625" style="36" customWidth="1"/>
    <col min="8440" max="8440" width="9.88671875" style="36" customWidth="1"/>
    <col min="8441" max="8441" width="6.44140625" style="36" customWidth="1"/>
    <col min="8442" max="8442" width="9.88671875" style="36" customWidth="1"/>
    <col min="8443" max="8443" width="6.44140625" style="36" customWidth="1"/>
    <col min="8444" max="8444" width="9.88671875" style="36" customWidth="1"/>
    <col min="8445" max="8446" width="9.109375" style="36"/>
    <col min="8447" max="8447" width="9" style="36" bestFit="1" customWidth="1"/>
    <col min="8448" max="8448" width="9.109375" style="36"/>
    <col min="8449" max="8449" width="7.6640625" style="36" customWidth="1"/>
    <col min="8450" max="8450" width="9.109375" style="36"/>
    <col min="8451" max="8451" width="7.6640625" style="36" customWidth="1"/>
    <col min="8452" max="8452" width="9.109375" style="36"/>
    <col min="8453" max="8453" width="7.6640625" style="36" customWidth="1"/>
    <col min="8454" max="8454" width="9.109375" style="36"/>
    <col min="8455" max="8455" width="7.6640625" style="36" customWidth="1"/>
    <col min="8456" max="8689" width="9.109375" style="36"/>
    <col min="8690" max="8690" width="7.6640625" style="36" customWidth="1"/>
    <col min="8691" max="8691" width="8.88671875" style="36" customWidth="1"/>
    <col min="8692" max="8692" width="9.88671875" style="36" customWidth="1"/>
    <col min="8693" max="8693" width="6.44140625" style="36" customWidth="1"/>
    <col min="8694" max="8694" width="9.88671875" style="36" customWidth="1"/>
    <col min="8695" max="8695" width="6.44140625" style="36" customWidth="1"/>
    <col min="8696" max="8696" width="9.88671875" style="36" customWidth="1"/>
    <col min="8697" max="8697" width="6.44140625" style="36" customWidth="1"/>
    <col min="8698" max="8698" width="9.88671875" style="36" customWidth="1"/>
    <col min="8699" max="8699" width="6.44140625" style="36" customWidth="1"/>
    <col min="8700" max="8700" width="9.88671875" style="36" customWidth="1"/>
    <col min="8701" max="8702" width="9.109375" style="36"/>
    <col min="8703" max="8703" width="9" style="36" bestFit="1" customWidth="1"/>
    <col min="8704" max="8704" width="9.109375" style="36"/>
    <col min="8705" max="8705" width="7.6640625" style="36" customWidth="1"/>
    <col min="8706" max="8706" width="9.109375" style="36"/>
    <col min="8707" max="8707" width="7.6640625" style="36" customWidth="1"/>
    <col min="8708" max="8708" width="9.109375" style="36"/>
    <col min="8709" max="8709" width="7.6640625" style="36" customWidth="1"/>
    <col min="8710" max="8710" width="9.109375" style="36"/>
    <col min="8711" max="8711" width="7.6640625" style="36" customWidth="1"/>
    <col min="8712" max="8945" width="9.109375" style="36"/>
    <col min="8946" max="8946" width="7.6640625" style="36" customWidth="1"/>
    <col min="8947" max="8947" width="8.88671875" style="36" customWidth="1"/>
    <col min="8948" max="8948" width="9.88671875" style="36" customWidth="1"/>
    <col min="8949" max="8949" width="6.44140625" style="36" customWidth="1"/>
    <col min="8950" max="8950" width="9.88671875" style="36" customWidth="1"/>
    <col min="8951" max="8951" width="6.44140625" style="36" customWidth="1"/>
    <col min="8952" max="8952" width="9.88671875" style="36" customWidth="1"/>
    <col min="8953" max="8953" width="6.44140625" style="36" customWidth="1"/>
    <col min="8954" max="8954" width="9.88671875" style="36" customWidth="1"/>
    <col min="8955" max="8955" width="6.44140625" style="36" customWidth="1"/>
    <col min="8956" max="8956" width="9.88671875" style="36" customWidth="1"/>
    <col min="8957" max="8958" width="9.109375" style="36"/>
    <col min="8959" max="8959" width="9" style="36" bestFit="1" customWidth="1"/>
    <col min="8960" max="8960" width="9.109375" style="36"/>
    <col min="8961" max="8961" width="7.6640625" style="36" customWidth="1"/>
    <col min="8962" max="8962" width="9.109375" style="36"/>
    <col min="8963" max="8963" width="7.6640625" style="36" customWidth="1"/>
    <col min="8964" max="8964" width="9.109375" style="36"/>
    <col min="8965" max="8965" width="7.6640625" style="36" customWidth="1"/>
    <col min="8966" max="8966" width="9.109375" style="36"/>
    <col min="8967" max="8967" width="7.6640625" style="36" customWidth="1"/>
    <col min="8968" max="9201" width="9.109375" style="36"/>
    <col min="9202" max="9202" width="7.6640625" style="36" customWidth="1"/>
    <col min="9203" max="9203" width="8.88671875" style="36" customWidth="1"/>
    <col min="9204" max="9204" width="9.88671875" style="36" customWidth="1"/>
    <col min="9205" max="9205" width="6.44140625" style="36" customWidth="1"/>
    <col min="9206" max="9206" width="9.88671875" style="36" customWidth="1"/>
    <col min="9207" max="9207" width="6.44140625" style="36" customWidth="1"/>
    <col min="9208" max="9208" width="9.88671875" style="36" customWidth="1"/>
    <col min="9209" max="9209" width="6.44140625" style="36" customWidth="1"/>
    <col min="9210" max="9210" width="9.88671875" style="36" customWidth="1"/>
    <col min="9211" max="9211" width="6.44140625" style="36" customWidth="1"/>
    <col min="9212" max="9212" width="9.88671875" style="36" customWidth="1"/>
    <col min="9213" max="9214" width="9.109375" style="36"/>
    <col min="9215" max="9215" width="9" style="36" bestFit="1" customWidth="1"/>
    <col min="9216" max="9216" width="9.109375" style="36"/>
    <col min="9217" max="9217" width="7.6640625" style="36" customWidth="1"/>
    <col min="9218" max="9218" width="9.109375" style="36"/>
    <col min="9219" max="9219" width="7.6640625" style="36" customWidth="1"/>
    <col min="9220" max="9220" width="9.109375" style="36"/>
    <col min="9221" max="9221" width="7.6640625" style="36" customWidth="1"/>
    <col min="9222" max="9222" width="9.109375" style="36"/>
    <col min="9223" max="9223" width="7.6640625" style="36" customWidth="1"/>
    <col min="9224" max="9457" width="9.109375" style="36"/>
    <col min="9458" max="9458" width="7.6640625" style="36" customWidth="1"/>
    <col min="9459" max="9459" width="8.88671875" style="36" customWidth="1"/>
    <col min="9460" max="9460" width="9.88671875" style="36" customWidth="1"/>
    <col min="9461" max="9461" width="6.44140625" style="36" customWidth="1"/>
    <col min="9462" max="9462" width="9.88671875" style="36" customWidth="1"/>
    <col min="9463" max="9463" width="6.44140625" style="36" customWidth="1"/>
    <col min="9464" max="9464" width="9.88671875" style="36" customWidth="1"/>
    <col min="9465" max="9465" width="6.44140625" style="36" customWidth="1"/>
    <col min="9466" max="9466" width="9.88671875" style="36" customWidth="1"/>
    <col min="9467" max="9467" width="6.44140625" style="36" customWidth="1"/>
    <col min="9468" max="9468" width="9.88671875" style="36" customWidth="1"/>
    <col min="9469" max="9470" width="9.109375" style="36"/>
    <col min="9471" max="9471" width="9" style="36" bestFit="1" customWidth="1"/>
    <col min="9472" max="9472" width="9.109375" style="36"/>
    <col min="9473" max="9473" width="7.6640625" style="36" customWidth="1"/>
    <col min="9474" max="9474" width="9.109375" style="36"/>
    <col min="9475" max="9475" width="7.6640625" style="36" customWidth="1"/>
    <col min="9476" max="9476" width="9.109375" style="36"/>
    <col min="9477" max="9477" width="7.6640625" style="36" customWidth="1"/>
    <col min="9478" max="9478" width="9.109375" style="36"/>
    <col min="9479" max="9479" width="7.6640625" style="36" customWidth="1"/>
    <col min="9480" max="9713" width="9.109375" style="36"/>
    <col min="9714" max="9714" width="7.6640625" style="36" customWidth="1"/>
    <col min="9715" max="9715" width="8.88671875" style="36" customWidth="1"/>
    <col min="9716" max="9716" width="9.88671875" style="36" customWidth="1"/>
    <col min="9717" max="9717" width="6.44140625" style="36" customWidth="1"/>
    <col min="9718" max="9718" width="9.88671875" style="36" customWidth="1"/>
    <col min="9719" max="9719" width="6.44140625" style="36" customWidth="1"/>
    <col min="9720" max="9720" width="9.88671875" style="36" customWidth="1"/>
    <col min="9721" max="9721" width="6.44140625" style="36" customWidth="1"/>
    <col min="9722" max="9722" width="9.88671875" style="36" customWidth="1"/>
    <col min="9723" max="9723" width="6.44140625" style="36" customWidth="1"/>
    <col min="9724" max="9724" width="9.88671875" style="36" customWidth="1"/>
    <col min="9725" max="9726" width="9.109375" style="36"/>
    <col min="9727" max="9727" width="9" style="36" bestFit="1" customWidth="1"/>
    <col min="9728" max="9728" width="9.109375" style="36"/>
    <col min="9729" max="9729" width="7.6640625" style="36" customWidth="1"/>
    <col min="9730" max="9730" width="9.109375" style="36"/>
    <col min="9731" max="9731" width="7.6640625" style="36" customWidth="1"/>
    <col min="9732" max="9732" width="9.109375" style="36"/>
    <col min="9733" max="9733" width="7.6640625" style="36" customWidth="1"/>
    <col min="9734" max="9734" width="9.109375" style="36"/>
    <col min="9735" max="9735" width="7.6640625" style="36" customWidth="1"/>
    <col min="9736" max="9969" width="9.109375" style="36"/>
    <col min="9970" max="9970" width="7.6640625" style="36" customWidth="1"/>
    <col min="9971" max="9971" width="8.88671875" style="36" customWidth="1"/>
    <col min="9972" max="9972" width="9.88671875" style="36" customWidth="1"/>
    <col min="9973" max="9973" width="6.44140625" style="36" customWidth="1"/>
    <col min="9974" max="9974" width="9.88671875" style="36" customWidth="1"/>
    <col min="9975" max="9975" width="6.44140625" style="36" customWidth="1"/>
    <col min="9976" max="9976" width="9.88671875" style="36" customWidth="1"/>
    <col min="9977" max="9977" width="6.44140625" style="36" customWidth="1"/>
    <col min="9978" max="9978" width="9.88671875" style="36" customWidth="1"/>
    <col min="9979" max="9979" width="6.44140625" style="36" customWidth="1"/>
    <col min="9980" max="9980" width="9.88671875" style="36" customWidth="1"/>
    <col min="9981" max="9982" width="9.109375" style="36"/>
    <col min="9983" max="9983" width="9" style="36" bestFit="1" customWidth="1"/>
    <col min="9984" max="9984" width="9.109375" style="36"/>
    <col min="9985" max="9985" width="7.6640625" style="36" customWidth="1"/>
    <col min="9986" max="9986" width="9.109375" style="36"/>
    <col min="9987" max="9987" width="7.6640625" style="36" customWidth="1"/>
    <col min="9988" max="9988" width="9.109375" style="36"/>
    <col min="9989" max="9989" width="7.6640625" style="36" customWidth="1"/>
    <col min="9990" max="9990" width="9.109375" style="36"/>
    <col min="9991" max="9991" width="7.6640625" style="36" customWidth="1"/>
    <col min="9992" max="10225" width="9.109375" style="36"/>
    <col min="10226" max="10226" width="7.6640625" style="36" customWidth="1"/>
    <col min="10227" max="10227" width="8.88671875" style="36" customWidth="1"/>
    <col min="10228" max="10228" width="9.88671875" style="36" customWidth="1"/>
    <col min="10229" max="10229" width="6.44140625" style="36" customWidth="1"/>
    <col min="10230" max="10230" width="9.88671875" style="36" customWidth="1"/>
    <col min="10231" max="10231" width="6.44140625" style="36" customWidth="1"/>
    <col min="10232" max="10232" width="9.88671875" style="36" customWidth="1"/>
    <col min="10233" max="10233" width="6.44140625" style="36" customWidth="1"/>
    <col min="10234" max="10234" width="9.88671875" style="36" customWidth="1"/>
    <col min="10235" max="10235" width="6.44140625" style="36" customWidth="1"/>
    <col min="10236" max="10236" width="9.88671875" style="36" customWidth="1"/>
    <col min="10237" max="10238" width="9.109375" style="36"/>
    <col min="10239" max="10239" width="9" style="36" bestFit="1" customWidth="1"/>
    <col min="10240" max="10240" width="9.109375" style="36"/>
    <col min="10241" max="10241" width="7.6640625" style="36" customWidth="1"/>
    <col min="10242" max="10242" width="9.109375" style="36"/>
    <col min="10243" max="10243" width="7.6640625" style="36" customWidth="1"/>
    <col min="10244" max="10244" width="9.109375" style="36"/>
    <col min="10245" max="10245" width="7.6640625" style="36" customWidth="1"/>
    <col min="10246" max="10246" width="9.109375" style="36"/>
    <col min="10247" max="10247" width="7.6640625" style="36" customWidth="1"/>
    <col min="10248" max="10481" width="9.109375" style="36"/>
    <col min="10482" max="10482" width="7.6640625" style="36" customWidth="1"/>
    <col min="10483" max="10483" width="8.88671875" style="36" customWidth="1"/>
    <col min="10484" max="10484" width="9.88671875" style="36" customWidth="1"/>
    <col min="10485" max="10485" width="6.44140625" style="36" customWidth="1"/>
    <col min="10486" max="10486" width="9.88671875" style="36" customWidth="1"/>
    <col min="10487" max="10487" width="6.44140625" style="36" customWidth="1"/>
    <col min="10488" max="10488" width="9.88671875" style="36" customWidth="1"/>
    <col min="10489" max="10489" width="6.44140625" style="36" customWidth="1"/>
    <col min="10490" max="10490" width="9.88671875" style="36" customWidth="1"/>
    <col min="10491" max="10491" width="6.44140625" style="36" customWidth="1"/>
    <col min="10492" max="10492" width="9.88671875" style="36" customWidth="1"/>
    <col min="10493" max="10494" width="9.109375" style="36"/>
    <col min="10495" max="10495" width="9" style="36" bestFit="1" customWidth="1"/>
    <col min="10496" max="10496" width="9.109375" style="36"/>
    <col min="10497" max="10497" width="7.6640625" style="36" customWidth="1"/>
    <col min="10498" max="10498" width="9.109375" style="36"/>
    <col min="10499" max="10499" width="7.6640625" style="36" customWidth="1"/>
    <col min="10500" max="10500" width="9.109375" style="36"/>
    <col min="10501" max="10501" width="7.6640625" style="36" customWidth="1"/>
    <col min="10502" max="10502" width="9.109375" style="36"/>
    <col min="10503" max="10503" width="7.6640625" style="36" customWidth="1"/>
    <col min="10504" max="10737" width="9.109375" style="36"/>
    <col min="10738" max="10738" width="7.6640625" style="36" customWidth="1"/>
    <col min="10739" max="10739" width="8.88671875" style="36" customWidth="1"/>
    <col min="10740" max="10740" width="9.88671875" style="36" customWidth="1"/>
    <col min="10741" max="10741" width="6.44140625" style="36" customWidth="1"/>
    <col min="10742" max="10742" width="9.88671875" style="36" customWidth="1"/>
    <col min="10743" max="10743" width="6.44140625" style="36" customWidth="1"/>
    <col min="10744" max="10744" width="9.88671875" style="36" customWidth="1"/>
    <col min="10745" max="10745" width="6.44140625" style="36" customWidth="1"/>
    <col min="10746" max="10746" width="9.88671875" style="36" customWidth="1"/>
    <col min="10747" max="10747" width="6.44140625" style="36" customWidth="1"/>
    <col min="10748" max="10748" width="9.88671875" style="36" customWidth="1"/>
    <col min="10749" max="10750" width="9.109375" style="36"/>
    <col min="10751" max="10751" width="9" style="36" bestFit="1" customWidth="1"/>
    <col min="10752" max="10752" width="9.109375" style="36"/>
    <col min="10753" max="10753" width="7.6640625" style="36" customWidth="1"/>
    <col min="10754" max="10754" width="9.109375" style="36"/>
    <col min="10755" max="10755" width="7.6640625" style="36" customWidth="1"/>
    <col min="10756" max="10756" width="9.109375" style="36"/>
    <col min="10757" max="10757" width="7.6640625" style="36" customWidth="1"/>
    <col min="10758" max="10758" width="9.109375" style="36"/>
    <col min="10759" max="10759" width="7.6640625" style="36" customWidth="1"/>
    <col min="10760" max="10993" width="9.109375" style="36"/>
    <col min="10994" max="10994" width="7.6640625" style="36" customWidth="1"/>
    <col min="10995" max="10995" width="8.88671875" style="36" customWidth="1"/>
    <col min="10996" max="10996" width="9.88671875" style="36" customWidth="1"/>
    <col min="10997" max="10997" width="6.44140625" style="36" customWidth="1"/>
    <col min="10998" max="10998" width="9.88671875" style="36" customWidth="1"/>
    <col min="10999" max="10999" width="6.44140625" style="36" customWidth="1"/>
    <col min="11000" max="11000" width="9.88671875" style="36" customWidth="1"/>
    <col min="11001" max="11001" width="6.44140625" style="36" customWidth="1"/>
    <col min="11002" max="11002" width="9.88671875" style="36" customWidth="1"/>
    <col min="11003" max="11003" width="6.44140625" style="36" customWidth="1"/>
    <col min="11004" max="11004" width="9.88671875" style="36" customWidth="1"/>
    <col min="11005" max="11006" width="9.109375" style="36"/>
    <col min="11007" max="11007" width="9" style="36" bestFit="1" customWidth="1"/>
    <col min="11008" max="11008" width="9.109375" style="36"/>
    <col min="11009" max="11009" width="7.6640625" style="36" customWidth="1"/>
    <col min="11010" max="11010" width="9.109375" style="36"/>
    <col min="11011" max="11011" width="7.6640625" style="36" customWidth="1"/>
    <col min="11012" max="11012" width="9.109375" style="36"/>
    <col min="11013" max="11013" width="7.6640625" style="36" customWidth="1"/>
    <col min="11014" max="11014" width="9.109375" style="36"/>
    <col min="11015" max="11015" width="7.6640625" style="36" customWidth="1"/>
    <col min="11016" max="11249" width="9.109375" style="36"/>
    <col min="11250" max="11250" width="7.6640625" style="36" customWidth="1"/>
    <col min="11251" max="11251" width="8.88671875" style="36" customWidth="1"/>
    <col min="11252" max="11252" width="9.88671875" style="36" customWidth="1"/>
    <col min="11253" max="11253" width="6.44140625" style="36" customWidth="1"/>
    <col min="11254" max="11254" width="9.88671875" style="36" customWidth="1"/>
    <col min="11255" max="11255" width="6.44140625" style="36" customWidth="1"/>
    <col min="11256" max="11256" width="9.88671875" style="36" customWidth="1"/>
    <col min="11257" max="11257" width="6.44140625" style="36" customWidth="1"/>
    <col min="11258" max="11258" width="9.88671875" style="36" customWidth="1"/>
    <col min="11259" max="11259" width="6.44140625" style="36" customWidth="1"/>
    <col min="11260" max="11260" width="9.88671875" style="36" customWidth="1"/>
    <col min="11261" max="11262" width="9.109375" style="36"/>
    <col min="11263" max="11263" width="9" style="36" bestFit="1" customWidth="1"/>
    <col min="11264" max="11264" width="9.109375" style="36"/>
    <col min="11265" max="11265" width="7.6640625" style="36" customWidth="1"/>
    <col min="11266" max="11266" width="9.109375" style="36"/>
    <col min="11267" max="11267" width="7.6640625" style="36" customWidth="1"/>
    <col min="11268" max="11268" width="9.109375" style="36"/>
    <col min="11269" max="11269" width="7.6640625" style="36" customWidth="1"/>
    <col min="11270" max="11270" width="9.109375" style="36"/>
    <col min="11271" max="11271" width="7.6640625" style="36" customWidth="1"/>
    <col min="11272" max="11505" width="9.109375" style="36"/>
    <col min="11506" max="11506" width="7.6640625" style="36" customWidth="1"/>
    <col min="11507" max="11507" width="8.88671875" style="36" customWidth="1"/>
    <col min="11508" max="11508" width="9.88671875" style="36" customWidth="1"/>
    <col min="11509" max="11509" width="6.44140625" style="36" customWidth="1"/>
    <col min="11510" max="11510" width="9.88671875" style="36" customWidth="1"/>
    <col min="11511" max="11511" width="6.44140625" style="36" customWidth="1"/>
    <col min="11512" max="11512" width="9.88671875" style="36" customWidth="1"/>
    <col min="11513" max="11513" width="6.44140625" style="36" customWidth="1"/>
    <col min="11514" max="11514" width="9.88671875" style="36" customWidth="1"/>
    <col min="11515" max="11515" width="6.44140625" style="36" customWidth="1"/>
    <col min="11516" max="11516" width="9.88671875" style="36" customWidth="1"/>
    <col min="11517" max="11518" width="9.109375" style="36"/>
    <col min="11519" max="11519" width="9" style="36" bestFit="1" customWidth="1"/>
    <col min="11520" max="11520" width="9.109375" style="36"/>
    <col min="11521" max="11521" width="7.6640625" style="36" customWidth="1"/>
    <col min="11522" max="11522" width="9.109375" style="36"/>
    <col min="11523" max="11523" width="7.6640625" style="36" customWidth="1"/>
    <col min="11524" max="11524" width="9.109375" style="36"/>
    <col min="11525" max="11525" width="7.6640625" style="36" customWidth="1"/>
    <col min="11526" max="11526" width="9.109375" style="36"/>
    <col min="11527" max="11527" width="7.6640625" style="36" customWidth="1"/>
    <col min="11528" max="11761" width="9.109375" style="36"/>
    <col min="11762" max="11762" width="7.6640625" style="36" customWidth="1"/>
    <col min="11763" max="11763" width="8.88671875" style="36" customWidth="1"/>
    <col min="11764" max="11764" width="9.88671875" style="36" customWidth="1"/>
    <col min="11765" max="11765" width="6.44140625" style="36" customWidth="1"/>
    <col min="11766" max="11766" width="9.88671875" style="36" customWidth="1"/>
    <col min="11767" max="11767" width="6.44140625" style="36" customWidth="1"/>
    <col min="11768" max="11768" width="9.88671875" style="36" customWidth="1"/>
    <col min="11769" max="11769" width="6.44140625" style="36" customWidth="1"/>
    <col min="11770" max="11770" width="9.88671875" style="36" customWidth="1"/>
    <col min="11771" max="11771" width="6.44140625" style="36" customWidth="1"/>
    <col min="11772" max="11772" width="9.88671875" style="36" customWidth="1"/>
    <col min="11773" max="11774" width="9.109375" style="36"/>
    <col min="11775" max="11775" width="9" style="36" bestFit="1" customWidth="1"/>
    <col min="11776" max="11776" width="9.109375" style="36"/>
    <col min="11777" max="11777" width="7.6640625" style="36" customWidth="1"/>
    <col min="11778" max="11778" width="9.109375" style="36"/>
    <col min="11779" max="11779" width="7.6640625" style="36" customWidth="1"/>
    <col min="11780" max="11780" width="9.109375" style="36"/>
    <col min="11781" max="11781" width="7.6640625" style="36" customWidth="1"/>
    <col min="11782" max="11782" width="9.109375" style="36"/>
    <col min="11783" max="11783" width="7.6640625" style="36" customWidth="1"/>
    <col min="11784" max="12017" width="9.109375" style="36"/>
    <col min="12018" max="12018" width="7.6640625" style="36" customWidth="1"/>
    <col min="12019" max="12019" width="8.88671875" style="36" customWidth="1"/>
    <col min="12020" max="12020" width="9.88671875" style="36" customWidth="1"/>
    <col min="12021" max="12021" width="6.44140625" style="36" customWidth="1"/>
    <col min="12022" max="12022" width="9.88671875" style="36" customWidth="1"/>
    <col min="12023" max="12023" width="6.44140625" style="36" customWidth="1"/>
    <col min="12024" max="12024" width="9.88671875" style="36" customWidth="1"/>
    <col min="12025" max="12025" width="6.44140625" style="36" customWidth="1"/>
    <col min="12026" max="12026" width="9.88671875" style="36" customWidth="1"/>
    <col min="12027" max="12027" width="6.44140625" style="36" customWidth="1"/>
    <col min="12028" max="12028" width="9.88671875" style="36" customWidth="1"/>
    <col min="12029" max="12030" width="9.109375" style="36"/>
    <col min="12031" max="12031" width="9" style="36" bestFit="1" customWidth="1"/>
    <col min="12032" max="12032" width="9.109375" style="36"/>
    <col min="12033" max="12033" width="7.6640625" style="36" customWidth="1"/>
    <col min="12034" max="12034" width="9.109375" style="36"/>
    <col min="12035" max="12035" width="7.6640625" style="36" customWidth="1"/>
    <col min="12036" max="12036" width="9.109375" style="36"/>
    <col min="12037" max="12037" width="7.6640625" style="36" customWidth="1"/>
    <col min="12038" max="12038" width="9.109375" style="36"/>
    <col min="12039" max="12039" width="7.6640625" style="36" customWidth="1"/>
    <col min="12040" max="12273" width="9.109375" style="36"/>
    <col min="12274" max="12274" width="7.6640625" style="36" customWidth="1"/>
    <col min="12275" max="12275" width="8.88671875" style="36" customWidth="1"/>
    <col min="12276" max="12276" width="9.88671875" style="36" customWidth="1"/>
    <col min="12277" max="12277" width="6.44140625" style="36" customWidth="1"/>
    <col min="12278" max="12278" width="9.88671875" style="36" customWidth="1"/>
    <col min="12279" max="12279" width="6.44140625" style="36" customWidth="1"/>
    <col min="12280" max="12280" width="9.88671875" style="36" customWidth="1"/>
    <col min="12281" max="12281" width="6.44140625" style="36" customWidth="1"/>
    <col min="12282" max="12282" width="9.88671875" style="36" customWidth="1"/>
    <col min="12283" max="12283" width="6.44140625" style="36" customWidth="1"/>
    <col min="12284" max="12284" width="9.88671875" style="36" customWidth="1"/>
    <col min="12285" max="12286" width="9.109375" style="36"/>
    <col min="12287" max="12287" width="9" style="36" bestFit="1" customWidth="1"/>
    <col min="12288" max="12288" width="9.109375" style="36"/>
    <col min="12289" max="12289" width="7.6640625" style="36" customWidth="1"/>
    <col min="12290" max="12290" width="9.109375" style="36"/>
    <col min="12291" max="12291" width="7.6640625" style="36" customWidth="1"/>
    <col min="12292" max="12292" width="9.109375" style="36"/>
    <col min="12293" max="12293" width="7.6640625" style="36" customWidth="1"/>
    <col min="12294" max="12294" width="9.109375" style="36"/>
    <col min="12295" max="12295" width="7.6640625" style="36" customWidth="1"/>
    <col min="12296" max="12529" width="9.109375" style="36"/>
    <col min="12530" max="12530" width="7.6640625" style="36" customWidth="1"/>
    <col min="12531" max="12531" width="8.88671875" style="36" customWidth="1"/>
    <col min="12532" max="12532" width="9.88671875" style="36" customWidth="1"/>
    <col min="12533" max="12533" width="6.44140625" style="36" customWidth="1"/>
    <col min="12534" max="12534" width="9.88671875" style="36" customWidth="1"/>
    <col min="12535" max="12535" width="6.44140625" style="36" customWidth="1"/>
    <col min="12536" max="12536" width="9.88671875" style="36" customWidth="1"/>
    <col min="12537" max="12537" width="6.44140625" style="36" customWidth="1"/>
    <col min="12538" max="12538" width="9.88671875" style="36" customWidth="1"/>
    <col min="12539" max="12539" width="6.44140625" style="36" customWidth="1"/>
    <col min="12540" max="12540" width="9.88671875" style="36" customWidth="1"/>
    <col min="12541" max="12542" width="9.109375" style="36"/>
    <col min="12543" max="12543" width="9" style="36" bestFit="1" customWidth="1"/>
    <col min="12544" max="12544" width="9.109375" style="36"/>
    <col min="12545" max="12545" width="7.6640625" style="36" customWidth="1"/>
    <col min="12546" max="12546" width="9.109375" style="36"/>
    <col min="12547" max="12547" width="7.6640625" style="36" customWidth="1"/>
    <col min="12548" max="12548" width="9.109375" style="36"/>
    <col min="12549" max="12549" width="7.6640625" style="36" customWidth="1"/>
    <col min="12550" max="12550" width="9.109375" style="36"/>
    <col min="12551" max="12551" width="7.6640625" style="36" customWidth="1"/>
    <col min="12552" max="12785" width="9.109375" style="36"/>
    <col min="12786" max="12786" width="7.6640625" style="36" customWidth="1"/>
    <col min="12787" max="12787" width="8.88671875" style="36" customWidth="1"/>
    <col min="12788" max="12788" width="9.88671875" style="36" customWidth="1"/>
    <col min="12789" max="12789" width="6.44140625" style="36" customWidth="1"/>
    <col min="12790" max="12790" width="9.88671875" style="36" customWidth="1"/>
    <col min="12791" max="12791" width="6.44140625" style="36" customWidth="1"/>
    <col min="12792" max="12792" width="9.88671875" style="36" customWidth="1"/>
    <col min="12793" max="12793" width="6.44140625" style="36" customWidth="1"/>
    <col min="12794" max="12794" width="9.88671875" style="36" customWidth="1"/>
    <col min="12795" max="12795" width="6.44140625" style="36" customWidth="1"/>
    <col min="12796" max="12796" width="9.88671875" style="36" customWidth="1"/>
    <col min="12797" max="12798" width="9.109375" style="36"/>
    <col min="12799" max="12799" width="9" style="36" bestFit="1" customWidth="1"/>
    <col min="12800" max="12800" width="9.109375" style="36"/>
    <col min="12801" max="12801" width="7.6640625" style="36" customWidth="1"/>
    <col min="12802" max="12802" width="9.109375" style="36"/>
    <col min="12803" max="12803" width="7.6640625" style="36" customWidth="1"/>
    <col min="12804" max="12804" width="9.109375" style="36"/>
    <col min="12805" max="12805" width="7.6640625" style="36" customWidth="1"/>
    <col min="12806" max="12806" width="9.109375" style="36"/>
    <col min="12807" max="12807" width="7.6640625" style="36" customWidth="1"/>
    <col min="12808" max="13041" width="9.109375" style="36"/>
    <col min="13042" max="13042" width="7.6640625" style="36" customWidth="1"/>
    <col min="13043" max="13043" width="8.88671875" style="36" customWidth="1"/>
    <col min="13044" max="13044" width="9.88671875" style="36" customWidth="1"/>
    <col min="13045" max="13045" width="6.44140625" style="36" customWidth="1"/>
    <col min="13046" max="13046" width="9.88671875" style="36" customWidth="1"/>
    <col min="13047" max="13047" width="6.44140625" style="36" customWidth="1"/>
    <col min="13048" max="13048" width="9.88671875" style="36" customWidth="1"/>
    <col min="13049" max="13049" width="6.44140625" style="36" customWidth="1"/>
    <col min="13050" max="13050" width="9.88671875" style="36" customWidth="1"/>
    <col min="13051" max="13051" width="6.44140625" style="36" customWidth="1"/>
    <col min="13052" max="13052" width="9.88671875" style="36" customWidth="1"/>
    <col min="13053" max="13054" width="9.109375" style="36"/>
    <col min="13055" max="13055" width="9" style="36" bestFit="1" customWidth="1"/>
    <col min="13056" max="13056" width="9.109375" style="36"/>
    <col min="13057" max="13057" width="7.6640625" style="36" customWidth="1"/>
    <col min="13058" max="13058" width="9.109375" style="36"/>
    <col min="13059" max="13059" width="7.6640625" style="36" customWidth="1"/>
    <col min="13060" max="13060" width="9.109375" style="36"/>
    <col min="13061" max="13061" width="7.6640625" style="36" customWidth="1"/>
    <col min="13062" max="13062" width="9.109375" style="36"/>
    <col min="13063" max="13063" width="7.6640625" style="36" customWidth="1"/>
    <col min="13064" max="13297" width="9.109375" style="36"/>
    <col min="13298" max="13298" width="7.6640625" style="36" customWidth="1"/>
    <col min="13299" max="13299" width="8.88671875" style="36" customWidth="1"/>
    <col min="13300" max="13300" width="9.88671875" style="36" customWidth="1"/>
    <col min="13301" max="13301" width="6.44140625" style="36" customWidth="1"/>
    <col min="13302" max="13302" width="9.88671875" style="36" customWidth="1"/>
    <col min="13303" max="13303" width="6.44140625" style="36" customWidth="1"/>
    <col min="13304" max="13304" width="9.88671875" style="36" customWidth="1"/>
    <col min="13305" max="13305" width="6.44140625" style="36" customWidth="1"/>
    <col min="13306" max="13306" width="9.88671875" style="36" customWidth="1"/>
    <col min="13307" max="13307" width="6.44140625" style="36" customWidth="1"/>
    <col min="13308" max="13308" width="9.88671875" style="36" customWidth="1"/>
    <col min="13309" max="13310" width="9.109375" style="36"/>
    <col min="13311" max="13311" width="9" style="36" bestFit="1" customWidth="1"/>
    <col min="13312" max="13312" width="9.109375" style="36"/>
    <col min="13313" max="13313" width="7.6640625" style="36" customWidth="1"/>
    <col min="13314" max="13314" width="9.109375" style="36"/>
    <col min="13315" max="13315" width="7.6640625" style="36" customWidth="1"/>
    <col min="13316" max="13316" width="9.109375" style="36"/>
    <col min="13317" max="13317" width="7.6640625" style="36" customWidth="1"/>
    <col min="13318" max="13318" width="9.109375" style="36"/>
    <col min="13319" max="13319" width="7.6640625" style="36" customWidth="1"/>
    <col min="13320" max="13553" width="9.109375" style="36"/>
    <col min="13554" max="13554" width="7.6640625" style="36" customWidth="1"/>
    <col min="13555" max="13555" width="8.88671875" style="36" customWidth="1"/>
    <col min="13556" max="13556" width="9.88671875" style="36" customWidth="1"/>
    <col min="13557" max="13557" width="6.44140625" style="36" customWidth="1"/>
    <col min="13558" max="13558" width="9.88671875" style="36" customWidth="1"/>
    <col min="13559" max="13559" width="6.44140625" style="36" customWidth="1"/>
    <col min="13560" max="13560" width="9.88671875" style="36" customWidth="1"/>
    <col min="13561" max="13561" width="6.44140625" style="36" customWidth="1"/>
    <col min="13562" max="13562" width="9.88671875" style="36" customWidth="1"/>
    <col min="13563" max="13563" width="6.44140625" style="36" customWidth="1"/>
    <col min="13564" max="13564" width="9.88671875" style="36" customWidth="1"/>
    <col min="13565" max="13566" width="9.109375" style="36"/>
    <col min="13567" max="13567" width="9" style="36" bestFit="1" customWidth="1"/>
    <col min="13568" max="13568" width="9.109375" style="36"/>
    <col min="13569" max="13569" width="7.6640625" style="36" customWidth="1"/>
    <col min="13570" max="13570" width="9.109375" style="36"/>
    <col min="13571" max="13571" width="7.6640625" style="36" customWidth="1"/>
    <col min="13572" max="13572" width="9.109375" style="36"/>
    <col min="13573" max="13573" width="7.6640625" style="36" customWidth="1"/>
    <col min="13574" max="13574" width="9.109375" style="36"/>
    <col min="13575" max="13575" width="7.6640625" style="36" customWidth="1"/>
    <col min="13576" max="13809" width="9.109375" style="36"/>
    <col min="13810" max="13810" width="7.6640625" style="36" customWidth="1"/>
    <col min="13811" max="13811" width="8.88671875" style="36" customWidth="1"/>
    <col min="13812" max="13812" width="9.88671875" style="36" customWidth="1"/>
    <col min="13813" max="13813" width="6.44140625" style="36" customWidth="1"/>
    <col min="13814" max="13814" width="9.88671875" style="36" customWidth="1"/>
    <col min="13815" max="13815" width="6.44140625" style="36" customWidth="1"/>
    <col min="13816" max="13816" width="9.88671875" style="36" customWidth="1"/>
    <col min="13817" max="13817" width="6.44140625" style="36" customWidth="1"/>
    <col min="13818" max="13818" width="9.88671875" style="36" customWidth="1"/>
    <col min="13819" max="13819" width="6.44140625" style="36" customWidth="1"/>
    <col min="13820" max="13820" width="9.88671875" style="36" customWidth="1"/>
    <col min="13821" max="13822" width="9.109375" style="36"/>
    <col min="13823" max="13823" width="9" style="36" bestFit="1" customWidth="1"/>
    <col min="13824" max="13824" width="9.109375" style="36"/>
    <col min="13825" max="13825" width="7.6640625" style="36" customWidth="1"/>
    <col min="13826" max="13826" width="9.109375" style="36"/>
    <col min="13827" max="13827" width="7.6640625" style="36" customWidth="1"/>
    <col min="13828" max="13828" width="9.109375" style="36"/>
    <col min="13829" max="13829" width="7.6640625" style="36" customWidth="1"/>
    <col min="13830" max="13830" width="9.109375" style="36"/>
    <col min="13831" max="13831" width="7.6640625" style="36" customWidth="1"/>
    <col min="13832" max="14065" width="9.109375" style="36"/>
    <col min="14066" max="14066" width="7.6640625" style="36" customWidth="1"/>
    <col min="14067" max="14067" width="8.88671875" style="36" customWidth="1"/>
    <col min="14068" max="14068" width="9.88671875" style="36" customWidth="1"/>
    <col min="14069" max="14069" width="6.44140625" style="36" customWidth="1"/>
    <col min="14070" max="14070" width="9.88671875" style="36" customWidth="1"/>
    <col min="14071" max="14071" width="6.44140625" style="36" customWidth="1"/>
    <col min="14072" max="14072" width="9.88671875" style="36" customWidth="1"/>
    <col min="14073" max="14073" width="6.44140625" style="36" customWidth="1"/>
    <col min="14074" max="14074" width="9.88671875" style="36" customWidth="1"/>
    <col min="14075" max="14075" width="6.44140625" style="36" customWidth="1"/>
    <col min="14076" max="14076" width="9.88671875" style="36" customWidth="1"/>
    <col min="14077" max="14078" width="9.109375" style="36"/>
    <col min="14079" max="14079" width="9" style="36" bestFit="1" customWidth="1"/>
    <col min="14080" max="14080" width="9.109375" style="36"/>
    <col min="14081" max="14081" width="7.6640625" style="36" customWidth="1"/>
    <col min="14082" max="14082" width="9.109375" style="36"/>
    <col min="14083" max="14083" width="7.6640625" style="36" customWidth="1"/>
    <col min="14084" max="14084" width="9.109375" style="36"/>
    <col min="14085" max="14085" width="7.6640625" style="36" customWidth="1"/>
    <col min="14086" max="14086" width="9.109375" style="36"/>
    <col min="14087" max="14087" width="7.6640625" style="36" customWidth="1"/>
    <col min="14088" max="14321" width="9.109375" style="36"/>
    <col min="14322" max="14322" width="7.6640625" style="36" customWidth="1"/>
    <col min="14323" max="14323" width="8.88671875" style="36" customWidth="1"/>
    <col min="14324" max="14324" width="9.88671875" style="36" customWidth="1"/>
    <col min="14325" max="14325" width="6.44140625" style="36" customWidth="1"/>
    <col min="14326" max="14326" width="9.88671875" style="36" customWidth="1"/>
    <col min="14327" max="14327" width="6.44140625" style="36" customWidth="1"/>
    <col min="14328" max="14328" width="9.88671875" style="36" customWidth="1"/>
    <col min="14329" max="14329" width="6.44140625" style="36" customWidth="1"/>
    <col min="14330" max="14330" width="9.88671875" style="36" customWidth="1"/>
    <col min="14331" max="14331" width="6.44140625" style="36" customWidth="1"/>
    <col min="14332" max="14332" width="9.88671875" style="36" customWidth="1"/>
    <col min="14333" max="14334" width="9.109375" style="36"/>
    <col min="14335" max="14335" width="9" style="36" bestFit="1" customWidth="1"/>
    <col min="14336" max="14336" width="9.109375" style="36"/>
    <col min="14337" max="14337" width="7.6640625" style="36" customWidth="1"/>
    <col min="14338" max="14338" width="9.109375" style="36"/>
    <col min="14339" max="14339" width="7.6640625" style="36" customWidth="1"/>
    <col min="14340" max="14340" width="9.109375" style="36"/>
    <col min="14341" max="14341" width="7.6640625" style="36" customWidth="1"/>
    <col min="14342" max="14342" width="9.109375" style="36"/>
    <col min="14343" max="14343" width="7.6640625" style="36" customWidth="1"/>
    <col min="14344" max="14577" width="9.109375" style="36"/>
    <col min="14578" max="14578" width="7.6640625" style="36" customWidth="1"/>
    <col min="14579" max="14579" width="8.88671875" style="36" customWidth="1"/>
    <col min="14580" max="14580" width="9.88671875" style="36" customWidth="1"/>
    <col min="14581" max="14581" width="6.44140625" style="36" customWidth="1"/>
    <col min="14582" max="14582" width="9.88671875" style="36" customWidth="1"/>
    <col min="14583" max="14583" width="6.44140625" style="36" customWidth="1"/>
    <col min="14584" max="14584" width="9.88671875" style="36" customWidth="1"/>
    <col min="14585" max="14585" width="6.44140625" style="36" customWidth="1"/>
    <col min="14586" max="14586" width="9.88671875" style="36" customWidth="1"/>
    <col min="14587" max="14587" width="6.44140625" style="36" customWidth="1"/>
    <col min="14588" max="14588" width="9.88671875" style="36" customWidth="1"/>
    <col min="14589" max="14590" width="9.109375" style="36"/>
    <col min="14591" max="14591" width="9" style="36" bestFit="1" customWidth="1"/>
    <col min="14592" max="14592" width="9.109375" style="36"/>
    <col min="14593" max="14593" width="7.6640625" style="36" customWidth="1"/>
    <col min="14594" max="14594" width="9.109375" style="36"/>
    <col min="14595" max="14595" width="7.6640625" style="36" customWidth="1"/>
    <col min="14596" max="14596" width="9.109375" style="36"/>
    <col min="14597" max="14597" width="7.6640625" style="36" customWidth="1"/>
    <col min="14598" max="14598" width="9.109375" style="36"/>
    <col min="14599" max="14599" width="7.6640625" style="36" customWidth="1"/>
    <col min="14600" max="14833" width="9.109375" style="36"/>
    <col min="14834" max="14834" width="7.6640625" style="36" customWidth="1"/>
    <col min="14835" max="14835" width="8.88671875" style="36" customWidth="1"/>
    <col min="14836" max="14836" width="9.88671875" style="36" customWidth="1"/>
    <col min="14837" max="14837" width="6.44140625" style="36" customWidth="1"/>
    <col min="14838" max="14838" width="9.88671875" style="36" customWidth="1"/>
    <col min="14839" max="14839" width="6.44140625" style="36" customWidth="1"/>
    <col min="14840" max="14840" width="9.88671875" style="36" customWidth="1"/>
    <col min="14841" max="14841" width="6.44140625" style="36" customWidth="1"/>
    <col min="14842" max="14842" width="9.88671875" style="36" customWidth="1"/>
    <col min="14843" max="14843" width="6.44140625" style="36" customWidth="1"/>
    <col min="14844" max="14844" width="9.88671875" style="36" customWidth="1"/>
    <col min="14845" max="14846" width="9.109375" style="36"/>
    <col min="14847" max="14847" width="9" style="36" bestFit="1" customWidth="1"/>
    <col min="14848" max="14848" width="9.109375" style="36"/>
    <col min="14849" max="14849" width="7.6640625" style="36" customWidth="1"/>
    <col min="14850" max="14850" width="9.109375" style="36"/>
    <col min="14851" max="14851" width="7.6640625" style="36" customWidth="1"/>
    <col min="14852" max="14852" width="9.109375" style="36"/>
    <col min="14853" max="14853" width="7.6640625" style="36" customWidth="1"/>
    <col min="14854" max="14854" width="9.109375" style="36"/>
    <col min="14855" max="14855" width="7.6640625" style="36" customWidth="1"/>
    <col min="14856" max="15089" width="9.109375" style="36"/>
    <col min="15090" max="15090" width="7.6640625" style="36" customWidth="1"/>
    <col min="15091" max="15091" width="8.88671875" style="36" customWidth="1"/>
    <col min="15092" max="15092" width="9.88671875" style="36" customWidth="1"/>
    <col min="15093" max="15093" width="6.44140625" style="36" customWidth="1"/>
    <col min="15094" max="15094" width="9.88671875" style="36" customWidth="1"/>
    <col min="15095" max="15095" width="6.44140625" style="36" customWidth="1"/>
    <col min="15096" max="15096" width="9.88671875" style="36" customWidth="1"/>
    <col min="15097" max="15097" width="6.44140625" style="36" customWidth="1"/>
    <col min="15098" max="15098" width="9.88671875" style="36" customWidth="1"/>
    <col min="15099" max="15099" width="6.44140625" style="36" customWidth="1"/>
    <col min="15100" max="15100" width="9.88671875" style="36" customWidth="1"/>
    <col min="15101" max="15102" width="9.109375" style="36"/>
    <col min="15103" max="15103" width="9" style="36" bestFit="1" customWidth="1"/>
    <col min="15104" max="15104" width="9.109375" style="36"/>
    <col min="15105" max="15105" width="7.6640625" style="36" customWidth="1"/>
    <col min="15106" max="15106" width="9.109375" style="36"/>
    <col min="15107" max="15107" width="7.6640625" style="36" customWidth="1"/>
    <col min="15108" max="15108" width="9.109375" style="36"/>
    <col min="15109" max="15109" width="7.6640625" style="36" customWidth="1"/>
    <col min="15110" max="15110" width="9.109375" style="36"/>
    <col min="15111" max="15111" width="7.6640625" style="36" customWidth="1"/>
    <col min="15112" max="15345" width="9.109375" style="36"/>
    <col min="15346" max="15346" width="7.6640625" style="36" customWidth="1"/>
    <col min="15347" max="15347" width="8.88671875" style="36" customWidth="1"/>
    <col min="15348" max="15348" width="9.88671875" style="36" customWidth="1"/>
    <col min="15349" max="15349" width="6.44140625" style="36" customWidth="1"/>
    <col min="15350" max="15350" width="9.88671875" style="36" customWidth="1"/>
    <col min="15351" max="15351" width="6.44140625" style="36" customWidth="1"/>
    <col min="15352" max="15352" width="9.88671875" style="36" customWidth="1"/>
    <col min="15353" max="15353" width="6.44140625" style="36" customWidth="1"/>
    <col min="15354" max="15354" width="9.88671875" style="36" customWidth="1"/>
    <col min="15355" max="15355" width="6.44140625" style="36" customWidth="1"/>
    <col min="15356" max="15356" width="9.88671875" style="36" customWidth="1"/>
    <col min="15357" max="15358" width="9.109375" style="36"/>
    <col min="15359" max="15359" width="9" style="36" bestFit="1" customWidth="1"/>
    <col min="15360" max="15360" width="9.109375" style="36"/>
    <col min="15361" max="15361" width="7.6640625" style="36" customWidth="1"/>
    <col min="15362" max="15362" width="9.109375" style="36"/>
    <col min="15363" max="15363" width="7.6640625" style="36" customWidth="1"/>
    <col min="15364" max="15364" width="9.109375" style="36"/>
    <col min="15365" max="15365" width="7.6640625" style="36" customWidth="1"/>
    <col min="15366" max="15366" width="9.109375" style="36"/>
    <col min="15367" max="15367" width="7.6640625" style="36" customWidth="1"/>
    <col min="15368" max="15601" width="9.109375" style="36"/>
    <col min="15602" max="15602" width="7.6640625" style="36" customWidth="1"/>
    <col min="15603" max="15603" width="8.88671875" style="36" customWidth="1"/>
    <col min="15604" max="15604" width="9.88671875" style="36" customWidth="1"/>
    <col min="15605" max="15605" width="6.44140625" style="36" customWidth="1"/>
    <col min="15606" max="15606" width="9.88671875" style="36" customWidth="1"/>
    <col min="15607" max="15607" width="6.44140625" style="36" customWidth="1"/>
    <col min="15608" max="15608" width="9.88671875" style="36" customWidth="1"/>
    <col min="15609" max="15609" width="6.44140625" style="36" customWidth="1"/>
    <col min="15610" max="15610" width="9.88671875" style="36" customWidth="1"/>
    <col min="15611" max="15611" width="6.44140625" style="36" customWidth="1"/>
    <col min="15612" max="15612" width="9.88671875" style="36" customWidth="1"/>
    <col min="15613" max="15614" width="9.109375" style="36"/>
    <col min="15615" max="15615" width="9" style="36" bestFit="1" customWidth="1"/>
    <col min="15616" max="15616" width="9.109375" style="36"/>
    <col min="15617" max="15617" width="7.6640625" style="36" customWidth="1"/>
    <col min="15618" max="15618" width="9.109375" style="36"/>
    <col min="15619" max="15619" width="7.6640625" style="36" customWidth="1"/>
    <col min="15620" max="15620" width="9.109375" style="36"/>
    <col min="15621" max="15621" width="7.6640625" style="36" customWidth="1"/>
    <col min="15622" max="15622" width="9.109375" style="36"/>
    <col min="15623" max="15623" width="7.6640625" style="36" customWidth="1"/>
    <col min="15624" max="15857" width="9.109375" style="36"/>
    <col min="15858" max="15858" width="7.6640625" style="36" customWidth="1"/>
    <col min="15859" max="15859" width="8.88671875" style="36" customWidth="1"/>
    <col min="15860" max="15860" width="9.88671875" style="36" customWidth="1"/>
    <col min="15861" max="15861" width="6.44140625" style="36" customWidth="1"/>
    <col min="15862" max="15862" width="9.88671875" style="36" customWidth="1"/>
    <col min="15863" max="15863" width="6.44140625" style="36" customWidth="1"/>
    <col min="15864" max="15864" width="9.88671875" style="36" customWidth="1"/>
    <col min="15865" max="15865" width="6.44140625" style="36" customWidth="1"/>
    <col min="15866" max="15866" width="9.88671875" style="36" customWidth="1"/>
    <col min="15867" max="15867" width="6.44140625" style="36" customWidth="1"/>
    <col min="15868" max="15868" width="9.88671875" style="36" customWidth="1"/>
    <col min="15869" max="15870" width="9.109375" style="36"/>
    <col min="15871" max="15871" width="9" style="36" bestFit="1" customWidth="1"/>
    <col min="15872" max="15872" width="9.109375" style="36"/>
    <col min="15873" max="15873" width="7.6640625" style="36" customWidth="1"/>
    <col min="15874" max="15874" width="9.109375" style="36"/>
    <col min="15875" max="15875" width="7.6640625" style="36" customWidth="1"/>
    <col min="15876" max="15876" width="9.109375" style="36"/>
    <col min="15877" max="15877" width="7.6640625" style="36" customWidth="1"/>
    <col min="15878" max="15878" width="9.109375" style="36"/>
    <col min="15879" max="15879" width="7.6640625" style="36" customWidth="1"/>
    <col min="15880" max="16113" width="9.109375" style="36"/>
    <col min="16114" max="16114" width="7.6640625" style="36" customWidth="1"/>
    <col min="16115" max="16115" width="8.88671875" style="36" customWidth="1"/>
    <col min="16116" max="16116" width="9.88671875" style="36" customWidth="1"/>
    <col min="16117" max="16117" width="6.44140625" style="36" customWidth="1"/>
    <col min="16118" max="16118" width="9.88671875" style="36" customWidth="1"/>
    <col min="16119" max="16119" width="6.44140625" style="36" customWidth="1"/>
    <col min="16120" max="16120" width="9.88671875" style="36" customWidth="1"/>
    <col min="16121" max="16121" width="6.44140625" style="36" customWidth="1"/>
    <col min="16122" max="16122" width="9.88671875" style="36" customWidth="1"/>
    <col min="16123" max="16123" width="6.44140625" style="36" customWidth="1"/>
    <col min="16124" max="16124" width="9.88671875" style="36" customWidth="1"/>
    <col min="16125" max="16126" width="9.109375" style="36"/>
    <col min="16127" max="16127" width="9" style="36" bestFit="1" customWidth="1"/>
    <col min="16128" max="16128" width="9.109375" style="36"/>
    <col min="16129" max="16129" width="7.6640625" style="36" customWidth="1"/>
    <col min="16130" max="16130" width="9.109375" style="36"/>
    <col min="16131" max="16131" width="7.6640625" style="36" customWidth="1"/>
    <col min="16132" max="16132" width="9.109375" style="36"/>
    <col min="16133" max="16133" width="7.6640625" style="36" customWidth="1"/>
    <col min="16134" max="16134" width="9.109375" style="36"/>
    <col min="16135" max="16135" width="7.6640625" style="36" customWidth="1"/>
    <col min="16136" max="16384" width="9.109375" style="36"/>
  </cols>
  <sheetData>
    <row r="1" spans="1:8" s="43" customFormat="1" ht="18.75" customHeight="1" x14ac:dyDescent="0.2">
      <c r="A1" s="276" t="s">
        <v>61</v>
      </c>
      <c r="B1" s="276"/>
      <c r="C1" s="276"/>
      <c r="D1" s="276"/>
      <c r="E1" s="276"/>
      <c r="F1" s="276"/>
      <c r="G1" s="276"/>
    </row>
    <row r="2" spans="1:8" ht="13.5" customHeight="1" thickBot="1" x14ac:dyDescent="0.2">
      <c r="A2" s="184"/>
      <c r="B2" s="184"/>
      <c r="C2" s="184"/>
      <c r="D2" s="184"/>
      <c r="E2" s="184"/>
      <c r="F2" s="184"/>
      <c r="G2" s="188" t="s">
        <v>62</v>
      </c>
    </row>
    <row r="3" spans="1:8" ht="26.4" x14ac:dyDescent="0.15">
      <c r="A3" s="290" t="s">
        <v>11</v>
      </c>
      <c r="B3" s="291"/>
      <c r="C3" s="256" t="s">
        <v>245</v>
      </c>
      <c r="D3" s="264" t="s">
        <v>213</v>
      </c>
      <c r="E3" s="193" t="s">
        <v>265</v>
      </c>
      <c r="F3" s="193" t="s">
        <v>266</v>
      </c>
      <c r="G3" s="193" t="s">
        <v>267</v>
      </c>
      <c r="H3" s="38"/>
    </row>
    <row r="4" spans="1:8" ht="15" customHeight="1" x14ac:dyDescent="0.15">
      <c r="A4" s="346" t="s">
        <v>12</v>
      </c>
      <c r="B4" s="74" t="s">
        <v>63</v>
      </c>
      <c r="C4" s="4">
        <v>783</v>
      </c>
      <c r="D4" s="4">
        <v>833</v>
      </c>
      <c r="E4" s="4">
        <v>775</v>
      </c>
      <c r="F4" s="4">
        <v>655</v>
      </c>
      <c r="G4" s="230">
        <f t="shared" ref="G4:G5" si="0">SUM(G6,G8,G10,G12,G14,G16,G18,G20,G22,G24,G26,G28,G30,G32,G34,G36,G38,G40)</f>
        <v>576</v>
      </c>
    </row>
    <row r="5" spans="1:8" ht="15" customHeight="1" x14ac:dyDescent="0.15">
      <c r="A5" s="274"/>
      <c r="B5" s="173" t="s">
        <v>54</v>
      </c>
      <c r="C5" s="4">
        <v>179663</v>
      </c>
      <c r="D5" s="4">
        <v>154630</v>
      </c>
      <c r="E5" s="4">
        <v>104519</v>
      </c>
      <c r="F5" s="4">
        <v>129921</v>
      </c>
      <c r="G5" s="231">
        <f t="shared" si="0"/>
        <v>83937</v>
      </c>
    </row>
    <row r="6" spans="1:8" ht="15" customHeight="1" x14ac:dyDescent="0.2">
      <c r="A6" s="269" t="s">
        <v>64</v>
      </c>
      <c r="B6" s="174" t="s">
        <v>63</v>
      </c>
      <c r="C6" s="5">
        <v>630</v>
      </c>
      <c r="D6" s="5">
        <v>750</v>
      </c>
      <c r="E6" s="5">
        <v>736</v>
      </c>
      <c r="F6" s="5">
        <v>605</v>
      </c>
      <c r="G6" s="232">
        <v>538</v>
      </c>
    </row>
    <row r="7" spans="1:8" ht="15" customHeight="1" x14ac:dyDescent="0.2">
      <c r="A7" s="269"/>
      <c r="B7" s="174" t="s">
        <v>54</v>
      </c>
      <c r="C7" s="5">
        <v>84499</v>
      </c>
      <c r="D7" s="5">
        <v>91372</v>
      </c>
      <c r="E7" s="5">
        <v>89436</v>
      </c>
      <c r="F7" s="5">
        <v>70346</v>
      </c>
      <c r="G7" s="232">
        <v>68104</v>
      </c>
    </row>
    <row r="8" spans="1:8" ht="15" customHeight="1" x14ac:dyDescent="0.2">
      <c r="A8" s="269" t="s">
        <v>65</v>
      </c>
      <c r="B8" s="174" t="s">
        <v>63</v>
      </c>
      <c r="C8" s="5">
        <v>1</v>
      </c>
      <c r="D8" s="5">
        <v>1</v>
      </c>
      <c r="E8" s="5">
        <v>3</v>
      </c>
      <c r="F8" s="5">
        <v>1</v>
      </c>
      <c r="G8" s="232">
        <v>1</v>
      </c>
    </row>
    <row r="9" spans="1:8" ht="15" customHeight="1" x14ac:dyDescent="0.2">
      <c r="A9" s="269"/>
      <c r="B9" s="174" t="s">
        <v>54</v>
      </c>
      <c r="C9" s="5">
        <v>120</v>
      </c>
      <c r="D9" s="5">
        <v>171</v>
      </c>
      <c r="E9" s="5">
        <v>1876</v>
      </c>
      <c r="F9" s="5">
        <v>399</v>
      </c>
      <c r="G9" s="232">
        <v>260</v>
      </c>
    </row>
    <row r="10" spans="1:8" ht="15" customHeight="1" x14ac:dyDescent="0.2">
      <c r="A10" s="269" t="s">
        <v>66</v>
      </c>
      <c r="B10" s="174" t="s">
        <v>63</v>
      </c>
      <c r="C10" s="5">
        <v>51</v>
      </c>
      <c r="D10" s="5">
        <v>25</v>
      </c>
      <c r="E10" s="5">
        <v>4</v>
      </c>
      <c r="F10" s="5">
        <v>6</v>
      </c>
      <c r="G10" s="232">
        <v>15</v>
      </c>
    </row>
    <row r="11" spans="1:8" ht="15" customHeight="1" x14ac:dyDescent="0.2">
      <c r="A11" s="269"/>
      <c r="B11" s="174" t="s">
        <v>54</v>
      </c>
      <c r="C11" s="5">
        <v>64859</v>
      </c>
      <c r="D11" s="5">
        <v>18261</v>
      </c>
      <c r="E11" s="5">
        <v>4166</v>
      </c>
      <c r="F11" s="5">
        <v>9128</v>
      </c>
      <c r="G11" s="232">
        <v>8398</v>
      </c>
    </row>
    <row r="12" spans="1:8" ht="15" customHeight="1" x14ac:dyDescent="0.2">
      <c r="A12" s="269" t="s">
        <v>67</v>
      </c>
      <c r="B12" s="174" t="s">
        <v>63</v>
      </c>
      <c r="C12" s="5">
        <v>1</v>
      </c>
      <c r="D12" s="5" t="s">
        <v>25</v>
      </c>
      <c r="E12" s="5" t="s">
        <v>25</v>
      </c>
      <c r="F12" s="5">
        <v>1</v>
      </c>
      <c r="G12" s="414" t="s">
        <v>219</v>
      </c>
    </row>
    <row r="13" spans="1:8" ht="15" customHeight="1" x14ac:dyDescent="0.2">
      <c r="A13" s="269"/>
      <c r="B13" s="174" t="s">
        <v>54</v>
      </c>
      <c r="C13" s="5">
        <v>85</v>
      </c>
      <c r="D13" s="5" t="s">
        <v>25</v>
      </c>
      <c r="E13" s="5" t="s">
        <v>25</v>
      </c>
      <c r="F13" s="5">
        <v>115</v>
      </c>
      <c r="G13" s="414" t="s">
        <v>219</v>
      </c>
    </row>
    <row r="14" spans="1:8" ht="15" customHeight="1" x14ac:dyDescent="0.15">
      <c r="A14" s="269" t="s">
        <v>68</v>
      </c>
      <c r="B14" s="174" t="s">
        <v>63</v>
      </c>
      <c r="C14" s="5">
        <v>2</v>
      </c>
      <c r="D14" s="5" t="s">
        <v>25</v>
      </c>
      <c r="E14" s="5">
        <v>3</v>
      </c>
      <c r="F14" s="5" t="s">
        <v>25</v>
      </c>
      <c r="G14" s="100" t="s">
        <v>219</v>
      </c>
      <c r="H14" s="100"/>
    </row>
    <row r="15" spans="1:8" ht="15" customHeight="1" x14ac:dyDescent="0.15">
      <c r="A15" s="269"/>
      <c r="B15" s="174" t="s">
        <v>54</v>
      </c>
      <c r="C15" s="5">
        <v>526</v>
      </c>
      <c r="D15" s="5" t="s">
        <v>25</v>
      </c>
      <c r="E15" s="5">
        <v>789</v>
      </c>
      <c r="F15" s="5" t="s">
        <v>25</v>
      </c>
      <c r="G15" s="100" t="s">
        <v>219</v>
      </c>
    </row>
    <row r="16" spans="1:8" ht="15" customHeight="1" x14ac:dyDescent="0.2">
      <c r="A16" s="269" t="s">
        <v>69</v>
      </c>
      <c r="B16" s="174" t="s">
        <v>63</v>
      </c>
      <c r="C16" s="5">
        <v>3</v>
      </c>
      <c r="D16" s="5">
        <v>6</v>
      </c>
      <c r="E16" s="5">
        <v>4</v>
      </c>
      <c r="F16" s="5">
        <v>13</v>
      </c>
      <c r="G16" s="232">
        <v>1</v>
      </c>
    </row>
    <row r="17" spans="1:7" ht="13.2" x14ac:dyDescent="0.2">
      <c r="A17" s="269"/>
      <c r="B17" s="174" t="s">
        <v>54</v>
      </c>
      <c r="C17" s="5">
        <v>144</v>
      </c>
      <c r="D17" s="5">
        <v>8394</v>
      </c>
      <c r="E17" s="5">
        <v>605</v>
      </c>
      <c r="F17" s="5">
        <v>25952</v>
      </c>
      <c r="G17" s="232">
        <v>14</v>
      </c>
    </row>
    <row r="18" spans="1:7" ht="12.75" customHeight="1" x14ac:dyDescent="0.15">
      <c r="A18" s="345" t="s">
        <v>70</v>
      </c>
      <c r="B18" s="174" t="s">
        <v>63</v>
      </c>
      <c r="C18" s="5">
        <v>1</v>
      </c>
      <c r="D18" s="5" t="s">
        <v>25</v>
      </c>
      <c r="E18" s="5" t="s">
        <v>25</v>
      </c>
      <c r="F18" s="5" t="s">
        <v>25</v>
      </c>
      <c r="G18" s="100">
        <v>1</v>
      </c>
    </row>
    <row r="19" spans="1:7" ht="13.2" x14ac:dyDescent="0.15">
      <c r="A19" s="345"/>
      <c r="B19" s="174" t="s">
        <v>54</v>
      </c>
      <c r="C19" s="5">
        <v>48</v>
      </c>
      <c r="D19" s="5" t="s">
        <v>25</v>
      </c>
      <c r="E19" s="5" t="s">
        <v>25</v>
      </c>
      <c r="F19" s="5" t="s">
        <v>25</v>
      </c>
      <c r="G19" s="100">
        <v>16</v>
      </c>
    </row>
    <row r="20" spans="1:7" ht="13.2" x14ac:dyDescent="0.15">
      <c r="A20" s="269" t="s">
        <v>71</v>
      </c>
      <c r="B20" s="174" t="s">
        <v>63</v>
      </c>
      <c r="C20" s="5">
        <v>1</v>
      </c>
      <c r="D20" s="5" t="s">
        <v>25</v>
      </c>
      <c r="E20" s="5" t="s">
        <v>25</v>
      </c>
      <c r="F20" s="5" t="s">
        <v>25</v>
      </c>
      <c r="G20" s="100" t="s">
        <v>219</v>
      </c>
    </row>
    <row r="21" spans="1:7" ht="13.2" x14ac:dyDescent="0.15">
      <c r="A21" s="269"/>
      <c r="B21" s="174" t="s">
        <v>54</v>
      </c>
      <c r="C21" s="5">
        <v>130</v>
      </c>
      <c r="D21" s="5" t="s">
        <v>25</v>
      </c>
      <c r="E21" s="5" t="s">
        <v>25</v>
      </c>
      <c r="F21" s="5" t="s">
        <v>25</v>
      </c>
      <c r="G21" s="100" t="s">
        <v>219</v>
      </c>
    </row>
    <row r="22" spans="1:7" ht="13.2" x14ac:dyDescent="0.15">
      <c r="A22" s="269" t="s">
        <v>72</v>
      </c>
      <c r="B22" s="174" t="s">
        <v>63</v>
      </c>
      <c r="C22" s="5" t="s">
        <v>25</v>
      </c>
      <c r="D22" s="5" t="s">
        <v>25</v>
      </c>
      <c r="E22" s="5" t="s">
        <v>25</v>
      </c>
      <c r="F22" s="5" t="s">
        <v>25</v>
      </c>
      <c r="G22" s="100" t="s">
        <v>268</v>
      </c>
    </row>
    <row r="23" spans="1:7" ht="13.2" x14ac:dyDescent="0.15">
      <c r="A23" s="269"/>
      <c r="B23" s="174" t="s">
        <v>54</v>
      </c>
      <c r="C23" s="5" t="s">
        <v>25</v>
      </c>
      <c r="D23" s="5" t="s">
        <v>25</v>
      </c>
      <c r="E23" s="5" t="s">
        <v>25</v>
      </c>
      <c r="F23" s="5" t="s">
        <v>25</v>
      </c>
      <c r="G23" s="100" t="s">
        <v>268</v>
      </c>
    </row>
    <row r="24" spans="1:7" ht="13.2" x14ac:dyDescent="0.2">
      <c r="A24" s="269" t="s">
        <v>73</v>
      </c>
      <c r="B24" s="174" t="s">
        <v>63</v>
      </c>
      <c r="C24" s="5">
        <v>3</v>
      </c>
      <c r="D24" s="5">
        <v>6</v>
      </c>
      <c r="E24" s="5">
        <v>6</v>
      </c>
      <c r="F24" s="5">
        <v>6</v>
      </c>
      <c r="G24" s="232">
        <v>4</v>
      </c>
    </row>
    <row r="25" spans="1:7" ht="13.2" x14ac:dyDescent="0.2">
      <c r="A25" s="269"/>
      <c r="B25" s="174" t="s">
        <v>54</v>
      </c>
      <c r="C25" s="5">
        <v>1458</v>
      </c>
      <c r="D25" s="5">
        <v>2106</v>
      </c>
      <c r="E25" s="5">
        <v>1167</v>
      </c>
      <c r="F25" s="5">
        <v>2258</v>
      </c>
      <c r="G25" s="232">
        <v>1143</v>
      </c>
    </row>
    <row r="26" spans="1:7" ht="13.2" x14ac:dyDescent="0.15">
      <c r="A26" s="269" t="s">
        <v>74</v>
      </c>
      <c r="B26" s="174" t="s">
        <v>63</v>
      </c>
      <c r="C26" s="5" t="s">
        <v>25</v>
      </c>
      <c r="D26" s="5" t="s">
        <v>25</v>
      </c>
      <c r="E26" s="5" t="s">
        <v>25</v>
      </c>
      <c r="F26" s="5" t="s">
        <v>25</v>
      </c>
      <c r="G26" s="100" t="s">
        <v>269</v>
      </c>
    </row>
    <row r="27" spans="1:7" ht="13.2" x14ac:dyDescent="0.15">
      <c r="A27" s="269"/>
      <c r="B27" s="174" t="s">
        <v>54</v>
      </c>
      <c r="C27" s="5" t="s">
        <v>25</v>
      </c>
      <c r="D27" s="5" t="s">
        <v>25</v>
      </c>
      <c r="E27" s="5" t="s">
        <v>25</v>
      </c>
      <c r="F27" s="5" t="s">
        <v>25</v>
      </c>
      <c r="G27" s="100" t="s">
        <v>268</v>
      </c>
    </row>
    <row r="28" spans="1:7" ht="13.2" x14ac:dyDescent="0.2">
      <c r="A28" s="269" t="s">
        <v>75</v>
      </c>
      <c r="B28" s="174" t="s">
        <v>63</v>
      </c>
      <c r="C28" s="5">
        <v>4</v>
      </c>
      <c r="D28" s="5">
        <v>12</v>
      </c>
      <c r="E28" s="5">
        <v>2</v>
      </c>
      <c r="F28" s="5">
        <v>2</v>
      </c>
      <c r="G28" s="232">
        <v>1</v>
      </c>
    </row>
    <row r="29" spans="1:7" ht="13.2" x14ac:dyDescent="0.2">
      <c r="A29" s="269"/>
      <c r="B29" s="174" t="s">
        <v>54</v>
      </c>
      <c r="C29" s="5">
        <v>855</v>
      </c>
      <c r="D29" s="5">
        <v>2479</v>
      </c>
      <c r="E29" s="5">
        <v>83</v>
      </c>
      <c r="F29" s="5">
        <v>694</v>
      </c>
      <c r="G29" s="232">
        <v>261</v>
      </c>
    </row>
    <row r="30" spans="1:7" ht="13.2" x14ac:dyDescent="0.2">
      <c r="A30" s="269" t="s">
        <v>76</v>
      </c>
      <c r="B30" s="174" t="s">
        <v>63</v>
      </c>
      <c r="C30" s="5">
        <v>2</v>
      </c>
      <c r="D30" s="5">
        <v>3</v>
      </c>
      <c r="E30" s="5">
        <v>1</v>
      </c>
      <c r="F30" s="5">
        <v>2</v>
      </c>
      <c r="G30" s="232">
        <v>1</v>
      </c>
    </row>
    <row r="31" spans="1:7" ht="13.2" x14ac:dyDescent="0.2">
      <c r="A31" s="269"/>
      <c r="B31" s="174" t="s">
        <v>54</v>
      </c>
      <c r="C31" s="5">
        <v>267</v>
      </c>
      <c r="D31" s="5">
        <v>525</v>
      </c>
      <c r="E31" s="5">
        <v>98</v>
      </c>
      <c r="F31" s="5">
        <v>93</v>
      </c>
      <c r="G31" s="232">
        <v>482</v>
      </c>
    </row>
    <row r="32" spans="1:7" ht="13.2" x14ac:dyDescent="0.2">
      <c r="A32" s="269" t="s">
        <v>77</v>
      </c>
      <c r="B32" s="174" t="s">
        <v>63</v>
      </c>
      <c r="C32" s="5">
        <v>12</v>
      </c>
      <c r="D32" s="5">
        <v>14</v>
      </c>
      <c r="E32" s="5">
        <v>10</v>
      </c>
      <c r="F32" s="5">
        <v>5</v>
      </c>
      <c r="G32" s="232">
        <v>9</v>
      </c>
    </row>
    <row r="33" spans="1:7" ht="13.2" x14ac:dyDescent="0.2">
      <c r="A33" s="269"/>
      <c r="B33" s="174" t="s">
        <v>54</v>
      </c>
      <c r="C33" s="5">
        <v>18023</v>
      </c>
      <c r="D33" s="5">
        <v>11207</v>
      </c>
      <c r="E33" s="5">
        <v>5591</v>
      </c>
      <c r="F33" s="5">
        <v>6021</v>
      </c>
      <c r="G33" s="232">
        <v>2887</v>
      </c>
    </row>
    <row r="34" spans="1:7" ht="12.75" customHeight="1" x14ac:dyDescent="0.2">
      <c r="A34" s="345" t="s">
        <v>78</v>
      </c>
      <c r="B34" s="174" t="s">
        <v>63</v>
      </c>
      <c r="C34" s="5">
        <v>48</v>
      </c>
      <c r="D34" s="5">
        <v>3</v>
      </c>
      <c r="E34" s="5">
        <v>2</v>
      </c>
      <c r="F34" s="5">
        <v>5</v>
      </c>
      <c r="G34" s="232">
        <v>2</v>
      </c>
    </row>
    <row r="35" spans="1:7" ht="13.2" x14ac:dyDescent="0.2">
      <c r="A35" s="269"/>
      <c r="B35" s="174" t="s">
        <v>54</v>
      </c>
      <c r="C35" s="5">
        <v>1262</v>
      </c>
      <c r="D35" s="5">
        <v>15450</v>
      </c>
      <c r="E35" s="5">
        <v>153</v>
      </c>
      <c r="F35" s="5">
        <v>11078</v>
      </c>
      <c r="G35" s="232">
        <v>109</v>
      </c>
    </row>
    <row r="36" spans="1:7" ht="12.75" customHeight="1" x14ac:dyDescent="0.2">
      <c r="A36" s="345" t="s">
        <v>79</v>
      </c>
      <c r="B36" s="174" t="s">
        <v>63</v>
      </c>
      <c r="C36" s="5">
        <v>9</v>
      </c>
      <c r="D36" s="5">
        <v>7</v>
      </c>
      <c r="E36" s="5">
        <v>3</v>
      </c>
      <c r="F36" s="5">
        <v>4</v>
      </c>
      <c r="G36" s="232">
        <v>3</v>
      </c>
    </row>
    <row r="37" spans="1:7" ht="13.2" x14ac:dyDescent="0.2">
      <c r="A37" s="269"/>
      <c r="B37" s="174" t="s">
        <v>54</v>
      </c>
      <c r="C37" s="5">
        <v>1861</v>
      </c>
      <c r="D37" s="5">
        <v>4066</v>
      </c>
      <c r="E37" s="5">
        <v>534</v>
      </c>
      <c r="F37" s="5">
        <v>2513</v>
      </c>
      <c r="G37" s="232">
        <v>2263</v>
      </c>
    </row>
    <row r="38" spans="1:7" ht="13.2" x14ac:dyDescent="0.2">
      <c r="A38" s="269" t="s">
        <v>80</v>
      </c>
      <c r="B38" s="174" t="s">
        <v>63</v>
      </c>
      <c r="C38" s="5">
        <v>5</v>
      </c>
      <c r="D38" s="5">
        <v>5</v>
      </c>
      <c r="E38" s="5">
        <v>1</v>
      </c>
      <c r="F38" s="5">
        <v>5</v>
      </c>
      <c r="G38" s="414" t="s">
        <v>268</v>
      </c>
    </row>
    <row r="39" spans="1:7" ht="13.2" x14ac:dyDescent="0.2">
      <c r="A39" s="269"/>
      <c r="B39" s="174" t="s">
        <v>54</v>
      </c>
      <c r="C39" s="5">
        <v>4224</v>
      </c>
      <c r="D39" s="5">
        <v>533</v>
      </c>
      <c r="E39" s="5">
        <v>21</v>
      </c>
      <c r="F39" s="5">
        <v>1324</v>
      </c>
      <c r="G39" s="414" t="s">
        <v>219</v>
      </c>
    </row>
    <row r="40" spans="1:7" ht="13.2" x14ac:dyDescent="0.15">
      <c r="A40" s="269" t="s">
        <v>50</v>
      </c>
      <c r="B40" s="174" t="s">
        <v>63</v>
      </c>
      <c r="C40" s="3">
        <v>10</v>
      </c>
      <c r="D40" s="3">
        <v>1</v>
      </c>
      <c r="E40" s="3" t="s">
        <v>25</v>
      </c>
      <c r="F40" s="5" t="s">
        <v>25</v>
      </c>
      <c r="G40" s="100" t="s">
        <v>219</v>
      </c>
    </row>
    <row r="41" spans="1:7" ht="13.8" thickBot="1" x14ac:dyDescent="0.2">
      <c r="A41" s="270"/>
      <c r="B41" s="175" t="s">
        <v>54</v>
      </c>
      <c r="C41" s="227">
        <v>1302</v>
      </c>
      <c r="D41" s="227">
        <v>66</v>
      </c>
      <c r="E41" s="227" t="s">
        <v>25</v>
      </c>
      <c r="F41" s="227" t="s">
        <v>25</v>
      </c>
      <c r="G41" s="228" t="s">
        <v>269</v>
      </c>
    </row>
    <row r="42" spans="1:7" ht="13.2" x14ac:dyDescent="0.2">
      <c r="A42" s="39"/>
      <c r="B42" s="39"/>
      <c r="C42" s="39"/>
      <c r="D42" s="39"/>
      <c r="E42" s="39"/>
      <c r="F42" s="39"/>
      <c r="G42" s="60" t="s">
        <v>81</v>
      </c>
    </row>
  </sheetData>
  <mergeCells count="21">
    <mergeCell ref="A4:A5"/>
    <mergeCell ref="A6:A7"/>
    <mergeCell ref="A8:A9"/>
    <mergeCell ref="A10:A11"/>
    <mergeCell ref="A12:A13"/>
    <mergeCell ref="A40:A41"/>
    <mergeCell ref="A3:B3"/>
    <mergeCell ref="A1:G1"/>
    <mergeCell ref="A30:A31"/>
    <mergeCell ref="A32:A33"/>
    <mergeCell ref="A34:A35"/>
    <mergeCell ref="A36:A37"/>
    <mergeCell ref="A38:A39"/>
    <mergeCell ref="A20:A21"/>
    <mergeCell ref="A22:A23"/>
    <mergeCell ref="A24:A25"/>
    <mergeCell ref="A26:A27"/>
    <mergeCell ref="A28:A29"/>
    <mergeCell ref="A14:A15"/>
    <mergeCell ref="A16:A17"/>
    <mergeCell ref="A18:A19"/>
  </mergeCells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Q11"/>
  <sheetViews>
    <sheetView workbookViewId="0">
      <selection sqref="A1:Q1"/>
    </sheetView>
  </sheetViews>
  <sheetFormatPr defaultColWidth="9.109375" defaultRowHeight="12" x14ac:dyDescent="0.15"/>
  <cols>
    <col min="1" max="1" width="15" style="36" customWidth="1"/>
    <col min="2" max="9" width="9.88671875" style="36" customWidth="1"/>
    <col min="10" max="16384" width="9.109375" style="36"/>
  </cols>
  <sheetData>
    <row r="1" spans="1:17" ht="16.2" x14ac:dyDescent="0.2">
      <c r="A1" s="276" t="s">
        <v>82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s="42" customFormat="1" ht="12.6" thickBot="1" x14ac:dyDescent="0.2">
      <c r="A2" s="347" t="s">
        <v>119</v>
      </c>
      <c r="B2" s="348"/>
      <c r="C2" s="348"/>
      <c r="D2" s="348"/>
      <c r="E2" s="348"/>
      <c r="F2" s="348"/>
      <c r="G2" s="348"/>
      <c r="H2" s="348"/>
      <c r="I2" s="348"/>
      <c r="Q2" s="146" t="s">
        <v>119</v>
      </c>
    </row>
    <row r="3" spans="1:17" s="43" customFormat="1" ht="12.75" customHeight="1" x14ac:dyDescent="0.2">
      <c r="A3" s="281" t="s">
        <v>20</v>
      </c>
      <c r="B3" s="283" t="s">
        <v>108</v>
      </c>
      <c r="C3" s="284"/>
      <c r="D3" s="285" t="s">
        <v>183</v>
      </c>
      <c r="E3" s="286"/>
      <c r="F3" s="285" t="s">
        <v>184</v>
      </c>
      <c r="G3" s="286"/>
      <c r="H3" s="285" t="s">
        <v>185</v>
      </c>
      <c r="I3" s="289"/>
      <c r="J3" s="288" t="s">
        <v>161</v>
      </c>
      <c r="K3" s="286"/>
      <c r="L3" s="285" t="s">
        <v>83</v>
      </c>
      <c r="M3" s="286"/>
      <c r="N3" s="285" t="s">
        <v>84</v>
      </c>
      <c r="O3" s="286"/>
      <c r="P3" s="285" t="s">
        <v>187</v>
      </c>
      <c r="Q3" s="289"/>
    </row>
    <row r="4" spans="1:17" s="43" customFormat="1" ht="13.2" x14ac:dyDescent="0.2">
      <c r="A4" s="282"/>
      <c r="B4" s="7" t="s">
        <v>44</v>
      </c>
      <c r="C4" s="8" t="s">
        <v>45</v>
      </c>
      <c r="D4" s="12" t="s">
        <v>44</v>
      </c>
      <c r="E4" s="12" t="s">
        <v>45</v>
      </c>
      <c r="F4" s="117" t="s">
        <v>44</v>
      </c>
      <c r="G4" s="12" t="s">
        <v>45</v>
      </c>
      <c r="H4" s="12" t="s">
        <v>44</v>
      </c>
      <c r="I4" s="12" t="s">
        <v>45</v>
      </c>
      <c r="J4" s="12" t="s">
        <v>44</v>
      </c>
      <c r="K4" s="12" t="s">
        <v>45</v>
      </c>
      <c r="L4" s="12" t="s">
        <v>44</v>
      </c>
      <c r="M4" s="12" t="s">
        <v>45</v>
      </c>
      <c r="N4" s="12" t="s">
        <v>44</v>
      </c>
      <c r="O4" s="12" t="s">
        <v>45</v>
      </c>
      <c r="P4" s="12" t="s">
        <v>44</v>
      </c>
      <c r="Q4" s="12" t="s">
        <v>45</v>
      </c>
    </row>
    <row r="5" spans="1:17" s="43" customFormat="1" ht="13.2" x14ac:dyDescent="0.2">
      <c r="A5" s="45" t="s">
        <v>246</v>
      </c>
      <c r="B5" s="16">
        <f>SUM(D5,F5,H5,B12,D12,F12,H12,)</f>
        <v>14</v>
      </c>
      <c r="C5" s="20">
        <f>SUM(E5,G5,I5,I12,G12,E12,C12)</f>
        <v>9999</v>
      </c>
      <c r="D5" s="133">
        <v>8</v>
      </c>
      <c r="E5" s="155">
        <v>8258</v>
      </c>
      <c r="F5" s="133">
        <v>5</v>
      </c>
      <c r="G5" s="185">
        <v>1725</v>
      </c>
      <c r="H5" s="133">
        <v>1</v>
      </c>
      <c r="I5" s="133">
        <v>16</v>
      </c>
      <c r="J5" s="418">
        <v>24</v>
      </c>
      <c r="K5" s="155">
        <v>1073</v>
      </c>
      <c r="L5" s="6" t="s">
        <v>25</v>
      </c>
      <c r="M5" s="6" t="s">
        <v>25</v>
      </c>
      <c r="N5" s="133">
        <v>1</v>
      </c>
      <c r="O5" s="133">
        <v>41</v>
      </c>
      <c r="P5" s="133">
        <v>62</v>
      </c>
      <c r="Q5" s="187">
        <v>19072</v>
      </c>
    </row>
    <row r="6" spans="1:17" s="43" customFormat="1" ht="13.2" x14ac:dyDescent="0.2">
      <c r="A6" s="45" t="s">
        <v>214</v>
      </c>
      <c r="B6" s="186">
        <f>SUM(D6,F6,H6,B13,D13,F13,H13,)</f>
        <v>13</v>
      </c>
      <c r="C6" s="231">
        <f>SUM(E6,G6,I6,I13,G13,E13,C13)</f>
        <v>11762</v>
      </c>
      <c r="D6" s="155">
        <v>4</v>
      </c>
      <c r="E6" s="155">
        <v>4242</v>
      </c>
      <c r="F6" s="155">
        <v>8</v>
      </c>
      <c r="G6" s="155">
        <v>2464</v>
      </c>
      <c r="H6" s="155">
        <v>1</v>
      </c>
      <c r="I6" s="155">
        <v>5056</v>
      </c>
      <c r="J6" s="419">
        <v>15</v>
      </c>
      <c r="K6" s="155">
        <v>2578</v>
      </c>
      <c r="L6" s="155">
        <v>3</v>
      </c>
      <c r="M6" s="155">
        <v>15450</v>
      </c>
      <c r="N6" s="3" t="s">
        <v>25</v>
      </c>
      <c r="O6" s="3" t="s">
        <v>25</v>
      </c>
      <c r="P6" s="155">
        <v>26</v>
      </c>
      <c r="Q6" s="234">
        <v>15036</v>
      </c>
    </row>
    <row r="7" spans="1:17" s="43" customFormat="1" ht="13.2" x14ac:dyDescent="0.2">
      <c r="A7" s="45" t="s">
        <v>186</v>
      </c>
      <c r="B7" s="16">
        <f>SUM(D7,F7,H7,B14,D14,F14,H14,)</f>
        <v>9</v>
      </c>
      <c r="C7" s="20">
        <f>SUM(E7,G7,I7,I14,G14,E14,C14)</f>
        <v>2253</v>
      </c>
      <c r="D7" s="133">
        <v>2</v>
      </c>
      <c r="E7" s="155">
        <v>99</v>
      </c>
      <c r="F7" s="133">
        <v>6</v>
      </c>
      <c r="G7" s="155">
        <v>1173</v>
      </c>
      <c r="H7" s="133">
        <v>1</v>
      </c>
      <c r="I7" s="133">
        <v>981</v>
      </c>
      <c r="J7" s="418">
        <v>10</v>
      </c>
      <c r="K7" s="155">
        <v>1690</v>
      </c>
      <c r="L7" s="3" t="s">
        <v>25</v>
      </c>
      <c r="M7" s="3" t="s">
        <v>25</v>
      </c>
      <c r="N7" s="133">
        <v>2</v>
      </c>
      <c r="O7" s="133">
        <v>648</v>
      </c>
      <c r="P7" s="133">
        <v>11</v>
      </c>
      <c r="Q7" s="6">
        <v>4450</v>
      </c>
    </row>
    <row r="8" spans="1:17" s="43" customFormat="1" ht="13.2" x14ac:dyDescent="0.2">
      <c r="A8" s="45" t="s">
        <v>270</v>
      </c>
      <c r="B8" s="16">
        <f>SUM(D8,F8,H8,B15,D15,F15,H15,)</f>
        <v>14</v>
      </c>
      <c r="C8" s="20">
        <f>SUM(E8,G8,I8,I15,G15,E15,C15)</f>
        <v>30884</v>
      </c>
      <c r="D8" s="415">
        <v>6</v>
      </c>
      <c r="E8" s="234">
        <v>18285</v>
      </c>
      <c r="F8" s="234">
        <v>4</v>
      </c>
      <c r="G8" s="234">
        <v>2060</v>
      </c>
      <c r="H8" s="234">
        <v>4</v>
      </c>
      <c r="I8" s="234">
        <v>10539</v>
      </c>
      <c r="J8" s="420">
        <v>3</v>
      </c>
      <c r="K8" s="234">
        <v>680</v>
      </c>
      <c r="L8" s="234">
        <v>2</v>
      </c>
      <c r="M8" s="234">
        <v>10072</v>
      </c>
      <c r="N8" s="234">
        <v>2</v>
      </c>
      <c r="O8" s="234">
        <v>1137</v>
      </c>
      <c r="P8" s="234">
        <v>22</v>
      </c>
      <c r="Q8" s="234">
        <v>7275</v>
      </c>
    </row>
    <row r="9" spans="1:17" s="43" customFormat="1" ht="13.8" thickBot="1" x14ac:dyDescent="0.25">
      <c r="A9" s="45" t="s">
        <v>249</v>
      </c>
      <c r="B9" s="19">
        <f>SUM(D9,F9,H9,B16,D16,F16,H16,)</f>
        <v>6</v>
      </c>
      <c r="C9" s="416">
        <f>SUM(E9,G9,I9,I16,G16,E16,C16)</f>
        <v>3752</v>
      </c>
      <c r="D9" s="233">
        <v>1</v>
      </c>
      <c r="E9" s="417">
        <v>2130</v>
      </c>
      <c r="F9" s="417">
        <v>4</v>
      </c>
      <c r="G9" s="417">
        <v>1608</v>
      </c>
      <c r="H9" s="417">
        <v>1</v>
      </c>
      <c r="I9" s="234">
        <v>14</v>
      </c>
      <c r="J9" s="421">
        <v>2</v>
      </c>
      <c r="K9" s="417">
        <v>57</v>
      </c>
      <c r="L9" s="233" t="s">
        <v>219</v>
      </c>
      <c r="M9" s="233" t="s">
        <v>219</v>
      </c>
      <c r="N9" s="417">
        <v>3</v>
      </c>
      <c r="O9" s="417">
        <v>1601</v>
      </c>
      <c r="P9" s="417">
        <v>11</v>
      </c>
      <c r="Q9" s="417">
        <v>1765</v>
      </c>
    </row>
    <row r="10" spans="1:17" s="34" customFormat="1" ht="10.8" x14ac:dyDescent="0.15">
      <c r="A10" s="46" t="s">
        <v>85</v>
      </c>
      <c r="B10" s="156"/>
      <c r="C10" s="156"/>
      <c r="D10" s="156"/>
      <c r="E10" s="156"/>
      <c r="F10" s="156"/>
      <c r="G10" s="156"/>
      <c r="H10" s="156"/>
      <c r="I10" s="59"/>
      <c r="K10" s="86"/>
      <c r="L10" s="86"/>
      <c r="M10" s="86"/>
      <c r="N10" s="86"/>
      <c r="O10" s="86"/>
      <c r="P10" s="86"/>
      <c r="Q10" s="86"/>
    </row>
    <row r="11" spans="1:17" x14ac:dyDescent="0.15">
      <c r="Q11" s="73" t="s">
        <v>60</v>
      </c>
    </row>
  </sheetData>
  <mergeCells count="11">
    <mergeCell ref="A1:Q1"/>
    <mergeCell ref="J3:K3"/>
    <mergeCell ref="L3:M3"/>
    <mergeCell ref="N3:O3"/>
    <mergeCell ref="P3:Q3"/>
    <mergeCell ref="A3:A4"/>
    <mergeCell ref="B3:C3"/>
    <mergeCell ref="D3:E3"/>
    <mergeCell ref="F3:G3"/>
    <mergeCell ref="H3:I3"/>
    <mergeCell ref="A2:I2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N11"/>
  <sheetViews>
    <sheetView zoomScaleNormal="100" workbookViewId="0">
      <selection sqref="A1:K1"/>
    </sheetView>
  </sheetViews>
  <sheetFormatPr defaultRowHeight="12" x14ac:dyDescent="0.15"/>
  <cols>
    <col min="1" max="1" width="15.109375" style="36" customWidth="1"/>
    <col min="2" max="2" width="8.109375" style="36" customWidth="1"/>
    <col min="3" max="3" width="8.5546875" style="36" customWidth="1"/>
    <col min="4" max="4" width="8.109375" style="36" customWidth="1"/>
    <col min="5" max="5" width="8.5546875" style="36" customWidth="1"/>
    <col min="6" max="6" width="8.109375" style="36" customWidth="1"/>
    <col min="7" max="7" width="8.5546875" style="36" customWidth="1"/>
    <col min="8" max="8" width="8.109375" style="36" customWidth="1"/>
    <col min="9" max="9" width="8.5546875" style="36" customWidth="1"/>
    <col min="10" max="10" width="8.109375" style="36" customWidth="1"/>
    <col min="11" max="11" width="8.5546875" style="36" customWidth="1"/>
    <col min="12" max="14" width="9.109375" style="75"/>
    <col min="15" max="256" width="9.109375" style="36"/>
    <col min="257" max="257" width="7.6640625" style="36" bestFit="1" customWidth="1"/>
    <col min="258" max="258" width="7.5546875" style="36" customWidth="1"/>
    <col min="259" max="259" width="9.88671875" style="36" customWidth="1"/>
    <col min="260" max="260" width="6.44140625" style="36" customWidth="1"/>
    <col min="261" max="261" width="9.109375" style="36" customWidth="1"/>
    <col min="262" max="262" width="6.44140625" style="36" customWidth="1"/>
    <col min="263" max="263" width="9.109375" style="36" customWidth="1"/>
    <col min="264" max="264" width="6.44140625" style="36" customWidth="1"/>
    <col min="265" max="265" width="9.109375" style="36" customWidth="1"/>
    <col min="266" max="266" width="6.44140625" style="36" customWidth="1"/>
    <col min="267" max="267" width="9.109375" style="36" customWidth="1"/>
    <col min="268" max="512" width="9.109375" style="36"/>
    <col min="513" max="513" width="7.6640625" style="36" bestFit="1" customWidth="1"/>
    <col min="514" max="514" width="7.5546875" style="36" customWidth="1"/>
    <col min="515" max="515" width="9.88671875" style="36" customWidth="1"/>
    <col min="516" max="516" width="6.44140625" style="36" customWidth="1"/>
    <col min="517" max="517" width="9.109375" style="36" customWidth="1"/>
    <col min="518" max="518" width="6.44140625" style="36" customWidth="1"/>
    <col min="519" max="519" width="9.109375" style="36" customWidth="1"/>
    <col min="520" max="520" width="6.44140625" style="36" customWidth="1"/>
    <col min="521" max="521" width="9.109375" style="36" customWidth="1"/>
    <col min="522" max="522" width="6.44140625" style="36" customWidth="1"/>
    <col min="523" max="523" width="9.109375" style="36" customWidth="1"/>
    <col min="524" max="768" width="9.109375" style="36"/>
    <col min="769" max="769" width="7.6640625" style="36" bestFit="1" customWidth="1"/>
    <col min="770" max="770" width="7.5546875" style="36" customWidth="1"/>
    <col min="771" max="771" width="9.88671875" style="36" customWidth="1"/>
    <col min="772" max="772" width="6.44140625" style="36" customWidth="1"/>
    <col min="773" max="773" width="9.109375" style="36" customWidth="1"/>
    <col min="774" max="774" width="6.44140625" style="36" customWidth="1"/>
    <col min="775" max="775" width="9.109375" style="36" customWidth="1"/>
    <col min="776" max="776" width="6.44140625" style="36" customWidth="1"/>
    <col min="777" max="777" width="9.109375" style="36" customWidth="1"/>
    <col min="778" max="778" width="6.44140625" style="36" customWidth="1"/>
    <col min="779" max="779" width="9.109375" style="36" customWidth="1"/>
    <col min="780" max="1024" width="9.109375" style="36"/>
    <col min="1025" max="1025" width="7.6640625" style="36" bestFit="1" customWidth="1"/>
    <col min="1026" max="1026" width="7.5546875" style="36" customWidth="1"/>
    <col min="1027" max="1027" width="9.88671875" style="36" customWidth="1"/>
    <col min="1028" max="1028" width="6.44140625" style="36" customWidth="1"/>
    <col min="1029" max="1029" width="9.109375" style="36" customWidth="1"/>
    <col min="1030" max="1030" width="6.44140625" style="36" customWidth="1"/>
    <col min="1031" max="1031" width="9.109375" style="36" customWidth="1"/>
    <col min="1032" max="1032" width="6.44140625" style="36" customWidth="1"/>
    <col min="1033" max="1033" width="9.109375" style="36" customWidth="1"/>
    <col min="1034" max="1034" width="6.44140625" style="36" customWidth="1"/>
    <col min="1035" max="1035" width="9.109375" style="36" customWidth="1"/>
    <col min="1036" max="1280" width="9.109375" style="36"/>
    <col min="1281" max="1281" width="7.6640625" style="36" bestFit="1" customWidth="1"/>
    <col min="1282" max="1282" width="7.5546875" style="36" customWidth="1"/>
    <col min="1283" max="1283" width="9.88671875" style="36" customWidth="1"/>
    <col min="1284" max="1284" width="6.44140625" style="36" customWidth="1"/>
    <col min="1285" max="1285" width="9.109375" style="36" customWidth="1"/>
    <col min="1286" max="1286" width="6.44140625" style="36" customWidth="1"/>
    <col min="1287" max="1287" width="9.109375" style="36" customWidth="1"/>
    <col min="1288" max="1288" width="6.44140625" style="36" customWidth="1"/>
    <col min="1289" max="1289" width="9.109375" style="36" customWidth="1"/>
    <col min="1290" max="1290" width="6.44140625" style="36" customWidth="1"/>
    <col min="1291" max="1291" width="9.109375" style="36" customWidth="1"/>
    <col min="1292" max="1536" width="9.109375" style="36"/>
    <col min="1537" max="1537" width="7.6640625" style="36" bestFit="1" customWidth="1"/>
    <col min="1538" max="1538" width="7.5546875" style="36" customWidth="1"/>
    <col min="1539" max="1539" width="9.88671875" style="36" customWidth="1"/>
    <col min="1540" max="1540" width="6.44140625" style="36" customWidth="1"/>
    <col min="1541" max="1541" width="9.109375" style="36" customWidth="1"/>
    <col min="1542" max="1542" width="6.44140625" style="36" customWidth="1"/>
    <col min="1543" max="1543" width="9.109375" style="36" customWidth="1"/>
    <col min="1544" max="1544" width="6.44140625" style="36" customWidth="1"/>
    <col min="1545" max="1545" width="9.109375" style="36" customWidth="1"/>
    <col min="1546" max="1546" width="6.44140625" style="36" customWidth="1"/>
    <col min="1547" max="1547" width="9.109375" style="36" customWidth="1"/>
    <col min="1548" max="1792" width="9.109375" style="36"/>
    <col min="1793" max="1793" width="7.6640625" style="36" bestFit="1" customWidth="1"/>
    <col min="1794" max="1794" width="7.5546875" style="36" customWidth="1"/>
    <col min="1795" max="1795" width="9.88671875" style="36" customWidth="1"/>
    <col min="1796" max="1796" width="6.44140625" style="36" customWidth="1"/>
    <col min="1797" max="1797" width="9.109375" style="36" customWidth="1"/>
    <col min="1798" max="1798" width="6.44140625" style="36" customWidth="1"/>
    <col min="1799" max="1799" width="9.109375" style="36" customWidth="1"/>
    <col min="1800" max="1800" width="6.44140625" style="36" customWidth="1"/>
    <col min="1801" max="1801" width="9.109375" style="36" customWidth="1"/>
    <col min="1802" max="1802" width="6.44140625" style="36" customWidth="1"/>
    <col min="1803" max="1803" width="9.109375" style="36" customWidth="1"/>
    <col min="1804" max="2048" width="9.109375" style="36"/>
    <col min="2049" max="2049" width="7.6640625" style="36" bestFit="1" customWidth="1"/>
    <col min="2050" max="2050" width="7.5546875" style="36" customWidth="1"/>
    <col min="2051" max="2051" width="9.88671875" style="36" customWidth="1"/>
    <col min="2052" max="2052" width="6.44140625" style="36" customWidth="1"/>
    <col min="2053" max="2053" width="9.109375" style="36" customWidth="1"/>
    <col min="2054" max="2054" width="6.44140625" style="36" customWidth="1"/>
    <col min="2055" max="2055" width="9.109375" style="36" customWidth="1"/>
    <col min="2056" max="2056" width="6.44140625" style="36" customWidth="1"/>
    <col min="2057" max="2057" width="9.109375" style="36" customWidth="1"/>
    <col min="2058" max="2058" width="6.44140625" style="36" customWidth="1"/>
    <col min="2059" max="2059" width="9.109375" style="36" customWidth="1"/>
    <col min="2060" max="2304" width="9.109375" style="36"/>
    <col min="2305" max="2305" width="7.6640625" style="36" bestFit="1" customWidth="1"/>
    <col min="2306" max="2306" width="7.5546875" style="36" customWidth="1"/>
    <col min="2307" max="2307" width="9.88671875" style="36" customWidth="1"/>
    <col min="2308" max="2308" width="6.44140625" style="36" customWidth="1"/>
    <col min="2309" max="2309" width="9.109375" style="36" customWidth="1"/>
    <col min="2310" max="2310" width="6.44140625" style="36" customWidth="1"/>
    <col min="2311" max="2311" width="9.109375" style="36" customWidth="1"/>
    <col min="2312" max="2312" width="6.44140625" style="36" customWidth="1"/>
    <col min="2313" max="2313" width="9.109375" style="36" customWidth="1"/>
    <col min="2314" max="2314" width="6.44140625" style="36" customWidth="1"/>
    <col min="2315" max="2315" width="9.109375" style="36" customWidth="1"/>
    <col min="2316" max="2560" width="9.109375" style="36"/>
    <col min="2561" max="2561" width="7.6640625" style="36" bestFit="1" customWidth="1"/>
    <col min="2562" max="2562" width="7.5546875" style="36" customWidth="1"/>
    <col min="2563" max="2563" width="9.88671875" style="36" customWidth="1"/>
    <col min="2564" max="2564" width="6.44140625" style="36" customWidth="1"/>
    <col min="2565" max="2565" width="9.109375" style="36" customWidth="1"/>
    <col min="2566" max="2566" width="6.44140625" style="36" customWidth="1"/>
    <col min="2567" max="2567" width="9.109375" style="36" customWidth="1"/>
    <col min="2568" max="2568" width="6.44140625" style="36" customWidth="1"/>
    <col min="2569" max="2569" width="9.109375" style="36" customWidth="1"/>
    <col min="2570" max="2570" width="6.44140625" style="36" customWidth="1"/>
    <col min="2571" max="2571" width="9.109375" style="36" customWidth="1"/>
    <col min="2572" max="2816" width="9.109375" style="36"/>
    <col min="2817" max="2817" width="7.6640625" style="36" bestFit="1" customWidth="1"/>
    <col min="2818" max="2818" width="7.5546875" style="36" customWidth="1"/>
    <col min="2819" max="2819" width="9.88671875" style="36" customWidth="1"/>
    <col min="2820" max="2820" width="6.44140625" style="36" customWidth="1"/>
    <col min="2821" max="2821" width="9.109375" style="36" customWidth="1"/>
    <col min="2822" max="2822" width="6.44140625" style="36" customWidth="1"/>
    <col min="2823" max="2823" width="9.109375" style="36" customWidth="1"/>
    <col min="2824" max="2824" width="6.44140625" style="36" customWidth="1"/>
    <col min="2825" max="2825" width="9.109375" style="36" customWidth="1"/>
    <col min="2826" max="2826" width="6.44140625" style="36" customWidth="1"/>
    <col min="2827" max="2827" width="9.109375" style="36" customWidth="1"/>
    <col min="2828" max="3072" width="9.109375" style="36"/>
    <col min="3073" max="3073" width="7.6640625" style="36" bestFit="1" customWidth="1"/>
    <col min="3074" max="3074" width="7.5546875" style="36" customWidth="1"/>
    <col min="3075" max="3075" width="9.88671875" style="36" customWidth="1"/>
    <col min="3076" max="3076" width="6.44140625" style="36" customWidth="1"/>
    <col min="3077" max="3077" width="9.109375" style="36" customWidth="1"/>
    <col min="3078" max="3078" width="6.44140625" style="36" customWidth="1"/>
    <col min="3079" max="3079" width="9.109375" style="36" customWidth="1"/>
    <col min="3080" max="3080" width="6.44140625" style="36" customWidth="1"/>
    <col min="3081" max="3081" width="9.109375" style="36" customWidth="1"/>
    <col min="3082" max="3082" width="6.44140625" style="36" customWidth="1"/>
    <col min="3083" max="3083" width="9.109375" style="36" customWidth="1"/>
    <col min="3084" max="3328" width="9.109375" style="36"/>
    <col min="3329" max="3329" width="7.6640625" style="36" bestFit="1" customWidth="1"/>
    <col min="3330" max="3330" width="7.5546875" style="36" customWidth="1"/>
    <col min="3331" max="3331" width="9.88671875" style="36" customWidth="1"/>
    <col min="3332" max="3332" width="6.44140625" style="36" customWidth="1"/>
    <col min="3333" max="3333" width="9.109375" style="36" customWidth="1"/>
    <col min="3334" max="3334" width="6.44140625" style="36" customWidth="1"/>
    <col min="3335" max="3335" width="9.109375" style="36" customWidth="1"/>
    <col min="3336" max="3336" width="6.44140625" style="36" customWidth="1"/>
    <col min="3337" max="3337" width="9.109375" style="36" customWidth="1"/>
    <col min="3338" max="3338" width="6.44140625" style="36" customWidth="1"/>
    <col min="3339" max="3339" width="9.109375" style="36" customWidth="1"/>
    <col min="3340" max="3584" width="9.109375" style="36"/>
    <col min="3585" max="3585" width="7.6640625" style="36" bestFit="1" customWidth="1"/>
    <col min="3586" max="3586" width="7.5546875" style="36" customWidth="1"/>
    <col min="3587" max="3587" width="9.88671875" style="36" customWidth="1"/>
    <col min="3588" max="3588" width="6.44140625" style="36" customWidth="1"/>
    <col min="3589" max="3589" width="9.109375" style="36" customWidth="1"/>
    <col min="3590" max="3590" width="6.44140625" style="36" customWidth="1"/>
    <col min="3591" max="3591" width="9.109375" style="36" customWidth="1"/>
    <col min="3592" max="3592" width="6.44140625" style="36" customWidth="1"/>
    <col min="3593" max="3593" width="9.109375" style="36" customWidth="1"/>
    <col min="3594" max="3594" width="6.44140625" style="36" customWidth="1"/>
    <col min="3595" max="3595" width="9.109375" style="36" customWidth="1"/>
    <col min="3596" max="3840" width="9.109375" style="36"/>
    <col min="3841" max="3841" width="7.6640625" style="36" bestFit="1" customWidth="1"/>
    <col min="3842" max="3842" width="7.5546875" style="36" customWidth="1"/>
    <col min="3843" max="3843" width="9.88671875" style="36" customWidth="1"/>
    <col min="3844" max="3844" width="6.44140625" style="36" customWidth="1"/>
    <col min="3845" max="3845" width="9.109375" style="36" customWidth="1"/>
    <col min="3846" max="3846" width="6.44140625" style="36" customWidth="1"/>
    <col min="3847" max="3847" width="9.109375" style="36" customWidth="1"/>
    <col min="3848" max="3848" width="6.44140625" style="36" customWidth="1"/>
    <col min="3849" max="3849" width="9.109375" style="36" customWidth="1"/>
    <col min="3850" max="3850" width="6.44140625" style="36" customWidth="1"/>
    <col min="3851" max="3851" width="9.109375" style="36" customWidth="1"/>
    <col min="3852" max="4096" width="9.109375" style="36"/>
    <col min="4097" max="4097" width="7.6640625" style="36" bestFit="1" customWidth="1"/>
    <col min="4098" max="4098" width="7.5546875" style="36" customWidth="1"/>
    <col min="4099" max="4099" width="9.88671875" style="36" customWidth="1"/>
    <col min="4100" max="4100" width="6.44140625" style="36" customWidth="1"/>
    <col min="4101" max="4101" width="9.109375" style="36" customWidth="1"/>
    <col min="4102" max="4102" width="6.44140625" style="36" customWidth="1"/>
    <col min="4103" max="4103" width="9.109375" style="36" customWidth="1"/>
    <col min="4104" max="4104" width="6.44140625" style="36" customWidth="1"/>
    <col min="4105" max="4105" width="9.109375" style="36" customWidth="1"/>
    <col min="4106" max="4106" width="6.44140625" style="36" customWidth="1"/>
    <col min="4107" max="4107" width="9.109375" style="36" customWidth="1"/>
    <col min="4108" max="4352" width="9.109375" style="36"/>
    <col min="4353" max="4353" width="7.6640625" style="36" bestFit="1" customWidth="1"/>
    <col min="4354" max="4354" width="7.5546875" style="36" customWidth="1"/>
    <col min="4355" max="4355" width="9.88671875" style="36" customWidth="1"/>
    <col min="4356" max="4356" width="6.44140625" style="36" customWidth="1"/>
    <col min="4357" max="4357" width="9.109375" style="36" customWidth="1"/>
    <col min="4358" max="4358" width="6.44140625" style="36" customWidth="1"/>
    <col min="4359" max="4359" width="9.109375" style="36" customWidth="1"/>
    <col min="4360" max="4360" width="6.44140625" style="36" customWidth="1"/>
    <col min="4361" max="4361" width="9.109375" style="36" customWidth="1"/>
    <col min="4362" max="4362" width="6.44140625" style="36" customWidth="1"/>
    <col min="4363" max="4363" width="9.109375" style="36" customWidth="1"/>
    <col min="4364" max="4608" width="9.109375" style="36"/>
    <col min="4609" max="4609" width="7.6640625" style="36" bestFit="1" customWidth="1"/>
    <col min="4610" max="4610" width="7.5546875" style="36" customWidth="1"/>
    <col min="4611" max="4611" width="9.88671875" style="36" customWidth="1"/>
    <col min="4612" max="4612" width="6.44140625" style="36" customWidth="1"/>
    <col min="4613" max="4613" width="9.109375" style="36" customWidth="1"/>
    <col min="4614" max="4614" width="6.44140625" style="36" customWidth="1"/>
    <col min="4615" max="4615" width="9.109375" style="36" customWidth="1"/>
    <col min="4616" max="4616" width="6.44140625" style="36" customWidth="1"/>
    <col min="4617" max="4617" width="9.109375" style="36" customWidth="1"/>
    <col min="4618" max="4618" width="6.44140625" style="36" customWidth="1"/>
    <col min="4619" max="4619" width="9.109375" style="36" customWidth="1"/>
    <col min="4620" max="4864" width="9.109375" style="36"/>
    <col min="4865" max="4865" width="7.6640625" style="36" bestFit="1" customWidth="1"/>
    <col min="4866" max="4866" width="7.5546875" style="36" customWidth="1"/>
    <col min="4867" max="4867" width="9.88671875" style="36" customWidth="1"/>
    <col min="4868" max="4868" width="6.44140625" style="36" customWidth="1"/>
    <col min="4869" max="4869" width="9.109375" style="36" customWidth="1"/>
    <col min="4870" max="4870" width="6.44140625" style="36" customWidth="1"/>
    <col min="4871" max="4871" width="9.109375" style="36" customWidth="1"/>
    <col min="4872" max="4872" width="6.44140625" style="36" customWidth="1"/>
    <col min="4873" max="4873" width="9.109375" style="36" customWidth="1"/>
    <col min="4874" max="4874" width="6.44140625" style="36" customWidth="1"/>
    <col min="4875" max="4875" width="9.109375" style="36" customWidth="1"/>
    <col min="4876" max="5120" width="9.109375" style="36"/>
    <col min="5121" max="5121" width="7.6640625" style="36" bestFit="1" customWidth="1"/>
    <col min="5122" max="5122" width="7.5546875" style="36" customWidth="1"/>
    <col min="5123" max="5123" width="9.88671875" style="36" customWidth="1"/>
    <col min="5124" max="5124" width="6.44140625" style="36" customWidth="1"/>
    <col min="5125" max="5125" width="9.109375" style="36" customWidth="1"/>
    <col min="5126" max="5126" width="6.44140625" style="36" customWidth="1"/>
    <col min="5127" max="5127" width="9.109375" style="36" customWidth="1"/>
    <col min="5128" max="5128" width="6.44140625" style="36" customWidth="1"/>
    <col min="5129" max="5129" width="9.109375" style="36" customWidth="1"/>
    <col min="5130" max="5130" width="6.44140625" style="36" customWidth="1"/>
    <col min="5131" max="5131" width="9.109375" style="36" customWidth="1"/>
    <col min="5132" max="5376" width="9.109375" style="36"/>
    <col min="5377" max="5377" width="7.6640625" style="36" bestFit="1" customWidth="1"/>
    <col min="5378" max="5378" width="7.5546875" style="36" customWidth="1"/>
    <col min="5379" max="5379" width="9.88671875" style="36" customWidth="1"/>
    <col min="5380" max="5380" width="6.44140625" style="36" customWidth="1"/>
    <col min="5381" max="5381" width="9.109375" style="36" customWidth="1"/>
    <col min="5382" max="5382" width="6.44140625" style="36" customWidth="1"/>
    <col min="5383" max="5383" width="9.109375" style="36" customWidth="1"/>
    <col min="5384" max="5384" width="6.44140625" style="36" customWidth="1"/>
    <col min="5385" max="5385" width="9.109375" style="36" customWidth="1"/>
    <col min="5386" max="5386" width="6.44140625" style="36" customWidth="1"/>
    <col min="5387" max="5387" width="9.109375" style="36" customWidth="1"/>
    <col min="5388" max="5632" width="9.109375" style="36"/>
    <col min="5633" max="5633" width="7.6640625" style="36" bestFit="1" customWidth="1"/>
    <col min="5634" max="5634" width="7.5546875" style="36" customWidth="1"/>
    <col min="5635" max="5635" width="9.88671875" style="36" customWidth="1"/>
    <col min="5636" max="5636" width="6.44140625" style="36" customWidth="1"/>
    <col min="5637" max="5637" width="9.109375" style="36" customWidth="1"/>
    <col min="5638" max="5638" width="6.44140625" style="36" customWidth="1"/>
    <col min="5639" max="5639" width="9.109375" style="36" customWidth="1"/>
    <col min="5640" max="5640" width="6.44140625" style="36" customWidth="1"/>
    <col min="5641" max="5641" width="9.109375" style="36" customWidth="1"/>
    <col min="5642" max="5642" width="6.44140625" style="36" customWidth="1"/>
    <col min="5643" max="5643" width="9.109375" style="36" customWidth="1"/>
    <col min="5644" max="5888" width="9.109375" style="36"/>
    <col min="5889" max="5889" width="7.6640625" style="36" bestFit="1" customWidth="1"/>
    <col min="5890" max="5890" width="7.5546875" style="36" customWidth="1"/>
    <col min="5891" max="5891" width="9.88671875" style="36" customWidth="1"/>
    <col min="5892" max="5892" width="6.44140625" style="36" customWidth="1"/>
    <col min="5893" max="5893" width="9.109375" style="36" customWidth="1"/>
    <col min="5894" max="5894" width="6.44140625" style="36" customWidth="1"/>
    <col min="5895" max="5895" width="9.109375" style="36" customWidth="1"/>
    <col min="5896" max="5896" width="6.44140625" style="36" customWidth="1"/>
    <col min="5897" max="5897" width="9.109375" style="36" customWidth="1"/>
    <col min="5898" max="5898" width="6.44140625" style="36" customWidth="1"/>
    <col min="5899" max="5899" width="9.109375" style="36" customWidth="1"/>
    <col min="5900" max="6144" width="9.109375" style="36"/>
    <col min="6145" max="6145" width="7.6640625" style="36" bestFit="1" customWidth="1"/>
    <col min="6146" max="6146" width="7.5546875" style="36" customWidth="1"/>
    <col min="6147" max="6147" width="9.88671875" style="36" customWidth="1"/>
    <col min="6148" max="6148" width="6.44140625" style="36" customWidth="1"/>
    <col min="6149" max="6149" width="9.109375" style="36" customWidth="1"/>
    <col min="6150" max="6150" width="6.44140625" style="36" customWidth="1"/>
    <col min="6151" max="6151" width="9.109375" style="36" customWidth="1"/>
    <col min="6152" max="6152" width="6.44140625" style="36" customWidth="1"/>
    <col min="6153" max="6153" width="9.109375" style="36" customWidth="1"/>
    <col min="6154" max="6154" width="6.44140625" style="36" customWidth="1"/>
    <col min="6155" max="6155" width="9.109375" style="36" customWidth="1"/>
    <col min="6156" max="6400" width="9.109375" style="36"/>
    <col min="6401" max="6401" width="7.6640625" style="36" bestFit="1" customWidth="1"/>
    <col min="6402" max="6402" width="7.5546875" style="36" customWidth="1"/>
    <col min="6403" max="6403" width="9.88671875" style="36" customWidth="1"/>
    <col min="6404" max="6404" width="6.44140625" style="36" customWidth="1"/>
    <col min="6405" max="6405" width="9.109375" style="36" customWidth="1"/>
    <col min="6406" max="6406" width="6.44140625" style="36" customWidth="1"/>
    <col min="6407" max="6407" width="9.109375" style="36" customWidth="1"/>
    <col min="6408" max="6408" width="6.44140625" style="36" customWidth="1"/>
    <col min="6409" max="6409" width="9.109375" style="36" customWidth="1"/>
    <col min="6410" max="6410" width="6.44140625" style="36" customWidth="1"/>
    <col min="6411" max="6411" width="9.109375" style="36" customWidth="1"/>
    <col min="6412" max="6656" width="9.109375" style="36"/>
    <col min="6657" max="6657" width="7.6640625" style="36" bestFit="1" customWidth="1"/>
    <col min="6658" max="6658" width="7.5546875" style="36" customWidth="1"/>
    <col min="6659" max="6659" width="9.88671875" style="36" customWidth="1"/>
    <col min="6660" max="6660" width="6.44140625" style="36" customWidth="1"/>
    <col min="6661" max="6661" width="9.109375" style="36" customWidth="1"/>
    <col min="6662" max="6662" width="6.44140625" style="36" customWidth="1"/>
    <col min="6663" max="6663" width="9.109375" style="36" customWidth="1"/>
    <col min="6664" max="6664" width="6.44140625" style="36" customWidth="1"/>
    <col min="6665" max="6665" width="9.109375" style="36" customWidth="1"/>
    <col min="6666" max="6666" width="6.44140625" style="36" customWidth="1"/>
    <col min="6667" max="6667" width="9.109375" style="36" customWidth="1"/>
    <col min="6668" max="6912" width="9.109375" style="36"/>
    <col min="6913" max="6913" width="7.6640625" style="36" bestFit="1" customWidth="1"/>
    <col min="6914" max="6914" width="7.5546875" style="36" customWidth="1"/>
    <col min="6915" max="6915" width="9.88671875" style="36" customWidth="1"/>
    <col min="6916" max="6916" width="6.44140625" style="36" customWidth="1"/>
    <col min="6917" max="6917" width="9.109375" style="36" customWidth="1"/>
    <col min="6918" max="6918" width="6.44140625" style="36" customWidth="1"/>
    <col min="6919" max="6919" width="9.109375" style="36" customWidth="1"/>
    <col min="6920" max="6920" width="6.44140625" style="36" customWidth="1"/>
    <col min="6921" max="6921" width="9.109375" style="36" customWidth="1"/>
    <col min="6922" max="6922" width="6.44140625" style="36" customWidth="1"/>
    <col min="6923" max="6923" width="9.109375" style="36" customWidth="1"/>
    <col min="6924" max="7168" width="9.109375" style="36"/>
    <col min="7169" max="7169" width="7.6640625" style="36" bestFit="1" customWidth="1"/>
    <col min="7170" max="7170" width="7.5546875" style="36" customWidth="1"/>
    <col min="7171" max="7171" width="9.88671875" style="36" customWidth="1"/>
    <col min="7172" max="7172" width="6.44140625" style="36" customWidth="1"/>
    <col min="7173" max="7173" width="9.109375" style="36" customWidth="1"/>
    <col min="7174" max="7174" width="6.44140625" style="36" customWidth="1"/>
    <col min="7175" max="7175" width="9.109375" style="36" customWidth="1"/>
    <col min="7176" max="7176" width="6.44140625" style="36" customWidth="1"/>
    <col min="7177" max="7177" width="9.109375" style="36" customWidth="1"/>
    <col min="7178" max="7178" width="6.44140625" style="36" customWidth="1"/>
    <col min="7179" max="7179" width="9.109375" style="36" customWidth="1"/>
    <col min="7180" max="7424" width="9.109375" style="36"/>
    <col min="7425" max="7425" width="7.6640625" style="36" bestFit="1" customWidth="1"/>
    <col min="7426" max="7426" width="7.5546875" style="36" customWidth="1"/>
    <col min="7427" max="7427" width="9.88671875" style="36" customWidth="1"/>
    <col min="7428" max="7428" width="6.44140625" style="36" customWidth="1"/>
    <col min="7429" max="7429" width="9.109375" style="36" customWidth="1"/>
    <col min="7430" max="7430" width="6.44140625" style="36" customWidth="1"/>
    <col min="7431" max="7431" width="9.109375" style="36" customWidth="1"/>
    <col min="7432" max="7432" width="6.44140625" style="36" customWidth="1"/>
    <col min="7433" max="7433" width="9.109375" style="36" customWidth="1"/>
    <col min="7434" max="7434" width="6.44140625" style="36" customWidth="1"/>
    <col min="7435" max="7435" width="9.109375" style="36" customWidth="1"/>
    <col min="7436" max="7680" width="9.109375" style="36"/>
    <col min="7681" max="7681" width="7.6640625" style="36" bestFit="1" customWidth="1"/>
    <col min="7682" max="7682" width="7.5546875" style="36" customWidth="1"/>
    <col min="7683" max="7683" width="9.88671875" style="36" customWidth="1"/>
    <col min="7684" max="7684" width="6.44140625" style="36" customWidth="1"/>
    <col min="7685" max="7685" width="9.109375" style="36" customWidth="1"/>
    <col min="7686" max="7686" width="6.44140625" style="36" customWidth="1"/>
    <col min="7687" max="7687" width="9.109375" style="36" customWidth="1"/>
    <col min="7688" max="7688" width="6.44140625" style="36" customWidth="1"/>
    <col min="7689" max="7689" width="9.109375" style="36" customWidth="1"/>
    <col min="7690" max="7690" width="6.44140625" style="36" customWidth="1"/>
    <col min="7691" max="7691" width="9.109375" style="36" customWidth="1"/>
    <col min="7692" max="7936" width="9.109375" style="36"/>
    <col min="7937" max="7937" width="7.6640625" style="36" bestFit="1" customWidth="1"/>
    <col min="7938" max="7938" width="7.5546875" style="36" customWidth="1"/>
    <col min="7939" max="7939" width="9.88671875" style="36" customWidth="1"/>
    <col min="7940" max="7940" width="6.44140625" style="36" customWidth="1"/>
    <col min="7941" max="7941" width="9.109375" style="36" customWidth="1"/>
    <col min="7942" max="7942" width="6.44140625" style="36" customWidth="1"/>
    <col min="7943" max="7943" width="9.109375" style="36" customWidth="1"/>
    <col min="7944" max="7944" width="6.44140625" style="36" customWidth="1"/>
    <col min="7945" max="7945" width="9.109375" style="36" customWidth="1"/>
    <col min="7946" max="7946" width="6.44140625" style="36" customWidth="1"/>
    <col min="7947" max="7947" width="9.109375" style="36" customWidth="1"/>
    <col min="7948" max="8192" width="9.109375" style="36"/>
    <col min="8193" max="8193" width="7.6640625" style="36" bestFit="1" customWidth="1"/>
    <col min="8194" max="8194" width="7.5546875" style="36" customWidth="1"/>
    <col min="8195" max="8195" width="9.88671875" style="36" customWidth="1"/>
    <col min="8196" max="8196" width="6.44140625" style="36" customWidth="1"/>
    <col min="8197" max="8197" width="9.109375" style="36" customWidth="1"/>
    <col min="8198" max="8198" width="6.44140625" style="36" customWidth="1"/>
    <col min="8199" max="8199" width="9.109375" style="36" customWidth="1"/>
    <col min="8200" max="8200" width="6.44140625" style="36" customWidth="1"/>
    <col min="8201" max="8201" width="9.109375" style="36" customWidth="1"/>
    <col min="8202" max="8202" width="6.44140625" style="36" customWidth="1"/>
    <col min="8203" max="8203" width="9.109375" style="36" customWidth="1"/>
    <col min="8204" max="8448" width="9.109375" style="36"/>
    <col min="8449" max="8449" width="7.6640625" style="36" bestFit="1" customWidth="1"/>
    <col min="8450" max="8450" width="7.5546875" style="36" customWidth="1"/>
    <col min="8451" max="8451" width="9.88671875" style="36" customWidth="1"/>
    <col min="8452" max="8452" width="6.44140625" style="36" customWidth="1"/>
    <col min="8453" max="8453" width="9.109375" style="36" customWidth="1"/>
    <col min="8454" max="8454" width="6.44140625" style="36" customWidth="1"/>
    <col min="8455" max="8455" width="9.109375" style="36" customWidth="1"/>
    <col min="8456" max="8456" width="6.44140625" style="36" customWidth="1"/>
    <col min="8457" max="8457" width="9.109375" style="36" customWidth="1"/>
    <col min="8458" max="8458" width="6.44140625" style="36" customWidth="1"/>
    <col min="8459" max="8459" width="9.109375" style="36" customWidth="1"/>
    <col min="8460" max="8704" width="9.109375" style="36"/>
    <col min="8705" max="8705" width="7.6640625" style="36" bestFit="1" customWidth="1"/>
    <col min="8706" max="8706" width="7.5546875" style="36" customWidth="1"/>
    <col min="8707" max="8707" width="9.88671875" style="36" customWidth="1"/>
    <col min="8708" max="8708" width="6.44140625" style="36" customWidth="1"/>
    <col min="8709" max="8709" width="9.109375" style="36" customWidth="1"/>
    <col min="8710" max="8710" width="6.44140625" style="36" customWidth="1"/>
    <col min="8711" max="8711" width="9.109375" style="36" customWidth="1"/>
    <col min="8712" max="8712" width="6.44140625" style="36" customWidth="1"/>
    <col min="8713" max="8713" width="9.109375" style="36" customWidth="1"/>
    <col min="8714" max="8714" width="6.44140625" style="36" customWidth="1"/>
    <col min="8715" max="8715" width="9.109375" style="36" customWidth="1"/>
    <col min="8716" max="8960" width="9.109375" style="36"/>
    <col min="8961" max="8961" width="7.6640625" style="36" bestFit="1" customWidth="1"/>
    <col min="8962" max="8962" width="7.5546875" style="36" customWidth="1"/>
    <col min="8963" max="8963" width="9.88671875" style="36" customWidth="1"/>
    <col min="8964" max="8964" width="6.44140625" style="36" customWidth="1"/>
    <col min="8965" max="8965" width="9.109375" style="36" customWidth="1"/>
    <col min="8966" max="8966" width="6.44140625" style="36" customWidth="1"/>
    <col min="8967" max="8967" width="9.109375" style="36" customWidth="1"/>
    <col min="8968" max="8968" width="6.44140625" style="36" customWidth="1"/>
    <col min="8969" max="8969" width="9.109375" style="36" customWidth="1"/>
    <col min="8970" max="8970" width="6.44140625" style="36" customWidth="1"/>
    <col min="8971" max="8971" width="9.109375" style="36" customWidth="1"/>
    <col min="8972" max="9216" width="9.109375" style="36"/>
    <col min="9217" max="9217" width="7.6640625" style="36" bestFit="1" customWidth="1"/>
    <col min="9218" max="9218" width="7.5546875" style="36" customWidth="1"/>
    <col min="9219" max="9219" width="9.88671875" style="36" customWidth="1"/>
    <col min="9220" max="9220" width="6.44140625" style="36" customWidth="1"/>
    <col min="9221" max="9221" width="9.109375" style="36" customWidth="1"/>
    <col min="9222" max="9222" width="6.44140625" style="36" customWidth="1"/>
    <col min="9223" max="9223" width="9.109375" style="36" customWidth="1"/>
    <col min="9224" max="9224" width="6.44140625" style="36" customWidth="1"/>
    <col min="9225" max="9225" width="9.109375" style="36" customWidth="1"/>
    <col min="9226" max="9226" width="6.44140625" style="36" customWidth="1"/>
    <col min="9227" max="9227" width="9.109375" style="36" customWidth="1"/>
    <col min="9228" max="9472" width="9.109375" style="36"/>
    <col min="9473" max="9473" width="7.6640625" style="36" bestFit="1" customWidth="1"/>
    <col min="9474" max="9474" width="7.5546875" style="36" customWidth="1"/>
    <col min="9475" max="9475" width="9.88671875" style="36" customWidth="1"/>
    <col min="9476" max="9476" width="6.44140625" style="36" customWidth="1"/>
    <col min="9477" max="9477" width="9.109375" style="36" customWidth="1"/>
    <col min="9478" max="9478" width="6.44140625" style="36" customWidth="1"/>
    <col min="9479" max="9479" width="9.109375" style="36" customWidth="1"/>
    <col min="9480" max="9480" width="6.44140625" style="36" customWidth="1"/>
    <col min="9481" max="9481" width="9.109375" style="36" customWidth="1"/>
    <col min="9482" max="9482" width="6.44140625" style="36" customWidth="1"/>
    <col min="9483" max="9483" width="9.109375" style="36" customWidth="1"/>
    <col min="9484" max="9728" width="9.109375" style="36"/>
    <col min="9729" max="9729" width="7.6640625" style="36" bestFit="1" customWidth="1"/>
    <col min="9730" max="9730" width="7.5546875" style="36" customWidth="1"/>
    <col min="9731" max="9731" width="9.88671875" style="36" customWidth="1"/>
    <col min="9732" max="9732" width="6.44140625" style="36" customWidth="1"/>
    <col min="9733" max="9733" width="9.109375" style="36" customWidth="1"/>
    <col min="9734" max="9734" width="6.44140625" style="36" customWidth="1"/>
    <col min="9735" max="9735" width="9.109375" style="36" customWidth="1"/>
    <col min="9736" max="9736" width="6.44140625" style="36" customWidth="1"/>
    <col min="9737" max="9737" width="9.109375" style="36" customWidth="1"/>
    <col min="9738" max="9738" width="6.44140625" style="36" customWidth="1"/>
    <col min="9739" max="9739" width="9.109375" style="36" customWidth="1"/>
    <col min="9740" max="9984" width="9.109375" style="36"/>
    <col min="9985" max="9985" width="7.6640625" style="36" bestFit="1" customWidth="1"/>
    <col min="9986" max="9986" width="7.5546875" style="36" customWidth="1"/>
    <col min="9987" max="9987" width="9.88671875" style="36" customWidth="1"/>
    <col min="9988" max="9988" width="6.44140625" style="36" customWidth="1"/>
    <col min="9989" max="9989" width="9.109375" style="36" customWidth="1"/>
    <col min="9990" max="9990" width="6.44140625" style="36" customWidth="1"/>
    <col min="9991" max="9991" width="9.109375" style="36" customWidth="1"/>
    <col min="9992" max="9992" width="6.44140625" style="36" customWidth="1"/>
    <col min="9993" max="9993" width="9.109375" style="36" customWidth="1"/>
    <col min="9994" max="9994" width="6.44140625" style="36" customWidth="1"/>
    <col min="9995" max="9995" width="9.109375" style="36" customWidth="1"/>
    <col min="9996" max="10240" width="9.109375" style="36"/>
    <col min="10241" max="10241" width="7.6640625" style="36" bestFit="1" customWidth="1"/>
    <col min="10242" max="10242" width="7.5546875" style="36" customWidth="1"/>
    <col min="10243" max="10243" width="9.88671875" style="36" customWidth="1"/>
    <col min="10244" max="10244" width="6.44140625" style="36" customWidth="1"/>
    <col min="10245" max="10245" width="9.109375" style="36" customWidth="1"/>
    <col min="10246" max="10246" width="6.44140625" style="36" customWidth="1"/>
    <col min="10247" max="10247" width="9.109375" style="36" customWidth="1"/>
    <col min="10248" max="10248" width="6.44140625" style="36" customWidth="1"/>
    <col min="10249" max="10249" width="9.109375" style="36" customWidth="1"/>
    <col min="10250" max="10250" width="6.44140625" style="36" customWidth="1"/>
    <col min="10251" max="10251" width="9.109375" style="36" customWidth="1"/>
    <col min="10252" max="10496" width="9.109375" style="36"/>
    <col min="10497" max="10497" width="7.6640625" style="36" bestFit="1" customWidth="1"/>
    <col min="10498" max="10498" width="7.5546875" style="36" customWidth="1"/>
    <col min="10499" max="10499" width="9.88671875" style="36" customWidth="1"/>
    <col min="10500" max="10500" width="6.44140625" style="36" customWidth="1"/>
    <col min="10501" max="10501" width="9.109375" style="36" customWidth="1"/>
    <col min="10502" max="10502" width="6.44140625" style="36" customWidth="1"/>
    <col min="10503" max="10503" width="9.109375" style="36" customWidth="1"/>
    <col min="10504" max="10504" width="6.44140625" style="36" customWidth="1"/>
    <col min="10505" max="10505" width="9.109375" style="36" customWidth="1"/>
    <col min="10506" max="10506" width="6.44140625" style="36" customWidth="1"/>
    <col min="10507" max="10507" width="9.109375" style="36" customWidth="1"/>
    <col min="10508" max="10752" width="9.109375" style="36"/>
    <col min="10753" max="10753" width="7.6640625" style="36" bestFit="1" customWidth="1"/>
    <col min="10754" max="10754" width="7.5546875" style="36" customWidth="1"/>
    <col min="10755" max="10755" width="9.88671875" style="36" customWidth="1"/>
    <col min="10756" max="10756" width="6.44140625" style="36" customWidth="1"/>
    <col min="10757" max="10757" width="9.109375" style="36" customWidth="1"/>
    <col min="10758" max="10758" width="6.44140625" style="36" customWidth="1"/>
    <col min="10759" max="10759" width="9.109375" style="36" customWidth="1"/>
    <col min="10760" max="10760" width="6.44140625" style="36" customWidth="1"/>
    <col min="10761" max="10761" width="9.109375" style="36" customWidth="1"/>
    <col min="10762" max="10762" width="6.44140625" style="36" customWidth="1"/>
    <col min="10763" max="10763" width="9.109375" style="36" customWidth="1"/>
    <col min="10764" max="11008" width="9.109375" style="36"/>
    <col min="11009" max="11009" width="7.6640625" style="36" bestFit="1" customWidth="1"/>
    <col min="11010" max="11010" width="7.5546875" style="36" customWidth="1"/>
    <col min="11011" max="11011" width="9.88671875" style="36" customWidth="1"/>
    <col min="11012" max="11012" width="6.44140625" style="36" customWidth="1"/>
    <col min="11013" max="11013" width="9.109375" style="36" customWidth="1"/>
    <col min="11014" max="11014" width="6.44140625" style="36" customWidth="1"/>
    <col min="11015" max="11015" width="9.109375" style="36" customWidth="1"/>
    <col min="11016" max="11016" width="6.44140625" style="36" customWidth="1"/>
    <col min="11017" max="11017" width="9.109375" style="36" customWidth="1"/>
    <col min="11018" max="11018" width="6.44140625" style="36" customWidth="1"/>
    <col min="11019" max="11019" width="9.109375" style="36" customWidth="1"/>
    <col min="11020" max="11264" width="9.109375" style="36"/>
    <col min="11265" max="11265" width="7.6640625" style="36" bestFit="1" customWidth="1"/>
    <col min="11266" max="11266" width="7.5546875" style="36" customWidth="1"/>
    <col min="11267" max="11267" width="9.88671875" style="36" customWidth="1"/>
    <col min="11268" max="11268" width="6.44140625" style="36" customWidth="1"/>
    <col min="11269" max="11269" width="9.109375" style="36" customWidth="1"/>
    <col min="11270" max="11270" width="6.44140625" style="36" customWidth="1"/>
    <col min="11271" max="11271" width="9.109375" style="36" customWidth="1"/>
    <col min="11272" max="11272" width="6.44140625" style="36" customWidth="1"/>
    <col min="11273" max="11273" width="9.109375" style="36" customWidth="1"/>
    <col min="11274" max="11274" width="6.44140625" style="36" customWidth="1"/>
    <col min="11275" max="11275" width="9.109375" style="36" customWidth="1"/>
    <col min="11276" max="11520" width="9.109375" style="36"/>
    <col min="11521" max="11521" width="7.6640625" style="36" bestFit="1" customWidth="1"/>
    <col min="11522" max="11522" width="7.5546875" style="36" customWidth="1"/>
    <col min="11523" max="11523" width="9.88671875" style="36" customWidth="1"/>
    <col min="11524" max="11524" width="6.44140625" style="36" customWidth="1"/>
    <col min="11525" max="11525" width="9.109375" style="36" customWidth="1"/>
    <col min="11526" max="11526" width="6.44140625" style="36" customWidth="1"/>
    <col min="11527" max="11527" width="9.109375" style="36" customWidth="1"/>
    <col min="11528" max="11528" width="6.44140625" style="36" customWidth="1"/>
    <col min="11529" max="11529" width="9.109375" style="36" customWidth="1"/>
    <col min="11530" max="11530" width="6.44140625" style="36" customWidth="1"/>
    <col min="11531" max="11531" width="9.109375" style="36" customWidth="1"/>
    <col min="11532" max="11776" width="9.109375" style="36"/>
    <col min="11777" max="11777" width="7.6640625" style="36" bestFit="1" customWidth="1"/>
    <col min="11778" max="11778" width="7.5546875" style="36" customWidth="1"/>
    <col min="11779" max="11779" width="9.88671875" style="36" customWidth="1"/>
    <col min="11780" max="11780" width="6.44140625" style="36" customWidth="1"/>
    <col min="11781" max="11781" width="9.109375" style="36" customWidth="1"/>
    <col min="11782" max="11782" width="6.44140625" style="36" customWidth="1"/>
    <col min="11783" max="11783" width="9.109375" style="36" customWidth="1"/>
    <col min="11784" max="11784" width="6.44140625" style="36" customWidth="1"/>
    <col min="11785" max="11785" width="9.109375" style="36" customWidth="1"/>
    <col min="11786" max="11786" width="6.44140625" style="36" customWidth="1"/>
    <col min="11787" max="11787" width="9.109375" style="36" customWidth="1"/>
    <col min="11788" max="12032" width="9.109375" style="36"/>
    <col min="12033" max="12033" width="7.6640625" style="36" bestFit="1" customWidth="1"/>
    <col min="12034" max="12034" width="7.5546875" style="36" customWidth="1"/>
    <col min="12035" max="12035" width="9.88671875" style="36" customWidth="1"/>
    <col min="12036" max="12036" width="6.44140625" style="36" customWidth="1"/>
    <col min="12037" max="12037" width="9.109375" style="36" customWidth="1"/>
    <col min="12038" max="12038" width="6.44140625" style="36" customWidth="1"/>
    <col min="12039" max="12039" width="9.109375" style="36" customWidth="1"/>
    <col min="12040" max="12040" width="6.44140625" style="36" customWidth="1"/>
    <col min="12041" max="12041" width="9.109375" style="36" customWidth="1"/>
    <col min="12042" max="12042" width="6.44140625" style="36" customWidth="1"/>
    <col min="12043" max="12043" width="9.109375" style="36" customWidth="1"/>
    <col min="12044" max="12288" width="9.109375" style="36"/>
    <col min="12289" max="12289" width="7.6640625" style="36" bestFit="1" customWidth="1"/>
    <col min="12290" max="12290" width="7.5546875" style="36" customWidth="1"/>
    <col min="12291" max="12291" width="9.88671875" style="36" customWidth="1"/>
    <col min="12292" max="12292" width="6.44140625" style="36" customWidth="1"/>
    <col min="12293" max="12293" width="9.109375" style="36" customWidth="1"/>
    <col min="12294" max="12294" width="6.44140625" style="36" customWidth="1"/>
    <col min="12295" max="12295" width="9.109375" style="36" customWidth="1"/>
    <col min="12296" max="12296" width="6.44140625" style="36" customWidth="1"/>
    <col min="12297" max="12297" width="9.109375" style="36" customWidth="1"/>
    <col min="12298" max="12298" width="6.44140625" style="36" customWidth="1"/>
    <col min="12299" max="12299" width="9.109375" style="36" customWidth="1"/>
    <col min="12300" max="12544" width="9.109375" style="36"/>
    <col min="12545" max="12545" width="7.6640625" style="36" bestFit="1" customWidth="1"/>
    <col min="12546" max="12546" width="7.5546875" style="36" customWidth="1"/>
    <col min="12547" max="12547" width="9.88671875" style="36" customWidth="1"/>
    <col min="12548" max="12548" width="6.44140625" style="36" customWidth="1"/>
    <col min="12549" max="12549" width="9.109375" style="36" customWidth="1"/>
    <col min="12550" max="12550" width="6.44140625" style="36" customWidth="1"/>
    <col min="12551" max="12551" width="9.109375" style="36" customWidth="1"/>
    <col min="12552" max="12552" width="6.44140625" style="36" customWidth="1"/>
    <col min="12553" max="12553" width="9.109375" style="36" customWidth="1"/>
    <col min="12554" max="12554" width="6.44140625" style="36" customWidth="1"/>
    <col min="12555" max="12555" width="9.109375" style="36" customWidth="1"/>
    <col min="12556" max="12800" width="9.109375" style="36"/>
    <col min="12801" max="12801" width="7.6640625" style="36" bestFit="1" customWidth="1"/>
    <col min="12802" max="12802" width="7.5546875" style="36" customWidth="1"/>
    <col min="12803" max="12803" width="9.88671875" style="36" customWidth="1"/>
    <col min="12804" max="12804" width="6.44140625" style="36" customWidth="1"/>
    <col min="12805" max="12805" width="9.109375" style="36" customWidth="1"/>
    <col min="12806" max="12806" width="6.44140625" style="36" customWidth="1"/>
    <col min="12807" max="12807" width="9.109375" style="36" customWidth="1"/>
    <col min="12808" max="12808" width="6.44140625" style="36" customWidth="1"/>
    <col min="12809" max="12809" width="9.109375" style="36" customWidth="1"/>
    <col min="12810" max="12810" width="6.44140625" style="36" customWidth="1"/>
    <col min="12811" max="12811" width="9.109375" style="36" customWidth="1"/>
    <col min="12812" max="13056" width="9.109375" style="36"/>
    <col min="13057" max="13057" width="7.6640625" style="36" bestFit="1" customWidth="1"/>
    <col min="13058" max="13058" width="7.5546875" style="36" customWidth="1"/>
    <col min="13059" max="13059" width="9.88671875" style="36" customWidth="1"/>
    <col min="13060" max="13060" width="6.44140625" style="36" customWidth="1"/>
    <col min="13061" max="13061" width="9.109375" style="36" customWidth="1"/>
    <col min="13062" max="13062" width="6.44140625" style="36" customWidth="1"/>
    <col min="13063" max="13063" width="9.109375" style="36" customWidth="1"/>
    <col min="13064" max="13064" width="6.44140625" style="36" customWidth="1"/>
    <col min="13065" max="13065" width="9.109375" style="36" customWidth="1"/>
    <col min="13066" max="13066" width="6.44140625" style="36" customWidth="1"/>
    <col min="13067" max="13067" width="9.109375" style="36" customWidth="1"/>
    <col min="13068" max="13312" width="9.109375" style="36"/>
    <col min="13313" max="13313" width="7.6640625" style="36" bestFit="1" customWidth="1"/>
    <col min="13314" max="13314" width="7.5546875" style="36" customWidth="1"/>
    <col min="13315" max="13315" width="9.88671875" style="36" customWidth="1"/>
    <col min="13316" max="13316" width="6.44140625" style="36" customWidth="1"/>
    <col min="13317" max="13317" width="9.109375" style="36" customWidth="1"/>
    <col min="13318" max="13318" width="6.44140625" style="36" customWidth="1"/>
    <col min="13319" max="13319" width="9.109375" style="36" customWidth="1"/>
    <col min="13320" max="13320" width="6.44140625" style="36" customWidth="1"/>
    <col min="13321" max="13321" width="9.109375" style="36" customWidth="1"/>
    <col min="13322" max="13322" width="6.44140625" style="36" customWidth="1"/>
    <col min="13323" max="13323" width="9.109375" style="36" customWidth="1"/>
    <col min="13324" max="13568" width="9.109375" style="36"/>
    <col min="13569" max="13569" width="7.6640625" style="36" bestFit="1" customWidth="1"/>
    <col min="13570" max="13570" width="7.5546875" style="36" customWidth="1"/>
    <col min="13571" max="13571" width="9.88671875" style="36" customWidth="1"/>
    <col min="13572" max="13572" width="6.44140625" style="36" customWidth="1"/>
    <col min="13573" max="13573" width="9.109375" style="36" customWidth="1"/>
    <col min="13574" max="13574" width="6.44140625" style="36" customWidth="1"/>
    <col min="13575" max="13575" width="9.109375" style="36" customWidth="1"/>
    <col min="13576" max="13576" width="6.44140625" style="36" customWidth="1"/>
    <col min="13577" max="13577" width="9.109375" style="36" customWidth="1"/>
    <col min="13578" max="13578" width="6.44140625" style="36" customWidth="1"/>
    <col min="13579" max="13579" width="9.109375" style="36" customWidth="1"/>
    <col min="13580" max="13824" width="9.109375" style="36"/>
    <col min="13825" max="13825" width="7.6640625" style="36" bestFit="1" customWidth="1"/>
    <col min="13826" max="13826" width="7.5546875" style="36" customWidth="1"/>
    <col min="13827" max="13827" width="9.88671875" style="36" customWidth="1"/>
    <col min="13828" max="13828" width="6.44140625" style="36" customWidth="1"/>
    <col min="13829" max="13829" width="9.109375" style="36" customWidth="1"/>
    <col min="13830" max="13830" width="6.44140625" style="36" customWidth="1"/>
    <col min="13831" max="13831" width="9.109375" style="36" customWidth="1"/>
    <col min="13832" max="13832" width="6.44140625" style="36" customWidth="1"/>
    <col min="13833" max="13833" width="9.109375" style="36" customWidth="1"/>
    <col min="13834" max="13834" width="6.44140625" style="36" customWidth="1"/>
    <col min="13835" max="13835" width="9.109375" style="36" customWidth="1"/>
    <col min="13836" max="14080" width="9.109375" style="36"/>
    <col min="14081" max="14081" width="7.6640625" style="36" bestFit="1" customWidth="1"/>
    <col min="14082" max="14082" width="7.5546875" style="36" customWidth="1"/>
    <col min="14083" max="14083" width="9.88671875" style="36" customWidth="1"/>
    <col min="14084" max="14084" width="6.44140625" style="36" customWidth="1"/>
    <col min="14085" max="14085" width="9.109375" style="36" customWidth="1"/>
    <col min="14086" max="14086" width="6.44140625" style="36" customWidth="1"/>
    <col min="14087" max="14087" width="9.109375" style="36" customWidth="1"/>
    <col min="14088" max="14088" width="6.44140625" style="36" customWidth="1"/>
    <col min="14089" max="14089" width="9.109375" style="36" customWidth="1"/>
    <col min="14090" max="14090" width="6.44140625" style="36" customWidth="1"/>
    <col min="14091" max="14091" width="9.109375" style="36" customWidth="1"/>
    <col min="14092" max="14336" width="9.109375" style="36"/>
    <col min="14337" max="14337" width="7.6640625" style="36" bestFit="1" customWidth="1"/>
    <col min="14338" max="14338" width="7.5546875" style="36" customWidth="1"/>
    <col min="14339" max="14339" width="9.88671875" style="36" customWidth="1"/>
    <col min="14340" max="14340" width="6.44140625" style="36" customWidth="1"/>
    <col min="14341" max="14341" width="9.109375" style="36" customWidth="1"/>
    <col min="14342" max="14342" width="6.44140625" style="36" customWidth="1"/>
    <col min="14343" max="14343" width="9.109375" style="36" customWidth="1"/>
    <col min="14344" max="14344" width="6.44140625" style="36" customWidth="1"/>
    <col min="14345" max="14345" width="9.109375" style="36" customWidth="1"/>
    <col min="14346" max="14346" width="6.44140625" style="36" customWidth="1"/>
    <col min="14347" max="14347" width="9.109375" style="36" customWidth="1"/>
    <col min="14348" max="14592" width="9.109375" style="36"/>
    <col min="14593" max="14593" width="7.6640625" style="36" bestFit="1" customWidth="1"/>
    <col min="14594" max="14594" width="7.5546875" style="36" customWidth="1"/>
    <col min="14595" max="14595" width="9.88671875" style="36" customWidth="1"/>
    <col min="14596" max="14596" width="6.44140625" style="36" customWidth="1"/>
    <col min="14597" max="14597" width="9.109375" style="36" customWidth="1"/>
    <col min="14598" max="14598" width="6.44140625" style="36" customWidth="1"/>
    <col min="14599" max="14599" width="9.109375" style="36" customWidth="1"/>
    <col min="14600" max="14600" width="6.44140625" style="36" customWidth="1"/>
    <col min="14601" max="14601" width="9.109375" style="36" customWidth="1"/>
    <col min="14602" max="14602" width="6.44140625" style="36" customWidth="1"/>
    <col min="14603" max="14603" width="9.109375" style="36" customWidth="1"/>
    <col min="14604" max="14848" width="9.109375" style="36"/>
    <col min="14849" max="14849" width="7.6640625" style="36" bestFit="1" customWidth="1"/>
    <col min="14850" max="14850" width="7.5546875" style="36" customWidth="1"/>
    <col min="14851" max="14851" width="9.88671875" style="36" customWidth="1"/>
    <col min="14852" max="14852" width="6.44140625" style="36" customWidth="1"/>
    <col min="14853" max="14853" width="9.109375" style="36" customWidth="1"/>
    <col min="14854" max="14854" width="6.44140625" style="36" customWidth="1"/>
    <col min="14855" max="14855" width="9.109375" style="36" customWidth="1"/>
    <col min="14856" max="14856" width="6.44140625" style="36" customWidth="1"/>
    <col min="14857" max="14857" width="9.109375" style="36" customWidth="1"/>
    <col min="14858" max="14858" width="6.44140625" style="36" customWidth="1"/>
    <col min="14859" max="14859" width="9.109375" style="36" customWidth="1"/>
    <col min="14860" max="15104" width="9.109375" style="36"/>
    <col min="15105" max="15105" width="7.6640625" style="36" bestFit="1" customWidth="1"/>
    <col min="15106" max="15106" width="7.5546875" style="36" customWidth="1"/>
    <col min="15107" max="15107" width="9.88671875" style="36" customWidth="1"/>
    <col min="15108" max="15108" width="6.44140625" style="36" customWidth="1"/>
    <col min="15109" max="15109" width="9.109375" style="36" customWidth="1"/>
    <col min="15110" max="15110" width="6.44140625" style="36" customWidth="1"/>
    <col min="15111" max="15111" width="9.109375" style="36" customWidth="1"/>
    <col min="15112" max="15112" width="6.44140625" style="36" customWidth="1"/>
    <col min="15113" max="15113" width="9.109375" style="36" customWidth="1"/>
    <col min="15114" max="15114" width="6.44140625" style="36" customWidth="1"/>
    <col min="15115" max="15115" width="9.109375" style="36" customWidth="1"/>
    <col min="15116" max="15360" width="9.109375" style="36"/>
    <col min="15361" max="15361" width="7.6640625" style="36" bestFit="1" customWidth="1"/>
    <col min="15362" max="15362" width="7.5546875" style="36" customWidth="1"/>
    <col min="15363" max="15363" width="9.88671875" style="36" customWidth="1"/>
    <col min="15364" max="15364" width="6.44140625" style="36" customWidth="1"/>
    <col min="15365" max="15365" width="9.109375" style="36" customWidth="1"/>
    <col min="15366" max="15366" width="6.44140625" style="36" customWidth="1"/>
    <col min="15367" max="15367" width="9.109375" style="36" customWidth="1"/>
    <col min="15368" max="15368" width="6.44140625" style="36" customWidth="1"/>
    <col min="15369" max="15369" width="9.109375" style="36" customWidth="1"/>
    <col min="15370" max="15370" width="6.44140625" style="36" customWidth="1"/>
    <col min="15371" max="15371" width="9.109375" style="36" customWidth="1"/>
    <col min="15372" max="15616" width="9.109375" style="36"/>
    <col min="15617" max="15617" width="7.6640625" style="36" bestFit="1" customWidth="1"/>
    <col min="15618" max="15618" width="7.5546875" style="36" customWidth="1"/>
    <col min="15619" max="15619" width="9.88671875" style="36" customWidth="1"/>
    <col min="15620" max="15620" width="6.44140625" style="36" customWidth="1"/>
    <col min="15621" max="15621" width="9.109375" style="36" customWidth="1"/>
    <col min="15622" max="15622" width="6.44140625" style="36" customWidth="1"/>
    <col min="15623" max="15623" width="9.109375" style="36" customWidth="1"/>
    <col min="15624" max="15624" width="6.44140625" style="36" customWidth="1"/>
    <col min="15625" max="15625" width="9.109375" style="36" customWidth="1"/>
    <col min="15626" max="15626" width="6.44140625" style="36" customWidth="1"/>
    <col min="15627" max="15627" width="9.109375" style="36" customWidth="1"/>
    <col min="15628" max="15872" width="9.109375" style="36"/>
    <col min="15873" max="15873" width="7.6640625" style="36" bestFit="1" customWidth="1"/>
    <col min="15874" max="15874" width="7.5546875" style="36" customWidth="1"/>
    <col min="15875" max="15875" width="9.88671875" style="36" customWidth="1"/>
    <col min="15876" max="15876" width="6.44140625" style="36" customWidth="1"/>
    <col min="15877" max="15877" width="9.109375" style="36" customWidth="1"/>
    <col min="15878" max="15878" width="6.44140625" style="36" customWidth="1"/>
    <col min="15879" max="15879" width="9.109375" style="36" customWidth="1"/>
    <col min="15880" max="15880" width="6.44140625" style="36" customWidth="1"/>
    <col min="15881" max="15881" width="9.109375" style="36" customWidth="1"/>
    <col min="15882" max="15882" width="6.44140625" style="36" customWidth="1"/>
    <col min="15883" max="15883" width="9.109375" style="36" customWidth="1"/>
    <col min="15884" max="16128" width="9.109375" style="36"/>
    <col min="16129" max="16129" width="7.6640625" style="36" bestFit="1" customWidth="1"/>
    <col min="16130" max="16130" width="7.5546875" style="36" customWidth="1"/>
    <col min="16131" max="16131" width="9.88671875" style="36" customWidth="1"/>
    <col min="16132" max="16132" width="6.44140625" style="36" customWidth="1"/>
    <col min="16133" max="16133" width="9.109375" style="36" customWidth="1"/>
    <col min="16134" max="16134" width="6.44140625" style="36" customWidth="1"/>
    <col min="16135" max="16135" width="9.109375" style="36" customWidth="1"/>
    <col min="16136" max="16136" width="6.44140625" style="36" customWidth="1"/>
    <col min="16137" max="16137" width="9.109375" style="36" customWidth="1"/>
    <col min="16138" max="16138" width="6.44140625" style="36" customWidth="1"/>
    <col min="16139" max="16139" width="9.109375" style="36" customWidth="1"/>
    <col min="16140" max="16384" width="9.109375" style="36"/>
  </cols>
  <sheetData>
    <row r="1" spans="1:14" ht="16.2" x14ac:dyDescent="0.2">
      <c r="A1" s="276" t="s">
        <v>86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</row>
    <row r="2" spans="1:14" s="37" customFormat="1" ht="12.6" thickBot="1" x14ac:dyDescent="0.2">
      <c r="A2" s="356" t="s">
        <v>62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76"/>
      <c r="M2" s="76"/>
      <c r="N2" s="76"/>
    </row>
    <row r="3" spans="1:14" s="78" customFormat="1" ht="12.75" customHeight="1" x14ac:dyDescent="0.15">
      <c r="A3" s="349" t="s">
        <v>20</v>
      </c>
      <c r="B3" s="351" t="s">
        <v>108</v>
      </c>
      <c r="C3" s="352"/>
      <c r="D3" s="353" t="s">
        <v>162</v>
      </c>
      <c r="E3" s="354"/>
      <c r="F3" s="353" t="s">
        <v>188</v>
      </c>
      <c r="G3" s="354"/>
      <c r="H3" s="353" t="s">
        <v>87</v>
      </c>
      <c r="I3" s="354"/>
      <c r="J3" s="353" t="s">
        <v>88</v>
      </c>
      <c r="K3" s="355"/>
      <c r="L3" s="77"/>
      <c r="M3" s="77"/>
      <c r="N3" s="77"/>
    </row>
    <row r="4" spans="1:14" s="78" customFormat="1" ht="13.2" x14ac:dyDescent="0.15">
      <c r="A4" s="350"/>
      <c r="B4" s="79" t="s">
        <v>89</v>
      </c>
      <c r="C4" s="80" t="s">
        <v>45</v>
      </c>
      <c r="D4" s="204" t="s">
        <v>89</v>
      </c>
      <c r="E4" s="204" t="s">
        <v>45</v>
      </c>
      <c r="F4" s="204" t="s">
        <v>89</v>
      </c>
      <c r="G4" s="204" t="s">
        <v>45</v>
      </c>
      <c r="H4" s="204" t="s">
        <v>89</v>
      </c>
      <c r="I4" s="204" t="s">
        <v>45</v>
      </c>
      <c r="J4" s="204" t="s">
        <v>89</v>
      </c>
      <c r="K4" s="204" t="s">
        <v>45</v>
      </c>
      <c r="L4" s="77"/>
      <c r="M4" s="77"/>
      <c r="N4" s="77"/>
    </row>
    <row r="5" spans="1:14" s="78" customFormat="1" ht="13.2" x14ac:dyDescent="0.15">
      <c r="A5" s="51" t="s">
        <v>246</v>
      </c>
      <c r="B5" s="81">
        <f t="shared" ref="B5:C9" si="0">SUM(D5,F5,H5,J5)</f>
        <v>1726</v>
      </c>
      <c r="C5" s="81">
        <f t="shared" si="0"/>
        <v>143067</v>
      </c>
      <c r="D5" s="44">
        <v>262</v>
      </c>
      <c r="E5" s="82">
        <v>29814</v>
      </c>
      <c r="F5" s="82">
        <v>388</v>
      </c>
      <c r="G5" s="82">
        <v>18435</v>
      </c>
      <c r="H5" s="44">
        <v>3</v>
      </c>
      <c r="I5" s="82">
        <v>313</v>
      </c>
      <c r="J5" s="82">
        <v>1073</v>
      </c>
      <c r="K5" s="82">
        <v>94505</v>
      </c>
      <c r="L5" s="77"/>
      <c r="M5" s="77"/>
      <c r="N5" s="77"/>
    </row>
    <row r="6" spans="1:14" s="78" customFormat="1" ht="13.2" x14ac:dyDescent="0.15">
      <c r="A6" s="163" t="s">
        <v>214</v>
      </c>
      <c r="B6" s="81">
        <f t="shared" si="0"/>
        <v>1486</v>
      </c>
      <c r="C6" s="81">
        <f t="shared" si="0"/>
        <v>105562</v>
      </c>
      <c r="D6" s="5">
        <v>303</v>
      </c>
      <c r="E6" s="5">
        <v>32338</v>
      </c>
      <c r="F6" s="5">
        <v>463</v>
      </c>
      <c r="G6" s="5">
        <v>19312</v>
      </c>
      <c r="H6" s="5">
        <v>12</v>
      </c>
      <c r="I6" s="5">
        <v>1230</v>
      </c>
      <c r="J6" s="5">
        <v>708</v>
      </c>
      <c r="K6" s="5">
        <v>52682</v>
      </c>
      <c r="L6" s="77"/>
      <c r="M6" s="77"/>
      <c r="N6" s="77"/>
    </row>
    <row r="7" spans="1:14" s="78" customFormat="1" ht="13.2" x14ac:dyDescent="0.15">
      <c r="A7" s="163" t="s">
        <v>189</v>
      </c>
      <c r="B7" s="81">
        <f t="shared" si="0"/>
        <v>1227</v>
      </c>
      <c r="C7" s="81">
        <f t="shared" si="0"/>
        <v>92017</v>
      </c>
      <c r="D7" s="5">
        <v>267</v>
      </c>
      <c r="E7" s="5">
        <v>29295</v>
      </c>
      <c r="F7" s="5">
        <v>519</v>
      </c>
      <c r="G7" s="5">
        <v>26117</v>
      </c>
      <c r="H7" s="5" t="s">
        <v>219</v>
      </c>
      <c r="I7" s="5" t="s">
        <v>219</v>
      </c>
      <c r="J7" s="5">
        <v>441</v>
      </c>
      <c r="K7" s="5">
        <v>36605</v>
      </c>
      <c r="L7" s="77"/>
      <c r="M7" s="77"/>
      <c r="N7" s="77"/>
    </row>
    <row r="8" spans="1:14" s="78" customFormat="1" ht="13.2" x14ac:dyDescent="0.2">
      <c r="A8" s="235" t="s">
        <v>271</v>
      </c>
      <c r="B8" s="81">
        <f t="shared" si="0"/>
        <v>967</v>
      </c>
      <c r="C8" s="81">
        <f t="shared" si="0"/>
        <v>77632</v>
      </c>
      <c r="D8" s="234">
        <v>290</v>
      </c>
      <c r="E8" s="234">
        <v>30539</v>
      </c>
      <c r="F8" s="234">
        <v>316</v>
      </c>
      <c r="G8" s="234">
        <v>17647</v>
      </c>
      <c r="H8" s="234">
        <v>1</v>
      </c>
      <c r="I8" s="234">
        <v>62</v>
      </c>
      <c r="J8" s="234">
        <v>360</v>
      </c>
      <c r="K8" s="234">
        <v>29384</v>
      </c>
      <c r="L8" s="77"/>
      <c r="M8" s="77"/>
      <c r="N8" s="77"/>
    </row>
    <row r="9" spans="1:14" s="78" customFormat="1" ht="13.8" thickBot="1" x14ac:dyDescent="0.25">
      <c r="A9" s="235" t="s">
        <v>272</v>
      </c>
      <c r="B9" s="81">
        <f t="shared" si="0"/>
        <v>1080</v>
      </c>
      <c r="C9" s="81">
        <f t="shared" si="0"/>
        <v>75292</v>
      </c>
      <c r="D9" s="234">
        <v>263</v>
      </c>
      <c r="E9" s="234">
        <v>28030</v>
      </c>
      <c r="F9" s="234">
        <v>526</v>
      </c>
      <c r="G9" s="234">
        <v>24259</v>
      </c>
      <c r="H9" s="234">
        <v>6</v>
      </c>
      <c r="I9" s="234">
        <v>583</v>
      </c>
      <c r="J9" s="234">
        <v>285</v>
      </c>
      <c r="K9" s="234">
        <v>22420</v>
      </c>
      <c r="L9" s="77"/>
      <c r="M9" s="77"/>
      <c r="N9" s="77"/>
    </row>
    <row r="10" spans="1:14" s="34" customFormat="1" ht="10.8" x14ac:dyDescent="0.15">
      <c r="A10" s="46" t="s">
        <v>220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83"/>
      <c r="M10" s="83"/>
      <c r="N10" s="83"/>
    </row>
    <row r="11" spans="1:14" s="34" customFormat="1" ht="10.8" x14ac:dyDescent="0.15">
      <c r="A11" s="42"/>
      <c r="B11" s="40"/>
      <c r="C11" s="40"/>
      <c r="D11" s="40"/>
      <c r="E11" s="40"/>
      <c r="F11" s="40"/>
      <c r="G11" s="40"/>
      <c r="H11" s="40"/>
      <c r="I11" s="40"/>
      <c r="J11" s="40"/>
      <c r="K11" s="40" t="s">
        <v>60</v>
      </c>
      <c r="L11" s="83"/>
      <c r="M11" s="83"/>
      <c r="N11" s="83"/>
    </row>
  </sheetData>
  <mergeCells count="8">
    <mergeCell ref="A1:K1"/>
    <mergeCell ref="A3:A4"/>
    <mergeCell ref="B3:C3"/>
    <mergeCell ref="D3:E3"/>
    <mergeCell ref="F3:G3"/>
    <mergeCell ref="H3:I3"/>
    <mergeCell ref="J3:K3"/>
    <mergeCell ref="A2:K2"/>
  </mergeCells>
  <phoneticPr fontId="1"/>
  <pageMargins left="0.7" right="0.7" top="0.75" bottom="0.75" header="0.3" footer="0.3"/>
  <pageSetup paperSize="9" scale="9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T15"/>
  <sheetViews>
    <sheetView workbookViewId="0">
      <selection sqref="A1:S1"/>
    </sheetView>
  </sheetViews>
  <sheetFormatPr defaultRowHeight="12" x14ac:dyDescent="0.15"/>
  <cols>
    <col min="1" max="1" width="7.88671875" style="36" customWidth="1"/>
    <col min="2" max="2" width="7.109375" style="36" customWidth="1"/>
    <col min="3" max="5" width="5" style="36" customWidth="1"/>
    <col min="6" max="13" width="4.33203125" style="36" customWidth="1"/>
    <col min="14" max="19" width="5" style="36" customWidth="1"/>
    <col min="20" max="256" width="9.109375" style="36"/>
    <col min="257" max="257" width="6.88671875" style="36" bestFit="1" customWidth="1"/>
    <col min="258" max="261" width="5.5546875" style="36" customWidth="1"/>
    <col min="262" max="269" width="3.44140625" style="36" bestFit="1" customWidth="1"/>
    <col min="270" max="270" width="5" style="36" customWidth="1"/>
    <col min="271" max="272" width="5.5546875" style="36" customWidth="1"/>
    <col min="273" max="274" width="5.109375" style="36" bestFit="1" customWidth="1"/>
    <col min="275" max="275" width="5.88671875" style="36" customWidth="1"/>
    <col min="276" max="512" width="9.109375" style="36"/>
    <col min="513" max="513" width="6.88671875" style="36" bestFit="1" customWidth="1"/>
    <col min="514" max="517" width="5.5546875" style="36" customWidth="1"/>
    <col min="518" max="525" width="3.44140625" style="36" bestFit="1" customWidth="1"/>
    <col min="526" max="526" width="5" style="36" customWidth="1"/>
    <col min="527" max="528" width="5.5546875" style="36" customWidth="1"/>
    <col min="529" max="530" width="5.109375" style="36" bestFit="1" customWidth="1"/>
    <col min="531" max="531" width="5.88671875" style="36" customWidth="1"/>
    <col min="532" max="768" width="9.109375" style="36"/>
    <col min="769" max="769" width="6.88671875" style="36" bestFit="1" customWidth="1"/>
    <col min="770" max="773" width="5.5546875" style="36" customWidth="1"/>
    <col min="774" max="781" width="3.44140625" style="36" bestFit="1" customWidth="1"/>
    <col min="782" max="782" width="5" style="36" customWidth="1"/>
    <col min="783" max="784" width="5.5546875" style="36" customWidth="1"/>
    <col min="785" max="786" width="5.109375" style="36" bestFit="1" customWidth="1"/>
    <col min="787" max="787" width="5.88671875" style="36" customWidth="1"/>
    <col min="788" max="1024" width="9.109375" style="36"/>
    <col min="1025" max="1025" width="6.88671875" style="36" bestFit="1" customWidth="1"/>
    <col min="1026" max="1029" width="5.5546875" style="36" customWidth="1"/>
    <col min="1030" max="1037" width="3.44140625" style="36" bestFit="1" customWidth="1"/>
    <col min="1038" max="1038" width="5" style="36" customWidth="1"/>
    <col min="1039" max="1040" width="5.5546875" style="36" customWidth="1"/>
    <col min="1041" max="1042" width="5.109375" style="36" bestFit="1" customWidth="1"/>
    <col min="1043" max="1043" width="5.88671875" style="36" customWidth="1"/>
    <col min="1044" max="1280" width="9.109375" style="36"/>
    <col min="1281" max="1281" width="6.88671875" style="36" bestFit="1" customWidth="1"/>
    <col min="1282" max="1285" width="5.5546875" style="36" customWidth="1"/>
    <col min="1286" max="1293" width="3.44140625" style="36" bestFit="1" customWidth="1"/>
    <col min="1294" max="1294" width="5" style="36" customWidth="1"/>
    <col min="1295" max="1296" width="5.5546875" style="36" customWidth="1"/>
    <col min="1297" max="1298" width="5.109375" style="36" bestFit="1" customWidth="1"/>
    <col min="1299" max="1299" width="5.88671875" style="36" customWidth="1"/>
    <col min="1300" max="1536" width="9.109375" style="36"/>
    <col min="1537" max="1537" width="6.88671875" style="36" bestFit="1" customWidth="1"/>
    <col min="1538" max="1541" width="5.5546875" style="36" customWidth="1"/>
    <col min="1542" max="1549" width="3.44140625" style="36" bestFit="1" customWidth="1"/>
    <col min="1550" max="1550" width="5" style="36" customWidth="1"/>
    <col min="1551" max="1552" width="5.5546875" style="36" customWidth="1"/>
    <col min="1553" max="1554" width="5.109375" style="36" bestFit="1" customWidth="1"/>
    <col min="1555" max="1555" width="5.88671875" style="36" customWidth="1"/>
    <col min="1556" max="1792" width="9.109375" style="36"/>
    <col min="1793" max="1793" width="6.88671875" style="36" bestFit="1" customWidth="1"/>
    <col min="1794" max="1797" width="5.5546875" style="36" customWidth="1"/>
    <col min="1798" max="1805" width="3.44140625" style="36" bestFit="1" customWidth="1"/>
    <col min="1806" max="1806" width="5" style="36" customWidth="1"/>
    <col min="1807" max="1808" width="5.5546875" style="36" customWidth="1"/>
    <col min="1809" max="1810" width="5.109375" style="36" bestFit="1" customWidth="1"/>
    <col min="1811" max="1811" width="5.88671875" style="36" customWidth="1"/>
    <col min="1812" max="2048" width="9.109375" style="36"/>
    <col min="2049" max="2049" width="6.88671875" style="36" bestFit="1" customWidth="1"/>
    <col min="2050" max="2053" width="5.5546875" style="36" customWidth="1"/>
    <col min="2054" max="2061" width="3.44140625" style="36" bestFit="1" customWidth="1"/>
    <col min="2062" max="2062" width="5" style="36" customWidth="1"/>
    <col min="2063" max="2064" width="5.5546875" style="36" customWidth="1"/>
    <col min="2065" max="2066" width="5.109375" style="36" bestFit="1" customWidth="1"/>
    <col min="2067" max="2067" width="5.88671875" style="36" customWidth="1"/>
    <col min="2068" max="2304" width="9.109375" style="36"/>
    <col min="2305" max="2305" width="6.88671875" style="36" bestFit="1" customWidth="1"/>
    <col min="2306" max="2309" width="5.5546875" style="36" customWidth="1"/>
    <col min="2310" max="2317" width="3.44140625" style="36" bestFit="1" customWidth="1"/>
    <col min="2318" max="2318" width="5" style="36" customWidth="1"/>
    <col min="2319" max="2320" width="5.5546875" style="36" customWidth="1"/>
    <col min="2321" max="2322" width="5.109375" style="36" bestFit="1" customWidth="1"/>
    <col min="2323" max="2323" width="5.88671875" style="36" customWidth="1"/>
    <col min="2324" max="2560" width="9.109375" style="36"/>
    <col min="2561" max="2561" width="6.88671875" style="36" bestFit="1" customWidth="1"/>
    <col min="2562" max="2565" width="5.5546875" style="36" customWidth="1"/>
    <col min="2566" max="2573" width="3.44140625" style="36" bestFit="1" customWidth="1"/>
    <col min="2574" max="2574" width="5" style="36" customWidth="1"/>
    <col min="2575" max="2576" width="5.5546875" style="36" customWidth="1"/>
    <col min="2577" max="2578" width="5.109375" style="36" bestFit="1" customWidth="1"/>
    <col min="2579" max="2579" width="5.88671875" style="36" customWidth="1"/>
    <col min="2580" max="2816" width="9.109375" style="36"/>
    <col min="2817" max="2817" width="6.88671875" style="36" bestFit="1" customWidth="1"/>
    <col min="2818" max="2821" width="5.5546875" style="36" customWidth="1"/>
    <col min="2822" max="2829" width="3.44140625" style="36" bestFit="1" customWidth="1"/>
    <col min="2830" max="2830" width="5" style="36" customWidth="1"/>
    <col min="2831" max="2832" width="5.5546875" style="36" customWidth="1"/>
    <col min="2833" max="2834" width="5.109375" style="36" bestFit="1" customWidth="1"/>
    <col min="2835" max="2835" width="5.88671875" style="36" customWidth="1"/>
    <col min="2836" max="3072" width="9.109375" style="36"/>
    <col min="3073" max="3073" width="6.88671875" style="36" bestFit="1" customWidth="1"/>
    <col min="3074" max="3077" width="5.5546875" style="36" customWidth="1"/>
    <col min="3078" max="3085" width="3.44140625" style="36" bestFit="1" customWidth="1"/>
    <col min="3086" max="3086" width="5" style="36" customWidth="1"/>
    <col min="3087" max="3088" width="5.5546875" style="36" customWidth="1"/>
    <col min="3089" max="3090" width="5.109375" style="36" bestFit="1" customWidth="1"/>
    <col min="3091" max="3091" width="5.88671875" style="36" customWidth="1"/>
    <col min="3092" max="3328" width="9.109375" style="36"/>
    <col min="3329" max="3329" width="6.88671875" style="36" bestFit="1" customWidth="1"/>
    <col min="3330" max="3333" width="5.5546875" style="36" customWidth="1"/>
    <col min="3334" max="3341" width="3.44140625" style="36" bestFit="1" customWidth="1"/>
    <col min="3342" max="3342" width="5" style="36" customWidth="1"/>
    <col min="3343" max="3344" width="5.5546875" style="36" customWidth="1"/>
    <col min="3345" max="3346" width="5.109375" style="36" bestFit="1" customWidth="1"/>
    <col min="3347" max="3347" width="5.88671875" style="36" customWidth="1"/>
    <col min="3348" max="3584" width="9.109375" style="36"/>
    <col min="3585" max="3585" width="6.88671875" style="36" bestFit="1" customWidth="1"/>
    <col min="3586" max="3589" width="5.5546875" style="36" customWidth="1"/>
    <col min="3590" max="3597" width="3.44140625" style="36" bestFit="1" customWidth="1"/>
    <col min="3598" max="3598" width="5" style="36" customWidth="1"/>
    <col min="3599" max="3600" width="5.5546875" style="36" customWidth="1"/>
    <col min="3601" max="3602" width="5.109375" style="36" bestFit="1" customWidth="1"/>
    <col min="3603" max="3603" width="5.88671875" style="36" customWidth="1"/>
    <col min="3604" max="3840" width="9.109375" style="36"/>
    <col min="3841" max="3841" width="6.88671875" style="36" bestFit="1" customWidth="1"/>
    <col min="3842" max="3845" width="5.5546875" style="36" customWidth="1"/>
    <col min="3846" max="3853" width="3.44140625" style="36" bestFit="1" customWidth="1"/>
    <col min="3854" max="3854" width="5" style="36" customWidth="1"/>
    <col min="3855" max="3856" width="5.5546875" style="36" customWidth="1"/>
    <col min="3857" max="3858" width="5.109375" style="36" bestFit="1" customWidth="1"/>
    <col min="3859" max="3859" width="5.88671875" style="36" customWidth="1"/>
    <col min="3860" max="4096" width="9.109375" style="36"/>
    <col min="4097" max="4097" width="6.88671875" style="36" bestFit="1" customWidth="1"/>
    <col min="4098" max="4101" width="5.5546875" style="36" customWidth="1"/>
    <col min="4102" max="4109" width="3.44140625" style="36" bestFit="1" customWidth="1"/>
    <col min="4110" max="4110" width="5" style="36" customWidth="1"/>
    <col min="4111" max="4112" width="5.5546875" style="36" customWidth="1"/>
    <col min="4113" max="4114" width="5.109375" style="36" bestFit="1" customWidth="1"/>
    <col min="4115" max="4115" width="5.88671875" style="36" customWidth="1"/>
    <col min="4116" max="4352" width="9.109375" style="36"/>
    <col min="4353" max="4353" width="6.88671875" style="36" bestFit="1" customWidth="1"/>
    <col min="4354" max="4357" width="5.5546875" style="36" customWidth="1"/>
    <col min="4358" max="4365" width="3.44140625" style="36" bestFit="1" customWidth="1"/>
    <col min="4366" max="4366" width="5" style="36" customWidth="1"/>
    <col min="4367" max="4368" width="5.5546875" style="36" customWidth="1"/>
    <col min="4369" max="4370" width="5.109375" style="36" bestFit="1" customWidth="1"/>
    <col min="4371" max="4371" width="5.88671875" style="36" customWidth="1"/>
    <col min="4372" max="4608" width="9.109375" style="36"/>
    <col min="4609" max="4609" width="6.88671875" style="36" bestFit="1" customWidth="1"/>
    <col min="4610" max="4613" width="5.5546875" style="36" customWidth="1"/>
    <col min="4614" max="4621" width="3.44140625" style="36" bestFit="1" customWidth="1"/>
    <col min="4622" max="4622" width="5" style="36" customWidth="1"/>
    <col min="4623" max="4624" width="5.5546875" style="36" customWidth="1"/>
    <col min="4625" max="4626" width="5.109375" style="36" bestFit="1" customWidth="1"/>
    <col min="4627" max="4627" width="5.88671875" style="36" customWidth="1"/>
    <col min="4628" max="4864" width="9.109375" style="36"/>
    <col min="4865" max="4865" width="6.88671875" style="36" bestFit="1" customWidth="1"/>
    <col min="4866" max="4869" width="5.5546875" style="36" customWidth="1"/>
    <col min="4870" max="4877" width="3.44140625" style="36" bestFit="1" customWidth="1"/>
    <col min="4878" max="4878" width="5" style="36" customWidth="1"/>
    <col min="4879" max="4880" width="5.5546875" style="36" customWidth="1"/>
    <col min="4881" max="4882" width="5.109375" style="36" bestFit="1" customWidth="1"/>
    <col min="4883" max="4883" width="5.88671875" style="36" customWidth="1"/>
    <col min="4884" max="5120" width="9.109375" style="36"/>
    <col min="5121" max="5121" width="6.88671875" style="36" bestFit="1" customWidth="1"/>
    <col min="5122" max="5125" width="5.5546875" style="36" customWidth="1"/>
    <col min="5126" max="5133" width="3.44140625" style="36" bestFit="1" customWidth="1"/>
    <col min="5134" max="5134" width="5" style="36" customWidth="1"/>
    <col min="5135" max="5136" width="5.5546875" style="36" customWidth="1"/>
    <col min="5137" max="5138" width="5.109375" style="36" bestFit="1" customWidth="1"/>
    <col min="5139" max="5139" width="5.88671875" style="36" customWidth="1"/>
    <col min="5140" max="5376" width="9.109375" style="36"/>
    <col min="5377" max="5377" width="6.88671875" style="36" bestFit="1" customWidth="1"/>
    <col min="5378" max="5381" width="5.5546875" style="36" customWidth="1"/>
    <col min="5382" max="5389" width="3.44140625" style="36" bestFit="1" customWidth="1"/>
    <col min="5390" max="5390" width="5" style="36" customWidth="1"/>
    <col min="5391" max="5392" width="5.5546875" style="36" customWidth="1"/>
    <col min="5393" max="5394" width="5.109375" style="36" bestFit="1" customWidth="1"/>
    <col min="5395" max="5395" width="5.88671875" style="36" customWidth="1"/>
    <col min="5396" max="5632" width="9.109375" style="36"/>
    <col min="5633" max="5633" width="6.88671875" style="36" bestFit="1" customWidth="1"/>
    <col min="5634" max="5637" width="5.5546875" style="36" customWidth="1"/>
    <col min="5638" max="5645" width="3.44140625" style="36" bestFit="1" customWidth="1"/>
    <col min="5646" max="5646" width="5" style="36" customWidth="1"/>
    <col min="5647" max="5648" width="5.5546875" style="36" customWidth="1"/>
    <col min="5649" max="5650" width="5.109375" style="36" bestFit="1" customWidth="1"/>
    <col min="5651" max="5651" width="5.88671875" style="36" customWidth="1"/>
    <col min="5652" max="5888" width="9.109375" style="36"/>
    <col min="5889" max="5889" width="6.88671875" style="36" bestFit="1" customWidth="1"/>
    <col min="5890" max="5893" width="5.5546875" style="36" customWidth="1"/>
    <col min="5894" max="5901" width="3.44140625" style="36" bestFit="1" customWidth="1"/>
    <col min="5902" max="5902" width="5" style="36" customWidth="1"/>
    <col min="5903" max="5904" width="5.5546875" style="36" customWidth="1"/>
    <col min="5905" max="5906" width="5.109375" style="36" bestFit="1" customWidth="1"/>
    <col min="5907" max="5907" width="5.88671875" style="36" customWidth="1"/>
    <col min="5908" max="6144" width="9.109375" style="36"/>
    <col min="6145" max="6145" width="6.88671875" style="36" bestFit="1" customWidth="1"/>
    <col min="6146" max="6149" width="5.5546875" style="36" customWidth="1"/>
    <col min="6150" max="6157" width="3.44140625" style="36" bestFit="1" customWidth="1"/>
    <col min="6158" max="6158" width="5" style="36" customWidth="1"/>
    <col min="6159" max="6160" width="5.5546875" style="36" customWidth="1"/>
    <col min="6161" max="6162" width="5.109375" style="36" bestFit="1" customWidth="1"/>
    <col min="6163" max="6163" width="5.88671875" style="36" customWidth="1"/>
    <col min="6164" max="6400" width="9.109375" style="36"/>
    <col min="6401" max="6401" width="6.88671875" style="36" bestFit="1" customWidth="1"/>
    <col min="6402" max="6405" width="5.5546875" style="36" customWidth="1"/>
    <col min="6406" max="6413" width="3.44140625" style="36" bestFit="1" customWidth="1"/>
    <col min="6414" max="6414" width="5" style="36" customWidth="1"/>
    <col min="6415" max="6416" width="5.5546875" style="36" customWidth="1"/>
    <col min="6417" max="6418" width="5.109375" style="36" bestFit="1" customWidth="1"/>
    <col min="6419" max="6419" width="5.88671875" style="36" customWidth="1"/>
    <col min="6420" max="6656" width="9.109375" style="36"/>
    <col min="6657" max="6657" width="6.88671875" style="36" bestFit="1" customWidth="1"/>
    <col min="6658" max="6661" width="5.5546875" style="36" customWidth="1"/>
    <col min="6662" max="6669" width="3.44140625" style="36" bestFit="1" customWidth="1"/>
    <col min="6670" max="6670" width="5" style="36" customWidth="1"/>
    <col min="6671" max="6672" width="5.5546875" style="36" customWidth="1"/>
    <col min="6673" max="6674" width="5.109375" style="36" bestFit="1" customWidth="1"/>
    <col min="6675" max="6675" width="5.88671875" style="36" customWidth="1"/>
    <col min="6676" max="6912" width="9.109375" style="36"/>
    <col min="6913" max="6913" width="6.88671875" style="36" bestFit="1" customWidth="1"/>
    <col min="6914" max="6917" width="5.5546875" style="36" customWidth="1"/>
    <col min="6918" max="6925" width="3.44140625" style="36" bestFit="1" customWidth="1"/>
    <col min="6926" max="6926" width="5" style="36" customWidth="1"/>
    <col min="6927" max="6928" width="5.5546875" style="36" customWidth="1"/>
    <col min="6929" max="6930" width="5.109375" style="36" bestFit="1" customWidth="1"/>
    <col min="6931" max="6931" width="5.88671875" style="36" customWidth="1"/>
    <col min="6932" max="7168" width="9.109375" style="36"/>
    <col min="7169" max="7169" width="6.88671875" style="36" bestFit="1" customWidth="1"/>
    <col min="7170" max="7173" width="5.5546875" style="36" customWidth="1"/>
    <col min="7174" max="7181" width="3.44140625" style="36" bestFit="1" customWidth="1"/>
    <col min="7182" max="7182" width="5" style="36" customWidth="1"/>
    <col min="7183" max="7184" width="5.5546875" style="36" customWidth="1"/>
    <col min="7185" max="7186" width="5.109375" style="36" bestFit="1" customWidth="1"/>
    <col min="7187" max="7187" width="5.88671875" style="36" customWidth="1"/>
    <col min="7188" max="7424" width="9.109375" style="36"/>
    <col min="7425" max="7425" width="6.88671875" style="36" bestFit="1" customWidth="1"/>
    <col min="7426" max="7429" width="5.5546875" style="36" customWidth="1"/>
    <col min="7430" max="7437" width="3.44140625" style="36" bestFit="1" customWidth="1"/>
    <col min="7438" max="7438" width="5" style="36" customWidth="1"/>
    <col min="7439" max="7440" width="5.5546875" style="36" customWidth="1"/>
    <col min="7441" max="7442" width="5.109375" style="36" bestFit="1" customWidth="1"/>
    <col min="7443" max="7443" width="5.88671875" style="36" customWidth="1"/>
    <col min="7444" max="7680" width="9.109375" style="36"/>
    <col min="7681" max="7681" width="6.88671875" style="36" bestFit="1" customWidth="1"/>
    <col min="7682" max="7685" width="5.5546875" style="36" customWidth="1"/>
    <col min="7686" max="7693" width="3.44140625" style="36" bestFit="1" customWidth="1"/>
    <col min="7694" max="7694" width="5" style="36" customWidth="1"/>
    <col min="7695" max="7696" width="5.5546875" style="36" customWidth="1"/>
    <col min="7697" max="7698" width="5.109375" style="36" bestFit="1" customWidth="1"/>
    <col min="7699" max="7699" width="5.88671875" style="36" customWidth="1"/>
    <col min="7700" max="7936" width="9.109375" style="36"/>
    <col min="7937" max="7937" width="6.88671875" style="36" bestFit="1" customWidth="1"/>
    <col min="7938" max="7941" width="5.5546875" style="36" customWidth="1"/>
    <col min="7942" max="7949" width="3.44140625" style="36" bestFit="1" customWidth="1"/>
    <col min="7950" max="7950" width="5" style="36" customWidth="1"/>
    <col min="7951" max="7952" width="5.5546875" style="36" customWidth="1"/>
    <col min="7953" max="7954" width="5.109375" style="36" bestFit="1" customWidth="1"/>
    <col min="7955" max="7955" width="5.88671875" style="36" customWidth="1"/>
    <col min="7956" max="8192" width="9.109375" style="36"/>
    <col min="8193" max="8193" width="6.88671875" style="36" bestFit="1" customWidth="1"/>
    <col min="8194" max="8197" width="5.5546875" style="36" customWidth="1"/>
    <col min="8198" max="8205" width="3.44140625" style="36" bestFit="1" customWidth="1"/>
    <col min="8206" max="8206" width="5" style="36" customWidth="1"/>
    <col min="8207" max="8208" width="5.5546875" style="36" customWidth="1"/>
    <col min="8209" max="8210" width="5.109375" style="36" bestFit="1" customWidth="1"/>
    <col min="8211" max="8211" width="5.88671875" style="36" customWidth="1"/>
    <col min="8212" max="8448" width="9.109375" style="36"/>
    <col min="8449" max="8449" width="6.88671875" style="36" bestFit="1" customWidth="1"/>
    <col min="8450" max="8453" width="5.5546875" style="36" customWidth="1"/>
    <col min="8454" max="8461" width="3.44140625" style="36" bestFit="1" customWidth="1"/>
    <col min="8462" max="8462" width="5" style="36" customWidth="1"/>
    <col min="8463" max="8464" width="5.5546875" style="36" customWidth="1"/>
    <col min="8465" max="8466" width="5.109375" style="36" bestFit="1" customWidth="1"/>
    <col min="8467" max="8467" width="5.88671875" style="36" customWidth="1"/>
    <col min="8468" max="8704" width="9.109375" style="36"/>
    <col min="8705" max="8705" width="6.88671875" style="36" bestFit="1" customWidth="1"/>
    <col min="8706" max="8709" width="5.5546875" style="36" customWidth="1"/>
    <col min="8710" max="8717" width="3.44140625" style="36" bestFit="1" customWidth="1"/>
    <col min="8718" max="8718" width="5" style="36" customWidth="1"/>
    <col min="8719" max="8720" width="5.5546875" style="36" customWidth="1"/>
    <col min="8721" max="8722" width="5.109375" style="36" bestFit="1" customWidth="1"/>
    <col min="8723" max="8723" width="5.88671875" style="36" customWidth="1"/>
    <col min="8724" max="8960" width="9.109375" style="36"/>
    <col min="8961" max="8961" width="6.88671875" style="36" bestFit="1" customWidth="1"/>
    <col min="8962" max="8965" width="5.5546875" style="36" customWidth="1"/>
    <col min="8966" max="8973" width="3.44140625" style="36" bestFit="1" customWidth="1"/>
    <col min="8974" max="8974" width="5" style="36" customWidth="1"/>
    <col min="8975" max="8976" width="5.5546875" style="36" customWidth="1"/>
    <col min="8977" max="8978" width="5.109375" style="36" bestFit="1" customWidth="1"/>
    <col min="8979" max="8979" width="5.88671875" style="36" customWidth="1"/>
    <col min="8980" max="9216" width="9.109375" style="36"/>
    <col min="9217" max="9217" width="6.88671875" style="36" bestFit="1" customWidth="1"/>
    <col min="9218" max="9221" width="5.5546875" style="36" customWidth="1"/>
    <col min="9222" max="9229" width="3.44140625" style="36" bestFit="1" customWidth="1"/>
    <col min="9230" max="9230" width="5" style="36" customWidth="1"/>
    <col min="9231" max="9232" width="5.5546875" style="36" customWidth="1"/>
    <col min="9233" max="9234" width="5.109375" style="36" bestFit="1" customWidth="1"/>
    <col min="9235" max="9235" width="5.88671875" style="36" customWidth="1"/>
    <col min="9236" max="9472" width="9.109375" style="36"/>
    <col min="9473" max="9473" width="6.88671875" style="36" bestFit="1" customWidth="1"/>
    <col min="9474" max="9477" width="5.5546875" style="36" customWidth="1"/>
    <col min="9478" max="9485" width="3.44140625" style="36" bestFit="1" customWidth="1"/>
    <col min="9486" max="9486" width="5" style="36" customWidth="1"/>
    <col min="9487" max="9488" width="5.5546875" style="36" customWidth="1"/>
    <col min="9489" max="9490" width="5.109375" style="36" bestFit="1" customWidth="1"/>
    <col min="9491" max="9491" width="5.88671875" style="36" customWidth="1"/>
    <col min="9492" max="9728" width="9.109375" style="36"/>
    <col min="9729" max="9729" width="6.88671875" style="36" bestFit="1" customWidth="1"/>
    <col min="9730" max="9733" width="5.5546875" style="36" customWidth="1"/>
    <col min="9734" max="9741" width="3.44140625" style="36" bestFit="1" customWidth="1"/>
    <col min="9742" max="9742" width="5" style="36" customWidth="1"/>
    <col min="9743" max="9744" width="5.5546875" style="36" customWidth="1"/>
    <col min="9745" max="9746" width="5.109375" style="36" bestFit="1" customWidth="1"/>
    <col min="9747" max="9747" width="5.88671875" style="36" customWidth="1"/>
    <col min="9748" max="9984" width="9.109375" style="36"/>
    <col min="9985" max="9985" width="6.88671875" style="36" bestFit="1" customWidth="1"/>
    <col min="9986" max="9989" width="5.5546875" style="36" customWidth="1"/>
    <col min="9990" max="9997" width="3.44140625" style="36" bestFit="1" customWidth="1"/>
    <col min="9998" max="9998" width="5" style="36" customWidth="1"/>
    <col min="9999" max="10000" width="5.5546875" style="36" customWidth="1"/>
    <col min="10001" max="10002" width="5.109375" style="36" bestFit="1" customWidth="1"/>
    <col min="10003" max="10003" width="5.88671875" style="36" customWidth="1"/>
    <col min="10004" max="10240" width="9.109375" style="36"/>
    <col min="10241" max="10241" width="6.88671875" style="36" bestFit="1" customWidth="1"/>
    <col min="10242" max="10245" width="5.5546875" style="36" customWidth="1"/>
    <col min="10246" max="10253" width="3.44140625" style="36" bestFit="1" customWidth="1"/>
    <col min="10254" max="10254" width="5" style="36" customWidth="1"/>
    <col min="10255" max="10256" width="5.5546875" style="36" customWidth="1"/>
    <col min="10257" max="10258" width="5.109375" style="36" bestFit="1" customWidth="1"/>
    <col min="10259" max="10259" width="5.88671875" style="36" customWidth="1"/>
    <col min="10260" max="10496" width="9.109375" style="36"/>
    <col min="10497" max="10497" width="6.88671875" style="36" bestFit="1" customWidth="1"/>
    <col min="10498" max="10501" width="5.5546875" style="36" customWidth="1"/>
    <col min="10502" max="10509" width="3.44140625" style="36" bestFit="1" customWidth="1"/>
    <col min="10510" max="10510" width="5" style="36" customWidth="1"/>
    <col min="10511" max="10512" width="5.5546875" style="36" customWidth="1"/>
    <col min="10513" max="10514" width="5.109375" style="36" bestFit="1" customWidth="1"/>
    <col min="10515" max="10515" width="5.88671875" style="36" customWidth="1"/>
    <col min="10516" max="10752" width="9.109375" style="36"/>
    <col min="10753" max="10753" width="6.88671875" style="36" bestFit="1" customWidth="1"/>
    <col min="10754" max="10757" width="5.5546875" style="36" customWidth="1"/>
    <col min="10758" max="10765" width="3.44140625" style="36" bestFit="1" customWidth="1"/>
    <col min="10766" max="10766" width="5" style="36" customWidth="1"/>
    <col min="10767" max="10768" width="5.5546875" style="36" customWidth="1"/>
    <col min="10769" max="10770" width="5.109375" style="36" bestFit="1" customWidth="1"/>
    <col min="10771" max="10771" width="5.88671875" style="36" customWidth="1"/>
    <col min="10772" max="11008" width="9.109375" style="36"/>
    <col min="11009" max="11009" width="6.88671875" style="36" bestFit="1" customWidth="1"/>
    <col min="11010" max="11013" width="5.5546875" style="36" customWidth="1"/>
    <col min="11014" max="11021" width="3.44140625" style="36" bestFit="1" customWidth="1"/>
    <col min="11022" max="11022" width="5" style="36" customWidth="1"/>
    <col min="11023" max="11024" width="5.5546875" style="36" customWidth="1"/>
    <col min="11025" max="11026" width="5.109375" style="36" bestFit="1" customWidth="1"/>
    <col min="11027" max="11027" width="5.88671875" style="36" customWidth="1"/>
    <col min="11028" max="11264" width="9.109375" style="36"/>
    <col min="11265" max="11265" width="6.88671875" style="36" bestFit="1" customWidth="1"/>
    <col min="11266" max="11269" width="5.5546875" style="36" customWidth="1"/>
    <col min="11270" max="11277" width="3.44140625" style="36" bestFit="1" customWidth="1"/>
    <col min="11278" max="11278" width="5" style="36" customWidth="1"/>
    <col min="11279" max="11280" width="5.5546875" style="36" customWidth="1"/>
    <col min="11281" max="11282" width="5.109375" style="36" bestFit="1" customWidth="1"/>
    <col min="11283" max="11283" width="5.88671875" style="36" customWidth="1"/>
    <col min="11284" max="11520" width="9.109375" style="36"/>
    <col min="11521" max="11521" width="6.88671875" style="36" bestFit="1" customWidth="1"/>
    <col min="11522" max="11525" width="5.5546875" style="36" customWidth="1"/>
    <col min="11526" max="11533" width="3.44140625" style="36" bestFit="1" customWidth="1"/>
    <col min="11534" max="11534" width="5" style="36" customWidth="1"/>
    <col min="11535" max="11536" width="5.5546875" style="36" customWidth="1"/>
    <col min="11537" max="11538" width="5.109375" style="36" bestFit="1" customWidth="1"/>
    <col min="11539" max="11539" width="5.88671875" style="36" customWidth="1"/>
    <col min="11540" max="11776" width="9.109375" style="36"/>
    <col min="11777" max="11777" width="6.88671875" style="36" bestFit="1" customWidth="1"/>
    <col min="11778" max="11781" width="5.5546875" style="36" customWidth="1"/>
    <col min="11782" max="11789" width="3.44140625" style="36" bestFit="1" customWidth="1"/>
    <col min="11790" max="11790" width="5" style="36" customWidth="1"/>
    <col min="11791" max="11792" width="5.5546875" style="36" customWidth="1"/>
    <col min="11793" max="11794" width="5.109375" style="36" bestFit="1" customWidth="1"/>
    <col min="11795" max="11795" width="5.88671875" style="36" customWidth="1"/>
    <col min="11796" max="12032" width="9.109375" style="36"/>
    <col min="12033" max="12033" width="6.88671875" style="36" bestFit="1" customWidth="1"/>
    <col min="12034" max="12037" width="5.5546875" style="36" customWidth="1"/>
    <col min="12038" max="12045" width="3.44140625" style="36" bestFit="1" customWidth="1"/>
    <col min="12046" max="12046" width="5" style="36" customWidth="1"/>
    <col min="12047" max="12048" width="5.5546875" style="36" customWidth="1"/>
    <col min="12049" max="12050" width="5.109375" style="36" bestFit="1" customWidth="1"/>
    <col min="12051" max="12051" width="5.88671875" style="36" customWidth="1"/>
    <col min="12052" max="12288" width="9.109375" style="36"/>
    <col min="12289" max="12289" width="6.88671875" style="36" bestFit="1" customWidth="1"/>
    <col min="12290" max="12293" width="5.5546875" style="36" customWidth="1"/>
    <col min="12294" max="12301" width="3.44140625" style="36" bestFit="1" customWidth="1"/>
    <col min="12302" max="12302" width="5" style="36" customWidth="1"/>
    <col min="12303" max="12304" width="5.5546875" style="36" customWidth="1"/>
    <col min="12305" max="12306" width="5.109375" style="36" bestFit="1" customWidth="1"/>
    <col min="12307" max="12307" width="5.88671875" style="36" customWidth="1"/>
    <col min="12308" max="12544" width="9.109375" style="36"/>
    <col min="12545" max="12545" width="6.88671875" style="36" bestFit="1" customWidth="1"/>
    <col min="12546" max="12549" width="5.5546875" style="36" customWidth="1"/>
    <col min="12550" max="12557" width="3.44140625" style="36" bestFit="1" customWidth="1"/>
    <col min="12558" max="12558" width="5" style="36" customWidth="1"/>
    <col min="12559" max="12560" width="5.5546875" style="36" customWidth="1"/>
    <col min="12561" max="12562" width="5.109375" style="36" bestFit="1" customWidth="1"/>
    <col min="12563" max="12563" width="5.88671875" style="36" customWidth="1"/>
    <col min="12564" max="12800" width="9.109375" style="36"/>
    <col min="12801" max="12801" width="6.88671875" style="36" bestFit="1" customWidth="1"/>
    <col min="12802" max="12805" width="5.5546875" style="36" customWidth="1"/>
    <col min="12806" max="12813" width="3.44140625" style="36" bestFit="1" customWidth="1"/>
    <col min="12814" max="12814" width="5" style="36" customWidth="1"/>
    <col min="12815" max="12816" width="5.5546875" style="36" customWidth="1"/>
    <col min="12817" max="12818" width="5.109375" style="36" bestFit="1" customWidth="1"/>
    <col min="12819" max="12819" width="5.88671875" style="36" customWidth="1"/>
    <col min="12820" max="13056" width="9.109375" style="36"/>
    <col min="13057" max="13057" width="6.88671875" style="36" bestFit="1" customWidth="1"/>
    <col min="13058" max="13061" width="5.5546875" style="36" customWidth="1"/>
    <col min="13062" max="13069" width="3.44140625" style="36" bestFit="1" customWidth="1"/>
    <col min="13070" max="13070" width="5" style="36" customWidth="1"/>
    <col min="13071" max="13072" width="5.5546875" style="36" customWidth="1"/>
    <col min="13073" max="13074" width="5.109375" style="36" bestFit="1" customWidth="1"/>
    <col min="13075" max="13075" width="5.88671875" style="36" customWidth="1"/>
    <col min="13076" max="13312" width="9.109375" style="36"/>
    <col min="13313" max="13313" width="6.88671875" style="36" bestFit="1" customWidth="1"/>
    <col min="13314" max="13317" width="5.5546875" style="36" customWidth="1"/>
    <col min="13318" max="13325" width="3.44140625" style="36" bestFit="1" customWidth="1"/>
    <col min="13326" max="13326" width="5" style="36" customWidth="1"/>
    <col min="13327" max="13328" width="5.5546875" style="36" customWidth="1"/>
    <col min="13329" max="13330" width="5.109375" style="36" bestFit="1" customWidth="1"/>
    <col min="13331" max="13331" width="5.88671875" style="36" customWidth="1"/>
    <col min="13332" max="13568" width="9.109375" style="36"/>
    <col min="13569" max="13569" width="6.88671875" style="36" bestFit="1" customWidth="1"/>
    <col min="13570" max="13573" width="5.5546875" style="36" customWidth="1"/>
    <col min="13574" max="13581" width="3.44140625" style="36" bestFit="1" customWidth="1"/>
    <col min="13582" max="13582" width="5" style="36" customWidth="1"/>
    <col min="13583" max="13584" width="5.5546875" style="36" customWidth="1"/>
    <col min="13585" max="13586" width="5.109375" style="36" bestFit="1" customWidth="1"/>
    <col min="13587" max="13587" width="5.88671875" style="36" customWidth="1"/>
    <col min="13588" max="13824" width="9.109375" style="36"/>
    <col min="13825" max="13825" width="6.88671875" style="36" bestFit="1" customWidth="1"/>
    <col min="13826" max="13829" width="5.5546875" style="36" customWidth="1"/>
    <col min="13830" max="13837" width="3.44140625" style="36" bestFit="1" customWidth="1"/>
    <col min="13838" max="13838" width="5" style="36" customWidth="1"/>
    <col min="13839" max="13840" width="5.5546875" style="36" customWidth="1"/>
    <col min="13841" max="13842" width="5.109375" style="36" bestFit="1" customWidth="1"/>
    <col min="13843" max="13843" width="5.88671875" style="36" customWidth="1"/>
    <col min="13844" max="14080" width="9.109375" style="36"/>
    <col min="14081" max="14081" width="6.88671875" style="36" bestFit="1" customWidth="1"/>
    <col min="14082" max="14085" width="5.5546875" style="36" customWidth="1"/>
    <col min="14086" max="14093" width="3.44140625" style="36" bestFit="1" customWidth="1"/>
    <col min="14094" max="14094" width="5" style="36" customWidth="1"/>
    <col min="14095" max="14096" width="5.5546875" style="36" customWidth="1"/>
    <col min="14097" max="14098" width="5.109375" style="36" bestFit="1" customWidth="1"/>
    <col min="14099" max="14099" width="5.88671875" style="36" customWidth="1"/>
    <col min="14100" max="14336" width="9.109375" style="36"/>
    <col min="14337" max="14337" width="6.88671875" style="36" bestFit="1" customWidth="1"/>
    <col min="14338" max="14341" width="5.5546875" style="36" customWidth="1"/>
    <col min="14342" max="14349" width="3.44140625" style="36" bestFit="1" customWidth="1"/>
    <col min="14350" max="14350" width="5" style="36" customWidth="1"/>
    <col min="14351" max="14352" width="5.5546875" style="36" customWidth="1"/>
    <col min="14353" max="14354" width="5.109375" style="36" bestFit="1" customWidth="1"/>
    <col min="14355" max="14355" width="5.88671875" style="36" customWidth="1"/>
    <col min="14356" max="14592" width="9.109375" style="36"/>
    <col min="14593" max="14593" width="6.88671875" style="36" bestFit="1" customWidth="1"/>
    <col min="14594" max="14597" width="5.5546875" style="36" customWidth="1"/>
    <col min="14598" max="14605" width="3.44140625" style="36" bestFit="1" customWidth="1"/>
    <col min="14606" max="14606" width="5" style="36" customWidth="1"/>
    <col min="14607" max="14608" width="5.5546875" style="36" customWidth="1"/>
    <col min="14609" max="14610" width="5.109375" style="36" bestFit="1" customWidth="1"/>
    <col min="14611" max="14611" width="5.88671875" style="36" customWidth="1"/>
    <col min="14612" max="14848" width="9.109375" style="36"/>
    <col min="14849" max="14849" width="6.88671875" style="36" bestFit="1" customWidth="1"/>
    <col min="14850" max="14853" width="5.5546875" style="36" customWidth="1"/>
    <col min="14854" max="14861" width="3.44140625" style="36" bestFit="1" customWidth="1"/>
    <col min="14862" max="14862" width="5" style="36" customWidth="1"/>
    <col min="14863" max="14864" width="5.5546875" style="36" customWidth="1"/>
    <col min="14865" max="14866" width="5.109375" style="36" bestFit="1" customWidth="1"/>
    <col min="14867" max="14867" width="5.88671875" style="36" customWidth="1"/>
    <col min="14868" max="15104" width="9.109375" style="36"/>
    <col min="15105" max="15105" width="6.88671875" style="36" bestFit="1" customWidth="1"/>
    <col min="15106" max="15109" width="5.5546875" style="36" customWidth="1"/>
    <col min="15110" max="15117" width="3.44140625" style="36" bestFit="1" customWidth="1"/>
    <col min="15118" max="15118" width="5" style="36" customWidth="1"/>
    <col min="15119" max="15120" width="5.5546875" style="36" customWidth="1"/>
    <col min="15121" max="15122" width="5.109375" style="36" bestFit="1" customWidth="1"/>
    <col min="15123" max="15123" width="5.88671875" style="36" customWidth="1"/>
    <col min="15124" max="15360" width="9.109375" style="36"/>
    <col min="15361" max="15361" width="6.88671875" style="36" bestFit="1" customWidth="1"/>
    <col min="15362" max="15365" width="5.5546875" style="36" customWidth="1"/>
    <col min="15366" max="15373" width="3.44140625" style="36" bestFit="1" customWidth="1"/>
    <col min="15374" max="15374" width="5" style="36" customWidth="1"/>
    <col min="15375" max="15376" width="5.5546875" style="36" customWidth="1"/>
    <col min="15377" max="15378" width="5.109375" style="36" bestFit="1" customWidth="1"/>
    <col min="15379" max="15379" width="5.88671875" style="36" customWidth="1"/>
    <col min="15380" max="15616" width="9.109375" style="36"/>
    <col min="15617" max="15617" width="6.88671875" style="36" bestFit="1" customWidth="1"/>
    <col min="15618" max="15621" width="5.5546875" style="36" customWidth="1"/>
    <col min="15622" max="15629" width="3.44140625" style="36" bestFit="1" customWidth="1"/>
    <col min="15630" max="15630" width="5" style="36" customWidth="1"/>
    <col min="15631" max="15632" width="5.5546875" style="36" customWidth="1"/>
    <col min="15633" max="15634" width="5.109375" style="36" bestFit="1" customWidth="1"/>
    <col min="15635" max="15635" width="5.88671875" style="36" customWidth="1"/>
    <col min="15636" max="15872" width="9.109375" style="36"/>
    <col min="15873" max="15873" width="6.88671875" style="36" bestFit="1" customWidth="1"/>
    <col min="15874" max="15877" width="5.5546875" style="36" customWidth="1"/>
    <col min="15878" max="15885" width="3.44140625" style="36" bestFit="1" customWidth="1"/>
    <col min="15886" max="15886" width="5" style="36" customWidth="1"/>
    <col min="15887" max="15888" width="5.5546875" style="36" customWidth="1"/>
    <col min="15889" max="15890" width="5.109375" style="36" bestFit="1" customWidth="1"/>
    <col min="15891" max="15891" width="5.88671875" style="36" customWidth="1"/>
    <col min="15892" max="16128" width="9.109375" style="36"/>
    <col min="16129" max="16129" width="6.88671875" style="36" bestFit="1" customWidth="1"/>
    <col min="16130" max="16133" width="5.5546875" style="36" customWidth="1"/>
    <col min="16134" max="16141" width="3.44140625" style="36" bestFit="1" customWidth="1"/>
    <col min="16142" max="16142" width="5" style="36" customWidth="1"/>
    <col min="16143" max="16144" width="5.5546875" style="36" customWidth="1"/>
    <col min="16145" max="16146" width="5.109375" style="36" bestFit="1" customWidth="1"/>
    <col min="16147" max="16147" width="5.88671875" style="36" customWidth="1"/>
    <col min="16148" max="16384" width="9.109375" style="36"/>
  </cols>
  <sheetData>
    <row r="1" spans="1:20" ht="16.2" x14ac:dyDescent="0.2">
      <c r="A1" s="276" t="s">
        <v>90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</row>
    <row r="2" spans="1:20" s="37" customFormat="1" ht="12.6" thickBot="1" x14ac:dyDescent="0.2">
      <c r="A2" s="68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8"/>
      <c r="S2" s="188" t="s">
        <v>91</v>
      </c>
    </row>
    <row r="3" spans="1:20" ht="13.2" x14ac:dyDescent="0.15">
      <c r="A3" s="349" t="s">
        <v>20</v>
      </c>
      <c r="B3" s="361" t="s">
        <v>163</v>
      </c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362"/>
      <c r="O3" s="363" t="s">
        <v>92</v>
      </c>
      <c r="P3" s="271"/>
      <c r="Q3" s="271"/>
      <c r="R3" s="271"/>
      <c r="S3" s="271"/>
    </row>
    <row r="4" spans="1:20" ht="12" customHeight="1" x14ac:dyDescent="0.15">
      <c r="A4" s="360"/>
      <c r="B4" s="364" t="s">
        <v>93</v>
      </c>
      <c r="C4" s="357">
        <v>4</v>
      </c>
      <c r="D4" s="357">
        <v>5</v>
      </c>
      <c r="E4" s="357">
        <v>6</v>
      </c>
      <c r="F4" s="357">
        <v>7</v>
      </c>
      <c r="G4" s="357">
        <v>8</v>
      </c>
      <c r="H4" s="357">
        <v>9</v>
      </c>
      <c r="I4" s="357">
        <v>10</v>
      </c>
      <c r="J4" s="357">
        <v>11</v>
      </c>
      <c r="K4" s="357">
        <v>12</v>
      </c>
      <c r="L4" s="357">
        <v>13</v>
      </c>
      <c r="M4" s="357">
        <v>14</v>
      </c>
      <c r="N4" s="358" t="s">
        <v>164</v>
      </c>
      <c r="O4" s="364" t="s">
        <v>93</v>
      </c>
      <c r="P4" s="358" t="s">
        <v>94</v>
      </c>
      <c r="Q4" s="358" t="s">
        <v>95</v>
      </c>
      <c r="R4" s="358" t="s">
        <v>96</v>
      </c>
      <c r="S4" s="366" t="s">
        <v>165</v>
      </c>
    </row>
    <row r="5" spans="1:20" ht="25.95" customHeight="1" x14ac:dyDescent="0.15">
      <c r="A5" s="350"/>
      <c r="B5" s="365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330"/>
      <c r="O5" s="365"/>
      <c r="P5" s="359"/>
      <c r="Q5" s="359"/>
      <c r="R5" s="359"/>
      <c r="S5" s="338"/>
    </row>
    <row r="6" spans="1:20" ht="13.2" x14ac:dyDescent="0.15">
      <c r="A6" s="51" t="s">
        <v>217</v>
      </c>
      <c r="B6" s="17">
        <v>1111</v>
      </c>
      <c r="C6" s="44">
        <v>408</v>
      </c>
      <c r="D6" s="44">
        <v>269</v>
      </c>
      <c r="E6" s="44">
        <v>124</v>
      </c>
      <c r="F6" s="44">
        <v>103</v>
      </c>
      <c r="G6" s="44">
        <v>86</v>
      </c>
      <c r="H6" s="44">
        <v>39</v>
      </c>
      <c r="I6" s="44">
        <v>24</v>
      </c>
      <c r="J6" s="44">
        <v>22</v>
      </c>
      <c r="K6" s="44">
        <v>16</v>
      </c>
      <c r="L6" s="44">
        <v>8</v>
      </c>
      <c r="M6" s="44">
        <v>10</v>
      </c>
      <c r="N6" s="51">
        <v>2</v>
      </c>
      <c r="O6" s="194">
        <v>550</v>
      </c>
      <c r="P6" s="44">
        <v>510</v>
      </c>
      <c r="Q6" s="44">
        <v>37</v>
      </c>
      <c r="R6" s="157">
        <v>3</v>
      </c>
      <c r="S6" s="157" t="s">
        <v>25</v>
      </c>
      <c r="T6" s="103"/>
    </row>
    <row r="7" spans="1:20" ht="13.2" x14ac:dyDescent="0.15">
      <c r="A7" s="102" t="s">
        <v>174</v>
      </c>
      <c r="B7" s="166">
        <v>1117</v>
      </c>
      <c r="C7" s="157">
        <v>413</v>
      </c>
      <c r="D7" s="157">
        <v>267</v>
      </c>
      <c r="E7" s="157">
        <v>125</v>
      </c>
      <c r="F7" s="157">
        <v>103</v>
      </c>
      <c r="G7" s="157">
        <v>86</v>
      </c>
      <c r="H7" s="157">
        <v>40</v>
      </c>
      <c r="I7" s="157">
        <v>24</v>
      </c>
      <c r="J7" s="157">
        <v>22</v>
      </c>
      <c r="K7" s="157">
        <v>16</v>
      </c>
      <c r="L7" s="157">
        <v>8</v>
      </c>
      <c r="M7" s="157">
        <v>10</v>
      </c>
      <c r="N7" s="158">
        <v>3</v>
      </c>
      <c r="O7" s="195">
        <v>555</v>
      </c>
      <c r="P7" s="157">
        <v>515</v>
      </c>
      <c r="Q7" s="157">
        <v>37</v>
      </c>
      <c r="R7" s="157">
        <v>3</v>
      </c>
      <c r="S7" s="157" t="s">
        <v>25</v>
      </c>
    </row>
    <row r="8" spans="1:20" ht="13.2" x14ac:dyDescent="0.15">
      <c r="A8" s="51" t="s">
        <v>173</v>
      </c>
      <c r="B8" s="166">
        <v>1126</v>
      </c>
      <c r="C8" s="157">
        <v>417</v>
      </c>
      <c r="D8" s="157">
        <v>268</v>
      </c>
      <c r="E8" s="157">
        <v>125</v>
      </c>
      <c r="F8" s="157">
        <v>104</v>
      </c>
      <c r="G8" s="157">
        <v>88</v>
      </c>
      <c r="H8" s="157">
        <v>40</v>
      </c>
      <c r="I8" s="157">
        <v>24</v>
      </c>
      <c r="J8" s="157">
        <v>23</v>
      </c>
      <c r="K8" s="157">
        <v>16</v>
      </c>
      <c r="L8" s="157">
        <v>8</v>
      </c>
      <c r="M8" s="157">
        <v>10</v>
      </c>
      <c r="N8" s="158">
        <v>3</v>
      </c>
      <c r="O8" s="195">
        <v>559</v>
      </c>
      <c r="P8" s="157">
        <v>519</v>
      </c>
      <c r="Q8" s="157">
        <v>37</v>
      </c>
      <c r="R8" s="157">
        <v>3</v>
      </c>
      <c r="S8" s="157" t="s">
        <v>219</v>
      </c>
    </row>
    <row r="9" spans="1:20" ht="13.2" x14ac:dyDescent="0.15">
      <c r="A9" s="51" t="s">
        <v>186</v>
      </c>
      <c r="B9" s="166">
        <v>1136</v>
      </c>
      <c r="C9" s="157">
        <v>416</v>
      </c>
      <c r="D9" s="157">
        <v>270</v>
      </c>
      <c r="E9" s="157">
        <v>126</v>
      </c>
      <c r="F9" s="157">
        <v>104</v>
      </c>
      <c r="G9" s="157">
        <v>89</v>
      </c>
      <c r="H9" s="157">
        <v>41</v>
      </c>
      <c r="I9" s="157">
        <v>27</v>
      </c>
      <c r="J9" s="157">
        <v>25</v>
      </c>
      <c r="K9" s="157">
        <v>17</v>
      </c>
      <c r="L9" s="157">
        <v>8</v>
      </c>
      <c r="M9" s="157">
        <v>10</v>
      </c>
      <c r="N9" s="158">
        <v>3</v>
      </c>
      <c r="O9" s="195">
        <v>558</v>
      </c>
      <c r="P9" s="157">
        <v>518</v>
      </c>
      <c r="Q9" s="157">
        <v>37</v>
      </c>
      <c r="R9" s="157">
        <v>3</v>
      </c>
      <c r="S9" s="157" t="s">
        <v>219</v>
      </c>
    </row>
    <row r="10" spans="1:20" ht="13.8" thickBot="1" x14ac:dyDescent="0.2">
      <c r="A10" s="51" t="s">
        <v>194</v>
      </c>
      <c r="B10" s="166">
        <v>1135</v>
      </c>
      <c r="C10" s="157">
        <v>415</v>
      </c>
      <c r="D10" s="157">
        <v>267</v>
      </c>
      <c r="E10" s="157">
        <v>128</v>
      </c>
      <c r="F10" s="157">
        <v>105</v>
      </c>
      <c r="G10" s="157">
        <v>89</v>
      </c>
      <c r="H10" s="157">
        <v>41</v>
      </c>
      <c r="I10" s="157">
        <v>27</v>
      </c>
      <c r="J10" s="157">
        <v>25</v>
      </c>
      <c r="K10" s="157">
        <v>17</v>
      </c>
      <c r="L10" s="157">
        <v>8</v>
      </c>
      <c r="M10" s="157">
        <v>10</v>
      </c>
      <c r="N10" s="158">
        <v>3</v>
      </c>
      <c r="O10" s="195">
        <v>558</v>
      </c>
      <c r="P10" s="157">
        <v>517</v>
      </c>
      <c r="Q10" s="157">
        <v>38</v>
      </c>
      <c r="R10" s="157">
        <v>3</v>
      </c>
      <c r="S10" s="157" t="s">
        <v>219</v>
      </c>
    </row>
    <row r="11" spans="1:20" x14ac:dyDescent="0.15">
      <c r="A11" s="84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196"/>
      <c r="S11" s="197" t="s">
        <v>97</v>
      </c>
    </row>
    <row r="15" spans="1:20" x14ac:dyDescent="0.15">
      <c r="T15" s="103"/>
    </row>
  </sheetData>
  <mergeCells count="22">
    <mergeCell ref="A1:S1"/>
    <mergeCell ref="A3:A5"/>
    <mergeCell ref="B3:N3"/>
    <mergeCell ref="O3:S3"/>
    <mergeCell ref="B4:B5"/>
    <mergeCell ref="C4:C5"/>
    <mergeCell ref="D4:D5"/>
    <mergeCell ref="E4:E5"/>
    <mergeCell ref="F4:F5"/>
    <mergeCell ref="G4:G5"/>
    <mergeCell ref="N4:N5"/>
    <mergeCell ref="O4:O5"/>
    <mergeCell ref="S4:S5"/>
    <mergeCell ref="H4:H5"/>
    <mergeCell ref="I4:I5"/>
    <mergeCell ref="R4:R5"/>
    <mergeCell ref="J4:J5"/>
    <mergeCell ref="K4:K5"/>
    <mergeCell ref="L4:L5"/>
    <mergeCell ref="P4:P5"/>
    <mergeCell ref="Q4:Q5"/>
    <mergeCell ref="M4:M5"/>
  </mergeCells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K11"/>
  <sheetViews>
    <sheetView workbookViewId="0">
      <selection sqref="A1:K1"/>
    </sheetView>
  </sheetViews>
  <sheetFormatPr defaultColWidth="9.109375" defaultRowHeight="12" x14ac:dyDescent="0.15"/>
  <cols>
    <col min="1" max="1" width="7.88671875" style="36" customWidth="1"/>
    <col min="2" max="7" width="8.109375" style="36" customWidth="1"/>
    <col min="8" max="8" width="9.33203125" style="36" customWidth="1"/>
    <col min="9" max="11" width="8.109375" style="36" customWidth="1"/>
    <col min="12" max="16384" width="9.109375" style="36"/>
  </cols>
  <sheetData>
    <row r="1" spans="1:11" ht="16.2" x14ac:dyDescent="0.2">
      <c r="A1" s="276" t="s">
        <v>120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</row>
    <row r="2" spans="1:11" s="42" customFormat="1" ht="11.4" thickBot="1" x14ac:dyDescent="0.2">
      <c r="A2" s="9"/>
      <c r="B2" s="236"/>
      <c r="C2" s="236"/>
      <c r="D2" s="236"/>
      <c r="E2" s="236"/>
      <c r="F2" s="236"/>
      <c r="G2" s="236"/>
      <c r="H2" s="236"/>
      <c r="I2" s="236"/>
      <c r="J2" s="236"/>
      <c r="K2" s="236" t="s">
        <v>121</v>
      </c>
    </row>
    <row r="3" spans="1:11" s="43" customFormat="1" ht="13.5" customHeight="1" x14ac:dyDescent="0.2">
      <c r="A3" s="281" t="s">
        <v>20</v>
      </c>
      <c r="B3" s="368" t="s">
        <v>112</v>
      </c>
      <c r="C3" s="369"/>
      <c r="D3" s="372" t="s">
        <v>98</v>
      </c>
      <c r="E3" s="373"/>
      <c r="F3" s="374"/>
      <c r="G3" s="378" t="s">
        <v>122</v>
      </c>
      <c r="H3" s="380" t="s">
        <v>99</v>
      </c>
      <c r="I3" s="382" t="s">
        <v>100</v>
      </c>
      <c r="J3" s="382" t="s">
        <v>101</v>
      </c>
      <c r="K3" s="384" t="s">
        <v>102</v>
      </c>
    </row>
    <row r="4" spans="1:11" s="43" customFormat="1" ht="13.5" customHeight="1" x14ac:dyDescent="0.2">
      <c r="A4" s="367"/>
      <c r="B4" s="370"/>
      <c r="C4" s="371"/>
      <c r="D4" s="375"/>
      <c r="E4" s="376"/>
      <c r="F4" s="377"/>
      <c r="G4" s="379"/>
      <c r="H4" s="381"/>
      <c r="I4" s="383"/>
      <c r="J4" s="383"/>
      <c r="K4" s="385"/>
    </row>
    <row r="5" spans="1:11" s="43" customFormat="1" ht="27" customHeight="1" x14ac:dyDescent="0.2">
      <c r="A5" s="282"/>
      <c r="B5" s="10" t="s">
        <v>123</v>
      </c>
      <c r="C5" s="10" t="s">
        <v>124</v>
      </c>
      <c r="D5" s="11" t="s">
        <v>123</v>
      </c>
      <c r="E5" s="14" t="s">
        <v>125</v>
      </c>
      <c r="F5" s="14" t="s">
        <v>126</v>
      </c>
      <c r="G5" s="12" t="s">
        <v>124</v>
      </c>
      <c r="H5" s="12" t="s">
        <v>124</v>
      </c>
      <c r="I5" s="12" t="s">
        <v>124</v>
      </c>
      <c r="J5" s="12" t="s">
        <v>124</v>
      </c>
      <c r="K5" s="12" t="s">
        <v>124</v>
      </c>
    </row>
    <row r="6" spans="1:11" s="43" customFormat="1" ht="13.2" x14ac:dyDescent="0.2">
      <c r="A6" s="13" t="s">
        <v>273</v>
      </c>
      <c r="B6" s="17" t="s">
        <v>274</v>
      </c>
      <c r="C6" s="17">
        <f>SUM(E6:K6)</f>
        <v>6814</v>
      </c>
      <c r="D6" s="18" t="s">
        <v>25</v>
      </c>
      <c r="E6" s="18">
        <v>2471</v>
      </c>
      <c r="F6" s="18">
        <v>1355</v>
      </c>
      <c r="G6" s="18">
        <v>63</v>
      </c>
      <c r="H6" s="15">
        <v>2696</v>
      </c>
      <c r="I6" s="18">
        <v>66</v>
      </c>
      <c r="J6" s="18">
        <v>12</v>
      </c>
      <c r="K6" s="15">
        <v>151</v>
      </c>
    </row>
    <row r="7" spans="1:11" s="43" customFormat="1" ht="13.2" x14ac:dyDescent="0.2">
      <c r="A7" s="165" t="s">
        <v>175</v>
      </c>
      <c r="B7" s="17" t="s">
        <v>25</v>
      </c>
      <c r="C7" s="17">
        <f>SUM(E7:K7)</f>
        <v>6875</v>
      </c>
      <c r="D7" s="18" t="s">
        <v>274</v>
      </c>
      <c r="E7" s="63">
        <v>2471</v>
      </c>
      <c r="F7" s="63">
        <v>1467</v>
      </c>
      <c r="G7" s="18">
        <v>63</v>
      </c>
      <c r="H7" s="18">
        <v>2696</v>
      </c>
      <c r="I7" s="18">
        <v>66</v>
      </c>
      <c r="J7" s="18">
        <v>12</v>
      </c>
      <c r="K7" s="18">
        <v>100</v>
      </c>
    </row>
    <row r="8" spans="1:11" s="43" customFormat="1" ht="13.2" x14ac:dyDescent="0.2">
      <c r="A8" s="165">
        <v>3</v>
      </c>
      <c r="B8" s="166" t="s">
        <v>219</v>
      </c>
      <c r="C8" s="17">
        <f>SUM(E8:K8)</f>
        <v>6833</v>
      </c>
      <c r="D8" s="18" t="s">
        <v>219</v>
      </c>
      <c r="E8" s="63">
        <v>2429</v>
      </c>
      <c r="F8" s="63">
        <v>1467</v>
      </c>
      <c r="G8" s="18">
        <v>63</v>
      </c>
      <c r="H8" s="18">
        <v>2696</v>
      </c>
      <c r="I8" s="63">
        <v>66</v>
      </c>
      <c r="J8" s="18">
        <v>12</v>
      </c>
      <c r="K8" s="18">
        <v>100</v>
      </c>
    </row>
    <row r="9" spans="1:11" s="43" customFormat="1" ht="13.2" x14ac:dyDescent="0.2">
      <c r="A9" s="13">
        <v>4</v>
      </c>
      <c r="B9" s="166" t="s">
        <v>274</v>
      </c>
      <c r="C9" s="17">
        <f>SUM(E9:K9)</f>
        <v>6818</v>
      </c>
      <c r="D9" s="18" t="s">
        <v>274</v>
      </c>
      <c r="E9" s="63">
        <v>2429</v>
      </c>
      <c r="F9" s="63">
        <v>1467</v>
      </c>
      <c r="G9" s="63">
        <v>63</v>
      </c>
      <c r="H9" s="63">
        <v>2696</v>
      </c>
      <c r="I9" s="63">
        <v>66</v>
      </c>
      <c r="J9" s="63">
        <v>12</v>
      </c>
      <c r="K9" s="63">
        <v>85</v>
      </c>
    </row>
    <row r="10" spans="1:11" s="43" customFormat="1" ht="13.8" thickBot="1" x14ac:dyDescent="0.25">
      <c r="A10" s="237">
        <v>5</v>
      </c>
      <c r="B10" s="166" t="s">
        <v>274</v>
      </c>
      <c r="C10" s="17">
        <f>SUM(E10:K10)</f>
        <v>6818</v>
      </c>
      <c r="D10" s="63" t="s">
        <v>274</v>
      </c>
      <c r="E10" s="63">
        <v>2429</v>
      </c>
      <c r="F10" s="63">
        <v>1467</v>
      </c>
      <c r="G10" s="63">
        <v>63</v>
      </c>
      <c r="H10" s="63">
        <v>2696</v>
      </c>
      <c r="I10" s="63">
        <v>66</v>
      </c>
      <c r="J10" s="63">
        <v>12</v>
      </c>
      <c r="K10" s="63">
        <v>85</v>
      </c>
    </row>
    <row r="11" spans="1:11" s="34" customFormat="1" ht="10.8" x14ac:dyDescent="0.15">
      <c r="B11" s="59"/>
      <c r="C11" s="59"/>
      <c r="D11" s="59"/>
      <c r="E11" s="59"/>
      <c r="F11" s="59"/>
      <c r="G11" s="59"/>
      <c r="H11" s="59"/>
      <c r="I11" s="59"/>
      <c r="J11" s="59"/>
      <c r="K11" s="60" t="s">
        <v>103</v>
      </c>
    </row>
  </sheetData>
  <mergeCells count="9">
    <mergeCell ref="A1:K1"/>
    <mergeCell ref="A3:A5"/>
    <mergeCell ref="B3:C4"/>
    <mergeCell ref="D3:F4"/>
    <mergeCell ref="G3:G4"/>
    <mergeCell ref="H3:H4"/>
    <mergeCell ref="I3:I4"/>
    <mergeCell ref="J3:J4"/>
    <mergeCell ref="K3:K4"/>
  </mergeCells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G10"/>
  <sheetViews>
    <sheetView workbookViewId="0">
      <selection sqref="A1:G1"/>
    </sheetView>
  </sheetViews>
  <sheetFormatPr defaultRowHeight="12" x14ac:dyDescent="0.15"/>
  <cols>
    <col min="1" max="1" width="15.88671875" style="36" customWidth="1"/>
    <col min="2" max="7" width="10" style="36" customWidth="1"/>
    <col min="8" max="256" width="9.109375" style="36"/>
    <col min="257" max="257" width="7.6640625" style="36" bestFit="1" customWidth="1"/>
    <col min="258" max="512" width="9.109375" style="36"/>
    <col min="513" max="513" width="7.6640625" style="36" bestFit="1" customWidth="1"/>
    <col min="514" max="768" width="9.109375" style="36"/>
    <col min="769" max="769" width="7.6640625" style="36" bestFit="1" customWidth="1"/>
    <col min="770" max="1024" width="9.109375" style="36"/>
    <col min="1025" max="1025" width="7.6640625" style="36" bestFit="1" customWidth="1"/>
    <col min="1026" max="1280" width="9.109375" style="36"/>
    <col min="1281" max="1281" width="7.6640625" style="36" bestFit="1" customWidth="1"/>
    <col min="1282" max="1536" width="9.109375" style="36"/>
    <col min="1537" max="1537" width="7.6640625" style="36" bestFit="1" customWidth="1"/>
    <col min="1538" max="1792" width="9.109375" style="36"/>
    <col min="1793" max="1793" width="7.6640625" style="36" bestFit="1" customWidth="1"/>
    <col min="1794" max="2048" width="9.109375" style="36"/>
    <col min="2049" max="2049" width="7.6640625" style="36" bestFit="1" customWidth="1"/>
    <col min="2050" max="2304" width="9.109375" style="36"/>
    <col min="2305" max="2305" width="7.6640625" style="36" bestFit="1" customWidth="1"/>
    <col min="2306" max="2560" width="9.109375" style="36"/>
    <col min="2561" max="2561" width="7.6640625" style="36" bestFit="1" customWidth="1"/>
    <col min="2562" max="2816" width="9.109375" style="36"/>
    <col min="2817" max="2817" width="7.6640625" style="36" bestFit="1" customWidth="1"/>
    <col min="2818" max="3072" width="9.109375" style="36"/>
    <col min="3073" max="3073" width="7.6640625" style="36" bestFit="1" customWidth="1"/>
    <col min="3074" max="3328" width="9.109375" style="36"/>
    <col min="3329" max="3329" width="7.6640625" style="36" bestFit="1" customWidth="1"/>
    <col min="3330" max="3584" width="9.109375" style="36"/>
    <col min="3585" max="3585" width="7.6640625" style="36" bestFit="1" customWidth="1"/>
    <col min="3586" max="3840" width="9.109375" style="36"/>
    <col min="3841" max="3841" width="7.6640625" style="36" bestFit="1" customWidth="1"/>
    <col min="3842" max="4096" width="9.109375" style="36"/>
    <col min="4097" max="4097" width="7.6640625" style="36" bestFit="1" customWidth="1"/>
    <col min="4098" max="4352" width="9.109375" style="36"/>
    <col min="4353" max="4353" width="7.6640625" style="36" bestFit="1" customWidth="1"/>
    <col min="4354" max="4608" width="9.109375" style="36"/>
    <col min="4609" max="4609" width="7.6640625" style="36" bestFit="1" customWidth="1"/>
    <col min="4610" max="4864" width="9.109375" style="36"/>
    <col min="4865" max="4865" width="7.6640625" style="36" bestFit="1" customWidth="1"/>
    <col min="4866" max="5120" width="9.109375" style="36"/>
    <col min="5121" max="5121" width="7.6640625" style="36" bestFit="1" customWidth="1"/>
    <col min="5122" max="5376" width="9.109375" style="36"/>
    <col min="5377" max="5377" width="7.6640625" style="36" bestFit="1" customWidth="1"/>
    <col min="5378" max="5632" width="9.109375" style="36"/>
    <col min="5633" max="5633" width="7.6640625" style="36" bestFit="1" customWidth="1"/>
    <col min="5634" max="5888" width="9.109375" style="36"/>
    <col min="5889" max="5889" width="7.6640625" style="36" bestFit="1" customWidth="1"/>
    <col min="5890" max="6144" width="9.109375" style="36"/>
    <col min="6145" max="6145" width="7.6640625" style="36" bestFit="1" customWidth="1"/>
    <col min="6146" max="6400" width="9.109375" style="36"/>
    <col min="6401" max="6401" width="7.6640625" style="36" bestFit="1" customWidth="1"/>
    <col min="6402" max="6656" width="9.109375" style="36"/>
    <col min="6657" max="6657" width="7.6640625" style="36" bestFit="1" customWidth="1"/>
    <col min="6658" max="6912" width="9.109375" style="36"/>
    <col min="6913" max="6913" width="7.6640625" style="36" bestFit="1" customWidth="1"/>
    <col min="6914" max="7168" width="9.109375" style="36"/>
    <col min="7169" max="7169" width="7.6640625" style="36" bestFit="1" customWidth="1"/>
    <col min="7170" max="7424" width="9.109375" style="36"/>
    <col min="7425" max="7425" width="7.6640625" style="36" bestFit="1" customWidth="1"/>
    <col min="7426" max="7680" width="9.109375" style="36"/>
    <col min="7681" max="7681" width="7.6640625" style="36" bestFit="1" customWidth="1"/>
    <col min="7682" max="7936" width="9.109375" style="36"/>
    <col min="7937" max="7937" width="7.6640625" style="36" bestFit="1" customWidth="1"/>
    <col min="7938" max="8192" width="9.109375" style="36"/>
    <col min="8193" max="8193" width="7.6640625" style="36" bestFit="1" customWidth="1"/>
    <col min="8194" max="8448" width="9.109375" style="36"/>
    <col min="8449" max="8449" width="7.6640625" style="36" bestFit="1" customWidth="1"/>
    <col min="8450" max="8704" width="9.109375" style="36"/>
    <col min="8705" max="8705" width="7.6640625" style="36" bestFit="1" customWidth="1"/>
    <col min="8706" max="8960" width="9.109375" style="36"/>
    <col min="8961" max="8961" width="7.6640625" style="36" bestFit="1" customWidth="1"/>
    <col min="8962" max="9216" width="9.109375" style="36"/>
    <col min="9217" max="9217" width="7.6640625" style="36" bestFit="1" customWidth="1"/>
    <col min="9218" max="9472" width="9.109375" style="36"/>
    <col min="9473" max="9473" width="7.6640625" style="36" bestFit="1" customWidth="1"/>
    <col min="9474" max="9728" width="9.109375" style="36"/>
    <col min="9729" max="9729" width="7.6640625" style="36" bestFit="1" customWidth="1"/>
    <col min="9730" max="9984" width="9.109375" style="36"/>
    <col min="9985" max="9985" width="7.6640625" style="36" bestFit="1" customWidth="1"/>
    <col min="9986" max="10240" width="9.109375" style="36"/>
    <col min="10241" max="10241" width="7.6640625" style="36" bestFit="1" customWidth="1"/>
    <col min="10242" max="10496" width="9.109375" style="36"/>
    <col min="10497" max="10497" width="7.6640625" style="36" bestFit="1" customWidth="1"/>
    <col min="10498" max="10752" width="9.109375" style="36"/>
    <col min="10753" max="10753" width="7.6640625" style="36" bestFit="1" customWidth="1"/>
    <col min="10754" max="11008" width="9.109375" style="36"/>
    <col min="11009" max="11009" width="7.6640625" style="36" bestFit="1" customWidth="1"/>
    <col min="11010" max="11264" width="9.109375" style="36"/>
    <col min="11265" max="11265" width="7.6640625" style="36" bestFit="1" customWidth="1"/>
    <col min="11266" max="11520" width="9.109375" style="36"/>
    <col min="11521" max="11521" width="7.6640625" style="36" bestFit="1" customWidth="1"/>
    <col min="11522" max="11776" width="9.109375" style="36"/>
    <col min="11777" max="11777" width="7.6640625" style="36" bestFit="1" customWidth="1"/>
    <col min="11778" max="12032" width="9.109375" style="36"/>
    <col min="12033" max="12033" width="7.6640625" style="36" bestFit="1" customWidth="1"/>
    <col min="12034" max="12288" width="9.109375" style="36"/>
    <col min="12289" max="12289" width="7.6640625" style="36" bestFit="1" customWidth="1"/>
    <col min="12290" max="12544" width="9.109375" style="36"/>
    <col min="12545" max="12545" width="7.6640625" style="36" bestFit="1" customWidth="1"/>
    <col min="12546" max="12800" width="9.109375" style="36"/>
    <col min="12801" max="12801" width="7.6640625" style="36" bestFit="1" customWidth="1"/>
    <col min="12802" max="13056" width="9.109375" style="36"/>
    <col min="13057" max="13057" width="7.6640625" style="36" bestFit="1" customWidth="1"/>
    <col min="13058" max="13312" width="9.109375" style="36"/>
    <col min="13313" max="13313" width="7.6640625" style="36" bestFit="1" customWidth="1"/>
    <col min="13314" max="13568" width="9.109375" style="36"/>
    <col min="13569" max="13569" width="7.6640625" style="36" bestFit="1" customWidth="1"/>
    <col min="13570" max="13824" width="9.109375" style="36"/>
    <col min="13825" max="13825" width="7.6640625" style="36" bestFit="1" customWidth="1"/>
    <col min="13826" max="14080" width="9.109375" style="36"/>
    <col min="14081" max="14081" width="7.6640625" style="36" bestFit="1" customWidth="1"/>
    <col min="14082" max="14336" width="9.109375" style="36"/>
    <col min="14337" max="14337" width="7.6640625" style="36" bestFit="1" customWidth="1"/>
    <col min="14338" max="14592" width="9.109375" style="36"/>
    <col min="14593" max="14593" width="7.6640625" style="36" bestFit="1" customWidth="1"/>
    <col min="14594" max="14848" width="9.109375" style="36"/>
    <col min="14849" max="14849" width="7.6640625" style="36" bestFit="1" customWidth="1"/>
    <col min="14850" max="15104" width="9.109375" style="36"/>
    <col min="15105" max="15105" width="7.6640625" style="36" bestFit="1" customWidth="1"/>
    <col min="15106" max="15360" width="9.109375" style="36"/>
    <col min="15361" max="15361" width="7.6640625" style="36" bestFit="1" customWidth="1"/>
    <col min="15362" max="15616" width="9.109375" style="36"/>
    <col min="15617" max="15617" width="7.6640625" style="36" bestFit="1" customWidth="1"/>
    <col min="15618" max="15872" width="9.109375" style="36"/>
    <col min="15873" max="15873" width="7.6640625" style="36" bestFit="1" customWidth="1"/>
    <col min="15874" max="16128" width="9.109375" style="36"/>
    <col min="16129" max="16129" width="7.6640625" style="36" bestFit="1" customWidth="1"/>
    <col min="16130" max="16384" width="9.109375" style="36"/>
  </cols>
  <sheetData>
    <row r="1" spans="1:7" ht="16.2" x14ac:dyDescent="0.2">
      <c r="A1" s="276" t="s">
        <v>127</v>
      </c>
      <c r="B1" s="276"/>
      <c r="C1" s="276"/>
      <c r="D1" s="276"/>
      <c r="E1" s="276"/>
      <c r="F1" s="276"/>
      <c r="G1" s="276"/>
    </row>
    <row r="2" spans="1:7" s="42" customFormat="1" ht="11.4" thickBot="1" x14ac:dyDescent="0.2">
      <c r="A2" s="356" t="s">
        <v>128</v>
      </c>
      <c r="B2" s="356"/>
      <c r="C2" s="356"/>
      <c r="D2" s="356"/>
      <c r="E2" s="356"/>
      <c r="F2" s="356"/>
      <c r="G2" s="356"/>
    </row>
    <row r="3" spans="1:7" s="43" customFormat="1" ht="13.2" x14ac:dyDescent="0.2">
      <c r="A3" s="349" t="s">
        <v>20</v>
      </c>
      <c r="B3" s="386" t="s">
        <v>108</v>
      </c>
      <c r="C3" s="387"/>
      <c r="D3" s="363" t="s">
        <v>190</v>
      </c>
      <c r="E3" s="362"/>
      <c r="F3" s="363" t="s">
        <v>191</v>
      </c>
      <c r="G3" s="271"/>
    </row>
    <row r="4" spans="1:7" s="43" customFormat="1" ht="13.2" x14ac:dyDescent="0.2">
      <c r="A4" s="350"/>
      <c r="B4" s="79" t="s">
        <v>104</v>
      </c>
      <c r="C4" s="80" t="s">
        <v>166</v>
      </c>
      <c r="D4" s="204" t="s">
        <v>104</v>
      </c>
      <c r="E4" s="204" t="s">
        <v>221</v>
      </c>
      <c r="F4" s="204" t="s">
        <v>104</v>
      </c>
      <c r="G4" s="204" t="s">
        <v>166</v>
      </c>
    </row>
    <row r="5" spans="1:7" s="43" customFormat="1" ht="13.2" x14ac:dyDescent="0.2">
      <c r="A5" s="158" t="s">
        <v>275</v>
      </c>
      <c r="B5" s="161">
        <v>106</v>
      </c>
      <c r="C5" s="162">
        <v>18588</v>
      </c>
      <c r="D5" s="63">
        <v>105</v>
      </c>
      <c r="E5" s="63">
        <v>18563</v>
      </c>
      <c r="F5" s="63">
        <v>1</v>
      </c>
      <c r="G5" s="63">
        <v>25</v>
      </c>
    </row>
    <row r="6" spans="1:7" s="43" customFormat="1" ht="13.2" x14ac:dyDescent="0.2">
      <c r="A6" s="158" t="s">
        <v>276</v>
      </c>
      <c r="B6" s="161">
        <v>93</v>
      </c>
      <c r="C6" s="162">
        <v>11360</v>
      </c>
      <c r="D6" s="63">
        <v>91</v>
      </c>
      <c r="E6" s="63">
        <v>11243</v>
      </c>
      <c r="F6" s="63">
        <v>2</v>
      </c>
      <c r="G6" s="63">
        <v>117</v>
      </c>
    </row>
    <row r="7" spans="1:7" s="43" customFormat="1" ht="13.2" x14ac:dyDescent="0.2">
      <c r="A7" s="235" t="s">
        <v>214</v>
      </c>
      <c r="B7" s="161">
        <v>130</v>
      </c>
      <c r="C7" s="162">
        <v>17153</v>
      </c>
      <c r="D7" s="149">
        <v>128</v>
      </c>
      <c r="E7" s="149">
        <v>17063</v>
      </c>
      <c r="F7" s="149">
        <v>2</v>
      </c>
      <c r="G7" s="149">
        <v>90</v>
      </c>
    </row>
    <row r="8" spans="1:7" s="43" customFormat="1" ht="13.2" x14ac:dyDescent="0.2">
      <c r="A8" s="235" t="s">
        <v>222</v>
      </c>
      <c r="B8" s="161">
        <v>123</v>
      </c>
      <c r="C8" s="162">
        <v>24510</v>
      </c>
      <c r="D8" s="149">
        <v>121</v>
      </c>
      <c r="E8" s="149">
        <v>24440</v>
      </c>
      <c r="F8" s="149">
        <v>2</v>
      </c>
      <c r="G8" s="149">
        <v>70</v>
      </c>
    </row>
    <row r="9" spans="1:7" s="43" customFormat="1" ht="13.8" thickBot="1" x14ac:dyDescent="0.25">
      <c r="A9" s="158" t="s">
        <v>277</v>
      </c>
      <c r="B9" s="159">
        <v>61</v>
      </c>
      <c r="C9" s="238">
        <v>16011</v>
      </c>
      <c r="D9" s="149">
        <v>59</v>
      </c>
      <c r="E9" s="149">
        <v>15949</v>
      </c>
      <c r="F9" s="149">
        <v>2</v>
      </c>
      <c r="G9" s="149">
        <v>62</v>
      </c>
    </row>
    <row r="10" spans="1:7" s="34" customFormat="1" ht="10.8" x14ac:dyDescent="0.15">
      <c r="A10" s="86"/>
      <c r="B10" s="59"/>
      <c r="C10" s="59"/>
      <c r="D10" s="59"/>
      <c r="E10" s="59"/>
      <c r="F10" s="59"/>
      <c r="G10" s="60" t="s">
        <v>105</v>
      </c>
    </row>
  </sheetData>
  <mergeCells count="6">
    <mergeCell ref="A1:G1"/>
    <mergeCell ref="A3:A4"/>
    <mergeCell ref="B3:C3"/>
    <mergeCell ref="D3:E3"/>
    <mergeCell ref="F3:G3"/>
    <mergeCell ref="A2:G2"/>
  </mergeCells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RowHeight="12" x14ac:dyDescent="0.15"/>
  <sheetData/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sqref="A1:I1"/>
    </sheetView>
  </sheetViews>
  <sheetFormatPr defaultColWidth="9.109375" defaultRowHeight="12" x14ac:dyDescent="0.15"/>
  <cols>
    <col min="1" max="1" width="7.88671875" style="36" customWidth="1"/>
    <col min="2" max="2" width="8.5546875" style="36" customWidth="1"/>
    <col min="3" max="3" width="12.109375" style="36" customWidth="1"/>
    <col min="4" max="4" width="8.5546875" style="36" customWidth="1"/>
    <col min="5" max="5" width="12.109375" style="36" customWidth="1"/>
    <col min="6" max="6" width="8.5546875" style="36" customWidth="1"/>
    <col min="7" max="7" width="11.44140625" style="36" customWidth="1"/>
    <col min="8" max="8" width="8.5546875" style="36" customWidth="1"/>
    <col min="9" max="9" width="11.44140625" style="36" customWidth="1"/>
    <col min="10" max="16384" width="9.109375" style="36"/>
  </cols>
  <sheetData>
    <row r="1" spans="1:9" ht="16.2" x14ac:dyDescent="0.2">
      <c r="A1" s="276" t="s">
        <v>215</v>
      </c>
      <c r="B1" s="276"/>
      <c r="C1" s="276"/>
      <c r="D1" s="276"/>
      <c r="E1" s="276"/>
      <c r="F1" s="276"/>
      <c r="G1" s="276"/>
      <c r="H1" s="276"/>
      <c r="I1" s="276"/>
    </row>
    <row r="2" spans="1:9" s="42" customFormat="1" ht="11.4" thickBot="1" x14ac:dyDescent="0.2">
      <c r="B2" s="239"/>
      <c r="C2" s="239"/>
      <c r="D2" s="239"/>
      <c r="E2" s="239"/>
      <c r="F2" s="239"/>
      <c r="G2" s="239"/>
      <c r="H2" s="239"/>
      <c r="I2" s="214" t="s">
        <v>129</v>
      </c>
    </row>
    <row r="3" spans="1:9" s="43" customFormat="1" ht="13.2" x14ac:dyDescent="0.2">
      <c r="A3" s="349" t="s">
        <v>130</v>
      </c>
      <c r="B3" s="386" t="s">
        <v>12</v>
      </c>
      <c r="C3" s="388"/>
      <c r="D3" s="361" t="s">
        <v>131</v>
      </c>
      <c r="E3" s="272"/>
      <c r="F3" s="361" t="s">
        <v>132</v>
      </c>
      <c r="G3" s="272"/>
      <c r="H3" s="361" t="s">
        <v>133</v>
      </c>
      <c r="I3" s="271"/>
    </row>
    <row r="4" spans="1:9" s="43" customFormat="1" ht="13.2" x14ac:dyDescent="0.2">
      <c r="A4" s="350"/>
      <c r="B4" s="199" t="s">
        <v>167</v>
      </c>
      <c r="C4" s="199" t="s">
        <v>168</v>
      </c>
      <c r="D4" s="200" t="s">
        <v>167</v>
      </c>
      <c r="E4" s="200" t="s">
        <v>168</v>
      </c>
      <c r="F4" s="200" t="s">
        <v>167</v>
      </c>
      <c r="G4" s="200" t="s">
        <v>168</v>
      </c>
      <c r="H4" s="200" t="s">
        <v>167</v>
      </c>
      <c r="I4" s="104" t="s">
        <v>168</v>
      </c>
    </row>
    <row r="5" spans="1:9" s="43" customFormat="1" ht="13.2" x14ac:dyDescent="0.2">
      <c r="A5" s="45" t="s">
        <v>278</v>
      </c>
      <c r="B5" s="105">
        <v>102150</v>
      </c>
      <c r="C5" s="72">
        <v>18760129</v>
      </c>
      <c r="D5" s="57">
        <v>98236</v>
      </c>
      <c r="E5" s="57">
        <v>18282385</v>
      </c>
      <c r="F5" s="57">
        <v>3910</v>
      </c>
      <c r="G5" s="57">
        <v>475764</v>
      </c>
      <c r="H5" s="45">
        <v>4</v>
      </c>
      <c r="I5" s="57">
        <v>1980</v>
      </c>
    </row>
    <row r="6" spans="1:9" s="43" customFormat="1" ht="13.2" x14ac:dyDescent="0.2">
      <c r="A6" s="163" t="s">
        <v>173</v>
      </c>
      <c r="B6" s="105">
        <v>103383</v>
      </c>
      <c r="C6" s="72">
        <v>18656016</v>
      </c>
      <c r="D6" s="57">
        <v>99446</v>
      </c>
      <c r="E6" s="57">
        <v>18189930</v>
      </c>
      <c r="F6" s="57">
        <v>3933</v>
      </c>
      <c r="G6" s="57">
        <v>464072</v>
      </c>
      <c r="H6" s="45">
        <v>4</v>
      </c>
      <c r="I6" s="57">
        <v>2014</v>
      </c>
    </row>
    <row r="7" spans="1:9" s="43" customFormat="1" ht="13.2" x14ac:dyDescent="0.2">
      <c r="A7" s="163" t="s">
        <v>189</v>
      </c>
      <c r="B7" s="105">
        <v>103890</v>
      </c>
      <c r="C7" s="72">
        <v>19651815</v>
      </c>
      <c r="D7" s="57">
        <v>100069</v>
      </c>
      <c r="E7" s="57">
        <v>19190879</v>
      </c>
      <c r="F7" s="57">
        <v>3817</v>
      </c>
      <c r="G7" s="57">
        <v>459340</v>
      </c>
      <c r="H7" s="45">
        <v>4</v>
      </c>
      <c r="I7" s="57">
        <v>1596</v>
      </c>
    </row>
    <row r="8" spans="1:9" s="43" customFormat="1" ht="13.2" x14ac:dyDescent="0.2">
      <c r="A8" s="235">
        <v>3</v>
      </c>
      <c r="B8" s="56">
        <v>103639</v>
      </c>
      <c r="C8" s="422">
        <v>19408790</v>
      </c>
      <c r="D8" s="423">
        <v>99989</v>
      </c>
      <c r="E8" s="423">
        <v>18967238</v>
      </c>
      <c r="F8" s="423">
        <v>3646</v>
      </c>
      <c r="G8" s="423">
        <v>439960</v>
      </c>
      <c r="H8" s="128">
        <v>4</v>
      </c>
      <c r="I8" s="423">
        <v>1592</v>
      </c>
    </row>
    <row r="9" spans="1:9" s="43" customFormat="1" ht="13.8" thickBot="1" x14ac:dyDescent="0.25">
      <c r="A9" s="240">
        <v>4</v>
      </c>
      <c r="B9" s="241">
        <v>104086</v>
      </c>
      <c r="C9" s="242">
        <v>18932092</v>
      </c>
      <c r="D9" s="243">
        <v>100401</v>
      </c>
      <c r="E9" s="243">
        <v>18491583</v>
      </c>
      <c r="F9" s="243">
        <v>3681</v>
      </c>
      <c r="G9" s="243">
        <v>438819</v>
      </c>
      <c r="H9" s="244">
        <v>4</v>
      </c>
      <c r="I9" s="243">
        <v>1690</v>
      </c>
    </row>
    <row r="10" spans="1:9" ht="13.2" x14ac:dyDescent="0.2">
      <c r="B10" s="106"/>
      <c r="C10" s="106"/>
      <c r="H10" s="39"/>
      <c r="I10" s="73" t="s">
        <v>134</v>
      </c>
    </row>
    <row r="17" spans="1:10" s="42" customFormat="1" x14ac:dyDescent="0.15">
      <c r="A17" s="36"/>
      <c r="B17" s="36"/>
      <c r="C17" s="36"/>
      <c r="D17" s="36"/>
      <c r="E17" s="36"/>
      <c r="F17" s="36"/>
      <c r="G17" s="36"/>
      <c r="H17" s="36"/>
      <c r="I17" s="36"/>
      <c r="J17" s="36"/>
    </row>
    <row r="18" spans="1:10" s="43" customFormat="1" ht="13.2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 spans="1:10" s="43" customFormat="1" ht="13.2" x14ac:dyDescent="0.2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 spans="1:10" s="43" customFormat="1" ht="13.2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spans="1:10" s="43" customFormat="1" ht="13.2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spans="1:10" s="43" customFormat="1" ht="13.2" x14ac:dyDescent="0.2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 spans="1:10" s="43" customFormat="1" ht="13.2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 spans="1:10" s="107" customFormat="1" ht="13.2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spans="1:10" s="108" customFormat="1" x14ac:dyDescent="0.15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 spans="1:10" s="108" customFormat="1" x14ac:dyDescent="0.15">
      <c r="A26" s="36"/>
      <c r="B26" s="36"/>
      <c r="C26" s="36"/>
      <c r="D26" s="36"/>
      <c r="E26" s="36"/>
      <c r="F26" s="36"/>
      <c r="G26" s="36"/>
      <c r="H26" s="36"/>
      <c r="I26" s="36"/>
      <c r="J26" s="36"/>
    </row>
  </sheetData>
  <mergeCells count="6">
    <mergeCell ref="A1:I1"/>
    <mergeCell ref="A3:A4"/>
    <mergeCell ref="B3:C3"/>
    <mergeCell ref="D3:E3"/>
    <mergeCell ref="F3:G3"/>
    <mergeCell ref="H3:I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9"/>
  <sheetViews>
    <sheetView workbookViewId="0">
      <selection sqref="A1:E1"/>
    </sheetView>
  </sheetViews>
  <sheetFormatPr defaultColWidth="9.109375" defaultRowHeight="13.2" x14ac:dyDescent="0.15"/>
  <cols>
    <col min="1" max="1" width="8.5546875" style="21" customWidth="1"/>
    <col min="2" max="6" width="10" style="21" customWidth="1"/>
    <col min="7" max="7" width="9.109375" style="21"/>
    <col min="8" max="8" width="7.88671875" style="21" customWidth="1"/>
    <col min="9" max="12" width="10" style="21" customWidth="1"/>
    <col min="13" max="16384" width="9.109375" style="21"/>
  </cols>
  <sheetData>
    <row r="1" spans="1:11" ht="16.2" x14ac:dyDescent="0.2">
      <c r="A1" s="268" t="s">
        <v>0</v>
      </c>
      <c r="B1" s="268"/>
      <c r="C1" s="268"/>
      <c r="D1" s="268"/>
      <c r="E1" s="268"/>
      <c r="F1" s="22"/>
    </row>
    <row r="2" spans="1:11" ht="13.8" thickBot="1" x14ac:dyDescent="0.2">
      <c r="A2" s="23" t="s">
        <v>1</v>
      </c>
      <c r="B2" s="24"/>
      <c r="C2" s="24"/>
      <c r="D2" s="24"/>
      <c r="E2" s="25" t="s">
        <v>2</v>
      </c>
    </row>
    <row r="3" spans="1:11" x14ac:dyDescent="0.15">
      <c r="A3" s="26" t="s">
        <v>3</v>
      </c>
      <c r="B3" s="27" t="s">
        <v>4</v>
      </c>
      <c r="C3" s="27" t="s">
        <v>5</v>
      </c>
      <c r="D3" s="27" t="s">
        <v>6</v>
      </c>
      <c r="E3" s="28" t="s">
        <v>7</v>
      </c>
      <c r="F3" s="29"/>
    </row>
    <row r="4" spans="1:11" x14ac:dyDescent="0.15">
      <c r="A4" s="30" t="s">
        <v>243</v>
      </c>
      <c r="B4" s="31">
        <v>1</v>
      </c>
      <c r="C4" s="31">
        <v>8</v>
      </c>
      <c r="D4" s="31">
        <v>851</v>
      </c>
      <c r="E4" s="32">
        <v>860</v>
      </c>
    </row>
    <row r="5" spans="1:11" x14ac:dyDescent="0.15">
      <c r="A5" s="30" t="s">
        <v>244</v>
      </c>
      <c r="B5" s="31">
        <v>1</v>
      </c>
      <c r="C5" s="31">
        <v>8</v>
      </c>
      <c r="D5" s="31">
        <v>852</v>
      </c>
      <c r="E5" s="32">
        <v>861</v>
      </c>
    </row>
    <row r="6" spans="1:11" x14ac:dyDescent="0.15">
      <c r="A6" s="30">
        <v>3</v>
      </c>
      <c r="B6" s="31">
        <v>1</v>
      </c>
      <c r="C6" s="31">
        <v>8</v>
      </c>
      <c r="D6" s="31">
        <v>852</v>
      </c>
      <c r="E6" s="32">
        <v>861</v>
      </c>
    </row>
    <row r="7" spans="1:11" x14ac:dyDescent="0.15">
      <c r="A7" s="30">
        <v>4</v>
      </c>
      <c r="B7" s="176">
        <v>1</v>
      </c>
      <c r="C7" s="176">
        <v>8</v>
      </c>
      <c r="D7" s="176">
        <v>852</v>
      </c>
      <c r="E7" s="177">
        <v>861</v>
      </c>
    </row>
    <row r="8" spans="1:11" ht="13.5" customHeight="1" thickBot="1" x14ac:dyDescent="0.2">
      <c r="A8" s="209">
        <v>5</v>
      </c>
      <c r="B8" s="210">
        <v>1</v>
      </c>
      <c r="C8" s="210">
        <v>8</v>
      </c>
      <c r="D8" s="210">
        <v>852</v>
      </c>
      <c r="E8" s="211">
        <v>861</v>
      </c>
    </row>
    <row r="9" spans="1:11" ht="13.5" customHeight="1" x14ac:dyDescent="0.15">
      <c r="E9" s="33" t="s">
        <v>170</v>
      </c>
      <c r="G9" s="29"/>
      <c r="H9" s="31"/>
      <c r="I9" s="31"/>
      <c r="J9" s="31"/>
      <c r="K9" s="31"/>
    </row>
  </sheetData>
  <mergeCells count="1">
    <mergeCell ref="A1:E1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4"/>
  <sheetViews>
    <sheetView workbookViewId="0">
      <selection sqref="A1:E1"/>
    </sheetView>
  </sheetViews>
  <sheetFormatPr defaultColWidth="9.109375" defaultRowHeight="12" x14ac:dyDescent="0.15"/>
  <cols>
    <col min="1" max="1" width="17.109375" style="36" customWidth="1"/>
    <col min="2" max="5" width="14.33203125" style="36" customWidth="1"/>
    <col min="6" max="6" width="9.109375" style="36"/>
    <col min="7" max="7" width="10.5546875" style="36" bestFit="1" customWidth="1"/>
    <col min="8" max="16384" width="9.109375" style="36"/>
  </cols>
  <sheetData>
    <row r="1" spans="1:9" ht="16.2" x14ac:dyDescent="0.2">
      <c r="A1" s="276" t="s">
        <v>223</v>
      </c>
      <c r="B1" s="276"/>
      <c r="C1" s="276"/>
      <c r="D1" s="276"/>
      <c r="E1" s="276"/>
    </row>
    <row r="2" spans="1:9" s="109" customFormat="1" ht="11.4" thickBot="1" x14ac:dyDescent="0.2">
      <c r="A2" s="221" t="s">
        <v>224</v>
      </c>
      <c r="B2" s="221"/>
      <c r="C2" s="221"/>
      <c r="D2" s="221"/>
      <c r="E2" s="265" t="s">
        <v>279</v>
      </c>
    </row>
    <row r="3" spans="1:9" s="43" customFormat="1" ht="13.2" customHeight="1" x14ac:dyDescent="0.2">
      <c r="A3" s="349" t="s">
        <v>135</v>
      </c>
      <c r="B3" s="313" t="s">
        <v>225</v>
      </c>
      <c r="C3" s="361" t="s">
        <v>136</v>
      </c>
      <c r="D3" s="362"/>
      <c r="E3" s="390" t="s">
        <v>137</v>
      </c>
    </row>
    <row r="4" spans="1:9" s="43" customFormat="1" ht="13.2" x14ac:dyDescent="0.2">
      <c r="A4" s="290"/>
      <c r="B4" s="291"/>
      <c r="C4" s="207" t="s">
        <v>226</v>
      </c>
      <c r="D4" s="258" t="s">
        <v>138</v>
      </c>
      <c r="E4" s="301"/>
    </row>
    <row r="5" spans="1:9" s="43" customFormat="1" ht="13.2" x14ac:dyDescent="0.2">
      <c r="A5" s="110" t="s">
        <v>108</v>
      </c>
      <c r="B5" s="424">
        <v>20411600</v>
      </c>
      <c r="C5" s="425">
        <v>28</v>
      </c>
      <c r="D5" s="424">
        <v>4077600</v>
      </c>
      <c r="E5" s="424">
        <v>16334000</v>
      </c>
    </row>
    <row r="6" spans="1:9" s="43" customFormat="1" ht="13.2" x14ac:dyDescent="0.2">
      <c r="A6" s="266" t="s">
        <v>227</v>
      </c>
      <c r="B6" s="426">
        <v>7248100</v>
      </c>
      <c r="C6" s="157">
        <v>19</v>
      </c>
      <c r="D6" s="426">
        <v>1960300</v>
      </c>
      <c r="E6" s="426">
        <v>5287800</v>
      </c>
    </row>
    <row r="7" spans="1:9" s="43" customFormat="1" ht="13.8" thickBot="1" x14ac:dyDescent="0.25">
      <c r="A7" s="95" t="s">
        <v>228</v>
      </c>
      <c r="B7" s="427">
        <v>13163500</v>
      </c>
      <c r="C7" s="244">
        <v>9</v>
      </c>
      <c r="D7" s="428">
        <v>2117300</v>
      </c>
      <c r="E7" s="428">
        <v>11046200</v>
      </c>
    </row>
    <row r="8" spans="1:9" s="43" customFormat="1" ht="13.2" x14ac:dyDescent="0.2">
      <c r="A8" s="68" t="s">
        <v>229</v>
      </c>
      <c r="B8" s="72"/>
      <c r="C8" s="45"/>
      <c r="D8" s="57"/>
      <c r="E8" s="57"/>
    </row>
    <row r="9" spans="1:9" s="43" customFormat="1" ht="13.2" x14ac:dyDescent="0.2">
      <c r="A9" s="68" t="s">
        <v>230</v>
      </c>
      <c r="B9" s="72"/>
      <c r="C9" s="45"/>
      <c r="D9" s="57"/>
      <c r="E9" s="57"/>
    </row>
    <row r="10" spans="1:9" s="34" customFormat="1" ht="10.8" x14ac:dyDescent="0.15">
      <c r="A10" s="42"/>
      <c r="B10" s="42"/>
      <c r="C10" s="42"/>
      <c r="D10" s="42"/>
      <c r="E10" s="73" t="s">
        <v>134</v>
      </c>
    </row>
    <row r="11" spans="1:9" s="34" customFormat="1" ht="10.8" x14ac:dyDescent="0.15"/>
    <row r="12" spans="1:9" ht="13.2" x14ac:dyDescent="0.2">
      <c r="B12" s="111"/>
      <c r="C12" s="111"/>
      <c r="D12" s="111"/>
      <c r="E12" s="111"/>
    </row>
    <row r="13" spans="1:9" ht="19.5" customHeight="1" x14ac:dyDescent="0.15">
      <c r="A13" s="389"/>
      <c r="B13" s="389"/>
      <c r="C13" s="389"/>
      <c r="D13" s="389"/>
      <c r="E13" s="389"/>
      <c r="F13" s="112"/>
      <c r="G13" s="112"/>
      <c r="H13" s="112"/>
      <c r="I13" s="112"/>
    </row>
    <row r="14" spans="1:9" ht="16.2" x14ac:dyDescent="0.15">
      <c r="A14" s="113"/>
    </row>
  </sheetData>
  <mergeCells count="6">
    <mergeCell ref="A13:E13"/>
    <mergeCell ref="A1:E1"/>
    <mergeCell ref="A3:A4"/>
    <mergeCell ref="B3:B4"/>
    <mergeCell ref="C3:D3"/>
    <mergeCell ref="E3:E4"/>
  </mergeCells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4"/>
  <sheetViews>
    <sheetView workbookViewId="0">
      <selection sqref="A1:G1"/>
    </sheetView>
  </sheetViews>
  <sheetFormatPr defaultColWidth="9.109375" defaultRowHeight="12" x14ac:dyDescent="0.15"/>
  <cols>
    <col min="1" max="1" width="7.88671875" style="36" customWidth="1"/>
    <col min="2" max="7" width="11.44140625" style="36" customWidth="1"/>
    <col min="8" max="16384" width="9.109375" style="36"/>
  </cols>
  <sheetData>
    <row r="1" spans="1:7" ht="16.2" x14ac:dyDescent="0.2">
      <c r="A1" s="276" t="s">
        <v>139</v>
      </c>
      <c r="B1" s="276"/>
      <c r="C1" s="276"/>
      <c r="D1" s="276"/>
      <c r="E1" s="276"/>
      <c r="F1" s="276"/>
      <c r="G1" s="276"/>
    </row>
    <row r="2" spans="1:7" s="42" customFormat="1" ht="11.4" thickBot="1" x14ac:dyDescent="0.2">
      <c r="A2" s="221"/>
      <c r="B2" s="239"/>
      <c r="C2" s="239"/>
      <c r="D2" s="239"/>
      <c r="E2" s="239"/>
      <c r="F2" s="239"/>
      <c r="G2" s="40" t="s">
        <v>140</v>
      </c>
    </row>
    <row r="3" spans="1:7" s="43" customFormat="1" ht="13.2" customHeight="1" x14ac:dyDescent="0.2">
      <c r="A3" s="349" t="s">
        <v>130</v>
      </c>
      <c r="B3" s="313" t="s">
        <v>231</v>
      </c>
      <c r="C3" s="361" t="s">
        <v>141</v>
      </c>
      <c r="D3" s="271"/>
      <c r="E3" s="272"/>
      <c r="F3" s="331" t="s">
        <v>169</v>
      </c>
      <c r="G3" s="308" t="s">
        <v>142</v>
      </c>
    </row>
    <row r="4" spans="1:7" s="43" customFormat="1" ht="13.2" x14ac:dyDescent="0.2">
      <c r="A4" s="350"/>
      <c r="B4" s="391"/>
      <c r="C4" s="202" t="s">
        <v>192</v>
      </c>
      <c r="D4" s="204" t="s">
        <v>143</v>
      </c>
      <c r="E4" s="204" t="s">
        <v>144</v>
      </c>
      <c r="F4" s="392"/>
      <c r="G4" s="393"/>
    </row>
    <row r="5" spans="1:7" s="43" customFormat="1" ht="13.2" x14ac:dyDescent="0.2">
      <c r="A5" s="45" t="s">
        <v>278</v>
      </c>
      <c r="B5" s="115">
        <v>2</v>
      </c>
      <c r="C5" s="114">
        <v>15026.1</v>
      </c>
      <c r="D5" s="114">
        <v>3391.1</v>
      </c>
      <c r="E5" s="114">
        <v>359742.7</v>
      </c>
      <c r="F5" s="57">
        <v>1654</v>
      </c>
      <c r="G5" s="57">
        <v>102150</v>
      </c>
    </row>
    <row r="6" spans="1:7" s="43" customFormat="1" ht="13.2" x14ac:dyDescent="0.2">
      <c r="A6" s="45" t="s">
        <v>173</v>
      </c>
      <c r="B6" s="115">
        <v>2</v>
      </c>
      <c r="C6" s="114">
        <v>15026.1</v>
      </c>
      <c r="D6" s="114">
        <v>3391.1</v>
      </c>
      <c r="E6" s="114">
        <v>360606.3</v>
      </c>
      <c r="F6" s="57">
        <v>1665</v>
      </c>
      <c r="G6" s="57">
        <v>103383</v>
      </c>
    </row>
    <row r="7" spans="1:7" s="43" customFormat="1" ht="13.2" x14ac:dyDescent="0.2">
      <c r="A7" s="45" t="s">
        <v>186</v>
      </c>
      <c r="B7" s="115">
        <v>2</v>
      </c>
      <c r="C7" s="114">
        <v>15026.1</v>
      </c>
      <c r="D7" s="114">
        <v>3391.1</v>
      </c>
      <c r="E7" s="114">
        <v>361492.9</v>
      </c>
      <c r="F7" s="57">
        <v>1656</v>
      </c>
      <c r="G7" s="57">
        <v>103890</v>
      </c>
    </row>
    <row r="8" spans="1:7" s="43" customFormat="1" ht="13.2" x14ac:dyDescent="0.2">
      <c r="A8" s="128">
        <v>3</v>
      </c>
      <c r="B8" s="127">
        <v>2</v>
      </c>
      <c r="C8" s="429">
        <v>15032.7</v>
      </c>
      <c r="D8" s="429">
        <v>3391.1</v>
      </c>
      <c r="E8" s="429">
        <v>364504.3</v>
      </c>
      <c r="F8" s="423">
        <v>1660</v>
      </c>
      <c r="G8" s="423">
        <v>103639</v>
      </c>
    </row>
    <row r="9" spans="1:7" s="43" customFormat="1" ht="13.8" thickBot="1" x14ac:dyDescent="0.25">
      <c r="A9" s="244">
        <v>4</v>
      </c>
      <c r="B9" s="171">
        <v>2</v>
      </c>
      <c r="C9" s="246">
        <v>15032.7</v>
      </c>
      <c r="D9" s="246">
        <v>3391.1</v>
      </c>
      <c r="E9" s="246">
        <v>366806</v>
      </c>
      <c r="F9" s="243">
        <v>1662</v>
      </c>
      <c r="G9" s="243">
        <v>104086</v>
      </c>
    </row>
    <row r="10" spans="1:7" x14ac:dyDescent="0.15">
      <c r="G10" s="73" t="s">
        <v>134</v>
      </c>
    </row>
    <row r="12" spans="1:7" x14ac:dyDescent="0.15">
      <c r="E12" s="96"/>
    </row>
    <row r="15" spans="1:7" s="42" customFormat="1" ht="10.8" x14ac:dyDescent="0.15"/>
    <row r="16" spans="1:7" s="43" customFormat="1" ht="13.2" x14ac:dyDescent="0.2"/>
    <row r="17" spans="1:2" s="43" customFormat="1" ht="13.2" x14ac:dyDescent="0.2"/>
    <row r="18" spans="1:2" s="43" customFormat="1" ht="13.2" x14ac:dyDescent="0.2"/>
    <row r="19" spans="1:2" s="43" customFormat="1" ht="13.2" x14ac:dyDescent="0.2">
      <c r="A19" s="107"/>
    </row>
    <row r="20" spans="1:2" s="43" customFormat="1" ht="13.2" x14ac:dyDescent="0.2"/>
    <row r="21" spans="1:2" s="43" customFormat="1" ht="13.2" x14ac:dyDescent="0.2"/>
    <row r="22" spans="1:2" s="43" customFormat="1" ht="13.2" x14ac:dyDescent="0.2"/>
    <row r="23" spans="1:2" s="108" customFormat="1" ht="10.8" x14ac:dyDescent="0.15">
      <c r="B23" s="58"/>
    </row>
    <row r="24" spans="1:2" s="108" customFormat="1" ht="10.8" x14ac:dyDescent="0.15">
      <c r="B24" s="58"/>
    </row>
  </sheetData>
  <mergeCells count="6">
    <mergeCell ref="A1:G1"/>
    <mergeCell ref="A3:A4"/>
    <mergeCell ref="B3:B4"/>
    <mergeCell ref="C3:E3"/>
    <mergeCell ref="F3:F4"/>
    <mergeCell ref="G3:G4"/>
  </mergeCells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0"/>
  <sheetViews>
    <sheetView workbookViewId="0">
      <selection sqref="A1:I1"/>
    </sheetView>
  </sheetViews>
  <sheetFormatPr defaultColWidth="9.109375" defaultRowHeight="12" x14ac:dyDescent="0.15"/>
  <cols>
    <col min="1" max="1" width="7.88671875" style="36" customWidth="1"/>
    <col min="2" max="2" width="11.6640625" style="36" customWidth="1"/>
    <col min="3" max="4" width="8" style="36" customWidth="1"/>
    <col min="5" max="8" width="9.33203125" style="36" customWidth="1"/>
    <col min="9" max="10" width="6.88671875" style="36" customWidth="1"/>
    <col min="11" max="11" width="8.5546875" style="36" customWidth="1"/>
    <col min="12" max="16384" width="9.109375" style="36"/>
  </cols>
  <sheetData>
    <row r="1" spans="1:11" ht="16.2" x14ac:dyDescent="0.2">
      <c r="A1" s="276" t="s">
        <v>145</v>
      </c>
      <c r="B1" s="394"/>
      <c r="C1" s="394"/>
      <c r="D1" s="394"/>
      <c r="E1" s="394"/>
      <c r="F1" s="394"/>
      <c r="G1" s="394"/>
      <c r="H1" s="394"/>
      <c r="I1" s="394"/>
      <c r="J1" s="170"/>
      <c r="K1" s="170"/>
    </row>
    <row r="2" spans="1:11" s="42" customFormat="1" ht="11.4" thickBot="1" x14ac:dyDescent="0.2">
      <c r="A2" s="221" t="s">
        <v>232</v>
      </c>
      <c r="B2" s="101"/>
      <c r="C2" s="68"/>
      <c r="D2" s="68"/>
      <c r="E2" s="68"/>
      <c r="F2" s="68"/>
      <c r="G2" s="68"/>
      <c r="H2" s="68"/>
      <c r="I2" s="214" t="s">
        <v>233</v>
      </c>
      <c r="J2" s="67"/>
      <c r="K2" s="73"/>
    </row>
    <row r="3" spans="1:11" ht="13.2" customHeight="1" x14ac:dyDescent="0.15">
      <c r="A3" s="349" t="s">
        <v>20</v>
      </c>
      <c r="B3" s="397" t="s">
        <v>177</v>
      </c>
      <c r="C3" s="398" t="s">
        <v>234</v>
      </c>
      <c r="D3" s="398"/>
      <c r="E3" s="398"/>
      <c r="F3" s="398"/>
      <c r="G3" s="398"/>
      <c r="H3" s="399"/>
      <c r="I3" s="203"/>
      <c r="J3" s="142"/>
      <c r="K3" s="160"/>
    </row>
    <row r="4" spans="1:11" ht="13.2" customHeight="1" x14ac:dyDescent="0.15">
      <c r="A4" s="360"/>
      <c r="B4" s="295"/>
      <c r="C4" s="400" t="s">
        <v>235</v>
      </c>
      <c r="D4" s="396"/>
      <c r="E4" s="395" t="s">
        <v>236</v>
      </c>
      <c r="F4" s="396"/>
      <c r="G4" s="395" t="s">
        <v>237</v>
      </c>
      <c r="H4" s="396"/>
      <c r="I4" s="116" t="s">
        <v>146</v>
      </c>
      <c r="J4" s="142"/>
      <c r="K4" s="160"/>
    </row>
    <row r="5" spans="1:11" ht="13.2" x14ac:dyDescent="0.15">
      <c r="A5" s="290"/>
      <c r="B5" s="295"/>
      <c r="C5" s="11" t="s">
        <v>238</v>
      </c>
      <c r="D5" s="117" t="s">
        <v>239</v>
      </c>
      <c r="E5" s="208" t="s">
        <v>238</v>
      </c>
      <c r="F5" s="117" t="s">
        <v>240</v>
      </c>
      <c r="G5" s="11" t="s">
        <v>238</v>
      </c>
      <c r="H5" s="12" t="s">
        <v>239</v>
      </c>
      <c r="I5" s="204"/>
      <c r="J5" s="167"/>
      <c r="K5" s="160"/>
    </row>
    <row r="6" spans="1:11" ht="13.2" x14ac:dyDescent="0.2">
      <c r="A6" s="51" t="s">
        <v>273</v>
      </c>
      <c r="B6" s="119">
        <v>1650</v>
      </c>
      <c r="C6" s="119">
        <v>187571</v>
      </c>
      <c r="D6" s="119">
        <v>94075</v>
      </c>
      <c r="E6" s="119">
        <v>187567</v>
      </c>
      <c r="F6" s="119">
        <v>94074</v>
      </c>
      <c r="G6" s="119">
        <v>4</v>
      </c>
      <c r="H6" s="119">
        <v>1</v>
      </c>
      <c r="I6" s="120">
        <v>100</v>
      </c>
      <c r="J6" s="129"/>
      <c r="K6" s="168"/>
    </row>
    <row r="7" spans="1:11" ht="13.2" x14ac:dyDescent="0.2">
      <c r="A7" s="158" t="s">
        <v>176</v>
      </c>
      <c r="B7" s="119">
        <v>1650</v>
      </c>
      <c r="C7" s="119">
        <v>189478</v>
      </c>
      <c r="D7" s="119">
        <v>95418</v>
      </c>
      <c r="E7" s="119">
        <v>189474</v>
      </c>
      <c r="F7" s="119">
        <v>95417</v>
      </c>
      <c r="G7" s="119">
        <v>4</v>
      </c>
      <c r="H7" s="119">
        <v>1</v>
      </c>
      <c r="I7" s="120">
        <v>100</v>
      </c>
      <c r="J7" s="129"/>
      <c r="K7" s="168"/>
    </row>
    <row r="8" spans="1:11" ht="13.2" x14ac:dyDescent="0.2">
      <c r="A8" s="158">
        <v>3</v>
      </c>
      <c r="B8" s="129">
        <v>1650</v>
      </c>
      <c r="C8" s="119">
        <v>190774</v>
      </c>
      <c r="D8" s="119">
        <v>96408</v>
      </c>
      <c r="E8" s="119">
        <v>190770</v>
      </c>
      <c r="F8" s="119">
        <v>96407</v>
      </c>
      <c r="G8" s="119">
        <v>4</v>
      </c>
      <c r="H8" s="119">
        <v>1</v>
      </c>
      <c r="I8" s="120">
        <v>100</v>
      </c>
      <c r="J8" s="129"/>
      <c r="K8" s="168"/>
    </row>
    <row r="9" spans="1:11" ht="13.2" x14ac:dyDescent="0.2">
      <c r="A9" s="158">
        <v>4</v>
      </c>
      <c r="B9" s="129">
        <v>1650</v>
      </c>
      <c r="C9" s="129">
        <v>190295</v>
      </c>
      <c r="D9" s="129">
        <v>96199</v>
      </c>
      <c r="E9" s="129">
        <v>190292</v>
      </c>
      <c r="F9" s="129">
        <v>96198</v>
      </c>
      <c r="G9" s="129">
        <v>3</v>
      </c>
      <c r="H9" s="129">
        <v>1</v>
      </c>
      <c r="I9" s="168">
        <v>100</v>
      </c>
      <c r="J9" s="129"/>
      <c r="K9" s="168"/>
    </row>
    <row r="10" spans="1:11" ht="13.8" thickBot="1" x14ac:dyDescent="0.25">
      <c r="A10" s="121">
        <v>5</v>
      </c>
      <c r="B10" s="247">
        <v>1650</v>
      </c>
      <c r="C10" s="119">
        <v>190173</v>
      </c>
      <c r="D10" s="119">
        <v>96682</v>
      </c>
      <c r="E10" s="119">
        <v>190170</v>
      </c>
      <c r="F10" s="119">
        <v>96681</v>
      </c>
      <c r="G10" s="119">
        <v>3</v>
      </c>
      <c r="H10" s="119">
        <v>1</v>
      </c>
      <c r="I10" s="120">
        <v>100</v>
      </c>
      <c r="J10" s="129"/>
      <c r="K10" s="168"/>
    </row>
    <row r="11" spans="1:11" ht="13.5" customHeight="1" x14ac:dyDescent="0.2">
      <c r="A11" s="39"/>
      <c r="B11" s="39"/>
      <c r="C11" s="122"/>
      <c r="D11" s="122"/>
      <c r="E11" s="122"/>
      <c r="F11" s="122"/>
      <c r="G11" s="122"/>
      <c r="H11" s="122"/>
      <c r="I11" s="60" t="s">
        <v>147</v>
      </c>
      <c r="J11" s="169"/>
      <c r="K11" s="73"/>
    </row>
    <row r="12" spans="1:11" x14ac:dyDescent="0.1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20" spans="1:4" x14ac:dyDescent="0.15">
      <c r="A20" s="123"/>
      <c r="B20" s="123"/>
      <c r="C20" s="123"/>
      <c r="D20" s="123"/>
    </row>
  </sheetData>
  <mergeCells count="7">
    <mergeCell ref="A1:I1"/>
    <mergeCell ref="A3:A5"/>
    <mergeCell ref="E4:F4"/>
    <mergeCell ref="G4:H4"/>
    <mergeCell ref="B3:B5"/>
    <mergeCell ref="C3:H3"/>
    <mergeCell ref="C4:D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3"/>
  <sheetViews>
    <sheetView workbookViewId="0">
      <selection sqref="A1:F1"/>
    </sheetView>
  </sheetViews>
  <sheetFormatPr defaultColWidth="9.109375" defaultRowHeight="12" x14ac:dyDescent="0.15"/>
  <cols>
    <col min="1" max="1" width="7.88671875" style="36" customWidth="1"/>
    <col min="2" max="6" width="12.109375" style="36" customWidth="1"/>
    <col min="7" max="16384" width="9.109375" style="36"/>
  </cols>
  <sheetData>
    <row r="1" spans="1:6" ht="16.2" x14ac:dyDescent="0.2">
      <c r="A1" s="401" t="s">
        <v>148</v>
      </c>
      <c r="B1" s="402"/>
      <c r="C1" s="402"/>
      <c r="D1" s="402"/>
      <c r="E1" s="402"/>
      <c r="F1" s="402"/>
    </row>
    <row r="2" spans="1:6" s="42" customFormat="1" ht="11.4" thickBot="1" x14ac:dyDescent="0.2">
      <c r="A2" s="248" t="s">
        <v>195</v>
      </c>
      <c r="B2" s="249"/>
      <c r="C2" s="249"/>
      <c r="D2" s="249"/>
      <c r="E2" s="249"/>
      <c r="F2" s="250" t="s">
        <v>193</v>
      </c>
    </row>
    <row r="3" spans="1:6" s="43" customFormat="1" ht="13.2" x14ac:dyDescent="0.2">
      <c r="A3" s="124" t="s">
        <v>20</v>
      </c>
      <c r="B3" s="125" t="s">
        <v>149</v>
      </c>
      <c r="C3" s="125" t="s">
        <v>150</v>
      </c>
      <c r="D3" s="125" t="s">
        <v>196</v>
      </c>
      <c r="E3" s="126" t="s">
        <v>197</v>
      </c>
      <c r="F3" s="125" t="s">
        <v>151</v>
      </c>
    </row>
    <row r="4" spans="1:6" s="43" customFormat="1" ht="13.2" x14ac:dyDescent="0.2">
      <c r="A4" s="158" t="s">
        <v>273</v>
      </c>
      <c r="B4" s="128">
        <v>1</v>
      </c>
      <c r="C4" s="128">
        <v>2</v>
      </c>
      <c r="D4" s="129">
        <v>454734</v>
      </c>
      <c r="E4" s="129">
        <v>14583</v>
      </c>
      <c r="F4" s="129">
        <v>37593</v>
      </c>
    </row>
    <row r="5" spans="1:6" s="43" customFormat="1" ht="13.2" x14ac:dyDescent="0.2">
      <c r="A5" s="158" t="s">
        <v>176</v>
      </c>
      <c r="B5" s="128">
        <v>1</v>
      </c>
      <c r="C5" s="128">
        <v>2</v>
      </c>
      <c r="D5" s="129">
        <v>454422</v>
      </c>
      <c r="E5" s="129">
        <v>14610</v>
      </c>
      <c r="F5" s="129">
        <v>37898</v>
      </c>
    </row>
    <row r="6" spans="1:6" s="43" customFormat="1" ht="13.2" x14ac:dyDescent="0.2">
      <c r="A6" s="158">
        <v>3</v>
      </c>
      <c r="B6" s="128">
        <v>1</v>
      </c>
      <c r="C6" s="128">
        <v>2</v>
      </c>
      <c r="D6" s="129">
        <v>455166</v>
      </c>
      <c r="E6" s="129">
        <v>14677</v>
      </c>
      <c r="F6" s="129">
        <v>38204</v>
      </c>
    </row>
    <row r="7" spans="1:6" s="43" customFormat="1" ht="13.2" x14ac:dyDescent="0.2">
      <c r="A7" s="158">
        <v>4</v>
      </c>
      <c r="B7" s="128">
        <v>1</v>
      </c>
      <c r="C7" s="128">
        <v>2</v>
      </c>
      <c r="D7" s="129">
        <v>455825</v>
      </c>
      <c r="E7" s="129">
        <v>14715</v>
      </c>
      <c r="F7" s="129">
        <v>38398</v>
      </c>
    </row>
    <row r="8" spans="1:6" s="43" customFormat="1" ht="13.8" thickBot="1" x14ac:dyDescent="0.25">
      <c r="A8" s="121">
        <v>5</v>
      </c>
      <c r="B8" s="244">
        <v>1</v>
      </c>
      <c r="C8" s="244">
        <v>2</v>
      </c>
      <c r="D8" s="247">
        <v>456956</v>
      </c>
      <c r="E8" s="247">
        <v>14783</v>
      </c>
      <c r="F8" s="247">
        <v>38619</v>
      </c>
    </row>
    <row r="9" spans="1:6" x14ac:dyDescent="0.15">
      <c r="A9" s="123"/>
      <c r="B9" s="123"/>
      <c r="C9" s="123"/>
      <c r="D9" s="123"/>
      <c r="E9" s="123"/>
      <c r="F9" s="130" t="s">
        <v>152</v>
      </c>
    </row>
    <row r="10" spans="1:6" x14ac:dyDescent="0.15">
      <c r="A10" s="131"/>
      <c r="B10" s="131"/>
      <c r="C10" s="131"/>
      <c r="D10" s="131"/>
      <c r="E10" s="131"/>
      <c r="F10" s="131"/>
    </row>
    <row r="11" spans="1:6" x14ac:dyDescent="0.15">
      <c r="A11" s="123"/>
      <c r="B11" s="123"/>
      <c r="C11" s="123"/>
      <c r="D11" s="123"/>
      <c r="E11" s="123"/>
      <c r="F11" s="123"/>
    </row>
    <row r="13" spans="1:6" x14ac:dyDescent="0.15">
      <c r="C13" s="38"/>
    </row>
  </sheetData>
  <mergeCells count="1">
    <mergeCell ref="A1:F1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2"/>
  <sheetViews>
    <sheetView workbookViewId="0">
      <selection sqref="A1:I1"/>
    </sheetView>
  </sheetViews>
  <sheetFormatPr defaultColWidth="9.109375" defaultRowHeight="12" x14ac:dyDescent="0.15"/>
  <cols>
    <col min="1" max="1" width="7.88671875" style="36" customWidth="1"/>
    <col min="2" max="3" width="11.44140625" style="36" customWidth="1"/>
    <col min="4" max="9" width="10" style="36" customWidth="1"/>
    <col min="10" max="16384" width="9.109375" style="36"/>
  </cols>
  <sheetData>
    <row r="1" spans="1:10" ht="16.2" x14ac:dyDescent="0.2">
      <c r="A1" s="276" t="s">
        <v>178</v>
      </c>
      <c r="B1" s="394"/>
      <c r="C1" s="394"/>
      <c r="D1" s="394"/>
      <c r="E1" s="394"/>
      <c r="F1" s="394"/>
      <c r="G1" s="394"/>
      <c r="H1" s="394"/>
      <c r="I1" s="394"/>
      <c r="J1" s="123"/>
    </row>
    <row r="2" spans="1:10" s="68" customFormat="1" ht="11.4" thickBot="1" x14ac:dyDescent="0.2">
      <c r="A2" s="212"/>
      <c r="C2" s="67"/>
      <c r="D2" s="212"/>
      <c r="E2" s="212"/>
      <c r="F2" s="212"/>
      <c r="G2" s="212"/>
      <c r="H2" s="212"/>
      <c r="I2" s="214" t="s">
        <v>216</v>
      </c>
    </row>
    <row r="3" spans="1:10" s="133" customFormat="1" ht="13.2" x14ac:dyDescent="0.2">
      <c r="A3" s="367" t="s">
        <v>153</v>
      </c>
      <c r="B3" s="404" t="s">
        <v>154</v>
      </c>
      <c r="C3" s="404"/>
      <c r="D3" s="291" t="s">
        <v>155</v>
      </c>
      <c r="E3" s="291"/>
      <c r="F3" s="291"/>
      <c r="G3" s="291"/>
      <c r="H3" s="291"/>
      <c r="I3" s="309"/>
      <c r="J3" s="132"/>
    </row>
    <row r="4" spans="1:10" s="140" customFormat="1" ht="13.2" x14ac:dyDescent="0.2">
      <c r="A4" s="403"/>
      <c r="B4" s="134" t="s">
        <v>12</v>
      </c>
      <c r="C4" s="135" t="s">
        <v>156</v>
      </c>
      <c r="D4" s="134" t="s">
        <v>12</v>
      </c>
      <c r="E4" s="136" t="s">
        <v>157</v>
      </c>
      <c r="F4" s="137" t="s">
        <v>241</v>
      </c>
      <c r="G4" s="117" t="s">
        <v>158</v>
      </c>
      <c r="H4" s="136" t="s">
        <v>159</v>
      </c>
      <c r="I4" s="138" t="s">
        <v>242</v>
      </c>
      <c r="J4" s="139"/>
    </row>
    <row r="5" spans="1:10" s="118" customFormat="1" ht="13.2" x14ac:dyDescent="0.2">
      <c r="A5" s="13" t="s">
        <v>280</v>
      </c>
      <c r="B5" s="141">
        <v>9721562</v>
      </c>
      <c r="C5" s="142">
        <v>26634</v>
      </c>
      <c r="D5" s="143">
        <v>4890.5</v>
      </c>
      <c r="E5" s="6" t="s">
        <v>25</v>
      </c>
      <c r="F5" s="142">
        <v>3105</v>
      </c>
      <c r="G5" s="142">
        <v>238.7</v>
      </c>
      <c r="H5" s="6" t="s">
        <v>25</v>
      </c>
      <c r="I5" s="6">
        <v>1546.5</v>
      </c>
    </row>
    <row r="6" spans="1:10" s="118" customFormat="1" ht="13.2" x14ac:dyDescent="0.2">
      <c r="A6" s="13" t="s">
        <v>281</v>
      </c>
      <c r="B6" s="143">
        <v>9040397</v>
      </c>
      <c r="C6" s="142">
        <v>24701</v>
      </c>
      <c r="D6" s="143">
        <v>4836</v>
      </c>
      <c r="E6" s="6" t="s">
        <v>25</v>
      </c>
      <c r="F6" s="142">
        <v>2939</v>
      </c>
      <c r="G6" s="142">
        <v>239</v>
      </c>
      <c r="H6" s="6" t="s">
        <v>25</v>
      </c>
      <c r="I6" s="6">
        <v>1658</v>
      </c>
    </row>
    <row r="7" spans="1:10" s="118" customFormat="1" ht="13.2" x14ac:dyDescent="0.2">
      <c r="A7" s="172">
        <v>2</v>
      </c>
      <c r="B7" s="143">
        <v>8290867</v>
      </c>
      <c r="C7" s="142">
        <v>22715</v>
      </c>
      <c r="D7" s="143">
        <v>4877</v>
      </c>
      <c r="E7" s="6" t="s">
        <v>25</v>
      </c>
      <c r="F7" s="142">
        <v>3010</v>
      </c>
      <c r="G7" s="142">
        <v>248</v>
      </c>
      <c r="H7" s="6" t="s">
        <v>25</v>
      </c>
      <c r="I7" s="6">
        <v>1619</v>
      </c>
    </row>
    <row r="8" spans="1:10" s="118" customFormat="1" ht="13.2" x14ac:dyDescent="0.2">
      <c r="A8" s="172">
        <v>3</v>
      </c>
      <c r="B8" s="190">
        <v>8112030</v>
      </c>
      <c r="C8" s="191">
        <v>22225</v>
      </c>
      <c r="D8" s="192">
        <v>4935</v>
      </c>
      <c r="E8" s="149" t="s">
        <v>25</v>
      </c>
      <c r="F8" s="191">
        <v>2944</v>
      </c>
      <c r="G8" s="191">
        <v>239</v>
      </c>
      <c r="H8" s="149" t="s">
        <v>25</v>
      </c>
      <c r="I8" s="149">
        <v>1752</v>
      </c>
    </row>
    <row r="9" spans="1:10" s="118" customFormat="1" ht="13.8" thickBot="1" x14ac:dyDescent="0.25">
      <c r="A9" s="144">
        <v>4</v>
      </c>
      <c r="B9" s="145">
        <v>7765655</v>
      </c>
      <c r="C9" s="251">
        <v>21276</v>
      </c>
      <c r="D9" s="252">
        <v>5019</v>
      </c>
      <c r="E9" s="253" t="s">
        <v>25</v>
      </c>
      <c r="F9" s="251">
        <v>2604</v>
      </c>
      <c r="G9" s="251">
        <v>248</v>
      </c>
      <c r="H9" s="253" t="s">
        <v>25</v>
      </c>
      <c r="I9" s="253">
        <v>2167</v>
      </c>
    </row>
    <row r="10" spans="1:10" s="108" customFormat="1" ht="10.8" x14ac:dyDescent="0.15">
      <c r="I10" s="40" t="s">
        <v>147</v>
      </c>
    </row>
    <row r="11" spans="1:10" x14ac:dyDescent="0.15">
      <c r="A11" s="123"/>
      <c r="B11" s="123"/>
      <c r="C11" s="123"/>
      <c r="D11" s="123"/>
      <c r="E11" s="123"/>
      <c r="F11" s="123"/>
      <c r="G11" s="123"/>
      <c r="H11" s="123"/>
      <c r="I11" s="123"/>
      <c r="J11" s="123"/>
    </row>
    <row r="12" spans="1:10" x14ac:dyDescent="0.15">
      <c r="A12" s="123"/>
      <c r="B12" s="123"/>
      <c r="C12" s="123"/>
      <c r="D12" s="123"/>
      <c r="E12" s="123"/>
      <c r="F12" s="123"/>
      <c r="G12" s="123"/>
      <c r="H12" s="123"/>
      <c r="I12" s="123"/>
      <c r="J12" s="123"/>
    </row>
  </sheetData>
  <mergeCells count="4">
    <mergeCell ref="A1:I1"/>
    <mergeCell ref="A3:A4"/>
    <mergeCell ref="B3:C3"/>
    <mergeCell ref="D3:I3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4"/>
  <sheetViews>
    <sheetView workbookViewId="0">
      <selection sqref="A1:G1"/>
    </sheetView>
  </sheetViews>
  <sheetFormatPr defaultRowHeight="12" x14ac:dyDescent="0.15"/>
  <cols>
    <col min="1" max="1" width="15.6640625" style="36" customWidth="1"/>
    <col min="2" max="2" width="7.109375" style="36" customWidth="1"/>
    <col min="3" max="7" width="12.109375" style="36" customWidth="1"/>
    <col min="8" max="243" width="9.109375" style="36"/>
    <col min="244" max="244" width="7.6640625" style="36" bestFit="1" customWidth="1"/>
    <col min="245" max="245" width="9" style="36" customWidth="1"/>
    <col min="246" max="246" width="11.109375" style="36" customWidth="1"/>
    <col min="247" max="247" width="7.6640625" style="36" customWidth="1"/>
    <col min="248" max="248" width="8.88671875" style="36" customWidth="1"/>
    <col min="249" max="249" width="7.109375" style="36" customWidth="1"/>
    <col min="250" max="250" width="8.88671875" style="36" customWidth="1"/>
    <col min="251" max="251" width="7.88671875" style="36" customWidth="1"/>
    <col min="252" max="252" width="9.33203125" style="36" customWidth="1"/>
    <col min="253" max="253" width="9.109375" style="36" customWidth="1"/>
    <col min="254" max="254" width="11.33203125" style="36" customWidth="1"/>
    <col min="255" max="499" width="9.109375" style="36"/>
    <col min="500" max="500" width="7.6640625" style="36" bestFit="1" customWidth="1"/>
    <col min="501" max="501" width="9" style="36" customWidth="1"/>
    <col min="502" max="502" width="11.109375" style="36" customWidth="1"/>
    <col min="503" max="503" width="7.6640625" style="36" customWidth="1"/>
    <col min="504" max="504" width="8.88671875" style="36" customWidth="1"/>
    <col min="505" max="505" width="7.109375" style="36" customWidth="1"/>
    <col min="506" max="506" width="8.88671875" style="36" customWidth="1"/>
    <col min="507" max="507" width="7.88671875" style="36" customWidth="1"/>
    <col min="508" max="508" width="9.33203125" style="36" customWidth="1"/>
    <col min="509" max="509" width="9.109375" style="36" customWidth="1"/>
    <col min="510" max="510" width="11.33203125" style="36" customWidth="1"/>
    <col min="511" max="755" width="9.109375" style="36"/>
    <col min="756" max="756" width="7.6640625" style="36" bestFit="1" customWidth="1"/>
    <col min="757" max="757" width="9" style="36" customWidth="1"/>
    <col min="758" max="758" width="11.109375" style="36" customWidth="1"/>
    <col min="759" max="759" width="7.6640625" style="36" customWidth="1"/>
    <col min="760" max="760" width="8.88671875" style="36" customWidth="1"/>
    <col min="761" max="761" width="7.109375" style="36" customWidth="1"/>
    <col min="762" max="762" width="8.88671875" style="36" customWidth="1"/>
    <col min="763" max="763" width="7.88671875" style="36" customWidth="1"/>
    <col min="764" max="764" width="9.33203125" style="36" customWidth="1"/>
    <col min="765" max="765" width="9.109375" style="36" customWidth="1"/>
    <col min="766" max="766" width="11.33203125" style="36" customWidth="1"/>
    <col min="767" max="1011" width="9.109375" style="36"/>
    <col min="1012" max="1012" width="7.6640625" style="36" bestFit="1" customWidth="1"/>
    <col min="1013" max="1013" width="9" style="36" customWidth="1"/>
    <col min="1014" max="1014" width="11.109375" style="36" customWidth="1"/>
    <col min="1015" max="1015" width="7.6640625" style="36" customWidth="1"/>
    <col min="1016" max="1016" width="8.88671875" style="36" customWidth="1"/>
    <col min="1017" max="1017" width="7.109375" style="36" customWidth="1"/>
    <col min="1018" max="1018" width="8.88671875" style="36" customWidth="1"/>
    <col min="1019" max="1019" width="7.88671875" style="36" customWidth="1"/>
    <col min="1020" max="1020" width="9.33203125" style="36" customWidth="1"/>
    <col min="1021" max="1021" width="9.109375" style="36" customWidth="1"/>
    <col min="1022" max="1022" width="11.33203125" style="36" customWidth="1"/>
    <col min="1023" max="1267" width="9.109375" style="36"/>
    <col min="1268" max="1268" width="7.6640625" style="36" bestFit="1" customWidth="1"/>
    <col min="1269" max="1269" width="9" style="36" customWidth="1"/>
    <col min="1270" max="1270" width="11.109375" style="36" customWidth="1"/>
    <col min="1271" max="1271" width="7.6640625" style="36" customWidth="1"/>
    <col min="1272" max="1272" width="8.88671875" style="36" customWidth="1"/>
    <col min="1273" max="1273" width="7.109375" style="36" customWidth="1"/>
    <col min="1274" max="1274" width="8.88671875" style="36" customWidth="1"/>
    <col min="1275" max="1275" width="7.88671875" style="36" customWidth="1"/>
    <col min="1276" max="1276" width="9.33203125" style="36" customWidth="1"/>
    <col min="1277" max="1277" width="9.109375" style="36" customWidth="1"/>
    <col min="1278" max="1278" width="11.33203125" style="36" customWidth="1"/>
    <col min="1279" max="1523" width="9.109375" style="36"/>
    <col min="1524" max="1524" width="7.6640625" style="36" bestFit="1" customWidth="1"/>
    <col min="1525" max="1525" width="9" style="36" customWidth="1"/>
    <col min="1526" max="1526" width="11.109375" style="36" customWidth="1"/>
    <col min="1527" max="1527" width="7.6640625" style="36" customWidth="1"/>
    <col min="1528" max="1528" width="8.88671875" style="36" customWidth="1"/>
    <col min="1529" max="1529" width="7.109375" style="36" customWidth="1"/>
    <col min="1530" max="1530" width="8.88671875" style="36" customWidth="1"/>
    <col min="1531" max="1531" width="7.88671875" style="36" customWidth="1"/>
    <col min="1532" max="1532" width="9.33203125" style="36" customWidth="1"/>
    <col min="1533" max="1533" width="9.109375" style="36" customWidth="1"/>
    <col min="1534" max="1534" width="11.33203125" style="36" customWidth="1"/>
    <col min="1535" max="1779" width="9.109375" style="36"/>
    <col min="1780" max="1780" width="7.6640625" style="36" bestFit="1" customWidth="1"/>
    <col min="1781" max="1781" width="9" style="36" customWidth="1"/>
    <col min="1782" max="1782" width="11.109375" style="36" customWidth="1"/>
    <col min="1783" max="1783" width="7.6640625" style="36" customWidth="1"/>
    <col min="1784" max="1784" width="8.88671875" style="36" customWidth="1"/>
    <col min="1785" max="1785" width="7.109375" style="36" customWidth="1"/>
    <col min="1786" max="1786" width="8.88671875" style="36" customWidth="1"/>
    <col min="1787" max="1787" width="7.88671875" style="36" customWidth="1"/>
    <col min="1788" max="1788" width="9.33203125" style="36" customWidth="1"/>
    <col min="1789" max="1789" width="9.109375" style="36" customWidth="1"/>
    <col min="1790" max="1790" width="11.33203125" style="36" customWidth="1"/>
    <col min="1791" max="2035" width="9.109375" style="36"/>
    <col min="2036" max="2036" width="7.6640625" style="36" bestFit="1" customWidth="1"/>
    <col min="2037" max="2037" width="9" style="36" customWidth="1"/>
    <col min="2038" max="2038" width="11.109375" style="36" customWidth="1"/>
    <col min="2039" max="2039" width="7.6640625" style="36" customWidth="1"/>
    <col min="2040" max="2040" width="8.88671875" style="36" customWidth="1"/>
    <col min="2041" max="2041" width="7.109375" style="36" customWidth="1"/>
    <col min="2042" max="2042" width="8.88671875" style="36" customWidth="1"/>
    <col min="2043" max="2043" width="7.88671875" style="36" customWidth="1"/>
    <col min="2044" max="2044" width="9.33203125" style="36" customWidth="1"/>
    <col min="2045" max="2045" width="9.109375" style="36" customWidth="1"/>
    <col min="2046" max="2046" width="11.33203125" style="36" customWidth="1"/>
    <col min="2047" max="2291" width="9.109375" style="36"/>
    <col min="2292" max="2292" width="7.6640625" style="36" bestFit="1" customWidth="1"/>
    <col min="2293" max="2293" width="9" style="36" customWidth="1"/>
    <col min="2294" max="2294" width="11.109375" style="36" customWidth="1"/>
    <col min="2295" max="2295" width="7.6640625" style="36" customWidth="1"/>
    <col min="2296" max="2296" width="8.88671875" style="36" customWidth="1"/>
    <col min="2297" max="2297" width="7.109375" style="36" customWidth="1"/>
    <col min="2298" max="2298" width="8.88671875" style="36" customWidth="1"/>
    <col min="2299" max="2299" width="7.88671875" style="36" customWidth="1"/>
    <col min="2300" max="2300" width="9.33203125" style="36" customWidth="1"/>
    <col min="2301" max="2301" width="9.109375" style="36" customWidth="1"/>
    <col min="2302" max="2302" width="11.33203125" style="36" customWidth="1"/>
    <col min="2303" max="2547" width="9.109375" style="36"/>
    <col min="2548" max="2548" width="7.6640625" style="36" bestFit="1" customWidth="1"/>
    <col min="2549" max="2549" width="9" style="36" customWidth="1"/>
    <col min="2550" max="2550" width="11.109375" style="36" customWidth="1"/>
    <col min="2551" max="2551" width="7.6640625" style="36" customWidth="1"/>
    <col min="2552" max="2552" width="8.88671875" style="36" customWidth="1"/>
    <col min="2553" max="2553" width="7.109375" style="36" customWidth="1"/>
    <col min="2554" max="2554" width="8.88671875" style="36" customWidth="1"/>
    <col min="2555" max="2555" width="7.88671875" style="36" customWidth="1"/>
    <col min="2556" max="2556" width="9.33203125" style="36" customWidth="1"/>
    <col min="2557" max="2557" width="9.109375" style="36" customWidth="1"/>
    <col min="2558" max="2558" width="11.33203125" style="36" customWidth="1"/>
    <col min="2559" max="2803" width="9.109375" style="36"/>
    <col min="2804" max="2804" width="7.6640625" style="36" bestFit="1" customWidth="1"/>
    <col min="2805" max="2805" width="9" style="36" customWidth="1"/>
    <col min="2806" max="2806" width="11.109375" style="36" customWidth="1"/>
    <col min="2807" max="2807" width="7.6640625" style="36" customWidth="1"/>
    <col min="2808" max="2808" width="8.88671875" style="36" customWidth="1"/>
    <col min="2809" max="2809" width="7.109375" style="36" customWidth="1"/>
    <col min="2810" max="2810" width="8.88671875" style="36" customWidth="1"/>
    <col min="2811" max="2811" width="7.88671875" style="36" customWidth="1"/>
    <col min="2812" max="2812" width="9.33203125" style="36" customWidth="1"/>
    <col min="2813" max="2813" width="9.109375" style="36" customWidth="1"/>
    <col min="2814" max="2814" width="11.33203125" style="36" customWidth="1"/>
    <col min="2815" max="3059" width="9.109375" style="36"/>
    <col min="3060" max="3060" width="7.6640625" style="36" bestFit="1" customWidth="1"/>
    <col min="3061" max="3061" width="9" style="36" customWidth="1"/>
    <col min="3062" max="3062" width="11.109375" style="36" customWidth="1"/>
    <col min="3063" max="3063" width="7.6640625" style="36" customWidth="1"/>
    <col min="3064" max="3064" width="8.88671875" style="36" customWidth="1"/>
    <col min="3065" max="3065" width="7.109375" style="36" customWidth="1"/>
    <col min="3066" max="3066" width="8.88671875" style="36" customWidth="1"/>
    <col min="3067" max="3067" width="7.88671875" style="36" customWidth="1"/>
    <col min="3068" max="3068" width="9.33203125" style="36" customWidth="1"/>
    <col min="3069" max="3069" width="9.109375" style="36" customWidth="1"/>
    <col min="3070" max="3070" width="11.33203125" style="36" customWidth="1"/>
    <col min="3071" max="3315" width="9.109375" style="36"/>
    <col min="3316" max="3316" width="7.6640625" style="36" bestFit="1" customWidth="1"/>
    <col min="3317" max="3317" width="9" style="36" customWidth="1"/>
    <col min="3318" max="3318" width="11.109375" style="36" customWidth="1"/>
    <col min="3319" max="3319" width="7.6640625" style="36" customWidth="1"/>
    <col min="3320" max="3320" width="8.88671875" style="36" customWidth="1"/>
    <col min="3321" max="3321" width="7.109375" style="36" customWidth="1"/>
    <col min="3322" max="3322" width="8.88671875" style="36" customWidth="1"/>
    <col min="3323" max="3323" width="7.88671875" style="36" customWidth="1"/>
    <col min="3324" max="3324" width="9.33203125" style="36" customWidth="1"/>
    <col min="3325" max="3325" width="9.109375" style="36" customWidth="1"/>
    <col min="3326" max="3326" width="11.33203125" style="36" customWidth="1"/>
    <col min="3327" max="3571" width="9.109375" style="36"/>
    <col min="3572" max="3572" width="7.6640625" style="36" bestFit="1" customWidth="1"/>
    <col min="3573" max="3573" width="9" style="36" customWidth="1"/>
    <col min="3574" max="3574" width="11.109375" style="36" customWidth="1"/>
    <col min="3575" max="3575" width="7.6640625" style="36" customWidth="1"/>
    <col min="3576" max="3576" width="8.88671875" style="36" customWidth="1"/>
    <col min="3577" max="3577" width="7.109375" style="36" customWidth="1"/>
    <col min="3578" max="3578" width="8.88671875" style="36" customWidth="1"/>
    <col min="3579" max="3579" width="7.88671875" style="36" customWidth="1"/>
    <col min="3580" max="3580" width="9.33203125" style="36" customWidth="1"/>
    <col min="3581" max="3581" width="9.109375" style="36" customWidth="1"/>
    <col min="3582" max="3582" width="11.33203125" style="36" customWidth="1"/>
    <col min="3583" max="3827" width="9.109375" style="36"/>
    <col min="3828" max="3828" width="7.6640625" style="36" bestFit="1" customWidth="1"/>
    <col min="3829" max="3829" width="9" style="36" customWidth="1"/>
    <col min="3830" max="3830" width="11.109375" style="36" customWidth="1"/>
    <col min="3831" max="3831" width="7.6640625" style="36" customWidth="1"/>
    <col min="3832" max="3832" width="8.88671875" style="36" customWidth="1"/>
    <col min="3833" max="3833" width="7.109375" style="36" customWidth="1"/>
    <col min="3834" max="3834" width="8.88671875" style="36" customWidth="1"/>
    <col min="3835" max="3835" width="7.88671875" style="36" customWidth="1"/>
    <col min="3836" max="3836" width="9.33203125" style="36" customWidth="1"/>
    <col min="3837" max="3837" width="9.109375" style="36" customWidth="1"/>
    <col min="3838" max="3838" width="11.33203125" style="36" customWidth="1"/>
    <col min="3839" max="4083" width="9.109375" style="36"/>
    <col min="4084" max="4084" width="7.6640625" style="36" bestFit="1" customWidth="1"/>
    <col min="4085" max="4085" width="9" style="36" customWidth="1"/>
    <col min="4086" max="4086" width="11.109375" style="36" customWidth="1"/>
    <col min="4087" max="4087" width="7.6640625" style="36" customWidth="1"/>
    <col min="4088" max="4088" width="8.88671875" style="36" customWidth="1"/>
    <col min="4089" max="4089" width="7.109375" style="36" customWidth="1"/>
    <col min="4090" max="4090" width="8.88671875" style="36" customWidth="1"/>
    <col min="4091" max="4091" width="7.88671875" style="36" customWidth="1"/>
    <col min="4092" max="4092" width="9.33203125" style="36" customWidth="1"/>
    <col min="4093" max="4093" width="9.109375" style="36" customWidth="1"/>
    <col min="4094" max="4094" width="11.33203125" style="36" customWidth="1"/>
    <col min="4095" max="4339" width="9.109375" style="36"/>
    <col min="4340" max="4340" width="7.6640625" style="36" bestFit="1" customWidth="1"/>
    <col min="4341" max="4341" width="9" style="36" customWidth="1"/>
    <col min="4342" max="4342" width="11.109375" style="36" customWidth="1"/>
    <col min="4343" max="4343" width="7.6640625" style="36" customWidth="1"/>
    <col min="4344" max="4344" width="8.88671875" style="36" customWidth="1"/>
    <col min="4345" max="4345" width="7.109375" style="36" customWidth="1"/>
    <col min="4346" max="4346" width="8.88671875" style="36" customWidth="1"/>
    <col min="4347" max="4347" width="7.88671875" style="36" customWidth="1"/>
    <col min="4348" max="4348" width="9.33203125" style="36" customWidth="1"/>
    <col min="4349" max="4349" width="9.109375" style="36" customWidth="1"/>
    <col min="4350" max="4350" width="11.33203125" style="36" customWidth="1"/>
    <col min="4351" max="4595" width="9.109375" style="36"/>
    <col min="4596" max="4596" width="7.6640625" style="36" bestFit="1" customWidth="1"/>
    <col min="4597" max="4597" width="9" style="36" customWidth="1"/>
    <col min="4598" max="4598" width="11.109375" style="36" customWidth="1"/>
    <col min="4599" max="4599" width="7.6640625" style="36" customWidth="1"/>
    <col min="4600" max="4600" width="8.88671875" style="36" customWidth="1"/>
    <col min="4601" max="4601" width="7.109375" style="36" customWidth="1"/>
    <col min="4602" max="4602" width="8.88671875" style="36" customWidth="1"/>
    <col min="4603" max="4603" width="7.88671875" style="36" customWidth="1"/>
    <col min="4604" max="4604" width="9.33203125" style="36" customWidth="1"/>
    <col min="4605" max="4605" width="9.109375" style="36" customWidth="1"/>
    <col min="4606" max="4606" width="11.33203125" style="36" customWidth="1"/>
    <col min="4607" max="4851" width="9.109375" style="36"/>
    <col min="4852" max="4852" width="7.6640625" style="36" bestFit="1" customWidth="1"/>
    <col min="4853" max="4853" width="9" style="36" customWidth="1"/>
    <col min="4854" max="4854" width="11.109375" style="36" customWidth="1"/>
    <col min="4855" max="4855" width="7.6640625" style="36" customWidth="1"/>
    <col min="4856" max="4856" width="8.88671875" style="36" customWidth="1"/>
    <col min="4857" max="4857" width="7.109375" style="36" customWidth="1"/>
    <col min="4858" max="4858" width="8.88671875" style="36" customWidth="1"/>
    <col min="4859" max="4859" width="7.88671875" style="36" customWidth="1"/>
    <col min="4860" max="4860" width="9.33203125" style="36" customWidth="1"/>
    <col min="4861" max="4861" width="9.109375" style="36" customWidth="1"/>
    <col min="4862" max="4862" width="11.33203125" style="36" customWidth="1"/>
    <col min="4863" max="5107" width="9.109375" style="36"/>
    <col min="5108" max="5108" width="7.6640625" style="36" bestFit="1" customWidth="1"/>
    <col min="5109" max="5109" width="9" style="36" customWidth="1"/>
    <col min="5110" max="5110" width="11.109375" style="36" customWidth="1"/>
    <col min="5111" max="5111" width="7.6640625" style="36" customWidth="1"/>
    <col min="5112" max="5112" width="8.88671875" style="36" customWidth="1"/>
    <col min="5113" max="5113" width="7.109375" style="36" customWidth="1"/>
    <col min="5114" max="5114" width="8.88671875" style="36" customWidth="1"/>
    <col min="5115" max="5115" width="7.88671875" style="36" customWidth="1"/>
    <col min="5116" max="5116" width="9.33203125" style="36" customWidth="1"/>
    <col min="5117" max="5117" width="9.109375" style="36" customWidth="1"/>
    <col min="5118" max="5118" width="11.33203125" style="36" customWidth="1"/>
    <col min="5119" max="5363" width="9.109375" style="36"/>
    <col min="5364" max="5364" width="7.6640625" style="36" bestFit="1" customWidth="1"/>
    <col min="5365" max="5365" width="9" style="36" customWidth="1"/>
    <col min="5366" max="5366" width="11.109375" style="36" customWidth="1"/>
    <col min="5367" max="5367" width="7.6640625" style="36" customWidth="1"/>
    <col min="5368" max="5368" width="8.88671875" style="36" customWidth="1"/>
    <col min="5369" max="5369" width="7.109375" style="36" customWidth="1"/>
    <col min="5370" max="5370" width="8.88671875" style="36" customWidth="1"/>
    <col min="5371" max="5371" width="7.88671875" style="36" customWidth="1"/>
    <col min="5372" max="5372" width="9.33203125" style="36" customWidth="1"/>
    <col min="5373" max="5373" width="9.109375" style="36" customWidth="1"/>
    <col min="5374" max="5374" width="11.33203125" style="36" customWidth="1"/>
    <col min="5375" max="5619" width="9.109375" style="36"/>
    <col min="5620" max="5620" width="7.6640625" style="36" bestFit="1" customWidth="1"/>
    <col min="5621" max="5621" width="9" style="36" customWidth="1"/>
    <col min="5622" max="5622" width="11.109375" style="36" customWidth="1"/>
    <col min="5623" max="5623" width="7.6640625" style="36" customWidth="1"/>
    <col min="5624" max="5624" width="8.88671875" style="36" customWidth="1"/>
    <col min="5625" max="5625" width="7.109375" style="36" customWidth="1"/>
    <col min="5626" max="5626" width="8.88671875" style="36" customWidth="1"/>
    <col min="5627" max="5627" width="7.88671875" style="36" customWidth="1"/>
    <col min="5628" max="5628" width="9.33203125" style="36" customWidth="1"/>
    <col min="5629" max="5629" width="9.109375" style="36" customWidth="1"/>
    <col min="5630" max="5630" width="11.33203125" style="36" customWidth="1"/>
    <col min="5631" max="5875" width="9.109375" style="36"/>
    <col min="5876" max="5876" width="7.6640625" style="36" bestFit="1" customWidth="1"/>
    <col min="5877" max="5877" width="9" style="36" customWidth="1"/>
    <col min="5878" max="5878" width="11.109375" style="36" customWidth="1"/>
    <col min="5879" max="5879" width="7.6640625" style="36" customWidth="1"/>
    <col min="5880" max="5880" width="8.88671875" style="36" customWidth="1"/>
    <col min="5881" max="5881" width="7.109375" style="36" customWidth="1"/>
    <col min="5882" max="5882" width="8.88671875" style="36" customWidth="1"/>
    <col min="5883" max="5883" width="7.88671875" style="36" customWidth="1"/>
    <col min="5884" max="5884" width="9.33203125" style="36" customWidth="1"/>
    <col min="5885" max="5885" width="9.109375" style="36" customWidth="1"/>
    <col min="5886" max="5886" width="11.33203125" style="36" customWidth="1"/>
    <col min="5887" max="6131" width="9.109375" style="36"/>
    <col min="6132" max="6132" width="7.6640625" style="36" bestFit="1" customWidth="1"/>
    <col min="6133" max="6133" width="9" style="36" customWidth="1"/>
    <col min="6134" max="6134" width="11.109375" style="36" customWidth="1"/>
    <col min="6135" max="6135" width="7.6640625" style="36" customWidth="1"/>
    <col min="6136" max="6136" width="8.88671875" style="36" customWidth="1"/>
    <col min="6137" max="6137" width="7.109375" style="36" customWidth="1"/>
    <col min="6138" max="6138" width="8.88671875" style="36" customWidth="1"/>
    <col min="6139" max="6139" width="7.88671875" style="36" customWidth="1"/>
    <col min="6140" max="6140" width="9.33203125" style="36" customWidth="1"/>
    <col min="6141" max="6141" width="9.109375" style="36" customWidth="1"/>
    <col min="6142" max="6142" width="11.33203125" style="36" customWidth="1"/>
    <col min="6143" max="6387" width="9.109375" style="36"/>
    <col min="6388" max="6388" width="7.6640625" style="36" bestFit="1" customWidth="1"/>
    <col min="6389" max="6389" width="9" style="36" customWidth="1"/>
    <col min="6390" max="6390" width="11.109375" style="36" customWidth="1"/>
    <col min="6391" max="6391" width="7.6640625" style="36" customWidth="1"/>
    <col min="6392" max="6392" width="8.88671875" style="36" customWidth="1"/>
    <col min="6393" max="6393" width="7.109375" style="36" customWidth="1"/>
    <col min="6394" max="6394" width="8.88671875" style="36" customWidth="1"/>
    <col min="6395" max="6395" width="7.88671875" style="36" customWidth="1"/>
    <col min="6396" max="6396" width="9.33203125" style="36" customWidth="1"/>
    <col min="6397" max="6397" width="9.109375" style="36" customWidth="1"/>
    <col min="6398" max="6398" width="11.33203125" style="36" customWidth="1"/>
    <col min="6399" max="6643" width="9.109375" style="36"/>
    <col min="6644" max="6644" width="7.6640625" style="36" bestFit="1" customWidth="1"/>
    <col min="6645" max="6645" width="9" style="36" customWidth="1"/>
    <col min="6646" max="6646" width="11.109375" style="36" customWidth="1"/>
    <col min="6647" max="6647" width="7.6640625" style="36" customWidth="1"/>
    <col min="6648" max="6648" width="8.88671875" style="36" customWidth="1"/>
    <col min="6649" max="6649" width="7.109375" style="36" customWidth="1"/>
    <col min="6650" max="6650" width="8.88671875" style="36" customWidth="1"/>
    <col min="6651" max="6651" width="7.88671875" style="36" customWidth="1"/>
    <col min="6652" max="6652" width="9.33203125" style="36" customWidth="1"/>
    <col min="6653" max="6653" width="9.109375" style="36" customWidth="1"/>
    <col min="6654" max="6654" width="11.33203125" style="36" customWidth="1"/>
    <col min="6655" max="6899" width="9.109375" style="36"/>
    <col min="6900" max="6900" width="7.6640625" style="36" bestFit="1" customWidth="1"/>
    <col min="6901" max="6901" width="9" style="36" customWidth="1"/>
    <col min="6902" max="6902" width="11.109375" style="36" customWidth="1"/>
    <col min="6903" max="6903" width="7.6640625" style="36" customWidth="1"/>
    <col min="6904" max="6904" width="8.88671875" style="36" customWidth="1"/>
    <col min="6905" max="6905" width="7.109375" style="36" customWidth="1"/>
    <col min="6906" max="6906" width="8.88671875" style="36" customWidth="1"/>
    <col min="6907" max="6907" width="7.88671875" style="36" customWidth="1"/>
    <col min="6908" max="6908" width="9.33203125" style="36" customWidth="1"/>
    <col min="6909" max="6909" width="9.109375" style="36" customWidth="1"/>
    <col min="6910" max="6910" width="11.33203125" style="36" customWidth="1"/>
    <col min="6911" max="7155" width="9.109375" style="36"/>
    <col min="7156" max="7156" width="7.6640625" style="36" bestFit="1" customWidth="1"/>
    <col min="7157" max="7157" width="9" style="36" customWidth="1"/>
    <col min="7158" max="7158" width="11.109375" style="36" customWidth="1"/>
    <col min="7159" max="7159" width="7.6640625" style="36" customWidth="1"/>
    <col min="7160" max="7160" width="8.88671875" style="36" customWidth="1"/>
    <col min="7161" max="7161" width="7.109375" style="36" customWidth="1"/>
    <col min="7162" max="7162" width="8.88671875" style="36" customWidth="1"/>
    <col min="7163" max="7163" width="7.88671875" style="36" customWidth="1"/>
    <col min="7164" max="7164" width="9.33203125" style="36" customWidth="1"/>
    <col min="7165" max="7165" width="9.109375" style="36" customWidth="1"/>
    <col min="7166" max="7166" width="11.33203125" style="36" customWidth="1"/>
    <col min="7167" max="7411" width="9.109375" style="36"/>
    <col min="7412" max="7412" width="7.6640625" style="36" bestFit="1" customWidth="1"/>
    <col min="7413" max="7413" width="9" style="36" customWidth="1"/>
    <col min="7414" max="7414" width="11.109375" style="36" customWidth="1"/>
    <col min="7415" max="7415" width="7.6640625" style="36" customWidth="1"/>
    <col min="7416" max="7416" width="8.88671875" style="36" customWidth="1"/>
    <col min="7417" max="7417" width="7.109375" style="36" customWidth="1"/>
    <col min="7418" max="7418" width="8.88671875" style="36" customWidth="1"/>
    <col min="7419" max="7419" width="7.88671875" style="36" customWidth="1"/>
    <col min="7420" max="7420" width="9.33203125" style="36" customWidth="1"/>
    <col min="7421" max="7421" width="9.109375" style="36" customWidth="1"/>
    <col min="7422" max="7422" width="11.33203125" style="36" customWidth="1"/>
    <col min="7423" max="7667" width="9.109375" style="36"/>
    <col min="7668" max="7668" width="7.6640625" style="36" bestFit="1" customWidth="1"/>
    <col min="7669" max="7669" width="9" style="36" customWidth="1"/>
    <col min="7670" max="7670" width="11.109375" style="36" customWidth="1"/>
    <col min="7671" max="7671" width="7.6640625" style="36" customWidth="1"/>
    <col min="7672" max="7672" width="8.88671875" style="36" customWidth="1"/>
    <col min="7673" max="7673" width="7.109375" style="36" customWidth="1"/>
    <col min="7674" max="7674" width="8.88671875" style="36" customWidth="1"/>
    <col min="7675" max="7675" width="7.88671875" style="36" customWidth="1"/>
    <col min="7676" max="7676" width="9.33203125" style="36" customWidth="1"/>
    <col min="7677" max="7677" width="9.109375" style="36" customWidth="1"/>
    <col min="7678" max="7678" width="11.33203125" style="36" customWidth="1"/>
    <col min="7679" max="7923" width="9.109375" style="36"/>
    <col min="7924" max="7924" width="7.6640625" style="36" bestFit="1" customWidth="1"/>
    <col min="7925" max="7925" width="9" style="36" customWidth="1"/>
    <col min="7926" max="7926" width="11.109375" style="36" customWidth="1"/>
    <col min="7927" max="7927" width="7.6640625" style="36" customWidth="1"/>
    <col min="7928" max="7928" width="8.88671875" style="36" customWidth="1"/>
    <col min="7929" max="7929" width="7.109375" style="36" customWidth="1"/>
    <col min="7930" max="7930" width="8.88671875" style="36" customWidth="1"/>
    <col min="7931" max="7931" width="7.88671875" style="36" customWidth="1"/>
    <col min="7932" max="7932" width="9.33203125" style="36" customWidth="1"/>
    <col min="7933" max="7933" width="9.109375" style="36" customWidth="1"/>
    <col min="7934" max="7934" width="11.33203125" style="36" customWidth="1"/>
    <col min="7935" max="8179" width="9.109375" style="36"/>
    <col min="8180" max="8180" width="7.6640625" style="36" bestFit="1" customWidth="1"/>
    <col min="8181" max="8181" width="9" style="36" customWidth="1"/>
    <col min="8182" max="8182" width="11.109375" style="36" customWidth="1"/>
    <col min="8183" max="8183" width="7.6640625" style="36" customWidth="1"/>
    <col min="8184" max="8184" width="8.88671875" style="36" customWidth="1"/>
    <col min="8185" max="8185" width="7.109375" style="36" customWidth="1"/>
    <col min="8186" max="8186" width="8.88671875" style="36" customWidth="1"/>
    <col min="8187" max="8187" width="7.88671875" style="36" customWidth="1"/>
    <col min="8188" max="8188" width="9.33203125" style="36" customWidth="1"/>
    <col min="8189" max="8189" width="9.109375" style="36" customWidth="1"/>
    <col min="8190" max="8190" width="11.33203125" style="36" customWidth="1"/>
    <col min="8191" max="8435" width="9.109375" style="36"/>
    <col min="8436" max="8436" width="7.6640625" style="36" bestFit="1" customWidth="1"/>
    <col min="8437" max="8437" width="9" style="36" customWidth="1"/>
    <col min="8438" max="8438" width="11.109375" style="36" customWidth="1"/>
    <col min="8439" max="8439" width="7.6640625" style="36" customWidth="1"/>
    <col min="8440" max="8440" width="8.88671875" style="36" customWidth="1"/>
    <col min="8441" max="8441" width="7.109375" style="36" customWidth="1"/>
    <col min="8442" max="8442" width="8.88671875" style="36" customWidth="1"/>
    <col min="8443" max="8443" width="7.88671875" style="36" customWidth="1"/>
    <col min="8444" max="8444" width="9.33203125" style="36" customWidth="1"/>
    <col min="8445" max="8445" width="9.109375" style="36" customWidth="1"/>
    <col min="8446" max="8446" width="11.33203125" style="36" customWidth="1"/>
    <col min="8447" max="8691" width="9.109375" style="36"/>
    <col min="8692" max="8692" width="7.6640625" style="36" bestFit="1" customWidth="1"/>
    <col min="8693" max="8693" width="9" style="36" customWidth="1"/>
    <col min="8694" max="8694" width="11.109375" style="36" customWidth="1"/>
    <col min="8695" max="8695" width="7.6640625" style="36" customWidth="1"/>
    <col min="8696" max="8696" width="8.88671875" style="36" customWidth="1"/>
    <col min="8697" max="8697" width="7.109375" style="36" customWidth="1"/>
    <col min="8698" max="8698" width="8.88671875" style="36" customWidth="1"/>
    <col min="8699" max="8699" width="7.88671875" style="36" customWidth="1"/>
    <col min="8700" max="8700" width="9.33203125" style="36" customWidth="1"/>
    <col min="8701" max="8701" width="9.109375" style="36" customWidth="1"/>
    <col min="8702" max="8702" width="11.33203125" style="36" customWidth="1"/>
    <col min="8703" max="8947" width="9.109375" style="36"/>
    <col min="8948" max="8948" width="7.6640625" style="36" bestFit="1" customWidth="1"/>
    <col min="8949" max="8949" width="9" style="36" customWidth="1"/>
    <col min="8950" max="8950" width="11.109375" style="36" customWidth="1"/>
    <col min="8951" max="8951" width="7.6640625" style="36" customWidth="1"/>
    <col min="8952" max="8952" width="8.88671875" style="36" customWidth="1"/>
    <col min="8953" max="8953" width="7.109375" style="36" customWidth="1"/>
    <col min="8954" max="8954" width="8.88671875" style="36" customWidth="1"/>
    <col min="8955" max="8955" width="7.88671875" style="36" customWidth="1"/>
    <col min="8956" max="8956" width="9.33203125" style="36" customWidth="1"/>
    <col min="8957" max="8957" width="9.109375" style="36" customWidth="1"/>
    <col min="8958" max="8958" width="11.33203125" style="36" customWidth="1"/>
    <col min="8959" max="9203" width="9.109375" style="36"/>
    <col min="9204" max="9204" width="7.6640625" style="36" bestFit="1" customWidth="1"/>
    <col min="9205" max="9205" width="9" style="36" customWidth="1"/>
    <col min="9206" max="9206" width="11.109375" style="36" customWidth="1"/>
    <col min="9207" max="9207" width="7.6640625" style="36" customWidth="1"/>
    <col min="9208" max="9208" width="8.88671875" style="36" customWidth="1"/>
    <col min="9209" max="9209" width="7.109375" style="36" customWidth="1"/>
    <col min="9210" max="9210" width="8.88671875" style="36" customWidth="1"/>
    <col min="9211" max="9211" width="7.88671875" style="36" customWidth="1"/>
    <col min="9212" max="9212" width="9.33203125" style="36" customWidth="1"/>
    <col min="9213" max="9213" width="9.109375" style="36" customWidth="1"/>
    <col min="9214" max="9214" width="11.33203125" style="36" customWidth="1"/>
    <col min="9215" max="9459" width="9.109375" style="36"/>
    <col min="9460" max="9460" width="7.6640625" style="36" bestFit="1" customWidth="1"/>
    <col min="9461" max="9461" width="9" style="36" customWidth="1"/>
    <col min="9462" max="9462" width="11.109375" style="36" customWidth="1"/>
    <col min="9463" max="9463" width="7.6640625" style="36" customWidth="1"/>
    <col min="9464" max="9464" width="8.88671875" style="36" customWidth="1"/>
    <col min="9465" max="9465" width="7.109375" style="36" customWidth="1"/>
    <col min="9466" max="9466" width="8.88671875" style="36" customWidth="1"/>
    <col min="9467" max="9467" width="7.88671875" style="36" customWidth="1"/>
    <col min="9468" max="9468" width="9.33203125" style="36" customWidth="1"/>
    <col min="9469" max="9469" width="9.109375" style="36" customWidth="1"/>
    <col min="9470" max="9470" width="11.33203125" style="36" customWidth="1"/>
    <col min="9471" max="9715" width="9.109375" style="36"/>
    <col min="9716" max="9716" width="7.6640625" style="36" bestFit="1" customWidth="1"/>
    <col min="9717" max="9717" width="9" style="36" customWidth="1"/>
    <col min="9718" max="9718" width="11.109375" style="36" customWidth="1"/>
    <col min="9719" max="9719" width="7.6640625" style="36" customWidth="1"/>
    <col min="9720" max="9720" width="8.88671875" style="36" customWidth="1"/>
    <col min="9721" max="9721" width="7.109375" style="36" customWidth="1"/>
    <col min="9722" max="9722" width="8.88671875" style="36" customWidth="1"/>
    <col min="9723" max="9723" width="7.88671875" style="36" customWidth="1"/>
    <col min="9724" max="9724" width="9.33203125" style="36" customWidth="1"/>
    <col min="9725" max="9725" width="9.109375" style="36" customWidth="1"/>
    <col min="9726" max="9726" width="11.33203125" style="36" customWidth="1"/>
    <col min="9727" max="9971" width="9.109375" style="36"/>
    <col min="9972" max="9972" width="7.6640625" style="36" bestFit="1" customWidth="1"/>
    <col min="9973" max="9973" width="9" style="36" customWidth="1"/>
    <col min="9974" max="9974" width="11.109375" style="36" customWidth="1"/>
    <col min="9975" max="9975" width="7.6640625" style="36" customWidth="1"/>
    <col min="9976" max="9976" width="8.88671875" style="36" customWidth="1"/>
    <col min="9977" max="9977" width="7.109375" style="36" customWidth="1"/>
    <col min="9978" max="9978" width="8.88671875" style="36" customWidth="1"/>
    <col min="9979" max="9979" width="7.88671875" style="36" customWidth="1"/>
    <col min="9980" max="9980" width="9.33203125" style="36" customWidth="1"/>
    <col min="9981" max="9981" width="9.109375" style="36" customWidth="1"/>
    <col min="9982" max="9982" width="11.33203125" style="36" customWidth="1"/>
    <col min="9983" max="10227" width="9.109375" style="36"/>
    <col min="10228" max="10228" width="7.6640625" style="36" bestFit="1" customWidth="1"/>
    <col min="10229" max="10229" width="9" style="36" customWidth="1"/>
    <col min="10230" max="10230" width="11.109375" style="36" customWidth="1"/>
    <col min="10231" max="10231" width="7.6640625" style="36" customWidth="1"/>
    <col min="10232" max="10232" width="8.88671875" style="36" customWidth="1"/>
    <col min="10233" max="10233" width="7.109375" style="36" customWidth="1"/>
    <col min="10234" max="10234" width="8.88671875" style="36" customWidth="1"/>
    <col min="10235" max="10235" width="7.88671875" style="36" customWidth="1"/>
    <col min="10236" max="10236" width="9.33203125" style="36" customWidth="1"/>
    <col min="10237" max="10237" width="9.109375" style="36" customWidth="1"/>
    <col min="10238" max="10238" width="11.33203125" style="36" customWidth="1"/>
    <col min="10239" max="10483" width="9.109375" style="36"/>
    <col min="10484" max="10484" width="7.6640625" style="36" bestFit="1" customWidth="1"/>
    <col min="10485" max="10485" width="9" style="36" customWidth="1"/>
    <col min="10486" max="10486" width="11.109375" style="36" customWidth="1"/>
    <col min="10487" max="10487" width="7.6640625" style="36" customWidth="1"/>
    <col min="10488" max="10488" width="8.88671875" style="36" customWidth="1"/>
    <col min="10489" max="10489" width="7.109375" style="36" customWidth="1"/>
    <col min="10490" max="10490" width="8.88671875" style="36" customWidth="1"/>
    <col min="10491" max="10491" width="7.88671875" style="36" customWidth="1"/>
    <col min="10492" max="10492" width="9.33203125" style="36" customWidth="1"/>
    <col min="10493" max="10493" width="9.109375" style="36" customWidth="1"/>
    <col min="10494" max="10494" width="11.33203125" style="36" customWidth="1"/>
    <col min="10495" max="10739" width="9.109375" style="36"/>
    <col min="10740" max="10740" width="7.6640625" style="36" bestFit="1" customWidth="1"/>
    <col min="10741" max="10741" width="9" style="36" customWidth="1"/>
    <col min="10742" max="10742" width="11.109375" style="36" customWidth="1"/>
    <col min="10743" max="10743" width="7.6640625" style="36" customWidth="1"/>
    <col min="10744" max="10744" width="8.88671875" style="36" customWidth="1"/>
    <col min="10745" max="10745" width="7.109375" style="36" customWidth="1"/>
    <col min="10746" max="10746" width="8.88671875" style="36" customWidth="1"/>
    <col min="10747" max="10747" width="7.88671875" style="36" customWidth="1"/>
    <col min="10748" max="10748" width="9.33203125" style="36" customWidth="1"/>
    <col min="10749" max="10749" width="9.109375" style="36" customWidth="1"/>
    <col min="10750" max="10750" width="11.33203125" style="36" customWidth="1"/>
    <col min="10751" max="10995" width="9.109375" style="36"/>
    <col min="10996" max="10996" width="7.6640625" style="36" bestFit="1" customWidth="1"/>
    <col min="10997" max="10997" width="9" style="36" customWidth="1"/>
    <col min="10998" max="10998" width="11.109375" style="36" customWidth="1"/>
    <col min="10999" max="10999" width="7.6640625" style="36" customWidth="1"/>
    <col min="11000" max="11000" width="8.88671875" style="36" customWidth="1"/>
    <col min="11001" max="11001" width="7.109375" style="36" customWidth="1"/>
    <col min="11002" max="11002" width="8.88671875" style="36" customWidth="1"/>
    <col min="11003" max="11003" width="7.88671875" style="36" customWidth="1"/>
    <col min="11004" max="11004" width="9.33203125" style="36" customWidth="1"/>
    <col min="11005" max="11005" width="9.109375" style="36" customWidth="1"/>
    <col min="11006" max="11006" width="11.33203125" style="36" customWidth="1"/>
    <col min="11007" max="11251" width="9.109375" style="36"/>
    <col min="11252" max="11252" width="7.6640625" style="36" bestFit="1" customWidth="1"/>
    <col min="11253" max="11253" width="9" style="36" customWidth="1"/>
    <col min="11254" max="11254" width="11.109375" style="36" customWidth="1"/>
    <col min="11255" max="11255" width="7.6640625" style="36" customWidth="1"/>
    <col min="11256" max="11256" width="8.88671875" style="36" customWidth="1"/>
    <col min="11257" max="11257" width="7.109375" style="36" customWidth="1"/>
    <col min="11258" max="11258" width="8.88671875" style="36" customWidth="1"/>
    <col min="11259" max="11259" width="7.88671875" style="36" customWidth="1"/>
    <col min="11260" max="11260" width="9.33203125" style="36" customWidth="1"/>
    <col min="11261" max="11261" width="9.109375" style="36" customWidth="1"/>
    <col min="11262" max="11262" width="11.33203125" style="36" customWidth="1"/>
    <col min="11263" max="11507" width="9.109375" style="36"/>
    <col min="11508" max="11508" width="7.6640625" style="36" bestFit="1" customWidth="1"/>
    <col min="11509" max="11509" width="9" style="36" customWidth="1"/>
    <col min="11510" max="11510" width="11.109375" style="36" customWidth="1"/>
    <col min="11511" max="11511" width="7.6640625" style="36" customWidth="1"/>
    <col min="11512" max="11512" width="8.88671875" style="36" customWidth="1"/>
    <col min="11513" max="11513" width="7.109375" style="36" customWidth="1"/>
    <col min="11514" max="11514" width="8.88671875" style="36" customWidth="1"/>
    <col min="11515" max="11515" width="7.88671875" style="36" customWidth="1"/>
    <col min="11516" max="11516" width="9.33203125" style="36" customWidth="1"/>
    <col min="11517" max="11517" width="9.109375" style="36" customWidth="1"/>
    <col min="11518" max="11518" width="11.33203125" style="36" customWidth="1"/>
    <col min="11519" max="11763" width="9.109375" style="36"/>
    <col min="11764" max="11764" width="7.6640625" style="36" bestFit="1" customWidth="1"/>
    <col min="11765" max="11765" width="9" style="36" customWidth="1"/>
    <col min="11766" max="11766" width="11.109375" style="36" customWidth="1"/>
    <col min="11767" max="11767" width="7.6640625" style="36" customWidth="1"/>
    <col min="11768" max="11768" width="8.88671875" style="36" customWidth="1"/>
    <col min="11769" max="11769" width="7.109375" style="36" customWidth="1"/>
    <col min="11770" max="11770" width="8.88671875" style="36" customWidth="1"/>
    <col min="11771" max="11771" width="7.88671875" style="36" customWidth="1"/>
    <col min="11772" max="11772" width="9.33203125" style="36" customWidth="1"/>
    <col min="11773" max="11773" width="9.109375" style="36" customWidth="1"/>
    <col min="11774" max="11774" width="11.33203125" style="36" customWidth="1"/>
    <col min="11775" max="12019" width="9.109375" style="36"/>
    <col min="12020" max="12020" width="7.6640625" style="36" bestFit="1" customWidth="1"/>
    <col min="12021" max="12021" width="9" style="36" customWidth="1"/>
    <col min="12022" max="12022" width="11.109375" style="36" customWidth="1"/>
    <col min="12023" max="12023" width="7.6640625" style="36" customWidth="1"/>
    <col min="12024" max="12024" width="8.88671875" style="36" customWidth="1"/>
    <col min="12025" max="12025" width="7.109375" style="36" customWidth="1"/>
    <col min="12026" max="12026" width="8.88671875" style="36" customWidth="1"/>
    <col min="12027" max="12027" width="7.88671875" style="36" customWidth="1"/>
    <col min="12028" max="12028" width="9.33203125" style="36" customWidth="1"/>
    <col min="12029" max="12029" width="9.109375" style="36" customWidth="1"/>
    <col min="12030" max="12030" width="11.33203125" style="36" customWidth="1"/>
    <col min="12031" max="12275" width="9.109375" style="36"/>
    <col min="12276" max="12276" width="7.6640625" style="36" bestFit="1" customWidth="1"/>
    <col min="12277" max="12277" width="9" style="36" customWidth="1"/>
    <col min="12278" max="12278" width="11.109375" style="36" customWidth="1"/>
    <col min="12279" max="12279" width="7.6640625" style="36" customWidth="1"/>
    <col min="12280" max="12280" width="8.88671875" style="36" customWidth="1"/>
    <col min="12281" max="12281" width="7.109375" style="36" customWidth="1"/>
    <col min="12282" max="12282" width="8.88671875" style="36" customWidth="1"/>
    <col min="12283" max="12283" width="7.88671875" style="36" customWidth="1"/>
    <col min="12284" max="12284" width="9.33203125" style="36" customWidth="1"/>
    <col min="12285" max="12285" width="9.109375" style="36" customWidth="1"/>
    <col min="12286" max="12286" width="11.33203125" style="36" customWidth="1"/>
    <col min="12287" max="12531" width="9.109375" style="36"/>
    <col min="12532" max="12532" width="7.6640625" style="36" bestFit="1" customWidth="1"/>
    <col min="12533" max="12533" width="9" style="36" customWidth="1"/>
    <col min="12534" max="12534" width="11.109375" style="36" customWidth="1"/>
    <col min="12535" max="12535" width="7.6640625" style="36" customWidth="1"/>
    <col min="12536" max="12536" width="8.88671875" style="36" customWidth="1"/>
    <col min="12537" max="12537" width="7.109375" style="36" customWidth="1"/>
    <col min="12538" max="12538" width="8.88671875" style="36" customWidth="1"/>
    <col min="12539" max="12539" width="7.88671875" style="36" customWidth="1"/>
    <col min="12540" max="12540" width="9.33203125" style="36" customWidth="1"/>
    <col min="12541" max="12541" width="9.109375" style="36" customWidth="1"/>
    <col min="12542" max="12542" width="11.33203125" style="36" customWidth="1"/>
    <col min="12543" max="12787" width="9.109375" style="36"/>
    <col min="12788" max="12788" width="7.6640625" style="36" bestFit="1" customWidth="1"/>
    <col min="12789" max="12789" width="9" style="36" customWidth="1"/>
    <col min="12790" max="12790" width="11.109375" style="36" customWidth="1"/>
    <col min="12791" max="12791" width="7.6640625" style="36" customWidth="1"/>
    <col min="12792" max="12792" width="8.88671875" style="36" customWidth="1"/>
    <col min="12793" max="12793" width="7.109375" style="36" customWidth="1"/>
    <col min="12794" max="12794" width="8.88671875" style="36" customWidth="1"/>
    <col min="12795" max="12795" width="7.88671875" style="36" customWidth="1"/>
    <col min="12796" max="12796" width="9.33203125" style="36" customWidth="1"/>
    <col min="12797" max="12797" width="9.109375" style="36" customWidth="1"/>
    <col min="12798" max="12798" width="11.33203125" style="36" customWidth="1"/>
    <col min="12799" max="13043" width="9.109375" style="36"/>
    <col min="13044" max="13044" width="7.6640625" style="36" bestFit="1" customWidth="1"/>
    <col min="13045" max="13045" width="9" style="36" customWidth="1"/>
    <col min="13046" max="13046" width="11.109375" style="36" customWidth="1"/>
    <col min="13047" max="13047" width="7.6640625" style="36" customWidth="1"/>
    <col min="13048" max="13048" width="8.88671875" style="36" customWidth="1"/>
    <col min="13049" max="13049" width="7.109375" style="36" customWidth="1"/>
    <col min="13050" max="13050" width="8.88671875" style="36" customWidth="1"/>
    <col min="13051" max="13051" width="7.88671875" style="36" customWidth="1"/>
    <col min="13052" max="13052" width="9.33203125" style="36" customWidth="1"/>
    <col min="13053" max="13053" width="9.109375" style="36" customWidth="1"/>
    <col min="13054" max="13054" width="11.33203125" style="36" customWidth="1"/>
    <col min="13055" max="13299" width="9.109375" style="36"/>
    <col min="13300" max="13300" width="7.6640625" style="36" bestFit="1" customWidth="1"/>
    <col min="13301" max="13301" width="9" style="36" customWidth="1"/>
    <col min="13302" max="13302" width="11.109375" style="36" customWidth="1"/>
    <col min="13303" max="13303" width="7.6640625" style="36" customWidth="1"/>
    <col min="13304" max="13304" width="8.88671875" style="36" customWidth="1"/>
    <col min="13305" max="13305" width="7.109375" style="36" customWidth="1"/>
    <col min="13306" max="13306" width="8.88671875" style="36" customWidth="1"/>
    <col min="13307" max="13307" width="7.88671875" style="36" customWidth="1"/>
    <col min="13308" max="13308" width="9.33203125" style="36" customWidth="1"/>
    <col min="13309" max="13309" width="9.109375" style="36" customWidth="1"/>
    <col min="13310" max="13310" width="11.33203125" style="36" customWidth="1"/>
    <col min="13311" max="13555" width="9.109375" style="36"/>
    <col min="13556" max="13556" width="7.6640625" style="36" bestFit="1" customWidth="1"/>
    <col min="13557" max="13557" width="9" style="36" customWidth="1"/>
    <col min="13558" max="13558" width="11.109375" style="36" customWidth="1"/>
    <col min="13559" max="13559" width="7.6640625" style="36" customWidth="1"/>
    <col min="13560" max="13560" width="8.88671875" style="36" customWidth="1"/>
    <col min="13561" max="13561" width="7.109375" style="36" customWidth="1"/>
    <col min="13562" max="13562" width="8.88671875" style="36" customWidth="1"/>
    <col min="13563" max="13563" width="7.88671875" style="36" customWidth="1"/>
    <col min="13564" max="13564" width="9.33203125" style="36" customWidth="1"/>
    <col min="13565" max="13565" width="9.109375" style="36" customWidth="1"/>
    <col min="13566" max="13566" width="11.33203125" style="36" customWidth="1"/>
    <col min="13567" max="13811" width="9.109375" style="36"/>
    <col min="13812" max="13812" width="7.6640625" style="36" bestFit="1" customWidth="1"/>
    <col min="13813" max="13813" width="9" style="36" customWidth="1"/>
    <col min="13814" max="13814" width="11.109375" style="36" customWidth="1"/>
    <col min="13815" max="13815" width="7.6640625" style="36" customWidth="1"/>
    <col min="13816" max="13816" width="8.88671875" style="36" customWidth="1"/>
    <col min="13817" max="13817" width="7.109375" style="36" customWidth="1"/>
    <col min="13818" max="13818" width="8.88671875" style="36" customWidth="1"/>
    <col min="13819" max="13819" width="7.88671875" style="36" customWidth="1"/>
    <col min="13820" max="13820" width="9.33203125" style="36" customWidth="1"/>
    <col min="13821" max="13821" width="9.109375" style="36" customWidth="1"/>
    <col min="13822" max="13822" width="11.33203125" style="36" customWidth="1"/>
    <col min="13823" max="14067" width="9.109375" style="36"/>
    <col min="14068" max="14068" width="7.6640625" style="36" bestFit="1" customWidth="1"/>
    <col min="14069" max="14069" width="9" style="36" customWidth="1"/>
    <col min="14070" max="14070" width="11.109375" style="36" customWidth="1"/>
    <col min="14071" max="14071" width="7.6640625" style="36" customWidth="1"/>
    <col min="14072" max="14072" width="8.88671875" style="36" customWidth="1"/>
    <col min="14073" max="14073" width="7.109375" style="36" customWidth="1"/>
    <col min="14074" max="14074" width="8.88671875" style="36" customWidth="1"/>
    <col min="14075" max="14075" width="7.88671875" style="36" customWidth="1"/>
    <col min="14076" max="14076" width="9.33203125" style="36" customWidth="1"/>
    <col min="14077" max="14077" width="9.109375" style="36" customWidth="1"/>
    <col min="14078" max="14078" width="11.33203125" style="36" customWidth="1"/>
    <col min="14079" max="14323" width="9.109375" style="36"/>
    <col min="14324" max="14324" width="7.6640625" style="36" bestFit="1" customWidth="1"/>
    <col min="14325" max="14325" width="9" style="36" customWidth="1"/>
    <col min="14326" max="14326" width="11.109375" style="36" customWidth="1"/>
    <col min="14327" max="14327" width="7.6640625" style="36" customWidth="1"/>
    <col min="14328" max="14328" width="8.88671875" style="36" customWidth="1"/>
    <col min="14329" max="14329" width="7.109375" style="36" customWidth="1"/>
    <col min="14330" max="14330" width="8.88671875" style="36" customWidth="1"/>
    <col min="14331" max="14331" width="7.88671875" style="36" customWidth="1"/>
    <col min="14332" max="14332" width="9.33203125" style="36" customWidth="1"/>
    <col min="14333" max="14333" width="9.109375" style="36" customWidth="1"/>
    <col min="14334" max="14334" width="11.33203125" style="36" customWidth="1"/>
    <col min="14335" max="14579" width="9.109375" style="36"/>
    <col min="14580" max="14580" width="7.6640625" style="36" bestFit="1" customWidth="1"/>
    <col min="14581" max="14581" width="9" style="36" customWidth="1"/>
    <col min="14582" max="14582" width="11.109375" style="36" customWidth="1"/>
    <col min="14583" max="14583" width="7.6640625" style="36" customWidth="1"/>
    <col min="14584" max="14584" width="8.88671875" style="36" customWidth="1"/>
    <col min="14585" max="14585" width="7.109375" style="36" customWidth="1"/>
    <col min="14586" max="14586" width="8.88671875" style="36" customWidth="1"/>
    <col min="14587" max="14587" width="7.88671875" style="36" customWidth="1"/>
    <col min="14588" max="14588" width="9.33203125" style="36" customWidth="1"/>
    <col min="14589" max="14589" width="9.109375" style="36" customWidth="1"/>
    <col min="14590" max="14590" width="11.33203125" style="36" customWidth="1"/>
    <col min="14591" max="14835" width="9.109375" style="36"/>
    <col min="14836" max="14836" width="7.6640625" style="36" bestFit="1" customWidth="1"/>
    <col min="14837" max="14837" width="9" style="36" customWidth="1"/>
    <col min="14838" max="14838" width="11.109375" style="36" customWidth="1"/>
    <col min="14839" max="14839" width="7.6640625" style="36" customWidth="1"/>
    <col min="14840" max="14840" width="8.88671875" style="36" customWidth="1"/>
    <col min="14841" max="14841" width="7.109375" style="36" customWidth="1"/>
    <col min="14842" max="14842" width="8.88671875" style="36" customWidth="1"/>
    <col min="14843" max="14843" width="7.88671875" style="36" customWidth="1"/>
    <col min="14844" max="14844" width="9.33203125" style="36" customWidth="1"/>
    <col min="14845" max="14845" width="9.109375" style="36" customWidth="1"/>
    <col min="14846" max="14846" width="11.33203125" style="36" customWidth="1"/>
    <col min="14847" max="15091" width="9.109375" style="36"/>
    <col min="15092" max="15092" width="7.6640625" style="36" bestFit="1" customWidth="1"/>
    <col min="15093" max="15093" width="9" style="36" customWidth="1"/>
    <col min="15094" max="15094" width="11.109375" style="36" customWidth="1"/>
    <col min="15095" max="15095" width="7.6640625" style="36" customWidth="1"/>
    <col min="15096" max="15096" width="8.88671875" style="36" customWidth="1"/>
    <col min="15097" max="15097" width="7.109375" style="36" customWidth="1"/>
    <col min="15098" max="15098" width="8.88671875" style="36" customWidth="1"/>
    <col min="15099" max="15099" width="7.88671875" style="36" customWidth="1"/>
    <col min="15100" max="15100" width="9.33203125" style="36" customWidth="1"/>
    <col min="15101" max="15101" width="9.109375" style="36" customWidth="1"/>
    <col min="15102" max="15102" width="11.33203125" style="36" customWidth="1"/>
    <col min="15103" max="15347" width="9.109375" style="36"/>
    <col min="15348" max="15348" width="7.6640625" style="36" bestFit="1" customWidth="1"/>
    <col min="15349" max="15349" width="9" style="36" customWidth="1"/>
    <col min="15350" max="15350" width="11.109375" style="36" customWidth="1"/>
    <col min="15351" max="15351" width="7.6640625" style="36" customWidth="1"/>
    <col min="15352" max="15352" width="8.88671875" style="36" customWidth="1"/>
    <col min="15353" max="15353" width="7.109375" style="36" customWidth="1"/>
    <col min="15354" max="15354" width="8.88671875" style="36" customWidth="1"/>
    <col min="15355" max="15355" width="7.88671875" style="36" customWidth="1"/>
    <col min="15356" max="15356" width="9.33203125" style="36" customWidth="1"/>
    <col min="15357" max="15357" width="9.109375" style="36" customWidth="1"/>
    <col min="15358" max="15358" width="11.33203125" style="36" customWidth="1"/>
    <col min="15359" max="15603" width="9.109375" style="36"/>
    <col min="15604" max="15604" width="7.6640625" style="36" bestFit="1" customWidth="1"/>
    <col min="15605" max="15605" width="9" style="36" customWidth="1"/>
    <col min="15606" max="15606" width="11.109375" style="36" customWidth="1"/>
    <col min="15607" max="15607" width="7.6640625" style="36" customWidth="1"/>
    <col min="15608" max="15608" width="8.88671875" style="36" customWidth="1"/>
    <col min="15609" max="15609" width="7.109375" style="36" customWidth="1"/>
    <col min="15610" max="15610" width="8.88671875" style="36" customWidth="1"/>
    <col min="15611" max="15611" width="7.88671875" style="36" customWidth="1"/>
    <col min="15612" max="15612" width="9.33203125" style="36" customWidth="1"/>
    <col min="15613" max="15613" width="9.109375" style="36" customWidth="1"/>
    <col min="15614" max="15614" width="11.33203125" style="36" customWidth="1"/>
    <col min="15615" max="15859" width="9.109375" style="36"/>
    <col min="15860" max="15860" width="7.6640625" style="36" bestFit="1" customWidth="1"/>
    <col min="15861" max="15861" width="9" style="36" customWidth="1"/>
    <col min="15862" max="15862" width="11.109375" style="36" customWidth="1"/>
    <col min="15863" max="15863" width="7.6640625" style="36" customWidth="1"/>
    <col min="15864" max="15864" width="8.88671875" style="36" customWidth="1"/>
    <col min="15865" max="15865" width="7.109375" style="36" customWidth="1"/>
    <col min="15866" max="15866" width="8.88671875" style="36" customWidth="1"/>
    <col min="15867" max="15867" width="7.88671875" style="36" customWidth="1"/>
    <col min="15868" max="15868" width="9.33203125" style="36" customWidth="1"/>
    <col min="15869" max="15869" width="9.109375" style="36" customWidth="1"/>
    <col min="15870" max="15870" width="11.33203125" style="36" customWidth="1"/>
    <col min="15871" max="16115" width="9.109375" style="36"/>
    <col min="16116" max="16116" width="7.6640625" style="36" bestFit="1" customWidth="1"/>
    <col min="16117" max="16117" width="9" style="36" customWidth="1"/>
    <col min="16118" max="16118" width="11.109375" style="36" customWidth="1"/>
    <col min="16119" max="16119" width="7.6640625" style="36" customWidth="1"/>
    <col min="16120" max="16120" width="8.88671875" style="36" customWidth="1"/>
    <col min="16121" max="16121" width="7.109375" style="36" customWidth="1"/>
    <col min="16122" max="16122" width="8.88671875" style="36" customWidth="1"/>
    <col min="16123" max="16123" width="7.88671875" style="36" customWidth="1"/>
    <col min="16124" max="16124" width="9.33203125" style="36" customWidth="1"/>
    <col min="16125" max="16125" width="9.109375" style="36" customWidth="1"/>
    <col min="16126" max="16126" width="11.33203125" style="36" customWidth="1"/>
    <col min="16127" max="16384" width="9.109375" style="36"/>
  </cols>
  <sheetData>
    <row r="1" spans="1:9" s="34" customFormat="1" ht="16.2" x14ac:dyDescent="0.15">
      <c r="A1" s="273" t="s">
        <v>8</v>
      </c>
      <c r="B1" s="273"/>
      <c r="C1" s="273"/>
      <c r="D1" s="273"/>
      <c r="E1" s="273"/>
      <c r="F1" s="273"/>
      <c r="G1" s="273"/>
    </row>
    <row r="2" spans="1:9" ht="13.8" thickBot="1" x14ac:dyDescent="0.25">
      <c r="A2" s="212" t="s">
        <v>9</v>
      </c>
      <c r="B2" s="213"/>
      <c r="C2" s="213"/>
      <c r="D2" s="213"/>
      <c r="E2" s="213"/>
      <c r="F2" s="213"/>
      <c r="G2" s="214" t="s">
        <v>10</v>
      </c>
      <c r="I2" s="37"/>
    </row>
    <row r="3" spans="1:9" ht="13.2" x14ac:dyDescent="0.15">
      <c r="A3" s="271" t="s">
        <v>11</v>
      </c>
      <c r="B3" s="272"/>
      <c r="C3" s="405" t="s">
        <v>245</v>
      </c>
      <c r="D3" s="178">
        <v>31</v>
      </c>
      <c r="E3" s="178" t="s">
        <v>180</v>
      </c>
      <c r="F3" s="178">
        <v>3</v>
      </c>
      <c r="G3" s="178">
        <v>4</v>
      </c>
      <c r="H3" s="38"/>
    </row>
    <row r="4" spans="1:9" ht="13.2" x14ac:dyDescent="0.15">
      <c r="A4" s="407" t="s">
        <v>12</v>
      </c>
      <c r="B4" s="257" t="s">
        <v>13</v>
      </c>
      <c r="C4" s="147">
        <v>294417</v>
      </c>
      <c r="D4" s="147">
        <v>295387</v>
      </c>
      <c r="E4" s="147">
        <v>295739</v>
      </c>
      <c r="F4" s="147">
        <v>296347</v>
      </c>
      <c r="G4" s="147">
        <v>296700</v>
      </c>
    </row>
    <row r="5" spans="1:9" ht="13.2" customHeight="1" x14ac:dyDescent="0.15">
      <c r="A5" s="346"/>
      <c r="B5" s="257" t="s">
        <v>14</v>
      </c>
      <c r="C5" s="147">
        <v>1942238</v>
      </c>
      <c r="D5" s="147">
        <v>1948842</v>
      </c>
      <c r="E5" s="147">
        <v>1951513</v>
      </c>
      <c r="F5" s="147">
        <v>1957009</v>
      </c>
      <c r="G5" s="147">
        <v>1960974</v>
      </c>
    </row>
    <row r="6" spans="1:9" ht="12.75" customHeight="1" x14ac:dyDescent="0.15">
      <c r="A6" s="342" t="s">
        <v>15</v>
      </c>
      <c r="B6" s="258" t="s">
        <v>13</v>
      </c>
      <c r="C6" s="148">
        <v>1924</v>
      </c>
      <c r="D6" s="148">
        <v>1924</v>
      </c>
      <c r="E6" s="148">
        <v>1924</v>
      </c>
      <c r="F6" s="148">
        <v>1924</v>
      </c>
      <c r="G6" s="148">
        <v>1924</v>
      </c>
    </row>
    <row r="7" spans="1:9" ht="13.2" x14ac:dyDescent="0.15">
      <c r="A7" s="343"/>
      <c r="B7" s="258" t="s">
        <v>14</v>
      </c>
      <c r="C7" s="148">
        <v>72207</v>
      </c>
      <c r="D7" s="148">
        <v>72207</v>
      </c>
      <c r="E7" s="148">
        <v>72207</v>
      </c>
      <c r="F7" s="148">
        <v>72207</v>
      </c>
      <c r="G7" s="148">
        <v>72207</v>
      </c>
    </row>
    <row r="8" spans="1:9" ht="13.2" x14ac:dyDescent="0.15">
      <c r="A8" s="406" t="s">
        <v>16</v>
      </c>
      <c r="B8" s="258" t="s">
        <v>13</v>
      </c>
      <c r="C8" s="148">
        <v>6090</v>
      </c>
      <c r="D8" s="148">
        <v>6090</v>
      </c>
      <c r="E8" s="148">
        <v>6090</v>
      </c>
      <c r="F8" s="148">
        <v>6090</v>
      </c>
      <c r="G8" s="148">
        <v>6090</v>
      </c>
    </row>
    <row r="9" spans="1:9" ht="13.2" x14ac:dyDescent="0.15">
      <c r="A9" s="290"/>
      <c r="B9" s="258" t="s">
        <v>14</v>
      </c>
      <c r="C9" s="148">
        <v>157153</v>
      </c>
      <c r="D9" s="148">
        <v>157153</v>
      </c>
      <c r="E9" s="148">
        <v>157153</v>
      </c>
      <c r="F9" s="148">
        <v>157153</v>
      </c>
      <c r="G9" s="148">
        <v>157153</v>
      </c>
    </row>
    <row r="10" spans="1:9" ht="13.2" x14ac:dyDescent="0.15">
      <c r="A10" s="406" t="s">
        <v>17</v>
      </c>
      <c r="B10" s="258" t="s">
        <v>13</v>
      </c>
      <c r="C10" s="148">
        <v>21811</v>
      </c>
      <c r="D10" s="148">
        <v>21814</v>
      </c>
      <c r="E10" s="148">
        <v>21814</v>
      </c>
      <c r="F10" s="148">
        <v>21793</v>
      </c>
      <c r="G10" s="148">
        <v>21794</v>
      </c>
    </row>
    <row r="11" spans="1:9" ht="13.2" x14ac:dyDescent="0.15">
      <c r="A11" s="290"/>
      <c r="B11" s="258" t="s">
        <v>14</v>
      </c>
      <c r="C11" s="148">
        <v>271211</v>
      </c>
      <c r="D11" s="148">
        <v>271329</v>
      </c>
      <c r="E11" s="148">
        <v>271471</v>
      </c>
      <c r="F11" s="148">
        <v>272745</v>
      </c>
      <c r="G11" s="148">
        <v>272767</v>
      </c>
    </row>
    <row r="12" spans="1:9" ht="13.2" x14ac:dyDescent="0.15">
      <c r="A12" s="406" t="s">
        <v>6</v>
      </c>
      <c r="B12" s="258" t="s">
        <v>13</v>
      </c>
      <c r="C12" s="148">
        <v>264592</v>
      </c>
      <c r="D12" s="148">
        <v>265559</v>
      </c>
      <c r="E12" s="148">
        <v>265911</v>
      </c>
      <c r="F12" s="148">
        <v>266540</v>
      </c>
      <c r="G12" s="148">
        <v>266892</v>
      </c>
    </row>
    <row r="13" spans="1:9" ht="13.8" thickBot="1" x14ac:dyDescent="0.2">
      <c r="A13" s="408"/>
      <c r="B13" s="259" t="s">
        <v>14</v>
      </c>
      <c r="C13" s="215">
        <v>1441667</v>
      </c>
      <c r="D13" s="215">
        <v>1448153</v>
      </c>
      <c r="E13" s="215">
        <v>1450682</v>
      </c>
      <c r="F13" s="215">
        <v>1454904</v>
      </c>
      <c r="G13" s="215">
        <v>1458847</v>
      </c>
    </row>
    <row r="14" spans="1:9" ht="13.2" x14ac:dyDescent="0.2">
      <c r="A14" s="39"/>
      <c r="B14" s="39"/>
      <c r="C14" s="39"/>
      <c r="D14" s="39"/>
      <c r="E14" s="39"/>
      <c r="F14" s="39"/>
      <c r="G14" s="40" t="s">
        <v>18</v>
      </c>
    </row>
  </sheetData>
  <mergeCells count="7">
    <mergeCell ref="A10:A11"/>
    <mergeCell ref="A12:A13"/>
    <mergeCell ref="A3:B3"/>
    <mergeCell ref="A1:G1"/>
    <mergeCell ref="A4:A5"/>
    <mergeCell ref="A6:A7"/>
    <mergeCell ref="A8:A9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2"/>
  <sheetViews>
    <sheetView zoomScaleNormal="100" workbookViewId="0">
      <selection sqref="A1:Q1"/>
    </sheetView>
  </sheetViews>
  <sheetFormatPr defaultRowHeight="12" x14ac:dyDescent="0.15"/>
  <cols>
    <col min="3" max="3" width="10.6640625" customWidth="1"/>
    <col min="13" max="13" width="10.6640625" customWidth="1"/>
  </cols>
  <sheetData>
    <row r="1" spans="1:17" ht="16.2" x14ac:dyDescent="0.2">
      <c r="A1" s="276" t="s">
        <v>19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12.6" thickBot="1" x14ac:dyDescent="0.2">
      <c r="A2" s="41" t="s">
        <v>106</v>
      </c>
      <c r="B2" s="41"/>
      <c r="C2" s="41"/>
      <c r="D2" s="41"/>
      <c r="E2" s="41"/>
      <c r="F2" s="41"/>
      <c r="G2" s="41"/>
      <c r="H2" s="41"/>
      <c r="I2" s="188"/>
      <c r="J2" s="42"/>
      <c r="K2" s="42"/>
      <c r="L2" s="42"/>
      <c r="M2" s="42"/>
      <c r="N2" s="42"/>
      <c r="O2" s="42"/>
      <c r="P2" s="42"/>
      <c r="Q2" s="35" t="s">
        <v>107</v>
      </c>
    </row>
    <row r="3" spans="1:17" ht="13.2" customHeight="1" x14ac:dyDescent="0.15">
      <c r="A3" s="281" t="s">
        <v>20</v>
      </c>
      <c r="B3" s="283" t="s">
        <v>108</v>
      </c>
      <c r="C3" s="284"/>
      <c r="D3" s="285" t="s">
        <v>21</v>
      </c>
      <c r="E3" s="286"/>
      <c r="F3" s="285" t="s">
        <v>198</v>
      </c>
      <c r="G3" s="287"/>
      <c r="H3" s="288" t="s">
        <v>22</v>
      </c>
      <c r="I3" s="289"/>
      <c r="J3" s="277" t="s">
        <v>199</v>
      </c>
      <c r="K3" s="278"/>
      <c r="L3" s="279" t="s">
        <v>200</v>
      </c>
      <c r="M3" s="278"/>
      <c r="N3" s="279" t="s">
        <v>201</v>
      </c>
      <c r="O3" s="278"/>
      <c r="P3" s="279" t="s">
        <v>202</v>
      </c>
      <c r="Q3" s="280"/>
    </row>
    <row r="4" spans="1:17" ht="13.2" x14ac:dyDescent="0.15">
      <c r="A4" s="282"/>
      <c r="B4" s="1" t="s">
        <v>23</v>
      </c>
      <c r="C4" s="2" t="s">
        <v>24</v>
      </c>
      <c r="D4" s="14" t="s">
        <v>23</v>
      </c>
      <c r="E4" s="14" t="s">
        <v>24</v>
      </c>
      <c r="F4" s="14" t="s">
        <v>23</v>
      </c>
      <c r="G4" s="14" t="s">
        <v>24</v>
      </c>
      <c r="H4" s="14" t="s">
        <v>23</v>
      </c>
      <c r="I4" s="14" t="s">
        <v>24</v>
      </c>
      <c r="J4" s="151" t="s">
        <v>23</v>
      </c>
      <c r="K4" s="151" t="s">
        <v>24</v>
      </c>
      <c r="L4" s="151" t="s">
        <v>23</v>
      </c>
      <c r="M4" s="151" t="s">
        <v>24</v>
      </c>
      <c r="N4" s="151" t="s">
        <v>23</v>
      </c>
      <c r="O4" s="151" t="s">
        <v>24</v>
      </c>
      <c r="P4" s="151" t="s">
        <v>23</v>
      </c>
      <c r="Q4" s="151" t="s">
        <v>24</v>
      </c>
    </row>
    <row r="5" spans="1:17" ht="13.2" x14ac:dyDescent="0.15">
      <c r="A5" s="409" t="s">
        <v>246</v>
      </c>
      <c r="B5" s="161">
        <f t="shared" ref="B5:C6" si="0">SUM(D5,F5,H5,B12,D12,F12,H12)</f>
        <v>2926</v>
      </c>
      <c r="C5" s="162">
        <f t="shared" si="0"/>
        <v>313572</v>
      </c>
      <c r="D5" s="149">
        <v>1915</v>
      </c>
      <c r="E5" s="149">
        <v>70976</v>
      </c>
      <c r="F5" s="150" t="s">
        <v>247</v>
      </c>
      <c r="G5" s="149">
        <v>7019</v>
      </c>
      <c r="H5" s="149">
        <v>1011</v>
      </c>
      <c r="I5" s="149">
        <v>235577</v>
      </c>
      <c r="J5" s="179">
        <v>64865</v>
      </c>
      <c r="K5" s="179">
        <v>528927</v>
      </c>
      <c r="L5" s="179">
        <v>225600</v>
      </c>
      <c r="M5" s="179">
        <v>1041086</v>
      </c>
      <c r="N5" s="179">
        <v>1022</v>
      </c>
      <c r="O5" s="179">
        <v>3513</v>
      </c>
      <c r="P5" s="179">
        <v>4</v>
      </c>
      <c r="Q5" s="179">
        <v>55140</v>
      </c>
    </row>
    <row r="6" spans="1:17" ht="13.2" x14ac:dyDescent="0.15">
      <c r="A6" s="51" t="s">
        <v>171</v>
      </c>
      <c r="B6" s="161">
        <f t="shared" si="0"/>
        <v>2926</v>
      </c>
      <c r="C6" s="162">
        <f t="shared" si="0"/>
        <v>314551</v>
      </c>
      <c r="D6" s="149">
        <v>1915</v>
      </c>
      <c r="E6" s="149">
        <v>71072</v>
      </c>
      <c r="F6" s="150" t="s">
        <v>219</v>
      </c>
      <c r="G6" s="149">
        <v>7121</v>
      </c>
      <c r="H6" s="149">
        <v>1011</v>
      </c>
      <c r="I6" s="149">
        <v>236358</v>
      </c>
      <c r="J6" s="149">
        <v>64801</v>
      </c>
      <c r="K6" s="149">
        <v>528602</v>
      </c>
      <c r="L6" s="149">
        <v>226634</v>
      </c>
      <c r="M6" s="149">
        <v>1048079</v>
      </c>
      <c r="N6" s="149">
        <v>1022</v>
      </c>
      <c r="O6" s="149">
        <v>3513</v>
      </c>
      <c r="P6" s="149">
        <v>4</v>
      </c>
      <c r="Q6" s="149">
        <v>54097</v>
      </c>
    </row>
    <row r="7" spans="1:17" ht="13.2" x14ac:dyDescent="0.15">
      <c r="A7" s="51" t="s">
        <v>176</v>
      </c>
      <c r="B7" s="161">
        <v>295739</v>
      </c>
      <c r="C7" s="162">
        <v>1951513</v>
      </c>
      <c r="D7" s="149">
        <v>1915</v>
      </c>
      <c r="E7" s="149">
        <v>71079</v>
      </c>
      <c r="F7" s="150" t="s">
        <v>248</v>
      </c>
      <c r="G7" s="149">
        <v>8002</v>
      </c>
      <c r="H7" s="149">
        <v>1011</v>
      </c>
      <c r="I7" s="149">
        <v>236036</v>
      </c>
      <c r="J7" s="149">
        <v>64737</v>
      </c>
      <c r="K7" s="149">
        <v>528419</v>
      </c>
      <c r="L7" s="149">
        <v>227050</v>
      </c>
      <c r="M7" s="149">
        <v>1050339</v>
      </c>
      <c r="N7" s="149">
        <v>1022</v>
      </c>
      <c r="O7" s="149">
        <v>3513</v>
      </c>
      <c r="P7" s="149">
        <v>4</v>
      </c>
      <c r="Q7" s="149">
        <v>54125</v>
      </c>
    </row>
    <row r="8" spans="1:17" ht="13.2" x14ac:dyDescent="0.15">
      <c r="A8" s="51" t="s">
        <v>194</v>
      </c>
      <c r="B8" s="161">
        <v>296347</v>
      </c>
      <c r="C8" s="162">
        <v>1957009</v>
      </c>
      <c r="D8" s="149">
        <v>1915</v>
      </c>
      <c r="E8" s="149">
        <v>71109</v>
      </c>
      <c r="F8" s="150" t="s">
        <v>219</v>
      </c>
      <c r="G8" s="149">
        <v>8247</v>
      </c>
      <c r="H8" s="149">
        <v>1011</v>
      </c>
      <c r="I8" s="149">
        <v>238342</v>
      </c>
      <c r="J8" s="149">
        <v>64716</v>
      </c>
      <c r="K8" s="149">
        <v>528383</v>
      </c>
      <c r="L8" s="149">
        <v>227679</v>
      </c>
      <c r="M8" s="149">
        <v>1052972</v>
      </c>
      <c r="N8" s="149">
        <v>1022</v>
      </c>
      <c r="O8" s="149">
        <v>3513</v>
      </c>
      <c r="P8" s="149">
        <v>4</v>
      </c>
      <c r="Q8" s="149">
        <v>54443</v>
      </c>
    </row>
    <row r="9" spans="1:17" ht="13.8" thickBot="1" x14ac:dyDescent="0.2">
      <c r="A9" s="52" t="s">
        <v>249</v>
      </c>
      <c r="B9" s="161">
        <v>296700</v>
      </c>
      <c r="C9" s="162">
        <v>1960974</v>
      </c>
      <c r="D9" s="149">
        <v>1915</v>
      </c>
      <c r="E9" s="149">
        <v>70913</v>
      </c>
      <c r="F9" s="150" t="s">
        <v>247</v>
      </c>
      <c r="G9" s="149">
        <v>8284</v>
      </c>
      <c r="H9" s="149">
        <v>1137</v>
      </c>
      <c r="I9" s="149">
        <v>239631</v>
      </c>
      <c r="J9" s="253">
        <v>64712</v>
      </c>
      <c r="K9" s="253">
        <v>528442</v>
      </c>
      <c r="L9" s="253">
        <v>227910</v>
      </c>
      <c r="M9" s="253">
        <v>1056304</v>
      </c>
      <c r="N9" s="253">
        <v>1022</v>
      </c>
      <c r="O9" s="253">
        <v>3513</v>
      </c>
      <c r="P9" s="253">
        <v>4</v>
      </c>
      <c r="Q9" s="253">
        <v>53887</v>
      </c>
    </row>
    <row r="10" spans="1:17" x14ac:dyDescent="0.15">
      <c r="A10" s="46" t="s">
        <v>203</v>
      </c>
      <c r="B10" s="47"/>
      <c r="C10" s="47"/>
      <c r="D10" s="47"/>
      <c r="E10" s="47"/>
      <c r="F10" s="47"/>
      <c r="G10" s="47"/>
      <c r="H10" s="47"/>
      <c r="I10" s="47"/>
      <c r="J10" s="34"/>
      <c r="K10" s="34"/>
      <c r="L10" s="34"/>
      <c r="M10" s="34"/>
      <c r="N10" s="34"/>
      <c r="O10" s="34"/>
      <c r="P10" s="34"/>
      <c r="Q10" s="34"/>
    </row>
    <row r="11" spans="1:17" x14ac:dyDescent="0.15">
      <c r="A11" s="48" t="s">
        <v>109</v>
      </c>
      <c r="B11" s="49"/>
      <c r="C11" s="49"/>
      <c r="D11" s="49"/>
      <c r="E11" s="49"/>
      <c r="F11" s="49"/>
      <c r="G11" s="49"/>
      <c r="H11" s="49"/>
      <c r="I11" s="49"/>
      <c r="J11" s="34"/>
      <c r="K11" s="34"/>
      <c r="L11" s="34"/>
      <c r="M11" s="34"/>
      <c r="N11" s="34"/>
      <c r="O11" s="34"/>
      <c r="P11" s="34"/>
      <c r="Q11" s="34"/>
    </row>
    <row r="12" spans="1:17" x14ac:dyDescent="0.15">
      <c r="A12" s="42"/>
      <c r="B12" s="40"/>
      <c r="C12" s="40"/>
      <c r="D12" s="40"/>
      <c r="E12" s="40"/>
      <c r="F12" s="40"/>
      <c r="G12" s="40"/>
      <c r="H12" s="40"/>
      <c r="I12" s="40"/>
      <c r="J12" s="34"/>
      <c r="K12" s="34"/>
      <c r="L12" s="34"/>
      <c r="M12" s="34"/>
      <c r="N12" s="34"/>
      <c r="O12" s="34"/>
      <c r="P12" s="34"/>
      <c r="Q12" s="40" t="s">
        <v>115</v>
      </c>
    </row>
  </sheetData>
  <mergeCells count="10">
    <mergeCell ref="A1:Q1"/>
    <mergeCell ref="J3:K3"/>
    <mergeCell ref="L3:M3"/>
    <mergeCell ref="N3:O3"/>
    <mergeCell ref="P3:Q3"/>
    <mergeCell ref="A3:A4"/>
    <mergeCell ref="B3:C3"/>
    <mergeCell ref="D3:E3"/>
    <mergeCell ref="F3:G3"/>
    <mergeCell ref="H3:I3"/>
  </mergeCells>
  <phoneticPr fontId="1"/>
  <pageMargins left="0.7" right="0.7" top="0.75" bottom="0.75" header="0.3" footer="0.3"/>
  <pageSetup paperSize="9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24"/>
  <sheetViews>
    <sheetView workbookViewId="0">
      <selection activeCell="E28" sqref="E28"/>
    </sheetView>
  </sheetViews>
  <sheetFormatPr defaultRowHeight="12" x14ac:dyDescent="0.15"/>
  <cols>
    <col min="1" max="1" width="3.5546875" style="36" customWidth="1"/>
    <col min="2" max="2" width="11.44140625" style="36" customWidth="1"/>
    <col min="3" max="3" width="7.109375" style="36" customWidth="1"/>
    <col min="4" max="8" width="12.88671875" style="36" customWidth="1"/>
    <col min="9" max="23" width="8.109375" style="36" customWidth="1"/>
    <col min="24" max="235" width="9.109375" style="36"/>
    <col min="236" max="236" width="7.5546875" style="36" customWidth="1"/>
    <col min="237" max="237" width="5.109375" style="36" bestFit="1" customWidth="1"/>
    <col min="238" max="238" width="6.6640625" style="36" bestFit="1" customWidth="1"/>
    <col min="239" max="239" width="5.109375" style="36" bestFit="1" customWidth="1"/>
    <col min="240" max="240" width="6.6640625" style="36" bestFit="1" customWidth="1"/>
    <col min="241" max="255" width="5.109375" style="36" bestFit="1" customWidth="1"/>
    <col min="256" max="256" width="4.6640625" style="36" customWidth="1"/>
    <col min="257" max="491" width="9.109375" style="36"/>
    <col min="492" max="492" width="7.5546875" style="36" customWidth="1"/>
    <col min="493" max="493" width="5.109375" style="36" bestFit="1" customWidth="1"/>
    <col min="494" max="494" width="6.6640625" style="36" bestFit="1" customWidth="1"/>
    <col min="495" max="495" width="5.109375" style="36" bestFit="1" customWidth="1"/>
    <col min="496" max="496" width="6.6640625" style="36" bestFit="1" customWidth="1"/>
    <col min="497" max="511" width="5.109375" style="36" bestFit="1" customWidth="1"/>
    <col min="512" max="512" width="4.6640625" style="36" customWidth="1"/>
    <col min="513" max="747" width="9.109375" style="36"/>
    <col min="748" max="748" width="7.5546875" style="36" customWidth="1"/>
    <col min="749" max="749" width="5.109375" style="36" bestFit="1" customWidth="1"/>
    <col min="750" max="750" width="6.6640625" style="36" bestFit="1" customWidth="1"/>
    <col min="751" max="751" width="5.109375" style="36" bestFit="1" customWidth="1"/>
    <col min="752" max="752" width="6.6640625" style="36" bestFit="1" customWidth="1"/>
    <col min="753" max="767" width="5.109375" style="36" bestFit="1" customWidth="1"/>
    <col min="768" max="768" width="4.6640625" style="36" customWidth="1"/>
    <col min="769" max="1003" width="9.109375" style="36"/>
    <col min="1004" max="1004" width="7.5546875" style="36" customWidth="1"/>
    <col min="1005" max="1005" width="5.109375" style="36" bestFit="1" customWidth="1"/>
    <col min="1006" max="1006" width="6.6640625" style="36" bestFit="1" customWidth="1"/>
    <col min="1007" max="1007" width="5.109375" style="36" bestFit="1" customWidth="1"/>
    <col min="1008" max="1008" width="6.6640625" style="36" bestFit="1" customWidth="1"/>
    <col min="1009" max="1023" width="5.109375" style="36" bestFit="1" customWidth="1"/>
    <col min="1024" max="1024" width="4.6640625" style="36" customWidth="1"/>
    <col min="1025" max="1259" width="9.109375" style="36"/>
    <col min="1260" max="1260" width="7.5546875" style="36" customWidth="1"/>
    <col min="1261" max="1261" width="5.109375" style="36" bestFit="1" customWidth="1"/>
    <col min="1262" max="1262" width="6.6640625" style="36" bestFit="1" customWidth="1"/>
    <col min="1263" max="1263" width="5.109375" style="36" bestFit="1" customWidth="1"/>
    <col min="1264" max="1264" width="6.6640625" style="36" bestFit="1" customWidth="1"/>
    <col min="1265" max="1279" width="5.109375" style="36" bestFit="1" customWidth="1"/>
    <col min="1280" max="1280" width="4.6640625" style="36" customWidth="1"/>
    <col min="1281" max="1515" width="9.109375" style="36"/>
    <col min="1516" max="1516" width="7.5546875" style="36" customWidth="1"/>
    <col min="1517" max="1517" width="5.109375" style="36" bestFit="1" customWidth="1"/>
    <col min="1518" max="1518" width="6.6640625" style="36" bestFit="1" customWidth="1"/>
    <col min="1519" max="1519" width="5.109375" style="36" bestFit="1" customWidth="1"/>
    <col min="1520" max="1520" width="6.6640625" style="36" bestFit="1" customWidth="1"/>
    <col min="1521" max="1535" width="5.109375" style="36" bestFit="1" customWidth="1"/>
    <col min="1536" max="1536" width="4.6640625" style="36" customWidth="1"/>
    <col min="1537" max="1771" width="9.109375" style="36"/>
    <col min="1772" max="1772" width="7.5546875" style="36" customWidth="1"/>
    <col min="1773" max="1773" width="5.109375" style="36" bestFit="1" customWidth="1"/>
    <col min="1774" max="1774" width="6.6640625" style="36" bestFit="1" customWidth="1"/>
    <col min="1775" max="1775" width="5.109375" style="36" bestFit="1" customWidth="1"/>
    <col min="1776" max="1776" width="6.6640625" style="36" bestFit="1" customWidth="1"/>
    <col min="1777" max="1791" width="5.109375" style="36" bestFit="1" customWidth="1"/>
    <col min="1792" max="1792" width="4.6640625" style="36" customWidth="1"/>
    <col min="1793" max="2027" width="9.109375" style="36"/>
    <col min="2028" max="2028" width="7.5546875" style="36" customWidth="1"/>
    <col min="2029" max="2029" width="5.109375" style="36" bestFit="1" customWidth="1"/>
    <col min="2030" max="2030" width="6.6640625" style="36" bestFit="1" customWidth="1"/>
    <col min="2031" max="2031" width="5.109375" style="36" bestFit="1" customWidth="1"/>
    <col min="2032" max="2032" width="6.6640625" style="36" bestFit="1" customWidth="1"/>
    <col min="2033" max="2047" width="5.109375" style="36" bestFit="1" customWidth="1"/>
    <col min="2048" max="2048" width="4.6640625" style="36" customWidth="1"/>
    <col min="2049" max="2283" width="9.109375" style="36"/>
    <col min="2284" max="2284" width="7.5546875" style="36" customWidth="1"/>
    <col min="2285" max="2285" width="5.109375" style="36" bestFit="1" customWidth="1"/>
    <col min="2286" max="2286" width="6.6640625" style="36" bestFit="1" customWidth="1"/>
    <col min="2287" max="2287" width="5.109375" style="36" bestFit="1" customWidth="1"/>
    <col min="2288" max="2288" width="6.6640625" style="36" bestFit="1" customWidth="1"/>
    <col min="2289" max="2303" width="5.109375" style="36" bestFit="1" customWidth="1"/>
    <col min="2304" max="2304" width="4.6640625" style="36" customWidth="1"/>
    <col min="2305" max="2539" width="9.109375" style="36"/>
    <col min="2540" max="2540" width="7.5546875" style="36" customWidth="1"/>
    <col min="2541" max="2541" width="5.109375" style="36" bestFit="1" customWidth="1"/>
    <col min="2542" max="2542" width="6.6640625" style="36" bestFit="1" customWidth="1"/>
    <col min="2543" max="2543" width="5.109375" style="36" bestFit="1" customWidth="1"/>
    <col min="2544" max="2544" width="6.6640625" style="36" bestFit="1" customWidth="1"/>
    <col min="2545" max="2559" width="5.109375" style="36" bestFit="1" customWidth="1"/>
    <col min="2560" max="2560" width="4.6640625" style="36" customWidth="1"/>
    <col min="2561" max="2795" width="9.109375" style="36"/>
    <col min="2796" max="2796" width="7.5546875" style="36" customWidth="1"/>
    <col min="2797" max="2797" width="5.109375" style="36" bestFit="1" customWidth="1"/>
    <col min="2798" max="2798" width="6.6640625" style="36" bestFit="1" customWidth="1"/>
    <col min="2799" max="2799" width="5.109375" style="36" bestFit="1" customWidth="1"/>
    <col min="2800" max="2800" width="6.6640625" style="36" bestFit="1" customWidth="1"/>
    <col min="2801" max="2815" width="5.109375" style="36" bestFit="1" customWidth="1"/>
    <col min="2816" max="2816" width="4.6640625" style="36" customWidth="1"/>
    <col min="2817" max="3051" width="9.109375" style="36"/>
    <col min="3052" max="3052" width="7.5546875" style="36" customWidth="1"/>
    <col min="3053" max="3053" width="5.109375" style="36" bestFit="1" customWidth="1"/>
    <col min="3054" max="3054" width="6.6640625" style="36" bestFit="1" customWidth="1"/>
    <col min="3055" max="3055" width="5.109375" style="36" bestFit="1" customWidth="1"/>
    <col min="3056" max="3056" width="6.6640625" style="36" bestFit="1" customWidth="1"/>
    <col min="3057" max="3071" width="5.109375" style="36" bestFit="1" customWidth="1"/>
    <col min="3072" max="3072" width="4.6640625" style="36" customWidth="1"/>
    <col min="3073" max="3307" width="9.109375" style="36"/>
    <col min="3308" max="3308" width="7.5546875" style="36" customWidth="1"/>
    <col min="3309" max="3309" width="5.109375" style="36" bestFit="1" customWidth="1"/>
    <col min="3310" max="3310" width="6.6640625" style="36" bestFit="1" customWidth="1"/>
    <col min="3311" max="3311" width="5.109375" style="36" bestFit="1" customWidth="1"/>
    <col min="3312" max="3312" width="6.6640625" style="36" bestFit="1" customWidth="1"/>
    <col min="3313" max="3327" width="5.109375" style="36" bestFit="1" customWidth="1"/>
    <col min="3328" max="3328" width="4.6640625" style="36" customWidth="1"/>
    <col min="3329" max="3563" width="9.109375" style="36"/>
    <col min="3564" max="3564" width="7.5546875" style="36" customWidth="1"/>
    <col min="3565" max="3565" width="5.109375" style="36" bestFit="1" customWidth="1"/>
    <col min="3566" max="3566" width="6.6640625" style="36" bestFit="1" customWidth="1"/>
    <col min="3567" max="3567" width="5.109375" style="36" bestFit="1" customWidth="1"/>
    <col min="3568" max="3568" width="6.6640625" style="36" bestFit="1" customWidth="1"/>
    <col min="3569" max="3583" width="5.109375" style="36" bestFit="1" customWidth="1"/>
    <col min="3584" max="3584" width="4.6640625" style="36" customWidth="1"/>
    <col min="3585" max="3819" width="9.109375" style="36"/>
    <col min="3820" max="3820" width="7.5546875" style="36" customWidth="1"/>
    <col min="3821" max="3821" width="5.109375" style="36" bestFit="1" customWidth="1"/>
    <col min="3822" max="3822" width="6.6640625" style="36" bestFit="1" customWidth="1"/>
    <col min="3823" max="3823" width="5.109375" style="36" bestFit="1" customWidth="1"/>
    <col min="3824" max="3824" width="6.6640625" style="36" bestFit="1" customWidth="1"/>
    <col min="3825" max="3839" width="5.109375" style="36" bestFit="1" customWidth="1"/>
    <col min="3840" max="3840" width="4.6640625" style="36" customWidth="1"/>
    <col min="3841" max="4075" width="9.109375" style="36"/>
    <col min="4076" max="4076" width="7.5546875" style="36" customWidth="1"/>
    <col min="4077" max="4077" width="5.109375" style="36" bestFit="1" customWidth="1"/>
    <col min="4078" max="4078" width="6.6640625" style="36" bestFit="1" customWidth="1"/>
    <col min="4079" max="4079" width="5.109375" style="36" bestFit="1" customWidth="1"/>
    <col min="4080" max="4080" width="6.6640625" style="36" bestFit="1" customWidth="1"/>
    <col min="4081" max="4095" width="5.109375" style="36" bestFit="1" customWidth="1"/>
    <col min="4096" max="4096" width="4.6640625" style="36" customWidth="1"/>
    <col min="4097" max="4331" width="9.109375" style="36"/>
    <col min="4332" max="4332" width="7.5546875" style="36" customWidth="1"/>
    <col min="4333" max="4333" width="5.109375" style="36" bestFit="1" customWidth="1"/>
    <col min="4334" max="4334" width="6.6640625" style="36" bestFit="1" customWidth="1"/>
    <col min="4335" max="4335" width="5.109375" style="36" bestFit="1" customWidth="1"/>
    <col min="4336" max="4336" width="6.6640625" style="36" bestFit="1" customWidth="1"/>
    <col min="4337" max="4351" width="5.109375" style="36" bestFit="1" customWidth="1"/>
    <col min="4352" max="4352" width="4.6640625" style="36" customWidth="1"/>
    <col min="4353" max="4587" width="9.109375" style="36"/>
    <col min="4588" max="4588" width="7.5546875" style="36" customWidth="1"/>
    <col min="4589" max="4589" width="5.109375" style="36" bestFit="1" customWidth="1"/>
    <col min="4590" max="4590" width="6.6640625" style="36" bestFit="1" customWidth="1"/>
    <col min="4591" max="4591" width="5.109375" style="36" bestFit="1" customWidth="1"/>
    <col min="4592" max="4592" width="6.6640625" style="36" bestFit="1" customWidth="1"/>
    <col min="4593" max="4607" width="5.109375" style="36" bestFit="1" customWidth="1"/>
    <col min="4608" max="4608" width="4.6640625" style="36" customWidth="1"/>
    <col min="4609" max="4843" width="9.109375" style="36"/>
    <col min="4844" max="4844" width="7.5546875" style="36" customWidth="1"/>
    <col min="4845" max="4845" width="5.109375" style="36" bestFit="1" customWidth="1"/>
    <col min="4846" max="4846" width="6.6640625" style="36" bestFit="1" customWidth="1"/>
    <col min="4847" max="4847" width="5.109375" style="36" bestFit="1" customWidth="1"/>
    <col min="4848" max="4848" width="6.6640625" style="36" bestFit="1" customWidth="1"/>
    <col min="4849" max="4863" width="5.109375" style="36" bestFit="1" customWidth="1"/>
    <col min="4864" max="4864" width="4.6640625" style="36" customWidth="1"/>
    <col min="4865" max="5099" width="9.109375" style="36"/>
    <col min="5100" max="5100" width="7.5546875" style="36" customWidth="1"/>
    <col min="5101" max="5101" width="5.109375" style="36" bestFit="1" customWidth="1"/>
    <col min="5102" max="5102" width="6.6640625" style="36" bestFit="1" customWidth="1"/>
    <col min="5103" max="5103" width="5.109375" style="36" bestFit="1" customWidth="1"/>
    <col min="5104" max="5104" width="6.6640625" style="36" bestFit="1" customWidth="1"/>
    <col min="5105" max="5119" width="5.109375" style="36" bestFit="1" customWidth="1"/>
    <col min="5120" max="5120" width="4.6640625" style="36" customWidth="1"/>
    <col min="5121" max="5355" width="9.109375" style="36"/>
    <col min="5356" max="5356" width="7.5546875" style="36" customWidth="1"/>
    <col min="5357" max="5357" width="5.109375" style="36" bestFit="1" customWidth="1"/>
    <col min="5358" max="5358" width="6.6640625" style="36" bestFit="1" customWidth="1"/>
    <col min="5359" max="5359" width="5.109375" style="36" bestFit="1" customWidth="1"/>
    <col min="5360" max="5360" width="6.6640625" style="36" bestFit="1" customWidth="1"/>
    <col min="5361" max="5375" width="5.109375" style="36" bestFit="1" customWidth="1"/>
    <col min="5376" max="5376" width="4.6640625" style="36" customWidth="1"/>
    <col min="5377" max="5611" width="9.109375" style="36"/>
    <col min="5612" max="5612" width="7.5546875" style="36" customWidth="1"/>
    <col min="5613" max="5613" width="5.109375" style="36" bestFit="1" customWidth="1"/>
    <col min="5614" max="5614" width="6.6640625" style="36" bestFit="1" customWidth="1"/>
    <col min="5615" max="5615" width="5.109375" style="36" bestFit="1" customWidth="1"/>
    <col min="5616" max="5616" width="6.6640625" style="36" bestFit="1" customWidth="1"/>
    <col min="5617" max="5631" width="5.109375" style="36" bestFit="1" customWidth="1"/>
    <col min="5632" max="5632" width="4.6640625" style="36" customWidth="1"/>
    <col min="5633" max="5867" width="9.109375" style="36"/>
    <col min="5868" max="5868" width="7.5546875" style="36" customWidth="1"/>
    <col min="5869" max="5869" width="5.109375" style="36" bestFit="1" customWidth="1"/>
    <col min="5870" max="5870" width="6.6640625" style="36" bestFit="1" customWidth="1"/>
    <col min="5871" max="5871" width="5.109375" style="36" bestFit="1" customWidth="1"/>
    <col min="5872" max="5872" width="6.6640625" style="36" bestFit="1" customWidth="1"/>
    <col min="5873" max="5887" width="5.109375" style="36" bestFit="1" customWidth="1"/>
    <col min="5888" max="5888" width="4.6640625" style="36" customWidth="1"/>
    <col min="5889" max="6123" width="9.109375" style="36"/>
    <col min="6124" max="6124" width="7.5546875" style="36" customWidth="1"/>
    <col min="6125" max="6125" width="5.109375" style="36" bestFit="1" customWidth="1"/>
    <col min="6126" max="6126" width="6.6640625" style="36" bestFit="1" customWidth="1"/>
    <col min="6127" max="6127" width="5.109375" style="36" bestFit="1" customWidth="1"/>
    <col min="6128" max="6128" width="6.6640625" style="36" bestFit="1" customWidth="1"/>
    <col min="6129" max="6143" width="5.109375" style="36" bestFit="1" customWidth="1"/>
    <col min="6144" max="6144" width="4.6640625" style="36" customWidth="1"/>
    <col min="6145" max="6379" width="9.109375" style="36"/>
    <col min="6380" max="6380" width="7.5546875" style="36" customWidth="1"/>
    <col min="6381" max="6381" width="5.109375" style="36" bestFit="1" customWidth="1"/>
    <col min="6382" max="6382" width="6.6640625" style="36" bestFit="1" customWidth="1"/>
    <col min="6383" max="6383" width="5.109375" style="36" bestFit="1" customWidth="1"/>
    <col min="6384" max="6384" width="6.6640625" style="36" bestFit="1" customWidth="1"/>
    <col min="6385" max="6399" width="5.109375" style="36" bestFit="1" customWidth="1"/>
    <col min="6400" max="6400" width="4.6640625" style="36" customWidth="1"/>
    <col min="6401" max="6635" width="9.109375" style="36"/>
    <col min="6636" max="6636" width="7.5546875" style="36" customWidth="1"/>
    <col min="6637" max="6637" width="5.109375" style="36" bestFit="1" customWidth="1"/>
    <col min="6638" max="6638" width="6.6640625" style="36" bestFit="1" customWidth="1"/>
    <col min="6639" max="6639" width="5.109375" style="36" bestFit="1" customWidth="1"/>
    <col min="6640" max="6640" width="6.6640625" style="36" bestFit="1" customWidth="1"/>
    <col min="6641" max="6655" width="5.109375" style="36" bestFit="1" customWidth="1"/>
    <col min="6656" max="6656" width="4.6640625" style="36" customWidth="1"/>
    <col min="6657" max="6891" width="9.109375" style="36"/>
    <col min="6892" max="6892" width="7.5546875" style="36" customWidth="1"/>
    <col min="6893" max="6893" width="5.109375" style="36" bestFit="1" customWidth="1"/>
    <col min="6894" max="6894" width="6.6640625" style="36" bestFit="1" customWidth="1"/>
    <col min="6895" max="6895" width="5.109375" style="36" bestFit="1" customWidth="1"/>
    <col min="6896" max="6896" width="6.6640625" style="36" bestFit="1" customWidth="1"/>
    <col min="6897" max="6911" width="5.109375" style="36" bestFit="1" customWidth="1"/>
    <col min="6912" max="6912" width="4.6640625" style="36" customWidth="1"/>
    <col min="6913" max="7147" width="9.109375" style="36"/>
    <col min="7148" max="7148" width="7.5546875" style="36" customWidth="1"/>
    <col min="7149" max="7149" width="5.109375" style="36" bestFit="1" customWidth="1"/>
    <col min="7150" max="7150" width="6.6640625" style="36" bestFit="1" customWidth="1"/>
    <col min="7151" max="7151" width="5.109375" style="36" bestFit="1" customWidth="1"/>
    <col min="7152" max="7152" width="6.6640625" style="36" bestFit="1" customWidth="1"/>
    <col min="7153" max="7167" width="5.109375" style="36" bestFit="1" customWidth="1"/>
    <col min="7168" max="7168" width="4.6640625" style="36" customWidth="1"/>
    <col min="7169" max="7403" width="9.109375" style="36"/>
    <col min="7404" max="7404" width="7.5546875" style="36" customWidth="1"/>
    <col min="7405" max="7405" width="5.109375" style="36" bestFit="1" customWidth="1"/>
    <col min="7406" max="7406" width="6.6640625" style="36" bestFit="1" customWidth="1"/>
    <col min="7407" max="7407" width="5.109375" style="36" bestFit="1" customWidth="1"/>
    <col min="7408" max="7408" width="6.6640625" style="36" bestFit="1" customWidth="1"/>
    <col min="7409" max="7423" width="5.109375" style="36" bestFit="1" customWidth="1"/>
    <col min="7424" max="7424" width="4.6640625" style="36" customWidth="1"/>
    <col min="7425" max="7659" width="9.109375" style="36"/>
    <col min="7660" max="7660" width="7.5546875" style="36" customWidth="1"/>
    <col min="7661" max="7661" width="5.109375" style="36" bestFit="1" customWidth="1"/>
    <col min="7662" max="7662" width="6.6640625" style="36" bestFit="1" customWidth="1"/>
    <col min="7663" max="7663" width="5.109375" style="36" bestFit="1" customWidth="1"/>
    <col min="7664" max="7664" width="6.6640625" style="36" bestFit="1" customWidth="1"/>
    <col min="7665" max="7679" width="5.109375" style="36" bestFit="1" customWidth="1"/>
    <col min="7680" max="7680" width="4.6640625" style="36" customWidth="1"/>
    <col min="7681" max="7915" width="9.109375" style="36"/>
    <col min="7916" max="7916" width="7.5546875" style="36" customWidth="1"/>
    <col min="7917" max="7917" width="5.109375" style="36" bestFit="1" customWidth="1"/>
    <col min="7918" max="7918" width="6.6640625" style="36" bestFit="1" customWidth="1"/>
    <col min="7919" max="7919" width="5.109375" style="36" bestFit="1" customWidth="1"/>
    <col min="7920" max="7920" width="6.6640625" style="36" bestFit="1" customWidth="1"/>
    <col min="7921" max="7935" width="5.109375" style="36" bestFit="1" customWidth="1"/>
    <col min="7936" max="7936" width="4.6640625" style="36" customWidth="1"/>
    <col min="7937" max="8171" width="9.109375" style="36"/>
    <col min="8172" max="8172" width="7.5546875" style="36" customWidth="1"/>
    <col min="8173" max="8173" width="5.109375" style="36" bestFit="1" customWidth="1"/>
    <col min="8174" max="8174" width="6.6640625" style="36" bestFit="1" customWidth="1"/>
    <col min="8175" max="8175" width="5.109375" style="36" bestFit="1" customWidth="1"/>
    <col min="8176" max="8176" width="6.6640625" style="36" bestFit="1" customWidth="1"/>
    <col min="8177" max="8191" width="5.109375" style="36" bestFit="1" customWidth="1"/>
    <col min="8192" max="8192" width="4.6640625" style="36" customWidth="1"/>
    <col min="8193" max="8427" width="9.109375" style="36"/>
    <col min="8428" max="8428" width="7.5546875" style="36" customWidth="1"/>
    <col min="8429" max="8429" width="5.109375" style="36" bestFit="1" customWidth="1"/>
    <col min="8430" max="8430" width="6.6640625" style="36" bestFit="1" customWidth="1"/>
    <col min="8431" max="8431" width="5.109375" style="36" bestFit="1" customWidth="1"/>
    <col min="8432" max="8432" width="6.6640625" style="36" bestFit="1" customWidth="1"/>
    <col min="8433" max="8447" width="5.109375" style="36" bestFit="1" customWidth="1"/>
    <col min="8448" max="8448" width="4.6640625" style="36" customWidth="1"/>
    <col min="8449" max="8683" width="9.109375" style="36"/>
    <col min="8684" max="8684" width="7.5546875" style="36" customWidth="1"/>
    <col min="8685" max="8685" width="5.109375" style="36" bestFit="1" customWidth="1"/>
    <col min="8686" max="8686" width="6.6640625" style="36" bestFit="1" customWidth="1"/>
    <col min="8687" max="8687" width="5.109375" style="36" bestFit="1" customWidth="1"/>
    <col min="8688" max="8688" width="6.6640625" style="36" bestFit="1" customWidth="1"/>
    <col min="8689" max="8703" width="5.109375" style="36" bestFit="1" customWidth="1"/>
    <col min="8704" max="8704" width="4.6640625" style="36" customWidth="1"/>
    <col min="8705" max="8939" width="9.109375" style="36"/>
    <col min="8940" max="8940" width="7.5546875" style="36" customWidth="1"/>
    <col min="8941" max="8941" width="5.109375" style="36" bestFit="1" customWidth="1"/>
    <col min="8942" max="8942" width="6.6640625" style="36" bestFit="1" customWidth="1"/>
    <col min="8943" max="8943" width="5.109375" style="36" bestFit="1" customWidth="1"/>
    <col min="8944" max="8944" width="6.6640625" style="36" bestFit="1" customWidth="1"/>
    <col min="8945" max="8959" width="5.109375" style="36" bestFit="1" customWidth="1"/>
    <col min="8960" max="8960" width="4.6640625" style="36" customWidth="1"/>
    <col min="8961" max="9195" width="9.109375" style="36"/>
    <col min="9196" max="9196" width="7.5546875" style="36" customWidth="1"/>
    <col min="9197" max="9197" width="5.109375" style="36" bestFit="1" customWidth="1"/>
    <col min="9198" max="9198" width="6.6640625" style="36" bestFit="1" customWidth="1"/>
    <col min="9199" max="9199" width="5.109375" style="36" bestFit="1" customWidth="1"/>
    <col min="9200" max="9200" width="6.6640625" style="36" bestFit="1" customWidth="1"/>
    <col min="9201" max="9215" width="5.109375" style="36" bestFit="1" customWidth="1"/>
    <col min="9216" max="9216" width="4.6640625" style="36" customWidth="1"/>
    <col min="9217" max="9451" width="9.109375" style="36"/>
    <col min="9452" max="9452" width="7.5546875" style="36" customWidth="1"/>
    <col min="9453" max="9453" width="5.109375" style="36" bestFit="1" customWidth="1"/>
    <col min="9454" max="9454" width="6.6640625" style="36" bestFit="1" customWidth="1"/>
    <col min="9455" max="9455" width="5.109375" style="36" bestFit="1" customWidth="1"/>
    <col min="9456" max="9456" width="6.6640625" style="36" bestFit="1" customWidth="1"/>
    <col min="9457" max="9471" width="5.109375" style="36" bestFit="1" customWidth="1"/>
    <col min="9472" max="9472" width="4.6640625" style="36" customWidth="1"/>
    <col min="9473" max="9707" width="9.109375" style="36"/>
    <col min="9708" max="9708" width="7.5546875" style="36" customWidth="1"/>
    <col min="9709" max="9709" width="5.109375" style="36" bestFit="1" customWidth="1"/>
    <col min="9710" max="9710" width="6.6640625" style="36" bestFit="1" customWidth="1"/>
    <col min="9711" max="9711" width="5.109375" style="36" bestFit="1" customWidth="1"/>
    <col min="9712" max="9712" width="6.6640625" style="36" bestFit="1" customWidth="1"/>
    <col min="9713" max="9727" width="5.109375" style="36" bestFit="1" customWidth="1"/>
    <col min="9728" max="9728" width="4.6640625" style="36" customWidth="1"/>
    <col min="9729" max="9963" width="9.109375" style="36"/>
    <col min="9964" max="9964" width="7.5546875" style="36" customWidth="1"/>
    <col min="9965" max="9965" width="5.109375" style="36" bestFit="1" customWidth="1"/>
    <col min="9966" max="9966" width="6.6640625" style="36" bestFit="1" customWidth="1"/>
    <col min="9967" max="9967" width="5.109375" style="36" bestFit="1" customWidth="1"/>
    <col min="9968" max="9968" width="6.6640625" style="36" bestFit="1" customWidth="1"/>
    <col min="9969" max="9983" width="5.109375" style="36" bestFit="1" customWidth="1"/>
    <col min="9984" max="9984" width="4.6640625" style="36" customWidth="1"/>
    <col min="9985" max="10219" width="9.109375" style="36"/>
    <col min="10220" max="10220" width="7.5546875" style="36" customWidth="1"/>
    <col min="10221" max="10221" width="5.109375" style="36" bestFit="1" customWidth="1"/>
    <col min="10222" max="10222" width="6.6640625" style="36" bestFit="1" customWidth="1"/>
    <col min="10223" max="10223" width="5.109375" style="36" bestFit="1" customWidth="1"/>
    <col min="10224" max="10224" width="6.6640625" style="36" bestFit="1" customWidth="1"/>
    <col min="10225" max="10239" width="5.109375" style="36" bestFit="1" customWidth="1"/>
    <col min="10240" max="10240" width="4.6640625" style="36" customWidth="1"/>
    <col min="10241" max="10475" width="9.109375" style="36"/>
    <col min="10476" max="10476" width="7.5546875" style="36" customWidth="1"/>
    <col min="10477" max="10477" width="5.109375" style="36" bestFit="1" customWidth="1"/>
    <col min="10478" max="10478" width="6.6640625" style="36" bestFit="1" customWidth="1"/>
    <col min="10479" max="10479" width="5.109375" style="36" bestFit="1" customWidth="1"/>
    <col min="10480" max="10480" width="6.6640625" style="36" bestFit="1" customWidth="1"/>
    <col min="10481" max="10495" width="5.109375" style="36" bestFit="1" customWidth="1"/>
    <col min="10496" max="10496" width="4.6640625" style="36" customWidth="1"/>
    <col min="10497" max="10731" width="9.109375" style="36"/>
    <col min="10732" max="10732" width="7.5546875" style="36" customWidth="1"/>
    <col min="10733" max="10733" width="5.109375" style="36" bestFit="1" customWidth="1"/>
    <col min="10734" max="10734" width="6.6640625" style="36" bestFit="1" customWidth="1"/>
    <col min="10735" max="10735" width="5.109375" style="36" bestFit="1" customWidth="1"/>
    <col min="10736" max="10736" width="6.6640625" style="36" bestFit="1" customWidth="1"/>
    <col min="10737" max="10751" width="5.109375" style="36" bestFit="1" customWidth="1"/>
    <col min="10752" max="10752" width="4.6640625" style="36" customWidth="1"/>
    <col min="10753" max="10987" width="9.109375" style="36"/>
    <col min="10988" max="10988" width="7.5546875" style="36" customWidth="1"/>
    <col min="10989" max="10989" width="5.109375" style="36" bestFit="1" customWidth="1"/>
    <col min="10990" max="10990" width="6.6640625" style="36" bestFit="1" customWidth="1"/>
    <col min="10991" max="10991" width="5.109375" style="36" bestFit="1" customWidth="1"/>
    <col min="10992" max="10992" width="6.6640625" style="36" bestFit="1" customWidth="1"/>
    <col min="10993" max="11007" width="5.109375" style="36" bestFit="1" customWidth="1"/>
    <col min="11008" max="11008" width="4.6640625" style="36" customWidth="1"/>
    <col min="11009" max="11243" width="9.109375" style="36"/>
    <col min="11244" max="11244" width="7.5546875" style="36" customWidth="1"/>
    <col min="11245" max="11245" width="5.109375" style="36" bestFit="1" customWidth="1"/>
    <col min="11246" max="11246" width="6.6640625" style="36" bestFit="1" customWidth="1"/>
    <col min="11247" max="11247" width="5.109375" style="36" bestFit="1" customWidth="1"/>
    <col min="11248" max="11248" width="6.6640625" style="36" bestFit="1" customWidth="1"/>
    <col min="11249" max="11263" width="5.109375" style="36" bestFit="1" customWidth="1"/>
    <col min="11264" max="11264" width="4.6640625" style="36" customWidth="1"/>
    <col min="11265" max="11499" width="9.109375" style="36"/>
    <col min="11500" max="11500" width="7.5546875" style="36" customWidth="1"/>
    <col min="11501" max="11501" width="5.109375" style="36" bestFit="1" customWidth="1"/>
    <col min="11502" max="11502" width="6.6640625" style="36" bestFit="1" customWidth="1"/>
    <col min="11503" max="11503" width="5.109375" style="36" bestFit="1" customWidth="1"/>
    <col min="11504" max="11504" width="6.6640625" style="36" bestFit="1" customWidth="1"/>
    <col min="11505" max="11519" width="5.109375" style="36" bestFit="1" customWidth="1"/>
    <col min="11520" max="11520" width="4.6640625" style="36" customWidth="1"/>
    <col min="11521" max="11755" width="9.109375" style="36"/>
    <col min="11756" max="11756" width="7.5546875" style="36" customWidth="1"/>
    <col min="11757" max="11757" width="5.109375" style="36" bestFit="1" customWidth="1"/>
    <col min="11758" max="11758" width="6.6640625" style="36" bestFit="1" customWidth="1"/>
    <col min="11759" max="11759" width="5.109375" style="36" bestFit="1" customWidth="1"/>
    <col min="11760" max="11760" width="6.6640625" style="36" bestFit="1" customWidth="1"/>
    <col min="11761" max="11775" width="5.109375" style="36" bestFit="1" customWidth="1"/>
    <col min="11776" max="11776" width="4.6640625" style="36" customWidth="1"/>
    <col min="11777" max="12011" width="9.109375" style="36"/>
    <col min="12012" max="12012" width="7.5546875" style="36" customWidth="1"/>
    <col min="12013" max="12013" width="5.109375" style="36" bestFit="1" customWidth="1"/>
    <col min="12014" max="12014" width="6.6640625" style="36" bestFit="1" customWidth="1"/>
    <col min="12015" max="12015" width="5.109375" style="36" bestFit="1" customWidth="1"/>
    <col min="12016" max="12016" width="6.6640625" style="36" bestFit="1" customWidth="1"/>
    <col min="12017" max="12031" width="5.109375" style="36" bestFit="1" customWidth="1"/>
    <col min="12032" max="12032" width="4.6640625" style="36" customWidth="1"/>
    <col min="12033" max="12267" width="9.109375" style="36"/>
    <col min="12268" max="12268" width="7.5546875" style="36" customWidth="1"/>
    <col min="12269" max="12269" width="5.109375" style="36" bestFit="1" customWidth="1"/>
    <col min="12270" max="12270" width="6.6640625" style="36" bestFit="1" customWidth="1"/>
    <col min="12271" max="12271" width="5.109375" style="36" bestFit="1" customWidth="1"/>
    <col min="12272" max="12272" width="6.6640625" style="36" bestFit="1" customWidth="1"/>
    <col min="12273" max="12287" width="5.109375" style="36" bestFit="1" customWidth="1"/>
    <col min="12288" max="12288" width="4.6640625" style="36" customWidth="1"/>
    <col min="12289" max="12523" width="9.109375" style="36"/>
    <col min="12524" max="12524" width="7.5546875" style="36" customWidth="1"/>
    <col min="12525" max="12525" width="5.109375" style="36" bestFit="1" customWidth="1"/>
    <col min="12526" max="12526" width="6.6640625" style="36" bestFit="1" customWidth="1"/>
    <col min="12527" max="12527" width="5.109375" style="36" bestFit="1" customWidth="1"/>
    <col min="12528" max="12528" width="6.6640625" style="36" bestFit="1" customWidth="1"/>
    <col min="12529" max="12543" width="5.109375" style="36" bestFit="1" customWidth="1"/>
    <col min="12544" max="12544" width="4.6640625" style="36" customWidth="1"/>
    <col min="12545" max="12779" width="9.109375" style="36"/>
    <col min="12780" max="12780" width="7.5546875" style="36" customWidth="1"/>
    <col min="12781" max="12781" width="5.109375" style="36" bestFit="1" customWidth="1"/>
    <col min="12782" max="12782" width="6.6640625" style="36" bestFit="1" customWidth="1"/>
    <col min="12783" max="12783" width="5.109375" style="36" bestFit="1" customWidth="1"/>
    <col min="12784" max="12784" width="6.6640625" style="36" bestFit="1" customWidth="1"/>
    <col min="12785" max="12799" width="5.109375" style="36" bestFit="1" customWidth="1"/>
    <col min="12800" max="12800" width="4.6640625" style="36" customWidth="1"/>
    <col min="12801" max="13035" width="9.109375" style="36"/>
    <col min="13036" max="13036" width="7.5546875" style="36" customWidth="1"/>
    <col min="13037" max="13037" width="5.109375" style="36" bestFit="1" customWidth="1"/>
    <col min="13038" max="13038" width="6.6640625" style="36" bestFit="1" customWidth="1"/>
    <col min="13039" max="13039" width="5.109375" style="36" bestFit="1" customWidth="1"/>
    <col min="13040" max="13040" width="6.6640625" style="36" bestFit="1" customWidth="1"/>
    <col min="13041" max="13055" width="5.109375" style="36" bestFit="1" customWidth="1"/>
    <col min="13056" max="13056" width="4.6640625" style="36" customWidth="1"/>
    <col min="13057" max="13291" width="9.109375" style="36"/>
    <col min="13292" max="13292" width="7.5546875" style="36" customWidth="1"/>
    <col min="13293" max="13293" width="5.109375" style="36" bestFit="1" customWidth="1"/>
    <col min="13294" max="13294" width="6.6640625" style="36" bestFit="1" customWidth="1"/>
    <col min="13295" max="13295" width="5.109375" style="36" bestFit="1" customWidth="1"/>
    <col min="13296" max="13296" width="6.6640625" style="36" bestFit="1" customWidth="1"/>
    <col min="13297" max="13311" width="5.109375" style="36" bestFit="1" customWidth="1"/>
    <col min="13312" max="13312" width="4.6640625" style="36" customWidth="1"/>
    <col min="13313" max="13547" width="9.109375" style="36"/>
    <col min="13548" max="13548" width="7.5546875" style="36" customWidth="1"/>
    <col min="13549" max="13549" width="5.109375" style="36" bestFit="1" customWidth="1"/>
    <col min="13550" max="13550" width="6.6640625" style="36" bestFit="1" customWidth="1"/>
    <col min="13551" max="13551" width="5.109375" style="36" bestFit="1" customWidth="1"/>
    <col min="13552" max="13552" width="6.6640625" style="36" bestFit="1" customWidth="1"/>
    <col min="13553" max="13567" width="5.109375" style="36" bestFit="1" customWidth="1"/>
    <col min="13568" max="13568" width="4.6640625" style="36" customWidth="1"/>
    <col min="13569" max="13803" width="9.109375" style="36"/>
    <col min="13804" max="13804" width="7.5546875" style="36" customWidth="1"/>
    <col min="13805" max="13805" width="5.109375" style="36" bestFit="1" customWidth="1"/>
    <col min="13806" max="13806" width="6.6640625" style="36" bestFit="1" customWidth="1"/>
    <col min="13807" max="13807" width="5.109375" style="36" bestFit="1" customWidth="1"/>
    <col min="13808" max="13808" width="6.6640625" style="36" bestFit="1" customWidth="1"/>
    <col min="13809" max="13823" width="5.109375" style="36" bestFit="1" customWidth="1"/>
    <col min="13824" max="13824" width="4.6640625" style="36" customWidth="1"/>
    <col min="13825" max="14059" width="9.109375" style="36"/>
    <col min="14060" max="14060" width="7.5546875" style="36" customWidth="1"/>
    <col min="14061" max="14061" width="5.109375" style="36" bestFit="1" customWidth="1"/>
    <col min="14062" max="14062" width="6.6640625" style="36" bestFit="1" customWidth="1"/>
    <col min="14063" max="14063" width="5.109375" style="36" bestFit="1" customWidth="1"/>
    <col min="14064" max="14064" width="6.6640625" style="36" bestFit="1" customWidth="1"/>
    <col min="14065" max="14079" width="5.109375" style="36" bestFit="1" customWidth="1"/>
    <col min="14080" max="14080" width="4.6640625" style="36" customWidth="1"/>
    <col min="14081" max="14315" width="9.109375" style="36"/>
    <col min="14316" max="14316" width="7.5546875" style="36" customWidth="1"/>
    <col min="14317" max="14317" width="5.109375" style="36" bestFit="1" customWidth="1"/>
    <col min="14318" max="14318" width="6.6640625" style="36" bestFit="1" customWidth="1"/>
    <col min="14319" max="14319" width="5.109375" style="36" bestFit="1" customWidth="1"/>
    <col min="14320" max="14320" width="6.6640625" style="36" bestFit="1" customWidth="1"/>
    <col min="14321" max="14335" width="5.109375" style="36" bestFit="1" customWidth="1"/>
    <col min="14336" max="14336" width="4.6640625" style="36" customWidth="1"/>
    <col min="14337" max="14571" width="9.109375" style="36"/>
    <col min="14572" max="14572" width="7.5546875" style="36" customWidth="1"/>
    <col min="14573" max="14573" width="5.109375" style="36" bestFit="1" customWidth="1"/>
    <col min="14574" max="14574" width="6.6640625" style="36" bestFit="1" customWidth="1"/>
    <col min="14575" max="14575" width="5.109375" style="36" bestFit="1" customWidth="1"/>
    <col min="14576" max="14576" width="6.6640625" style="36" bestFit="1" customWidth="1"/>
    <col min="14577" max="14591" width="5.109375" style="36" bestFit="1" customWidth="1"/>
    <col min="14592" max="14592" width="4.6640625" style="36" customWidth="1"/>
    <col min="14593" max="14827" width="9.109375" style="36"/>
    <col min="14828" max="14828" width="7.5546875" style="36" customWidth="1"/>
    <col min="14829" max="14829" width="5.109375" style="36" bestFit="1" customWidth="1"/>
    <col min="14830" max="14830" width="6.6640625" style="36" bestFit="1" customWidth="1"/>
    <col min="14831" max="14831" width="5.109375" style="36" bestFit="1" customWidth="1"/>
    <col min="14832" max="14832" width="6.6640625" style="36" bestFit="1" customWidth="1"/>
    <col min="14833" max="14847" width="5.109375" style="36" bestFit="1" customWidth="1"/>
    <col min="14848" max="14848" width="4.6640625" style="36" customWidth="1"/>
    <col min="14849" max="15083" width="9.109375" style="36"/>
    <col min="15084" max="15084" width="7.5546875" style="36" customWidth="1"/>
    <col min="15085" max="15085" width="5.109375" style="36" bestFit="1" customWidth="1"/>
    <col min="15086" max="15086" width="6.6640625" style="36" bestFit="1" customWidth="1"/>
    <col min="15087" max="15087" width="5.109375" style="36" bestFit="1" customWidth="1"/>
    <col min="15088" max="15088" width="6.6640625" style="36" bestFit="1" customWidth="1"/>
    <col min="15089" max="15103" width="5.109375" style="36" bestFit="1" customWidth="1"/>
    <col min="15104" max="15104" width="4.6640625" style="36" customWidth="1"/>
    <col min="15105" max="15339" width="9.109375" style="36"/>
    <col min="15340" max="15340" width="7.5546875" style="36" customWidth="1"/>
    <col min="15341" max="15341" width="5.109375" style="36" bestFit="1" customWidth="1"/>
    <col min="15342" max="15342" width="6.6640625" style="36" bestFit="1" customWidth="1"/>
    <col min="15343" max="15343" width="5.109375" style="36" bestFit="1" customWidth="1"/>
    <col min="15344" max="15344" width="6.6640625" style="36" bestFit="1" customWidth="1"/>
    <col min="15345" max="15359" width="5.109375" style="36" bestFit="1" customWidth="1"/>
    <col min="15360" max="15360" width="4.6640625" style="36" customWidth="1"/>
    <col min="15361" max="15595" width="9.109375" style="36"/>
    <col min="15596" max="15596" width="7.5546875" style="36" customWidth="1"/>
    <col min="15597" max="15597" width="5.109375" style="36" bestFit="1" customWidth="1"/>
    <col min="15598" max="15598" width="6.6640625" style="36" bestFit="1" customWidth="1"/>
    <col min="15599" max="15599" width="5.109375" style="36" bestFit="1" customWidth="1"/>
    <col min="15600" max="15600" width="6.6640625" style="36" bestFit="1" customWidth="1"/>
    <col min="15601" max="15615" width="5.109375" style="36" bestFit="1" customWidth="1"/>
    <col min="15616" max="15616" width="4.6640625" style="36" customWidth="1"/>
    <col min="15617" max="15851" width="9.109375" style="36"/>
    <col min="15852" max="15852" width="7.5546875" style="36" customWidth="1"/>
    <col min="15853" max="15853" width="5.109375" style="36" bestFit="1" customWidth="1"/>
    <col min="15854" max="15854" width="6.6640625" style="36" bestFit="1" customWidth="1"/>
    <col min="15855" max="15855" width="5.109375" style="36" bestFit="1" customWidth="1"/>
    <col min="15856" max="15856" width="6.6640625" style="36" bestFit="1" customWidth="1"/>
    <col min="15857" max="15871" width="5.109375" style="36" bestFit="1" customWidth="1"/>
    <col min="15872" max="15872" width="4.6640625" style="36" customWidth="1"/>
    <col min="15873" max="16107" width="9.109375" style="36"/>
    <col min="16108" max="16108" width="7.5546875" style="36" customWidth="1"/>
    <col min="16109" max="16109" width="5.109375" style="36" bestFit="1" customWidth="1"/>
    <col min="16110" max="16110" width="6.6640625" style="36" bestFit="1" customWidth="1"/>
    <col min="16111" max="16111" width="5.109375" style="36" bestFit="1" customWidth="1"/>
    <col min="16112" max="16112" width="6.6640625" style="36" bestFit="1" customWidth="1"/>
    <col min="16113" max="16127" width="5.109375" style="36" bestFit="1" customWidth="1"/>
    <col min="16128" max="16128" width="4.6640625" style="36" customWidth="1"/>
    <col min="16129" max="16384" width="9.109375" style="36"/>
  </cols>
  <sheetData>
    <row r="1" spans="1:23" ht="16.2" x14ac:dyDescent="0.2">
      <c r="A1" s="276" t="s">
        <v>26</v>
      </c>
      <c r="B1" s="276"/>
      <c r="C1" s="276"/>
      <c r="D1" s="276"/>
      <c r="E1" s="276"/>
      <c r="F1" s="276"/>
      <c r="G1" s="276"/>
      <c r="H1" s="276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ht="12.6" thickBot="1" x14ac:dyDescent="0.2">
      <c r="A2" s="212" t="s">
        <v>9</v>
      </c>
      <c r="B2" s="216"/>
      <c r="C2" s="216"/>
      <c r="D2" s="216"/>
      <c r="E2" s="216"/>
      <c r="F2" s="216"/>
      <c r="G2" s="216"/>
      <c r="H2" s="214" t="s">
        <v>10</v>
      </c>
      <c r="K2" s="96"/>
    </row>
    <row r="3" spans="1:23" ht="13.2" x14ac:dyDescent="0.15">
      <c r="A3" s="290" t="s">
        <v>11</v>
      </c>
      <c r="B3" s="291"/>
      <c r="C3" s="291"/>
      <c r="D3" s="229" t="s">
        <v>245</v>
      </c>
      <c r="E3" s="262">
        <v>31</v>
      </c>
      <c r="F3" s="262" t="s">
        <v>180</v>
      </c>
      <c r="G3" s="262">
        <v>3</v>
      </c>
      <c r="H3" s="262">
        <v>4</v>
      </c>
      <c r="I3" s="38"/>
      <c r="K3" s="97"/>
    </row>
    <row r="4" spans="1:23" ht="13.2" x14ac:dyDescent="0.15">
      <c r="A4" s="274" t="s">
        <v>12</v>
      </c>
      <c r="B4" s="292"/>
      <c r="C4" s="199" t="s">
        <v>13</v>
      </c>
      <c r="D4" s="152">
        <f t="shared" ref="D4:E5" si="0">SUM(D6,D16)</f>
        <v>294417</v>
      </c>
      <c r="E4" s="152">
        <f t="shared" si="0"/>
        <v>295387</v>
      </c>
      <c r="F4" s="152">
        <v>295739</v>
      </c>
      <c r="G4" s="152">
        <v>296347</v>
      </c>
      <c r="H4" s="152">
        <v>296700</v>
      </c>
    </row>
    <row r="5" spans="1:23" ht="13.2" x14ac:dyDescent="0.15">
      <c r="A5" s="274"/>
      <c r="B5" s="292"/>
      <c r="C5" s="199" t="s">
        <v>14</v>
      </c>
      <c r="D5" s="152">
        <f t="shared" si="0"/>
        <v>1942238</v>
      </c>
      <c r="E5" s="152">
        <f t="shared" si="0"/>
        <v>1948842</v>
      </c>
      <c r="F5" s="152">
        <v>1951513</v>
      </c>
      <c r="G5" s="152">
        <v>1957009</v>
      </c>
      <c r="H5" s="152">
        <v>1960974</v>
      </c>
    </row>
    <row r="6" spans="1:23" ht="12.75" customHeight="1" x14ac:dyDescent="0.15">
      <c r="A6" s="293" t="s">
        <v>27</v>
      </c>
      <c r="B6" s="295" t="s">
        <v>7</v>
      </c>
      <c r="C6" s="200" t="s">
        <v>13</v>
      </c>
      <c r="D6" s="153">
        <f>SUM(D8,D10,D12,D14)</f>
        <v>250093</v>
      </c>
      <c r="E6" s="153">
        <v>251541</v>
      </c>
      <c r="F6" s="153">
        <v>252044</v>
      </c>
      <c r="G6" s="153">
        <v>253015</v>
      </c>
      <c r="H6" s="153">
        <v>254208</v>
      </c>
    </row>
    <row r="7" spans="1:23" ht="13.2" x14ac:dyDescent="0.15">
      <c r="A7" s="293"/>
      <c r="B7" s="295"/>
      <c r="C7" s="200" t="s">
        <v>14</v>
      </c>
      <c r="D7" s="153">
        <f>SUM(D9,D11,D13,D15)</f>
        <v>1775262</v>
      </c>
      <c r="E7" s="153">
        <v>1783208</v>
      </c>
      <c r="F7" s="153">
        <v>1786362</v>
      </c>
      <c r="G7" s="153">
        <v>1793092</v>
      </c>
      <c r="H7" s="153">
        <v>1800260</v>
      </c>
    </row>
    <row r="8" spans="1:23" ht="13.2" x14ac:dyDescent="0.15">
      <c r="A8" s="293"/>
      <c r="B8" s="295" t="s">
        <v>28</v>
      </c>
      <c r="C8" s="200" t="s">
        <v>13</v>
      </c>
      <c r="D8" s="153">
        <v>193</v>
      </c>
      <c r="E8" s="153">
        <v>193</v>
      </c>
      <c r="F8" s="153">
        <v>193</v>
      </c>
      <c r="G8" s="153">
        <v>193</v>
      </c>
      <c r="H8" s="153">
        <v>193</v>
      </c>
    </row>
    <row r="9" spans="1:23" ht="13.2" x14ac:dyDescent="0.15">
      <c r="A9" s="293"/>
      <c r="B9" s="295"/>
      <c r="C9" s="200" t="s">
        <v>14</v>
      </c>
      <c r="D9" s="153">
        <v>7601</v>
      </c>
      <c r="E9" s="153">
        <v>7601</v>
      </c>
      <c r="F9" s="153">
        <v>7601</v>
      </c>
      <c r="G9" s="153">
        <v>7601</v>
      </c>
      <c r="H9" s="153">
        <v>7601</v>
      </c>
    </row>
    <row r="10" spans="1:23" ht="13.2" x14ac:dyDescent="0.15">
      <c r="A10" s="293"/>
      <c r="B10" s="295" t="s">
        <v>29</v>
      </c>
      <c r="C10" s="200" t="s">
        <v>13</v>
      </c>
      <c r="D10" s="153">
        <v>6231</v>
      </c>
      <c r="E10" s="153">
        <v>6231</v>
      </c>
      <c r="F10" s="153">
        <v>6231</v>
      </c>
      <c r="G10" s="153">
        <v>6231</v>
      </c>
      <c r="H10" s="153">
        <v>6231</v>
      </c>
    </row>
    <row r="11" spans="1:23" ht="13.2" x14ac:dyDescent="0.15">
      <c r="A11" s="293"/>
      <c r="B11" s="295"/>
      <c r="C11" s="200" t="s">
        <v>14</v>
      </c>
      <c r="D11" s="153">
        <v>207205</v>
      </c>
      <c r="E11" s="153">
        <v>207205</v>
      </c>
      <c r="F11" s="153">
        <v>207205</v>
      </c>
      <c r="G11" s="153">
        <v>207205</v>
      </c>
      <c r="H11" s="153">
        <v>207205</v>
      </c>
    </row>
    <row r="12" spans="1:23" ht="13.2" x14ac:dyDescent="0.15">
      <c r="A12" s="293"/>
      <c r="B12" s="295" t="s">
        <v>30</v>
      </c>
      <c r="C12" s="200" t="s">
        <v>13</v>
      </c>
      <c r="D12" s="153">
        <v>49871</v>
      </c>
      <c r="E12" s="153">
        <v>50010</v>
      </c>
      <c r="F12" s="153">
        <v>50140</v>
      </c>
      <c r="G12" s="153">
        <v>49548</v>
      </c>
      <c r="H12" s="153">
        <v>49944</v>
      </c>
    </row>
    <row r="13" spans="1:23" ht="13.2" x14ac:dyDescent="0.15">
      <c r="A13" s="293"/>
      <c r="B13" s="295"/>
      <c r="C13" s="200" t="s">
        <v>14</v>
      </c>
      <c r="D13" s="153">
        <v>573880</v>
      </c>
      <c r="E13" s="153">
        <v>575605</v>
      </c>
      <c r="F13" s="153">
        <v>576815</v>
      </c>
      <c r="G13" s="153">
        <v>573503</v>
      </c>
      <c r="H13" s="153">
        <v>577373</v>
      </c>
    </row>
    <row r="14" spans="1:23" ht="13.2" x14ac:dyDescent="0.15">
      <c r="A14" s="293"/>
      <c r="B14" s="295" t="s">
        <v>31</v>
      </c>
      <c r="C14" s="200" t="s">
        <v>13</v>
      </c>
      <c r="D14" s="153">
        <v>193798</v>
      </c>
      <c r="E14" s="153">
        <v>195107</v>
      </c>
      <c r="F14" s="153">
        <v>195480</v>
      </c>
      <c r="G14" s="153">
        <v>197043</v>
      </c>
      <c r="H14" s="153">
        <v>197840</v>
      </c>
    </row>
    <row r="15" spans="1:23" ht="13.2" x14ac:dyDescent="0.15">
      <c r="A15" s="293"/>
      <c r="B15" s="295"/>
      <c r="C15" s="200" t="s">
        <v>14</v>
      </c>
      <c r="D15" s="153">
        <v>986576</v>
      </c>
      <c r="E15" s="153">
        <v>992797</v>
      </c>
      <c r="F15" s="153">
        <v>994741</v>
      </c>
      <c r="G15" s="153">
        <v>1004783</v>
      </c>
      <c r="H15" s="153">
        <v>1008081</v>
      </c>
    </row>
    <row r="16" spans="1:23" ht="12.75" customHeight="1" x14ac:dyDescent="0.15">
      <c r="A16" s="293" t="s">
        <v>32</v>
      </c>
      <c r="B16" s="295" t="s">
        <v>7</v>
      </c>
      <c r="C16" s="200" t="s">
        <v>13</v>
      </c>
      <c r="D16" s="148">
        <v>44324</v>
      </c>
      <c r="E16" s="148">
        <v>43846</v>
      </c>
      <c r="F16" s="148">
        <v>43695</v>
      </c>
      <c r="G16" s="148">
        <v>43332</v>
      </c>
      <c r="H16" s="148">
        <v>42492</v>
      </c>
    </row>
    <row r="17" spans="1:8" ht="13.2" x14ac:dyDescent="0.15">
      <c r="A17" s="293"/>
      <c r="B17" s="295"/>
      <c r="C17" s="200" t="s">
        <v>14</v>
      </c>
      <c r="D17" s="148">
        <v>166976</v>
      </c>
      <c r="E17" s="148">
        <v>165634</v>
      </c>
      <c r="F17" s="148">
        <v>165151</v>
      </c>
      <c r="G17" s="148">
        <v>163917</v>
      </c>
      <c r="H17" s="148">
        <v>160714</v>
      </c>
    </row>
    <row r="18" spans="1:8" ht="13.2" x14ac:dyDescent="0.15">
      <c r="A18" s="293"/>
      <c r="B18" s="295" t="s">
        <v>30</v>
      </c>
      <c r="C18" s="200" t="s">
        <v>13</v>
      </c>
      <c r="D18" s="148">
        <v>170</v>
      </c>
      <c r="E18" s="148">
        <v>170</v>
      </c>
      <c r="F18" s="148">
        <v>170</v>
      </c>
      <c r="G18" s="148">
        <v>170</v>
      </c>
      <c r="H18" s="148">
        <v>170</v>
      </c>
    </row>
    <row r="19" spans="1:8" ht="13.2" x14ac:dyDescent="0.15">
      <c r="A19" s="293"/>
      <c r="B19" s="295"/>
      <c r="C19" s="200" t="s">
        <v>14</v>
      </c>
      <c r="D19" s="148">
        <v>1630</v>
      </c>
      <c r="E19" s="148">
        <v>1630</v>
      </c>
      <c r="F19" s="148">
        <v>1630</v>
      </c>
      <c r="G19" s="148">
        <v>1630</v>
      </c>
      <c r="H19" s="148">
        <v>1630</v>
      </c>
    </row>
    <row r="20" spans="1:8" ht="13.2" x14ac:dyDescent="0.15">
      <c r="A20" s="293"/>
      <c r="B20" s="295" t="s">
        <v>33</v>
      </c>
      <c r="C20" s="200" t="s">
        <v>13</v>
      </c>
      <c r="D20" s="148">
        <v>1323</v>
      </c>
      <c r="E20" s="148">
        <v>1321</v>
      </c>
      <c r="F20" s="148">
        <v>1316</v>
      </c>
      <c r="G20" s="148">
        <v>1303</v>
      </c>
      <c r="H20" s="148">
        <v>1297</v>
      </c>
    </row>
    <row r="21" spans="1:8" ht="13.2" x14ac:dyDescent="0.15">
      <c r="A21" s="293"/>
      <c r="B21" s="295"/>
      <c r="C21" s="200" t="s">
        <v>14</v>
      </c>
      <c r="D21" s="148">
        <v>5965</v>
      </c>
      <c r="E21" s="148">
        <v>5941</v>
      </c>
      <c r="F21" s="148">
        <v>5924</v>
      </c>
      <c r="G21" s="148">
        <v>5865</v>
      </c>
      <c r="H21" s="148">
        <v>5841</v>
      </c>
    </row>
    <row r="22" spans="1:8" ht="13.2" x14ac:dyDescent="0.15">
      <c r="A22" s="293"/>
      <c r="B22" s="295" t="s">
        <v>34</v>
      </c>
      <c r="C22" s="200" t="s">
        <v>13</v>
      </c>
      <c r="D22" s="148">
        <v>42831</v>
      </c>
      <c r="E22" s="148">
        <v>42355</v>
      </c>
      <c r="F22" s="148">
        <v>42209</v>
      </c>
      <c r="G22" s="148">
        <v>41859</v>
      </c>
      <c r="H22" s="148">
        <v>41025</v>
      </c>
    </row>
    <row r="23" spans="1:8" ht="13.8" thickBot="1" x14ac:dyDescent="0.2">
      <c r="A23" s="294"/>
      <c r="B23" s="296"/>
      <c r="C23" s="201" t="s">
        <v>14</v>
      </c>
      <c r="D23" s="215">
        <v>159381</v>
      </c>
      <c r="E23" s="215">
        <v>158063</v>
      </c>
      <c r="F23" s="215">
        <v>157597</v>
      </c>
      <c r="G23" s="215">
        <v>156422</v>
      </c>
      <c r="H23" s="215">
        <v>153243</v>
      </c>
    </row>
    <row r="24" spans="1:8" x14ac:dyDescent="0.15">
      <c r="B24" s="37"/>
      <c r="C24" s="37"/>
      <c r="D24" s="37"/>
      <c r="E24" s="37"/>
      <c r="F24" s="37"/>
      <c r="G24" s="37"/>
      <c r="H24" s="154" t="s">
        <v>18</v>
      </c>
    </row>
  </sheetData>
  <mergeCells count="14">
    <mergeCell ref="A3:C3"/>
    <mergeCell ref="A1:H1"/>
    <mergeCell ref="A4:B5"/>
    <mergeCell ref="A6:A15"/>
    <mergeCell ref="A16:A23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9"/>
  <sheetViews>
    <sheetView workbookViewId="0">
      <selection sqref="A1:D1"/>
    </sheetView>
  </sheetViews>
  <sheetFormatPr defaultColWidth="9.109375" defaultRowHeight="13.2" x14ac:dyDescent="0.15"/>
  <cols>
    <col min="1" max="1" width="7.88671875" style="21" customWidth="1"/>
    <col min="2" max="4" width="11.44140625" style="21" customWidth="1"/>
    <col min="5" max="16384" width="9.109375" style="21"/>
  </cols>
  <sheetData>
    <row r="1" spans="1:5" ht="16.2" x14ac:dyDescent="0.2">
      <c r="A1" s="297" t="s">
        <v>116</v>
      </c>
      <c r="B1" s="297"/>
      <c r="C1" s="297"/>
      <c r="D1" s="297"/>
    </row>
    <row r="2" spans="1:5" ht="13.8" thickBot="1" x14ac:dyDescent="0.2">
      <c r="A2" s="212"/>
      <c r="B2" s="212"/>
      <c r="C2" s="212"/>
      <c r="D2" s="214" t="s">
        <v>35</v>
      </c>
    </row>
    <row r="3" spans="1:5" x14ac:dyDescent="0.15">
      <c r="A3" s="206" t="s">
        <v>36</v>
      </c>
      <c r="B3" s="198" t="s">
        <v>37</v>
      </c>
      <c r="C3" s="198" t="s">
        <v>38</v>
      </c>
      <c r="D3" s="204" t="s">
        <v>39</v>
      </c>
      <c r="E3" s="29"/>
    </row>
    <row r="4" spans="1:5" x14ac:dyDescent="0.15">
      <c r="A4" s="51" t="s">
        <v>250</v>
      </c>
      <c r="B4" s="180">
        <v>46</v>
      </c>
      <c r="C4" s="180">
        <v>488</v>
      </c>
      <c r="D4" s="180">
        <v>2803</v>
      </c>
    </row>
    <row r="5" spans="1:5" x14ac:dyDescent="0.15">
      <c r="A5" s="51" t="s">
        <v>179</v>
      </c>
      <c r="B5" s="180">
        <v>46</v>
      </c>
      <c r="C5" s="180">
        <v>488</v>
      </c>
      <c r="D5" s="180">
        <v>2803</v>
      </c>
    </row>
    <row r="6" spans="1:5" x14ac:dyDescent="0.15">
      <c r="A6" s="51">
        <v>3</v>
      </c>
      <c r="B6" s="180">
        <v>46</v>
      </c>
      <c r="C6" s="180">
        <v>488</v>
      </c>
      <c r="D6" s="180">
        <v>2803</v>
      </c>
    </row>
    <row r="7" spans="1:5" x14ac:dyDescent="0.15">
      <c r="A7" s="51">
        <v>4</v>
      </c>
      <c r="B7" s="180">
        <v>46</v>
      </c>
      <c r="C7" s="180">
        <v>488</v>
      </c>
      <c r="D7" s="180">
        <v>2803</v>
      </c>
    </row>
    <row r="8" spans="1:5" ht="13.8" thickBot="1" x14ac:dyDescent="0.2">
      <c r="A8" s="52">
        <v>5</v>
      </c>
      <c r="B8" s="53">
        <v>46</v>
      </c>
      <c r="C8" s="217">
        <v>488</v>
      </c>
      <c r="D8" s="217">
        <v>2803</v>
      </c>
    </row>
    <row r="9" spans="1:5" x14ac:dyDescent="0.15">
      <c r="A9" s="54"/>
      <c r="B9" s="54"/>
      <c r="C9" s="54"/>
      <c r="D9" s="33" t="s">
        <v>170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9"/>
  <sheetViews>
    <sheetView workbookViewId="0">
      <selection sqref="A1:E1"/>
    </sheetView>
  </sheetViews>
  <sheetFormatPr defaultRowHeight="12" x14ac:dyDescent="0.15"/>
  <cols>
    <col min="1" max="1" width="7.6640625" customWidth="1"/>
    <col min="2" max="5" width="15.6640625" customWidth="1"/>
  </cols>
  <sheetData>
    <row r="1" spans="1:5" ht="16.2" x14ac:dyDescent="0.15">
      <c r="A1" s="298" t="s">
        <v>110</v>
      </c>
      <c r="B1" s="298"/>
      <c r="C1" s="298"/>
      <c r="D1" s="298"/>
      <c r="E1" s="298"/>
    </row>
    <row r="2" spans="1:5" ht="13.5" customHeight="1" thickBot="1" x14ac:dyDescent="0.25">
      <c r="A2" s="87" t="s">
        <v>111</v>
      </c>
      <c r="B2" s="88"/>
      <c r="C2" s="88"/>
      <c r="D2" s="88"/>
      <c r="E2" s="89" t="s">
        <v>2</v>
      </c>
    </row>
    <row r="3" spans="1:5" s="37" customFormat="1" ht="13.2" x14ac:dyDescent="0.15">
      <c r="A3" s="90" t="s">
        <v>204</v>
      </c>
      <c r="B3" s="98" t="s">
        <v>112</v>
      </c>
      <c r="C3" s="91" t="s">
        <v>117</v>
      </c>
      <c r="D3" s="91" t="s">
        <v>113</v>
      </c>
      <c r="E3" s="91" t="s">
        <v>114</v>
      </c>
    </row>
    <row r="4" spans="1:5" ht="13.2" x14ac:dyDescent="0.15">
      <c r="A4" s="410" t="s">
        <v>250</v>
      </c>
      <c r="B4" s="411">
        <v>12333</v>
      </c>
      <c r="C4" s="92">
        <v>11854</v>
      </c>
      <c r="D4" s="92">
        <v>427</v>
      </c>
      <c r="E4" s="92">
        <v>52</v>
      </c>
    </row>
    <row r="5" spans="1:5" ht="13.2" x14ac:dyDescent="0.15">
      <c r="A5" s="410" t="s">
        <v>179</v>
      </c>
      <c r="B5" s="411">
        <v>12394</v>
      </c>
      <c r="C5" s="92">
        <v>12121</v>
      </c>
      <c r="D5" s="92">
        <v>236</v>
      </c>
      <c r="E5" s="92">
        <v>37</v>
      </c>
    </row>
    <row r="6" spans="1:5" ht="13.2" x14ac:dyDescent="0.15">
      <c r="A6" s="410">
        <v>3</v>
      </c>
      <c r="B6" s="411">
        <v>12424</v>
      </c>
      <c r="C6" s="92">
        <v>12265</v>
      </c>
      <c r="D6" s="92">
        <v>124</v>
      </c>
      <c r="E6" s="92">
        <v>35</v>
      </c>
    </row>
    <row r="7" spans="1:5" ht="13.2" x14ac:dyDescent="0.15">
      <c r="A7" s="410">
        <v>4</v>
      </c>
      <c r="B7" s="411">
        <v>12478</v>
      </c>
      <c r="C7" s="412">
        <v>12389</v>
      </c>
      <c r="D7" s="412">
        <v>55</v>
      </c>
      <c r="E7" s="412">
        <v>34</v>
      </c>
    </row>
    <row r="8" spans="1:5" ht="13.8" thickBot="1" x14ac:dyDescent="0.2">
      <c r="A8" s="218">
        <v>5</v>
      </c>
      <c r="B8" s="99">
        <v>12512</v>
      </c>
      <c r="C8" s="219">
        <v>12429</v>
      </c>
      <c r="D8" s="219">
        <v>50</v>
      </c>
      <c r="E8" s="219">
        <v>33</v>
      </c>
    </row>
    <row r="9" spans="1:5" ht="13.2" x14ac:dyDescent="0.2">
      <c r="A9" s="93"/>
      <c r="B9" s="94"/>
      <c r="C9" s="94"/>
      <c r="D9" s="94"/>
      <c r="E9" s="33" t="s">
        <v>170</v>
      </c>
    </row>
  </sheetData>
  <mergeCells count="1">
    <mergeCell ref="A1:E1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"/>
  <sheetViews>
    <sheetView workbookViewId="0"/>
  </sheetViews>
  <sheetFormatPr defaultRowHeight="12" x14ac:dyDescent="0.15"/>
  <sheetData/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I15"/>
  <sheetViews>
    <sheetView workbookViewId="0">
      <selection sqref="A1:I1"/>
    </sheetView>
  </sheetViews>
  <sheetFormatPr defaultColWidth="9.109375" defaultRowHeight="12" x14ac:dyDescent="0.15"/>
  <cols>
    <col min="1" max="1" width="10" style="36" customWidth="1"/>
    <col min="2" max="2" width="7.6640625" style="36" customWidth="1"/>
    <col min="3" max="9" width="11" style="36" customWidth="1"/>
    <col min="10" max="16384" width="9.109375" style="36"/>
  </cols>
  <sheetData>
    <row r="1" spans="1:9" ht="16.2" x14ac:dyDescent="0.2">
      <c r="A1" s="276" t="s">
        <v>40</v>
      </c>
      <c r="B1" s="276"/>
      <c r="C1" s="276"/>
      <c r="D1" s="276"/>
      <c r="E1" s="276"/>
      <c r="F1" s="276"/>
      <c r="G1" s="276"/>
      <c r="H1" s="276"/>
      <c r="I1" s="276"/>
    </row>
    <row r="2" spans="1:9" s="42" customFormat="1" ht="12" customHeight="1" thickBot="1" x14ac:dyDescent="0.2">
      <c r="A2" s="41" t="s">
        <v>205</v>
      </c>
      <c r="B2" s="55"/>
      <c r="C2" s="55"/>
      <c r="D2" s="55"/>
      <c r="E2" s="55"/>
      <c r="F2" s="55"/>
      <c r="G2" s="55"/>
      <c r="H2" s="55"/>
      <c r="I2" s="188" t="s">
        <v>206</v>
      </c>
    </row>
    <row r="3" spans="1:9" s="43" customFormat="1" ht="12" customHeight="1" x14ac:dyDescent="0.2">
      <c r="A3" s="299" t="s">
        <v>207</v>
      </c>
      <c r="B3" s="300"/>
      <c r="C3" s="311" t="s">
        <v>208</v>
      </c>
      <c r="D3" s="313" t="s">
        <v>41</v>
      </c>
      <c r="E3" s="314" t="s">
        <v>209</v>
      </c>
      <c r="F3" s="313" t="s">
        <v>42</v>
      </c>
      <c r="G3" s="314" t="s">
        <v>210</v>
      </c>
      <c r="H3" s="306" t="s">
        <v>211</v>
      </c>
      <c r="I3" s="308" t="s">
        <v>43</v>
      </c>
    </row>
    <row r="4" spans="1:9" s="43" customFormat="1" ht="13.2" x14ac:dyDescent="0.2">
      <c r="A4" s="301"/>
      <c r="B4" s="302"/>
      <c r="C4" s="312"/>
      <c r="D4" s="291"/>
      <c r="E4" s="307"/>
      <c r="F4" s="291"/>
      <c r="G4" s="307"/>
      <c r="H4" s="307"/>
      <c r="I4" s="309"/>
    </row>
    <row r="5" spans="1:9" s="43" customFormat="1" ht="13.2" x14ac:dyDescent="0.2">
      <c r="A5" s="303" t="s">
        <v>245</v>
      </c>
      <c r="B5" s="255" t="s">
        <v>44</v>
      </c>
      <c r="C5" s="56">
        <f t="shared" ref="C5:C12" si="0">SUM(D5:I5)</f>
        <v>31482</v>
      </c>
      <c r="D5" s="57">
        <v>26212</v>
      </c>
      <c r="E5" s="57">
        <v>3195</v>
      </c>
      <c r="F5" s="57">
        <v>1071</v>
      </c>
      <c r="G5" s="57">
        <v>193</v>
      </c>
      <c r="H5" s="57">
        <v>363</v>
      </c>
      <c r="I5" s="57">
        <v>448</v>
      </c>
    </row>
    <row r="6" spans="1:9" s="43" customFormat="1" ht="13.2" x14ac:dyDescent="0.2">
      <c r="A6" s="310"/>
      <c r="B6" s="255" t="s">
        <v>45</v>
      </c>
      <c r="C6" s="56">
        <f t="shared" si="0"/>
        <v>3383599</v>
      </c>
      <c r="D6" s="57">
        <v>2585215</v>
      </c>
      <c r="E6" s="57">
        <v>616418</v>
      </c>
      <c r="F6" s="57">
        <v>125106</v>
      </c>
      <c r="G6" s="57">
        <v>23223</v>
      </c>
      <c r="H6" s="57">
        <v>17495</v>
      </c>
      <c r="I6" s="57">
        <v>16142</v>
      </c>
    </row>
    <row r="7" spans="1:9" s="43" customFormat="1" ht="13.2" x14ac:dyDescent="0.2">
      <c r="A7" s="303">
        <v>31</v>
      </c>
      <c r="B7" s="254" t="s">
        <v>44</v>
      </c>
      <c r="C7" s="56">
        <f t="shared" si="0"/>
        <v>31638</v>
      </c>
      <c r="D7" s="57">
        <v>26418</v>
      </c>
      <c r="E7" s="57">
        <v>3172</v>
      </c>
      <c r="F7" s="57">
        <v>1059</v>
      </c>
      <c r="G7" s="57">
        <v>195</v>
      </c>
      <c r="H7" s="57">
        <v>363</v>
      </c>
      <c r="I7" s="57">
        <v>431</v>
      </c>
    </row>
    <row r="8" spans="1:9" s="43" customFormat="1" ht="13.2" x14ac:dyDescent="0.2">
      <c r="A8" s="310"/>
      <c r="B8" s="255" t="s">
        <v>45</v>
      </c>
      <c r="C8" s="56">
        <f t="shared" si="0"/>
        <v>3398526</v>
      </c>
      <c r="D8" s="57">
        <v>2604245</v>
      </c>
      <c r="E8" s="57">
        <v>612883</v>
      </c>
      <c r="F8" s="57">
        <v>123220</v>
      </c>
      <c r="G8" s="57">
        <v>24004</v>
      </c>
      <c r="H8" s="57">
        <v>17506</v>
      </c>
      <c r="I8" s="57">
        <v>16668</v>
      </c>
    </row>
    <row r="9" spans="1:9" s="43" customFormat="1" ht="13.2" x14ac:dyDescent="0.2">
      <c r="A9" s="303" t="s">
        <v>180</v>
      </c>
      <c r="B9" s="255" t="s">
        <v>44</v>
      </c>
      <c r="C9" s="181">
        <f t="shared" si="0"/>
        <v>31810</v>
      </c>
      <c r="D9" s="182">
        <v>26678</v>
      </c>
      <c r="E9" s="182">
        <v>3134</v>
      </c>
      <c r="F9" s="182">
        <v>1034</v>
      </c>
      <c r="G9" s="182">
        <v>199</v>
      </c>
      <c r="H9" s="182">
        <v>349</v>
      </c>
      <c r="I9" s="182">
        <v>416</v>
      </c>
    </row>
    <row r="10" spans="1:9" s="43" customFormat="1" ht="13.2" x14ac:dyDescent="0.2">
      <c r="A10" s="304"/>
      <c r="B10" s="263" t="s">
        <v>45</v>
      </c>
      <c r="C10" s="181">
        <f t="shared" si="0"/>
        <v>3416809</v>
      </c>
      <c r="D10" s="182">
        <v>2628902</v>
      </c>
      <c r="E10" s="182">
        <v>608452</v>
      </c>
      <c r="F10" s="182">
        <v>120335</v>
      </c>
      <c r="G10" s="182">
        <v>25055</v>
      </c>
      <c r="H10" s="182">
        <v>17024</v>
      </c>
      <c r="I10" s="182">
        <v>17041</v>
      </c>
    </row>
    <row r="11" spans="1:9" s="43" customFormat="1" ht="13.2" x14ac:dyDescent="0.2">
      <c r="A11" s="303" t="s">
        <v>251</v>
      </c>
      <c r="B11" s="258" t="s">
        <v>44</v>
      </c>
      <c r="C11" s="181">
        <f t="shared" si="0"/>
        <v>32058</v>
      </c>
      <c r="D11" s="220">
        <v>26987</v>
      </c>
      <c r="E11" s="220">
        <v>3086</v>
      </c>
      <c r="F11" s="220">
        <v>1028</v>
      </c>
      <c r="G11" s="220">
        <v>201</v>
      </c>
      <c r="H11" s="220">
        <v>347</v>
      </c>
      <c r="I11" s="220">
        <v>409</v>
      </c>
    </row>
    <row r="12" spans="1:9" s="43" customFormat="1" ht="13.2" x14ac:dyDescent="0.2">
      <c r="A12" s="304"/>
      <c r="B12" s="267" t="s">
        <v>45</v>
      </c>
      <c r="C12" s="181">
        <f t="shared" si="0"/>
        <v>3440236</v>
      </c>
      <c r="D12" s="182">
        <v>2659091</v>
      </c>
      <c r="E12" s="182">
        <v>600576</v>
      </c>
      <c r="F12" s="182">
        <v>119608</v>
      </c>
      <c r="G12" s="182">
        <v>25077</v>
      </c>
      <c r="H12" s="182">
        <v>17674</v>
      </c>
      <c r="I12" s="182">
        <v>18210</v>
      </c>
    </row>
    <row r="13" spans="1:9" s="43" customFormat="1" ht="13.2" x14ac:dyDescent="0.2">
      <c r="A13" s="303" t="s">
        <v>252</v>
      </c>
      <c r="B13" s="258" t="s">
        <v>44</v>
      </c>
      <c r="C13" s="181">
        <f>SUM(D13:I13)</f>
        <v>32250</v>
      </c>
      <c r="D13" s="220">
        <v>27245</v>
      </c>
      <c r="E13" s="220">
        <v>3058</v>
      </c>
      <c r="F13" s="220">
        <v>1008</v>
      </c>
      <c r="G13" s="220">
        <v>199</v>
      </c>
      <c r="H13" s="220">
        <v>331</v>
      </c>
      <c r="I13" s="220">
        <v>409</v>
      </c>
    </row>
    <row r="14" spans="1:9" s="43" customFormat="1" ht="13.8" thickBot="1" x14ac:dyDescent="0.25">
      <c r="A14" s="305"/>
      <c r="B14" s="259" t="s">
        <v>45</v>
      </c>
      <c r="C14" s="413">
        <f>SUM(D14:I14)</f>
        <v>3456965</v>
      </c>
      <c r="D14" s="245">
        <v>2745649</v>
      </c>
      <c r="E14" s="245">
        <v>535216</v>
      </c>
      <c r="F14" s="245">
        <v>121044</v>
      </c>
      <c r="G14" s="245">
        <v>22735</v>
      </c>
      <c r="H14" s="245">
        <v>19224</v>
      </c>
      <c r="I14" s="245">
        <v>13097</v>
      </c>
    </row>
    <row r="15" spans="1:9" s="34" customFormat="1" ht="10.8" x14ac:dyDescent="0.15">
      <c r="B15" s="58"/>
      <c r="C15" s="59"/>
      <c r="D15" s="59"/>
      <c r="E15" s="59"/>
      <c r="F15" s="59"/>
      <c r="G15" s="59"/>
      <c r="H15" s="59"/>
      <c r="I15" s="60" t="s">
        <v>46</v>
      </c>
    </row>
  </sheetData>
  <mergeCells count="14">
    <mergeCell ref="A1:I1"/>
    <mergeCell ref="A3:B4"/>
    <mergeCell ref="A11:A12"/>
    <mergeCell ref="A13:A14"/>
    <mergeCell ref="H3:H4"/>
    <mergeCell ref="I3:I4"/>
    <mergeCell ref="A5:A6"/>
    <mergeCell ref="A7:A8"/>
    <mergeCell ref="A9:A10"/>
    <mergeCell ref="C3:C4"/>
    <mergeCell ref="D3:D4"/>
    <mergeCell ref="E3:E4"/>
    <mergeCell ref="F3:F4"/>
    <mergeCell ref="G3:G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１　土木</vt:lpstr>
      <vt:lpstr>（1）路線数</vt:lpstr>
      <vt:lpstr>（2）種類別道路の延長・面積</vt:lpstr>
      <vt:lpstr>（3）道路の舗装状況</vt:lpstr>
      <vt:lpstr>（4）幅員別道路の延長・面積</vt:lpstr>
      <vt:lpstr>（5）市道の橋梁</vt:lpstr>
      <vt:lpstr>(6)街路灯設置状況</vt:lpstr>
      <vt:lpstr>２　建築</vt:lpstr>
      <vt:lpstr>（1）木造建築用途別棟数・床面積</vt:lpstr>
      <vt:lpstr>（2）非木造建築用途別棟数・床面積</vt:lpstr>
      <vt:lpstr>（3）構造別着工建築物数</vt:lpstr>
      <vt:lpstr>（4）用途別着工建築物数</vt:lpstr>
      <vt:lpstr>（5）使途別着工建築物数</vt:lpstr>
      <vt:lpstr>（6）利用関係別着工新設住宅数</vt:lpstr>
      <vt:lpstr>（7）４階以上・地階を有する建築物数</vt:lpstr>
      <vt:lpstr>（8）公共賃貸住宅戸数</vt:lpstr>
      <vt:lpstr>（9）滅失建築物数・床面積</vt:lpstr>
      <vt:lpstr>３　上下水道</vt:lpstr>
      <vt:lpstr>(1)料金適用区分別給水件数・給水量</vt:lpstr>
      <vt:lpstr>(2)取水・配水状況</vt:lpstr>
      <vt:lpstr>(3)上水道施設・設備</vt:lpstr>
      <vt:lpstr>(4)下水道普及状況</vt:lpstr>
      <vt:lpstr>(5)下水道施設・付属設備</vt:lpstr>
      <vt:lpstr>(6)東部水再生センターにおける汚水・汚泥処理状況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2019-10-15T04:35:03Z</dcterms:created>
  <dcterms:modified xsi:type="dcterms:W3CDTF">2023-08-01T05:10:44Z</dcterms:modified>
</cp:coreProperties>
</file>