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96" windowWidth="17148" windowHeight="5856"/>
  </bookViews>
  <sheets>
    <sheet name="１　交通" sheetId="1" r:id="rId1"/>
    <sheet name="（1）主要交差点交通量" sheetId="2" r:id="rId2"/>
    <sheet name="（2）自転車防犯登録台数" sheetId="3" r:id="rId3"/>
    <sheet name="（3）地域別自転車駐輪場" sheetId="4" r:id="rId4"/>
    <sheet name="（4）登録自動車台数" sheetId="5" r:id="rId5"/>
    <sheet name="（5）軽自動車・原動機付自転車登録台数" sheetId="6" r:id="rId6"/>
    <sheet name="（6）駅別１日当たり乗降者人員" sheetId="7" r:id="rId7"/>
    <sheet name="(7)バス系統別利用人員" sheetId="19" r:id="rId8"/>
    <sheet name="（8）交通安全施設数" sheetId="9" r:id="rId9"/>
    <sheet name="（9）放置自転車の撤去・返還・処分・リサイクル" sheetId="10" r:id="rId10"/>
    <sheet name="（10）東京都市町村民交通災害共済加入見舞金支払状況" sheetId="12" r:id="rId11"/>
    <sheet name="２　通信" sheetId="13" r:id="rId12"/>
    <sheet name="（1）郵便関係施設数" sheetId="14" r:id="rId13"/>
    <sheet name="（2）ＮＨＫ放送受信契約件数" sheetId="16" r:id="rId14"/>
  </sheets>
  <definedNames>
    <definedName name="_Toc16693503" localSheetId="7">'(7)バス系統別利用人員'!$A$1</definedName>
  </definedNames>
  <calcPr calcId="162913"/>
</workbook>
</file>

<file path=xl/calcChain.xml><?xml version="1.0" encoding="utf-8"?>
<calcChain xmlns="http://schemas.openxmlformats.org/spreadsheetml/2006/main">
  <c r="B10" i="6" l="1"/>
  <c r="B9" i="6"/>
  <c r="B8" i="6"/>
  <c r="B7" i="6"/>
  <c r="B6" i="6"/>
  <c r="M20" i="7" l="1"/>
  <c r="L20" i="7"/>
  <c r="K20" i="7" s="1"/>
  <c r="M19" i="7"/>
  <c r="L19" i="7"/>
  <c r="K19" i="7"/>
  <c r="K18" i="7"/>
  <c r="M15" i="7"/>
  <c r="L15" i="7"/>
  <c r="K15" i="7"/>
  <c r="M14" i="7"/>
  <c r="L14" i="7"/>
  <c r="K14" i="7" s="1"/>
  <c r="K13" i="7"/>
  <c r="F20" i="7"/>
  <c r="E20" i="7"/>
  <c r="D20" i="7" s="1"/>
  <c r="F19" i="7"/>
  <c r="E19" i="7"/>
  <c r="D19" i="7"/>
  <c r="D18" i="7"/>
  <c r="F15" i="7"/>
  <c r="E15" i="7"/>
  <c r="D15" i="7"/>
  <c r="F14" i="7"/>
  <c r="E14" i="7"/>
  <c r="D14" i="7" s="1"/>
  <c r="D13" i="7"/>
  <c r="C10" i="4"/>
  <c r="B10" i="4"/>
  <c r="C9" i="4"/>
  <c r="B9" i="4"/>
  <c r="C8" i="4"/>
  <c r="B8" i="4"/>
  <c r="C7" i="4"/>
  <c r="B7" i="4"/>
  <c r="I6" i="4"/>
  <c r="H6" i="4"/>
  <c r="G6" i="4"/>
  <c r="F6" i="4"/>
  <c r="E6" i="4"/>
  <c r="D6" i="4"/>
  <c r="C6" i="4"/>
  <c r="B6" i="4"/>
  <c r="H15" i="2" l="1"/>
  <c r="G15" i="2"/>
  <c r="F15" i="2"/>
  <c r="E15" i="2"/>
  <c r="D15" i="2"/>
  <c r="C14" i="2"/>
  <c r="C13" i="2"/>
  <c r="C12" i="2"/>
  <c r="C11" i="2"/>
  <c r="C10" i="2"/>
  <c r="C9" i="2"/>
  <c r="C8" i="2"/>
  <c r="C7" i="2"/>
  <c r="C6" i="2"/>
  <c r="C5" i="2"/>
  <c r="C4" i="2"/>
  <c r="C15" i="2" s="1"/>
</calcChain>
</file>

<file path=xl/sharedStrings.xml><?xml version="1.0" encoding="utf-8"?>
<sst xmlns="http://schemas.openxmlformats.org/spreadsheetml/2006/main" count="536" uniqueCount="338">
  <si>
    <t>交差点名</t>
  </si>
  <si>
    <t>総数</t>
  </si>
  <si>
    <t>乗用車</t>
  </si>
  <si>
    <t>二輪車</t>
  </si>
  <si>
    <t>自転車</t>
  </si>
  <si>
    <t>大型車</t>
  </si>
  <si>
    <t>三鷹市井口新田交差点</t>
    <rPh sb="0" eb="3">
      <t>ミタカシ</t>
    </rPh>
    <rPh sb="3" eb="5">
      <t>イグチ</t>
    </rPh>
    <rPh sb="5" eb="6">
      <t>シン</t>
    </rPh>
    <rPh sb="6" eb="7">
      <t>タ</t>
    </rPh>
    <rPh sb="7" eb="10">
      <t>コウサテン</t>
    </rPh>
    <phoneticPr fontId="5"/>
  </si>
  <si>
    <t>八幡前交差点</t>
    <rPh sb="0" eb="2">
      <t>ハチマン</t>
    </rPh>
    <rPh sb="2" eb="3">
      <t>マエ</t>
    </rPh>
    <rPh sb="3" eb="6">
      <t>コウサテン</t>
    </rPh>
    <phoneticPr fontId="5"/>
  </si>
  <si>
    <t>南浦交差点</t>
  </si>
  <si>
    <t>狐久保交差点</t>
  </si>
  <si>
    <t>山中交差点</t>
    <rPh sb="0" eb="2">
      <t>ヤマナカ</t>
    </rPh>
    <rPh sb="2" eb="5">
      <t>コウサテン</t>
    </rPh>
    <phoneticPr fontId="5"/>
  </si>
  <si>
    <t>野崎交差点</t>
    <rPh sb="0" eb="2">
      <t>ノザキ</t>
    </rPh>
    <rPh sb="2" eb="5">
      <t>コウサテン</t>
    </rPh>
    <phoneticPr fontId="5"/>
  </si>
  <si>
    <t>三鷹市役所前交差点</t>
    <rPh sb="0" eb="2">
      <t>ミタカ</t>
    </rPh>
    <phoneticPr fontId="12"/>
  </si>
  <si>
    <t>三鷹市新川交差点</t>
    <rPh sb="0" eb="3">
      <t>ミタカシ</t>
    </rPh>
    <rPh sb="3" eb="5">
      <t>シンカワ</t>
    </rPh>
    <phoneticPr fontId="5"/>
  </si>
  <si>
    <t>天文台北交差点</t>
    <rPh sb="0" eb="3">
      <t>テンモンダイ</t>
    </rPh>
    <rPh sb="3" eb="4">
      <t>キタ</t>
    </rPh>
    <rPh sb="4" eb="7">
      <t>コウサテン</t>
    </rPh>
    <phoneticPr fontId="5"/>
  </si>
  <si>
    <t>野崎八幡前交差点</t>
    <rPh sb="0" eb="2">
      <t>ノザキ</t>
    </rPh>
    <rPh sb="2" eb="4">
      <t>ハチマン</t>
    </rPh>
    <rPh sb="4" eb="5">
      <t>マエ</t>
    </rPh>
    <rPh sb="5" eb="8">
      <t>コウサテン</t>
    </rPh>
    <phoneticPr fontId="5"/>
  </si>
  <si>
    <t>三鷹台駅南交差点</t>
    <rPh sb="0" eb="3">
      <t>ミタカダイ</t>
    </rPh>
    <rPh sb="3" eb="4">
      <t>エキ</t>
    </rPh>
    <rPh sb="4" eb="5">
      <t>ミナミ</t>
    </rPh>
    <rPh sb="5" eb="8">
      <t>コウサテン</t>
    </rPh>
    <phoneticPr fontId="5"/>
  </si>
  <si>
    <t>合計</t>
    <rPh sb="0" eb="2">
      <t>ゴウケイ</t>
    </rPh>
    <phoneticPr fontId="5"/>
  </si>
  <si>
    <t>(2)　自転車防犯登録台数</t>
    <rPh sb="7" eb="9">
      <t>ボウハン</t>
    </rPh>
    <phoneticPr fontId="5"/>
  </si>
  <si>
    <t>区分</t>
    <rPh sb="0" eb="2">
      <t>クブン</t>
    </rPh>
    <phoneticPr fontId="5"/>
  </si>
  <si>
    <t>登録台数</t>
  </si>
  <si>
    <t>資料：警視庁生活安全部生活安全総務課</t>
    <rPh sb="6" eb="8">
      <t>セイカツ</t>
    </rPh>
    <rPh sb="8" eb="10">
      <t>アンゼン</t>
    </rPh>
    <rPh sb="10" eb="11">
      <t>ブ</t>
    </rPh>
    <phoneticPr fontId="5"/>
  </si>
  <si>
    <t>駐車
場数</t>
    <rPh sb="3" eb="4">
      <t>ジョウ</t>
    </rPh>
    <rPh sb="4" eb="5">
      <t>スウ</t>
    </rPh>
    <phoneticPr fontId="12"/>
  </si>
  <si>
    <t>台数</t>
  </si>
  <si>
    <t>駐車
場数</t>
    <rPh sb="3" eb="5">
      <t>ジョウスウ</t>
    </rPh>
    <phoneticPr fontId="12"/>
  </si>
  <si>
    <t>三鷹駅周辺</t>
  </si>
  <si>
    <t>三鷹台駅周辺</t>
  </si>
  <si>
    <t>-</t>
  </si>
  <si>
    <t>井の頭公園駅周辺</t>
  </si>
  <si>
    <t>つつじヶ丘駅周辺</t>
  </si>
  <si>
    <t>年</t>
  </si>
  <si>
    <t>貨物自動車</t>
  </si>
  <si>
    <t>特殊
用途車</t>
    <rPh sb="3" eb="5">
      <t>ヨウト</t>
    </rPh>
    <rPh sb="5" eb="6">
      <t>シャ</t>
    </rPh>
    <phoneticPr fontId="5"/>
  </si>
  <si>
    <t>大型
特殊車</t>
    <rPh sb="3" eb="5">
      <t>トクシュ</t>
    </rPh>
    <rPh sb="5" eb="6">
      <t>シャ</t>
    </rPh>
    <phoneticPr fontId="5"/>
  </si>
  <si>
    <t>注1)</t>
    <rPh sb="0" eb="1">
      <t>チュウ</t>
    </rPh>
    <phoneticPr fontId="5"/>
  </si>
  <si>
    <t>普通車</t>
  </si>
  <si>
    <t>小型車</t>
  </si>
  <si>
    <t>被けん引</t>
  </si>
  <si>
    <t>注2) 総排気量が250cc超のオートバイ等</t>
    <rPh sb="0" eb="1">
      <t>チュウ</t>
    </rPh>
    <phoneticPr fontId="5"/>
  </si>
  <si>
    <t>資料：東京運輸支局多摩自動車検査登録事務所</t>
    <rPh sb="5" eb="7">
      <t>ウンユ</t>
    </rPh>
    <phoneticPr fontId="5"/>
  </si>
  <si>
    <t>軽自動車</t>
  </si>
  <si>
    <t>小型特殊</t>
  </si>
  <si>
    <t>原動機付自転車</t>
  </si>
  <si>
    <t>三輪</t>
  </si>
  <si>
    <t>四輪</t>
  </si>
  <si>
    <t>農耕用</t>
  </si>
  <si>
    <t>その他</t>
  </si>
  <si>
    <t>50cc以下</t>
    <rPh sb="4" eb="6">
      <t>イカ</t>
    </rPh>
    <phoneticPr fontId="5"/>
  </si>
  <si>
    <t>50cc超～</t>
    <rPh sb="4" eb="5">
      <t>チョウ</t>
    </rPh>
    <phoneticPr fontId="5"/>
  </si>
  <si>
    <t>90cc超～</t>
    <rPh sb="4" eb="5">
      <t>チョウ</t>
    </rPh>
    <phoneticPr fontId="5"/>
  </si>
  <si>
    <t>貨物</t>
  </si>
  <si>
    <t>乗用</t>
  </si>
  <si>
    <t>注2)</t>
    <rPh sb="0" eb="1">
      <t>チュウ</t>
    </rPh>
    <phoneticPr fontId="5"/>
  </si>
  <si>
    <t>125cc以下</t>
    <rPh sb="5" eb="7">
      <t>イカ</t>
    </rPh>
    <phoneticPr fontId="5"/>
  </si>
  <si>
    <t xml:space="preserve">注1) 総排気量が125cc超～250cc以下の車体                                             </t>
    <rPh sb="4" eb="8">
      <t>ソウハイキリョウ</t>
    </rPh>
    <rPh sb="21" eb="23">
      <t>イカ</t>
    </rPh>
    <rPh sb="24" eb="26">
      <t>シャタイ</t>
    </rPh>
    <phoneticPr fontId="5"/>
  </si>
  <si>
    <t>注2) 総排気量が250cc超の車体</t>
    <rPh sb="0" eb="1">
      <t>チュウ</t>
    </rPh>
    <rPh sb="4" eb="8">
      <t>ソウハイキリョウ</t>
    </rPh>
    <rPh sb="16" eb="18">
      <t>シャタイ</t>
    </rPh>
    <phoneticPr fontId="5"/>
  </si>
  <si>
    <t>(6)　駅別１日当たり乗降者人員</t>
  </si>
  <si>
    <t>単位：人／日</t>
  </si>
  <si>
    <t>駅名</t>
  </si>
  <si>
    <t>年度</t>
  </si>
  <si>
    <t>上り方面へ</t>
  </si>
  <si>
    <t>下り方面へ</t>
  </si>
  <si>
    <t>計</t>
  </si>
  <si>
    <t>定期</t>
  </si>
  <si>
    <t>定期外</t>
  </si>
  <si>
    <t>中央線</t>
    <rPh sb="0" eb="3">
      <t>チュウオウセン</t>
    </rPh>
    <phoneticPr fontId="5"/>
  </si>
  <si>
    <t>ＪＲ三鷹駅</t>
  </si>
  <si>
    <t>…</t>
  </si>
  <si>
    <t>井の頭線</t>
    <rPh sb="0" eb="1">
      <t>イ</t>
    </rPh>
    <rPh sb="2" eb="3">
      <t>カシラ</t>
    </rPh>
    <rPh sb="3" eb="4">
      <t>セン</t>
    </rPh>
    <phoneticPr fontId="5"/>
  </si>
  <si>
    <t>三鷹台駅</t>
  </si>
  <si>
    <t>井の頭公園駅</t>
  </si>
  <si>
    <t>注1) 乗車人数の内訳及び降車人員については公表していない。</t>
    <rPh sb="11" eb="12">
      <t>オヨ</t>
    </rPh>
    <rPh sb="22" eb="24">
      <t>コウヒョウ</t>
    </rPh>
    <phoneticPr fontId="5"/>
  </si>
  <si>
    <t>注2) 井の頭線の上り方面は吉祥寺→渋谷方面</t>
    <rPh sb="4" eb="5">
      <t>イ</t>
    </rPh>
    <rPh sb="6" eb="7">
      <t>カシラ</t>
    </rPh>
    <rPh sb="7" eb="8">
      <t>セン</t>
    </rPh>
    <rPh sb="9" eb="10">
      <t>アガ</t>
    </rPh>
    <rPh sb="11" eb="13">
      <t>ホウメン</t>
    </rPh>
    <rPh sb="14" eb="17">
      <t>キチジョウジ</t>
    </rPh>
    <rPh sb="18" eb="20">
      <t>シブヤ</t>
    </rPh>
    <rPh sb="20" eb="22">
      <t>ホウメン</t>
    </rPh>
    <phoneticPr fontId="5"/>
  </si>
  <si>
    <t>資料：ＪＲ東日本、京王電鉄㈱計画管理部企画担当</t>
    <rPh sb="14" eb="16">
      <t>ケイカク</t>
    </rPh>
    <rPh sb="16" eb="19">
      <t>カンリブ</t>
    </rPh>
    <rPh sb="19" eb="21">
      <t>キカク</t>
    </rPh>
    <rPh sb="21" eb="23">
      <t>タントウ</t>
    </rPh>
    <phoneticPr fontId="5"/>
  </si>
  <si>
    <t>小田急バス（株）</t>
    <rPh sb="6" eb="7">
      <t>カブ</t>
    </rPh>
    <phoneticPr fontId="5"/>
  </si>
  <si>
    <t>系統
番号</t>
    <rPh sb="3" eb="5">
      <t>バンゴウ</t>
    </rPh>
    <phoneticPr fontId="5"/>
  </si>
  <si>
    <t>路線距離</t>
  </si>
  <si>
    <t>一日平均客数</t>
  </si>
  <si>
    <t>運行回数</t>
  </si>
  <si>
    <t>(km)</t>
  </si>
  <si>
    <t>(片道0.5回)</t>
  </si>
  <si>
    <t>宿44</t>
  </si>
  <si>
    <t>～</t>
  </si>
  <si>
    <t>吉06</t>
  </si>
  <si>
    <t>吉祥寺駅</t>
  </si>
  <si>
    <t>吉03</t>
  </si>
  <si>
    <t>新川団地中央</t>
    <rPh sb="4" eb="6">
      <t>チュウオウ</t>
    </rPh>
    <phoneticPr fontId="5"/>
  </si>
  <si>
    <t>吉01</t>
  </si>
  <si>
    <t>大沢</t>
    <rPh sb="0" eb="2">
      <t>オオサワ</t>
    </rPh>
    <phoneticPr fontId="5"/>
  </si>
  <si>
    <t>吉04</t>
  </si>
  <si>
    <t>吉05</t>
  </si>
  <si>
    <t>吉02</t>
  </si>
  <si>
    <t>千歳烏山駅北口</t>
    <rPh sb="4" eb="5">
      <t>エキ</t>
    </rPh>
    <rPh sb="5" eb="7">
      <t>キタグチ</t>
    </rPh>
    <phoneticPr fontId="5"/>
  </si>
  <si>
    <t>吉12</t>
  </si>
  <si>
    <t>吉14</t>
  </si>
  <si>
    <t>杏林大学病院前</t>
    <rPh sb="6" eb="7">
      <t>マエ</t>
    </rPh>
    <phoneticPr fontId="5"/>
  </si>
  <si>
    <t>鷹52</t>
  </si>
  <si>
    <t>朝日町三丁目</t>
    <rPh sb="3" eb="4">
      <t>3</t>
    </rPh>
    <phoneticPr fontId="5"/>
  </si>
  <si>
    <t>多磨駅</t>
    <rPh sb="0" eb="2">
      <t>タマ</t>
    </rPh>
    <rPh sb="2" eb="3">
      <t>エキ</t>
    </rPh>
    <phoneticPr fontId="5"/>
  </si>
  <si>
    <t>鷹65</t>
  </si>
  <si>
    <t>境93</t>
  </si>
  <si>
    <t>野崎</t>
    <rPh sb="0" eb="2">
      <t>ノザキ</t>
    </rPh>
    <phoneticPr fontId="5"/>
  </si>
  <si>
    <t>鷹57</t>
  </si>
  <si>
    <t>鷹53</t>
  </si>
  <si>
    <t>鷹56</t>
  </si>
  <si>
    <t>塚</t>
    <rPh sb="0" eb="1">
      <t>ツカ</t>
    </rPh>
    <phoneticPr fontId="5"/>
  </si>
  <si>
    <t>調31</t>
  </si>
  <si>
    <t>新小金井駅</t>
    <rPh sb="0" eb="1">
      <t>シン</t>
    </rPh>
    <rPh sb="1" eb="4">
      <t>コガネイ</t>
    </rPh>
    <rPh sb="4" eb="5">
      <t>エキ</t>
    </rPh>
    <phoneticPr fontId="5"/>
  </si>
  <si>
    <t>境91</t>
  </si>
  <si>
    <t>調布駅北口</t>
    <rPh sb="0" eb="3">
      <t>チョウフエキ</t>
    </rPh>
    <rPh sb="3" eb="5">
      <t>キタグチ</t>
    </rPh>
    <phoneticPr fontId="5"/>
  </si>
  <si>
    <t>鷹54</t>
  </si>
  <si>
    <t>鷹55</t>
  </si>
  <si>
    <t>三鷹駅　～（南浦・三鷹市役所）～　三鷹駅</t>
    <rPh sb="6" eb="8">
      <t>ミナミウラ</t>
    </rPh>
    <rPh sb="9" eb="14">
      <t>ミタカシヤクショ</t>
    </rPh>
    <rPh sb="17" eb="19">
      <t>ミタカ</t>
    </rPh>
    <phoneticPr fontId="5"/>
  </si>
  <si>
    <t>鷹51</t>
  </si>
  <si>
    <t>大沢十字路</t>
    <rPh sb="2" eb="5">
      <t>ジュウジロ</t>
    </rPh>
    <phoneticPr fontId="5"/>
  </si>
  <si>
    <t>狛江駅北口</t>
    <rPh sb="3" eb="5">
      <t>キタグチ</t>
    </rPh>
    <phoneticPr fontId="5"/>
  </si>
  <si>
    <t>狛江営業所</t>
  </si>
  <si>
    <t>三鷹駅　～（三鷹の森ジブリ美術館）～　三鷹駅</t>
    <rPh sb="6" eb="8">
      <t>ミタカ</t>
    </rPh>
    <rPh sb="9" eb="10">
      <t>モリ</t>
    </rPh>
    <rPh sb="13" eb="16">
      <t>ビジュツカン</t>
    </rPh>
    <rPh sb="19" eb="22">
      <t>ミタカエキ</t>
    </rPh>
    <phoneticPr fontId="5"/>
  </si>
  <si>
    <t>単位：個</t>
    <rPh sb="0" eb="2">
      <t>タンイ</t>
    </rPh>
    <rPh sb="3" eb="4">
      <t>コ</t>
    </rPh>
    <phoneticPr fontId="12"/>
  </si>
  <si>
    <t>単位：回、台</t>
    <rPh sb="0" eb="2">
      <t>タンイ</t>
    </rPh>
    <rPh sb="3" eb="4">
      <t>カイ</t>
    </rPh>
    <rPh sb="5" eb="6">
      <t>ダイ</t>
    </rPh>
    <phoneticPr fontId="12"/>
  </si>
  <si>
    <t>撤去台数</t>
  </si>
  <si>
    <t>返還台数</t>
  </si>
  <si>
    <t>リサイクル
利用台数
(自転車)</t>
    <rPh sb="6" eb="8">
      <t>リヨウ</t>
    </rPh>
    <rPh sb="8" eb="10">
      <t>ダイスウ</t>
    </rPh>
    <rPh sb="12" eb="15">
      <t>ジテンシャ</t>
    </rPh>
    <phoneticPr fontId="12"/>
  </si>
  <si>
    <t>会費総額</t>
  </si>
  <si>
    <t>見舞金</t>
  </si>
  <si>
    <t>見舞金支払額</t>
  </si>
  <si>
    <t>Ａコース</t>
  </si>
  <si>
    <t>Ｂコース</t>
  </si>
  <si>
    <t>支払件数</t>
  </si>
  <si>
    <t>(1)　郵便関係施設数</t>
  </si>
  <si>
    <t>郵便
私書箱</t>
    <rPh sb="3" eb="6">
      <t>シショバコ</t>
    </rPh>
    <phoneticPr fontId="5"/>
  </si>
  <si>
    <t>資料：日本郵便株式会社三鷹郵便局</t>
    <rPh sb="3" eb="5">
      <t>ニホン</t>
    </rPh>
    <rPh sb="5" eb="7">
      <t>ユウビン</t>
    </rPh>
    <rPh sb="7" eb="9">
      <t>カブシキ</t>
    </rPh>
    <rPh sb="9" eb="11">
      <t>カイシャ</t>
    </rPh>
    <rPh sb="11" eb="13">
      <t>ミタカ</t>
    </rPh>
    <rPh sb="13" eb="16">
      <t>ユウビンキョク</t>
    </rPh>
    <phoneticPr fontId="5"/>
  </si>
  <si>
    <t>※ 12時間調査(午前7:00～午後7:00)</t>
    <phoneticPr fontId="5"/>
  </si>
  <si>
    <t>吉13</t>
    <rPh sb="0" eb="1">
      <t>キチ</t>
    </rPh>
    <phoneticPr fontId="5"/>
  </si>
  <si>
    <t>榊原記念病院</t>
    <rPh sb="0" eb="2">
      <t>サカキバラ</t>
    </rPh>
    <rPh sb="2" eb="4">
      <t>キネン</t>
    </rPh>
    <rPh sb="4" eb="6">
      <t>ビョウイン</t>
    </rPh>
    <phoneticPr fontId="5"/>
  </si>
  <si>
    <t xml:space="preserve">    三鷹駅 　～（海上技研前）～　調布飛行場</t>
    <rPh sb="11" eb="13">
      <t>カイジョウ</t>
    </rPh>
    <rPh sb="13" eb="15">
      <t>ギケン</t>
    </rPh>
    <rPh sb="15" eb="16">
      <t>マエ</t>
    </rPh>
    <rPh sb="19" eb="21">
      <t>チョウフ</t>
    </rPh>
    <rPh sb="21" eb="23">
      <t>ヒコウ</t>
    </rPh>
    <rPh sb="23" eb="24">
      <t>ジョウ</t>
    </rPh>
    <phoneticPr fontId="5"/>
  </si>
  <si>
    <t xml:space="preserve">  晃華学園東</t>
    <rPh sb="2" eb="4">
      <t>アキラハナ</t>
    </rPh>
    <rPh sb="4" eb="6">
      <t>ガクエン</t>
    </rPh>
    <rPh sb="6" eb="7">
      <t>ヒガシ</t>
    </rPh>
    <phoneticPr fontId="5"/>
  </si>
  <si>
    <t>鷹63</t>
    <rPh sb="0" eb="1">
      <t>タカ</t>
    </rPh>
    <phoneticPr fontId="5"/>
  </si>
  <si>
    <t xml:space="preserve">下連雀七丁目　～（三鷹市役所）～　三鷹駅      </t>
    <rPh sb="0" eb="3">
      <t>シモレンジャク</t>
    </rPh>
    <rPh sb="3" eb="6">
      <t>７チョウメ</t>
    </rPh>
    <rPh sb="9" eb="14">
      <t>ミタカシヤクショ</t>
    </rPh>
    <rPh sb="17" eb="19">
      <t>ミタカ</t>
    </rPh>
    <phoneticPr fontId="5"/>
  </si>
  <si>
    <t>調40</t>
    <rPh sb="0" eb="1">
      <t>チョウ</t>
    </rPh>
    <phoneticPr fontId="5"/>
  </si>
  <si>
    <t>三鷹駅　～　三鷹中央防災公園　～　北野</t>
    <rPh sb="6" eb="8">
      <t>ミタカ</t>
    </rPh>
    <rPh sb="8" eb="10">
      <t>チュウオウ</t>
    </rPh>
    <rPh sb="10" eb="12">
      <t>ボウサイ</t>
    </rPh>
    <rPh sb="12" eb="14">
      <t>コウエン</t>
    </rPh>
    <rPh sb="17" eb="19">
      <t>キタノ</t>
    </rPh>
    <phoneticPr fontId="5"/>
  </si>
  <si>
    <t>三鷹台駅　～三鷹中央防災公園～　調布飛行場</t>
    <rPh sb="2" eb="3">
      <t>ダイ</t>
    </rPh>
    <rPh sb="6" eb="8">
      <t>ミタカ</t>
    </rPh>
    <rPh sb="8" eb="10">
      <t>チュウオウ</t>
    </rPh>
    <rPh sb="10" eb="12">
      <t>ボウサイ</t>
    </rPh>
    <rPh sb="12" eb="14">
      <t>コウエン</t>
    </rPh>
    <rPh sb="16" eb="18">
      <t>チョウフ</t>
    </rPh>
    <rPh sb="18" eb="20">
      <t>ヒコウ</t>
    </rPh>
    <rPh sb="20" eb="21">
      <t>ジョウ</t>
    </rPh>
    <phoneticPr fontId="5"/>
  </si>
  <si>
    <t>三鷹中央防災公園</t>
    <rPh sb="0" eb="2">
      <t>ミタカ</t>
    </rPh>
    <rPh sb="2" eb="4">
      <t>チュウオウ</t>
    </rPh>
    <rPh sb="4" eb="6">
      <t>ボウサイ</t>
    </rPh>
    <rPh sb="6" eb="8">
      <t>コウエン</t>
    </rPh>
    <phoneticPr fontId="5"/>
  </si>
  <si>
    <t>(1)　主要交差点交通量</t>
  </si>
  <si>
    <t>武蔵小金井駅南口</t>
    <rPh sb="6" eb="7">
      <t>ミナミ</t>
    </rPh>
    <phoneticPr fontId="5"/>
  </si>
  <si>
    <t>武91</t>
  </si>
  <si>
    <t>鷹64</t>
  </si>
  <si>
    <t>三鷹駅南口</t>
    <rPh sb="3" eb="5">
      <t>ミナミグチ</t>
    </rPh>
    <phoneticPr fontId="5"/>
  </si>
  <si>
    <t>東行</t>
  </si>
  <si>
    <t>調布駅北口</t>
  </si>
  <si>
    <t>各年3月31日</t>
    <phoneticPr fontId="5"/>
  </si>
  <si>
    <t>(5)　軽自動車・原動機付自転車登録台数</t>
    <phoneticPr fontId="5"/>
  </si>
  <si>
    <t>各年4月1日</t>
    <phoneticPr fontId="5"/>
  </si>
  <si>
    <t>吉11</t>
    <rPh sb="0" eb="1">
      <t>キチ</t>
    </rPh>
    <phoneticPr fontId="5"/>
  </si>
  <si>
    <t>吉祥寺駅</t>
    <rPh sb="0" eb="4">
      <t>キチジョウジエキ</t>
    </rPh>
    <phoneticPr fontId="5"/>
  </si>
  <si>
    <t>明星学園前</t>
    <rPh sb="0" eb="2">
      <t>ミョウジョウ</t>
    </rPh>
    <rPh sb="2" eb="4">
      <t>ガクエン</t>
    </rPh>
    <rPh sb="4" eb="5">
      <t>マエ</t>
    </rPh>
    <phoneticPr fontId="5"/>
  </si>
  <si>
    <t>調35</t>
    <rPh sb="0" eb="1">
      <t>チョウ</t>
    </rPh>
    <phoneticPr fontId="5"/>
  </si>
  <si>
    <t>鷹60</t>
    <rPh sb="0" eb="1">
      <t>タカ</t>
    </rPh>
    <phoneticPr fontId="5"/>
  </si>
  <si>
    <t>三鷹駅　～（三鷹市役所前・南浦）～　三鷹駅</t>
    <rPh sb="0" eb="2">
      <t>ミタカ</t>
    </rPh>
    <rPh sb="2" eb="3">
      <t>エキ</t>
    </rPh>
    <rPh sb="6" eb="11">
      <t>ミタカシヤクショ</t>
    </rPh>
    <rPh sb="11" eb="12">
      <t>マエ</t>
    </rPh>
    <rPh sb="13" eb="15">
      <t>ミナミウラ</t>
    </rPh>
    <rPh sb="18" eb="20">
      <t>ミタカ</t>
    </rPh>
    <rPh sb="20" eb="21">
      <t>エキ</t>
    </rPh>
    <phoneticPr fontId="5"/>
  </si>
  <si>
    <t>鷹66</t>
    <rPh sb="0" eb="1">
      <t>タカ</t>
    </rPh>
    <phoneticPr fontId="5"/>
  </si>
  <si>
    <t>注) 単位は「地点」</t>
    <rPh sb="0" eb="1">
      <t>チュウ</t>
    </rPh>
    <phoneticPr fontId="12"/>
  </si>
  <si>
    <t>総数</t>
    <phoneticPr fontId="5"/>
  </si>
  <si>
    <t>乗合</t>
    <phoneticPr fontId="5"/>
  </si>
  <si>
    <t>小型二輪車
 注2)</t>
    <phoneticPr fontId="5"/>
  </si>
  <si>
    <r>
      <rPr>
        <sz val="11"/>
        <rFont val="ＭＳ 明朝"/>
        <family val="1"/>
        <charset val="128"/>
      </rPr>
      <t>二</t>
    </r>
    <r>
      <rPr>
        <sz val="10.5"/>
        <rFont val="ＭＳ 明朝"/>
        <family val="1"/>
        <charset val="128"/>
      </rPr>
      <t>輪
小型</t>
    </r>
    <rPh sb="3" eb="5">
      <t>コガタ</t>
    </rPh>
    <phoneticPr fontId="5"/>
  </si>
  <si>
    <t>杏林大学病院</t>
    <rPh sb="0" eb="2">
      <t>キョウリン</t>
    </rPh>
    <rPh sb="2" eb="4">
      <t>ダイガク</t>
    </rPh>
    <rPh sb="4" eb="6">
      <t>ビョウイン</t>
    </rPh>
    <phoneticPr fontId="12"/>
  </si>
  <si>
    <t>各標識</t>
    <phoneticPr fontId="12"/>
  </si>
  <si>
    <t>道路案内</t>
    <phoneticPr fontId="12"/>
  </si>
  <si>
    <r>
      <t>地点名　</t>
    </r>
    <r>
      <rPr>
        <sz val="9"/>
        <rFont val="ＭＳ 明朝"/>
        <family val="1"/>
        <charset val="128"/>
      </rPr>
      <t>注)</t>
    </r>
    <phoneticPr fontId="12"/>
  </si>
  <si>
    <t>郵便
ポスト</t>
    <phoneticPr fontId="5"/>
  </si>
  <si>
    <t>郵便切手類
販売所</t>
    <rPh sb="0" eb="2">
      <t>ユウビン</t>
    </rPh>
    <rPh sb="2" eb="4">
      <t>キッテ</t>
    </rPh>
    <rPh sb="4" eb="5">
      <t>ルイ</t>
    </rPh>
    <rPh sb="6" eb="8">
      <t>ハンバイ</t>
    </rPh>
    <rPh sb="8" eb="9">
      <t>ショ</t>
    </rPh>
    <phoneticPr fontId="5"/>
  </si>
  <si>
    <t>直営郵便局</t>
    <rPh sb="0" eb="2">
      <t>チョクエイ</t>
    </rPh>
    <rPh sb="2" eb="5">
      <t>ユウビンキョク</t>
    </rPh>
    <phoneticPr fontId="5"/>
  </si>
  <si>
    <t>簡易郵便局</t>
    <rPh sb="2" eb="4">
      <t>ユウビン</t>
    </rPh>
    <phoneticPr fontId="5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</si>
  <si>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31</t>
    </r>
    <rPh sb="0" eb="2">
      <t>ヘイセイ</t>
    </rPh>
    <phoneticPr fontId="5"/>
  </si>
  <si>
    <t>資料：都市整備部都市交通課</t>
    <rPh sb="8" eb="10">
      <t>トシ</t>
    </rPh>
    <rPh sb="10" eb="13">
      <t>コウツウカ</t>
    </rPh>
    <phoneticPr fontId="5"/>
  </si>
  <si>
    <t>令和 2</t>
    <rPh sb="0" eb="1">
      <t>レイ</t>
    </rPh>
    <rPh sb="1" eb="2">
      <t>ワ</t>
    </rPh>
    <phoneticPr fontId="5"/>
  </si>
  <si>
    <t>令和元</t>
    <rPh sb="0" eb="1">
      <t>レイ</t>
    </rPh>
    <rPh sb="1" eb="2">
      <t>ワ</t>
    </rPh>
    <rPh sb="2" eb="3">
      <t>ガン</t>
    </rPh>
    <phoneticPr fontId="5"/>
  </si>
  <si>
    <t>令和 2</t>
    <rPh sb="0" eb="1">
      <t>レイ</t>
    </rPh>
    <rPh sb="1" eb="2">
      <t>ワ</t>
    </rPh>
    <phoneticPr fontId="12"/>
  </si>
  <si>
    <t>令和元</t>
    <rPh sb="0" eb="1">
      <t>レイ</t>
    </rPh>
    <rPh sb="1" eb="2">
      <t>ワ</t>
    </rPh>
    <rPh sb="2" eb="3">
      <t>ガン</t>
    </rPh>
    <phoneticPr fontId="12"/>
  </si>
  <si>
    <t>平成31・
令和元年</t>
    <rPh sb="0" eb="2">
      <t>ヘイセイ</t>
    </rPh>
    <rPh sb="6" eb="10">
      <t>レイワガンネン</t>
    </rPh>
    <phoneticPr fontId="5"/>
  </si>
  <si>
    <t>(3)　地域別自転車駐車場</t>
    <phoneticPr fontId="12"/>
  </si>
  <si>
    <r>
      <t>注1</t>
    </r>
    <r>
      <rPr>
        <sz val="9"/>
        <rFont val="Times New Roman"/>
        <family val="1"/>
      </rPr>
      <t xml:space="preserve">)   </t>
    </r>
    <r>
      <rPr>
        <sz val="9"/>
        <rFont val="ＭＳ 明朝"/>
        <family val="1"/>
        <charset val="128"/>
      </rPr>
      <t xml:space="preserve">総数には小型二輪車を含まない。                        </t>
    </r>
    <phoneticPr fontId="5"/>
  </si>
  <si>
    <t>(4)　登録自動車台数</t>
    <phoneticPr fontId="2"/>
  </si>
  <si>
    <t>90cc以下</t>
    <phoneticPr fontId="5"/>
  </si>
  <si>
    <t>注3) 総数は端数処理によって内訳と合わない場合がある。</t>
    <phoneticPr fontId="5"/>
  </si>
  <si>
    <t>(8)　交通安全施設数</t>
    <phoneticPr fontId="12"/>
  </si>
  <si>
    <t>横断歩道橋</t>
    <phoneticPr fontId="12"/>
  </si>
  <si>
    <t>反射鏡</t>
    <phoneticPr fontId="12"/>
  </si>
  <si>
    <t>資料：都市整備部道路管理課</t>
    <rPh sb="0" eb="2">
      <t>シリョウ</t>
    </rPh>
    <rPh sb="3" eb="5">
      <t>トシ</t>
    </rPh>
    <rPh sb="5" eb="7">
      <t>セイビ</t>
    </rPh>
    <rPh sb="7" eb="8">
      <t>ブ</t>
    </rPh>
    <rPh sb="8" eb="10">
      <t>ドウロ</t>
    </rPh>
    <rPh sb="10" eb="12">
      <t>カンリ</t>
    </rPh>
    <rPh sb="12" eb="13">
      <t>カ</t>
    </rPh>
    <phoneticPr fontId="5"/>
  </si>
  <si>
    <t>(9)　放置自転車の撤去･返還･処分･リサイクル</t>
    <phoneticPr fontId="12"/>
  </si>
  <si>
    <t>原動機付
自転車</t>
    <phoneticPr fontId="12"/>
  </si>
  <si>
    <t>(10) 東京都市町村民交通災害共済加入見舞金支払状況</t>
    <phoneticPr fontId="12"/>
  </si>
  <si>
    <t>京王バス㈱</t>
    <rPh sb="0" eb="2">
      <t>ケイオウ</t>
    </rPh>
    <phoneticPr fontId="5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</si>
  <si>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3</t>
    </r>
    <rPh sb="0" eb="1">
      <t>レイ</t>
    </rPh>
    <rPh sb="1" eb="2">
      <t>ワ</t>
    </rPh>
    <phoneticPr fontId="5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</si>
  <si>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5"/>
  </si>
  <si>
    <t>(2)　ＮＨＫ放送受信契約件数</t>
    <rPh sb="7" eb="9">
      <t>ホウソウ</t>
    </rPh>
    <phoneticPr fontId="5"/>
  </si>
  <si>
    <t>小型トラック</t>
    <phoneticPr fontId="12"/>
  </si>
  <si>
    <t>平成30</t>
    <rPh sb="0" eb="2">
      <t>ヘイセイ</t>
    </rPh>
    <phoneticPr fontId="5"/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</si>
  <si>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color theme="1"/>
        <rFont val="ＭＳ 明朝"/>
        <family val="1"/>
        <charset val="128"/>
      </rPr>
      <t>3</t>
    </r>
    <rPh sb="0" eb="2">
      <t>レイワ</t>
    </rPh>
    <phoneticPr fontId="5"/>
  </si>
  <si>
    <t>資料：市民部市民税課</t>
    <phoneticPr fontId="5"/>
  </si>
  <si>
    <t>(7)　バス系統別利用人員</t>
  </si>
  <si>
    <t>杏林大学病院前</t>
    <rPh sb="0" eb="2">
      <t>キョウリン</t>
    </rPh>
    <rPh sb="2" eb="4">
      <t>ダイガク</t>
    </rPh>
    <rPh sb="4" eb="6">
      <t>ビョウイン</t>
    </rPh>
    <rPh sb="6" eb="7">
      <t>マエ</t>
    </rPh>
    <phoneticPr fontId="5"/>
  </si>
  <si>
    <t>丸池公園入口</t>
    <rPh sb="0" eb="1">
      <t>マル</t>
    </rPh>
    <rPh sb="1" eb="2">
      <t>イケ</t>
    </rPh>
    <rPh sb="2" eb="4">
      <t>コウエン</t>
    </rPh>
    <rPh sb="4" eb="6">
      <t>イリグチ</t>
    </rPh>
    <phoneticPr fontId="5"/>
  </si>
  <si>
    <t>境96</t>
    <rPh sb="0" eb="1">
      <t>サカイ</t>
    </rPh>
    <phoneticPr fontId="5"/>
  </si>
  <si>
    <t>武蔵小金井駅</t>
    <rPh sb="0" eb="5">
      <t>ムサシコガネイ</t>
    </rPh>
    <rPh sb="5" eb="6">
      <t>エキ</t>
    </rPh>
    <phoneticPr fontId="5"/>
  </si>
  <si>
    <t>資料：小田急バス㈱計画部</t>
    <rPh sb="9" eb="11">
      <t>ケイカク</t>
    </rPh>
    <rPh sb="11" eb="12">
      <t>ブ</t>
    </rPh>
    <phoneticPr fontId="5"/>
  </si>
  <si>
    <t>撤去
回数</t>
    <phoneticPr fontId="5"/>
  </si>
  <si>
    <t>処分台数</t>
    <phoneticPr fontId="5"/>
  </si>
  <si>
    <t>原動機付
自転車</t>
    <phoneticPr fontId="12"/>
  </si>
  <si>
    <t>加入者数</t>
    <phoneticPr fontId="12"/>
  </si>
  <si>
    <t>総数</t>
    <phoneticPr fontId="12"/>
  </si>
  <si>
    <t>各年4月1日</t>
    <rPh sb="0" eb="2">
      <t>カクネン</t>
    </rPh>
    <rPh sb="3" eb="4">
      <t>ガツ</t>
    </rPh>
    <rPh sb="5" eb="6">
      <t>ニチ</t>
    </rPh>
    <phoneticPr fontId="5"/>
  </si>
  <si>
    <t>年</t>
    <phoneticPr fontId="5"/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</si>
  <si>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rFont val="ＭＳ 明朝"/>
        <family val="1"/>
        <charset val="128"/>
      </rPr>
      <t>3</t>
    </r>
    <rPh sb="0" eb="1">
      <t>レイ</t>
    </rPh>
    <rPh sb="1" eb="2">
      <t>ワ</t>
    </rPh>
    <phoneticPr fontId="5"/>
  </si>
  <si>
    <t>(再掲)
衛星契約</t>
    <rPh sb="1" eb="3">
      <t>サイケイ</t>
    </rPh>
    <phoneticPr fontId="5"/>
  </si>
  <si>
    <t>区分</t>
    <phoneticPr fontId="12"/>
  </si>
  <si>
    <t>総数</t>
    <phoneticPr fontId="12"/>
  </si>
  <si>
    <t>無料</t>
    <phoneticPr fontId="12"/>
  </si>
  <si>
    <t>有料</t>
    <phoneticPr fontId="12"/>
  </si>
  <si>
    <t>民間</t>
    <phoneticPr fontId="12"/>
  </si>
  <si>
    <t>平成31</t>
    <rPh sb="0" eb="2">
      <t>ヘイセイ</t>
    </rPh>
    <phoneticPr fontId="5"/>
  </si>
  <si>
    <t>乗車人員</t>
    <phoneticPr fontId="5"/>
  </si>
  <si>
    <r>
      <t>総数</t>
    </r>
    <r>
      <rPr>
        <sz val="10.5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注3）</t>
    </r>
    <phoneticPr fontId="5"/>
  </si>
  <si>
    <t>降車人員</t>
    <phoneticPr fontId="5"/>
  </si>
  <si>
    <t>上り方面から</t>
    <phoneticPr fontId="5"/>
  </si>
  <si>
    <t>下り方面から</t>
    <phoneticPr fontId="5"/>
  </si>
  <si>
    <t>令和4年度</t>
    <rPh sb="0" eb="1">
      <t>レイ</t>
    </rPh>
    <rPh sb="1" eb="2">
      <t>ワ</t>
    </rPh>
    <rPh sb="3" eb="5">
      <t>ネンド</t>
    </rPh>
    <rPh sb="4" eb="5">
      <t>ド</t>
    </rPh>
    <phoneticPr fontId="5"/>
  </si>
  <si>
    <t xml:space="preserve">起点 </t>
    <phoneticPr fontId="5"/>
  </si>
  <si>
    <t xml:space="preserve">～ </t>
    <phoneticPr fontId="5"/>
  </si>
  <si>
    <t>終点</t>
    <phoneticPr fontId="5"/>
  </si>
  <si>
    <t>路線距離
(km)</t>
    <phoneticPr fontId="5"/>
  </si>
  <si>
    <t>定期</t>
    <phoneticPr fontId="5"/>
  </si>
  <si>
    <t xml:space="preserve">    武蔵境駅南口</t>
    <phoneticPr fontId="5"/>
  </si>
  <si>
    <t>新宿駅西口</t>
    <phoneticPr fontId="5"/>
  </si>
  <si>
    <t>吉祥寺営業所</t>
    <rPh sb="0" eb="3">
      <t>キチジョウジ</t>
    </rPh>
    <rPh sb="3" eb="6">
      <t>エイギョウショ</t>
    </rPh>
    <phoneticPr fontId="5"/>
  </si>
  <si>
    <t>～</t>
    <phoneticPr fontId="5"/>
  </si>
  <si>
    <t>調布駅北口</t>
    <phoneticPr fontId="5"/>
  </si>
  <si>
    <t>野ヶ谷</t>
    <phoneticPr fontId="5"/>
  </si>
  <si>
    <r>
      <rPr>
        <sz val="9"/>
        <rFont val="ＭＳ 明朝"/>
        <family val="1"/>
        <charset val="128"/>
      </rPr>
      <t>注1)</t>
    </r>
    <r>
      <rPr>
        <sz val="10.5"/>
        <rFont val="ＭＳ 明朝"/>
        <family val="1"/>
        <charset val="128"/>
      </rPr>
      <t xml:space="preserve">  1.0</t>
    </r>
    <phoneticPr fontId="5"/>
  </si>
  <si>
    <t>吉祥寺駅</t>
    <phoneticPr fontId="5"/>
  </si>
  <si>
    <t xml:space="preserve">      吉祥寺駅 　～（新川）～ 　下本宿  </t>
    <rPh sb="14" eb="16">
      <t>シンカワ</t>
    </rPh>
    <rPh sb="20" eb="21">
      <t>シモ</t>
    </rPh>
    <rPh sb="21" eb="22">
      <t>ホン</t>
    </rPh>
    <rPh sb="22" eb="23">
      <t>ヤド</t>
    </rPh>
    <phoneticPr fontId="5"/>
  </si>
  <si>
    <t>　　　吉祥寺駅 ～　杏林大学井の頭キャンパス</t>
    <rPh sb="3" eb="6">
      <t>キチジョウジ</t>
    </rPh>
    <rPh sb="6" eb="7">
      <t>エキ</t>
    </rPh>
    <phoneticPr fontId="5"/>
  </si>
  <si>
    <t>　　　吉祥寺駅 ～ （航研前） ～ 調布駅北口</t>
    <rPh sb="11" eb="12">
      <t>ワタル</t>
    </rPh>
    <rPh sb="12" eb="13">
      <t>ケン</t>
    </rPh>
    <rPh sb="13" eb="14">
      <t>マエ</t>
    </rPh>
    <rPh sb="18" eb="20">
      <t>チョウフ</t>
    </rPh>
    <phoneticPr fontId="5"/>
  </si>
  <si>
    <t>三鷹駅</t>
    <phoneticPr fontId="5"/>
  </si>
  <si>
    <t>車返団地</t>
    <phoneticPr fontId="5"/>
  </si>
  <si>
    <t xml:space="preserve">  深大寺</t>
    <phoneticPr fontId="5"/>
  </si>
  <si>
    <t>境92</t>
    <phoneticPr fontId="5"/>
  </si>
  <si>
    <t>武蔵境駅南口 ～（境南循環）～ 武蔵境駅南口</t>
    <rPh sb="9" eb="10">
      <t>キョウ</t>
    </rPh>
    <rPh sb="10" eb="11">
      <t>ナン</t>
    </rPh>
    <rPh sb="11" eb="13">
      <t>ジュンカン</t>
    </rPh>
    <rPh sb="16" eb="20">
      <t>ムサシサカイエキ</t>
    </rPh>
    <rPh sb="20" eb="22">
      <t>ミナミグチ</t>
    </rPh>
    <phoneticPr fontId="5"/>
  </si>
  <si>
    <r>
      <rPr>
        <sz val="9"/>
        <rFont val="ＭＳ 明朝"/>
        <family val="1"/>
        <charset val="128"/>
      </rPr>
      <t>注2)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>45.0</t>
    </r>
    <phoneticPr fontId="5"/>
  </si>
  <si>
    <t>国際基督教大学</t>
    <phoneticPr fontId="5"/>
  </si>
  <si>
    <t>～</t>
    <phoneticPr fontId="5"/>
  </si>
  <si>
    <t xml:space="preserve">    武蔵境駅南口　</t>
    <rPh sb="4" eb="7">
      <t>ムサシサカイ</t>
    </rPh>
    <rPh sb="7" eb="8">
      <t>エキ</t>
    </rPh>
    <rPh sb="8" eb="10">
      <t>ミナミグチ</t>
    </rPh>
    <phoneticPr fontId="5"/>
  </si>
  <si>
    <t xml:space="preserve">       三鷹駅  ～ （新道北） ～ 武蔵境駅南口</t>
    <rPh sb="15" eb="17">
      <t>シンドウ</t>
    </rPh>
    <rPh sb="17" eb="18">
      <t>キタ</t>
    </rPh>
    <phoneticPr fontId="5"/>
  </si>
  <si>
    <t xml:space="preserve">       三鷹駅  ～ （新道北） ～ 武蔵境営業所</t>
    <rPh sb="9" eb="10">
      <t>エキ</t>
    </rPh>
    <rPh sb="15" eb="17">
      <t>シンドウ</t>
    </rPh>
    <rPh sb="17" eb="18">
      <t>キタ</t>
    </rPh>
    <rPh sb="25" eb="28">
      <t>エイギョウショ</t>
    </rPh>
    <phoneticPr fontId="5"/>
  </si>
  <si>
    <t xml:space="preserve">   三鷹駅 ～（神代植物公園前）～ 調布駅北口</t>
    <rPh sb="9" eb="11">
      <t>ジンダイ</t>
    </rPh>
    <rPh sb="11" eb="13">
      <t>ショクブツ</t>
    </rPh>
    <rPh sb="13" eb="15">
      <t>コウエン</t>
    </rPh>
    <rPh sb="15" eb="16">
      <t>マエ</t>
    </rPh>
    <rPh sb="19" eb="21">
      <t>チョウフ</t>
    </rPh>
    <rPh sb="21" eb="22">
      <t>エキ</t>
    </rPh>
    <rPh sb="22" eb="24">
      <t>キタグチ</t>
    </rPh>
    <phoneticPr fontId="5"/>
  </si>
  <si>
    <t xml:space="preserve">   調布駅北口 ～（野崎八幡）～  調布駅北口</t>
    <rPh sb="6" eb="8">
      <t>キタグチ</t>
    </rPh>
    <rPh sb="11" eb="13">
      <t>ノザキ</t>
    </rPh>
    <rPh sb="13" eb="15">
      <t>ハチマン</t>
    </rPh>
    <rPh sb="22" eb="24">
      <t>キタグチ</t>
    </rPh>
    <phoneticPr fontId="5"/>
  </si>
  <si>
    <t xml:space="preserve">  調布駅北口 ～（調布飛行場）～ 武蔵境営業所</t>
    <rPh sb="2" eb="5">
      <t>チョウフエキ</t>
    </rPh>
    <rPh sb="5" eb="7">
      <t>キタグチ</t>
    </rPh>
    <rPh sb="10" eb="12">
      <t>チョウフ</t>
    </rPh>
    <rPh sb="12" eb="14">
      <t>ヒコウ</t>
    </rPh>
    <rPh sb="14" eb="15">
      <t>ジョウ</t>
    </rPh>
    <rPh sb="18" eb="21">
      <t>ムサシサカイ</t>
    </rPh>
    <rPh sb="21" eb="24">
      <t>エイギョウショ</t>
    </rPh>
    <phoneticPr fontId="5"/>
  </si>
  <si>
    <t xml:space="preserve">    武蔵境駅南口</t>
    <phoneticPr fontId="5"/>
  </si>
  <si>
    <t xml:space="preserve">   武蔵境営業所 ～（浄水場）～ 調布駅北口  </t>
    <rPh sb="12" eb="14">
      <t>ジョウスイ</t>
    </rPh>
    <rPh sb="14" eb="15">
      <t>ジョウ</t>
    </rPh>
    <rPh sb="18" eb="20">
      <t>チョウフ</t>
    </rPh>
    <rPh sb="20" eb="21">
      <t>エキ</t>
    </rPh>
    <rPh sb="21" eb="23">
      <t>キタグチ</t>
    </rPh>
    <phoneticPr fontId="5"/>
  </si>
  <si>
    <t>定期外</t>
    <phoneticPr fontId="5"/>
  </si>
  <si>
    <t>仙川</t>
    <phoneticPr fontId="5"/>
  </si>
  <si>
    <t>深大寺</t>
    <phoneticPr fontId="5"/>
  </si>
  <si>
    <t xml:space="preserve">      吉祥寺駅 ～ （野ヶ谷） ～ 調布駅北口</t>
    <phoneticPr fontId="5"/>
  </si>
  <si>
    <t xml:space="preserve">　　　吉祥寺駅 ～（三鷹台団地）～ 北野    </t>
    <phoneticPr fontId="5"/>
  </si>
  <si>
    <t>三鷹駅</t>
    <phoneticPr fontId="5"/>
  </si>
  <si>
    <t>神代植物公園</t>
    <phoneticPr fontId="5"/>
  </si>
  <si>
    <t xml:space="preserve">    武蔵境駅南口</t>
    <phoneticPr fontId="5"/>
  </si>
  <si>
    <t>新小金井駅</t>
    <phoneticPr fontId="5"/>
  </si>
  <si>
    <t>調布駅北口</t>
    <phoneticPr fontId="5"/>
  </si>
  <si>
    <r>
      <rPr>
        <sz val="9"/>
        <rFont val="ＭＳ 明朝"/>
        <family val="1"/>
        <charset val="128"/>
      </rPr>
      <t>注2)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2.0</t>
    </r>
    <phoneticPr fontId="5"/>
  </si>
  <si>
    <t>鷹58</t>
    <phoneticPr fontId="5"/>
  </si>
  <si>
    <r>
      <rPr>
        <sz val="9"/>
        <rFont val="ＭＳ 明朝"/>
        <family val="1"/>
        <charset val="128"/>
      </rPr>
      <t>注1)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2.0</t>
    </r>
    <phoneticPr fontId="5"/>
  </si>
  <si>
    <t>調32</t>
    <phoneticPr fontId="5"/>
  </si>
  <si>
    <t>-</t>
    <phoneticPr fontId="5"/>
  </si>
  <si>
    <t xml:space="preserve">    武蔵境駅南口</t>
    <phoneticPr fontId="5"/>
  </si>
  <si>
    <t>境91</t>
    <phoneticPr fontId="5"/>
  </si>
  <si>
    <t xml:space="preserve">       三鷹駅 ～（新川団地中央）～　仙川 </t>
    <rPh sb="9" eb="10">
      <t>エキ</t>
    </rPh>
    <rPh sb="13" eb="15">
      <t>シンカワ</t>
    </rPh>
    <rPh sb="15" eb="17">
      <t>ダンチ</t>
    </rPh>
    <rPh sb="17" eb="19">
      <t>チュウオウ</t>
    </rPh>
    <rPh sb="22" eb="24">
      <t>センガワ</t>
    </rPh>
    <phoneticPr fontId="5"/>
  </si>
  <si>
    <t xml:space="preserve">       三鷹駅　～（中原三丁目）～   仙川  </t>
    <rPh sb="13" eb="15">
      <t>ナカハラ</t>
    </rPh>
    <rPh sb="15" eb="16">
      <t>３</t>
    </rPh>
    <rPh sb="16" eb="18">
      <t>チョウメ</t>
    </rPh>
    <phoneticPr fontId="5"/>
  </si>
  <si>
    <r>
      <rPr>
        <sz val="9"/>
        <rFont val="ＭＳ 明朝"/>
        <family val="1"/>
        <charset val="128"/>
      </rPr>
      <t>注1)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1.0</t>
    </r>
    <phoneticPr fontId="5"/>
  </si>
  <si>
    <t xml:space="preserve">       三鷹駅  　～（南浦）～       仙川  </t>
    <rPh sb="15" eb="17">
      <t>ミナミウラ</t>
    </rPh>
    <phoneticPr fontId="5"/>
  </si>
  <si>
    <t xml:space="preserve">       三鷹駅  　～（南浦）～　新川団地中央   </t>
    <rPh sb="15" eb="17">
      <t>ミナミウラ</t>
    </rPh>
    <phoneticPr fontId="5"/>
  </si>
  <si>
    <r>
      <rPr>
        <sz val="9"/>
        <rFont val="ＭＳ 明朝"/>
        <family val="1"/>
        <charset val="128"/>
      </rPr>
      <t>注3)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0.5</t>
    </r>
    <phoneticPr fontId="5"/>
  </si>
  <si>
    <t xml:space="preserve">       三鷹駅  </t>
    <phoneticPr fontId="5"/>
  </si>
  <si>
    <t xml:space="preserve">      新川団地中央 </t>
    <rPh sb="6" eb="8">
      <t>シンカワ</t>
    </rPh>
    <rPh sb="8" eb="10">
      <t>ダンチ</t>
    </rPh>
    <rPh sb="10" eb="12">
      <t>チュウオウ</t>
    </rPh>
    <phoneticPr fontId="5"/>
  </si>
  <si>
    <t xml:space="preserve">       三鷹駅</t>
    <phoneticPr fontId="5"/>
  </si>
  <si>
    <t xml:space="preserve">       三鷹駅　～　杏林大学井の頭キャンパス</t>
    <rPh sb="7" eb="10">
      <t>ミタカエキ</t>
    </rPh>
    <rPh sb="13" eb="15">
      <t>キョウリン</t>
    </rPh>
    <rPh sb="15" eb="17">
      <t>ダイガク</t>
    </rPh>
    <rPh sb="17" eb="18">
      <t>イ</t>
    </rPh>
    <rPh sb="19" eb="20">
      <t>カシラ</t>
    </rPh>
    <phoneticPr fontId="5"/>
  </si>
  <si>
    <t>鷹59</t>
    <phoneticPr fontId="5"/>
  </si>
  <si>
    <r>
      <rPr>
        <sz val="9"/>
        <rFont val="ＭＳ 明朝"/>
        <family val="1"/>
        <charset val="128"/>
      </rPr>
      <t>注2)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>20.0</t>
    </r>
    <phoneticPr fontId="5"/>
  </si>
  <si>
    <r>
      <rPr>
        <sz val="9"/>
        <rFont val="ＭＳ 明朝"/>
        <family val="1"/>
        <charset val="128"/>
      </rPr>
      <t>注2)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4.0</t>
    </r>
    <phoneticPr fontId="5"/>
  </si>
  <si>
    <t>三鷹駅　～（三鷹市役所前）～　調布駅北口</t>
    <rPh sb="15" eb="17">
      <t>チョウフ</t>
    </rPh>
    <rPh sb="17" eb="18">
      <t>エキ</t>
    </rPh>
    <rPh sb="18" eb="20">
      <t>キタグチ</t>
    </rPh>
    <phoneticPr fontId="5"/>
  </si>
  <si>
    <t xml:space="preserve">       三鷹駅 　～（西野）～　調布駅北口</t>
    <rPh sb="14" eb="15">
      <t>ニシ</t>
    </rPh>
    <rPh sb="15" eb="16">
      <t>ノ</t>
    </rPh>
    <phoneticPr fontId="5"/>
  </si>
  <si>
    <t xml:space="preserve">       三鷹駅</t>
    <phoneticPr fontId="5"/>
  </si>
  <si>
    <t>大沢</t>
    <phoneticPr fontId="5"/>
  </si>
  <si>
    <t xml:space="preserve">       三鷹駅 　～（西野）～　調布飛行場</t>
    <rPh sb="14" eb="15">
      <t>ニシ</t>
    </rPh>
    <rPh sb="15" eb="16">
      <t>ノ</t>
    </rPh>
    <rPh sb="19" eb="21">
      <t>チョウフ</t>
    </rPh>
    <rPh sb="21" eb="23">
      <t>ヒコウ</t>
    </rPh>
    <rPh sb="23" eb="24">
      <t>ジョウ</t>
    </rPh>
    <phoneticPr fontId="5"/>
  </si>
  <si>
    <t>調布飛行場</t>
    <phoneticPr fontId="5"/>
  </si>
  <si>
    <t>武蔵境駅南口</t>
    <phoneticPr fontId="5"/>
  </si>
  <si>
    <t>武蔵境駅南口</t>
    <phoneticPr fontId="5"/>
  </si>
  <si>
    <t>みたか
シティ
バス</t>
    <phoneticPr fontId="5"/>
  </si>
  <si>
    <r>
      <rPr>
        <sz val="9"/>
        <rFont val="ＭＳ 明朝"/>
        <family val="1"/>
        <charset val="128"/>
      </rPr>
      <t xml:space="preserve">注5) </t>
    </r>
    <r>
      <rPr>
        <sz val="10.5"/>
        <rFont val="ＭＳ 明朝"/>
        <family val="1"/>
        <charset val="128"/>
      </rPr>
      <t>14.0</t>
    </r>
    <phoneticPr fontId="5"/>
  </si>
  <si>
    <t>三鷹台駅</t>
    <rPh sb="0" eb="2">
      <t>ミタカ</t>
    </rPh>
    <rPh sb="2" eb="3">
      <t>ダイ</t>
    </rPh>
    <rPh sb="3" eb="4">
      <t>エキ</t>
    </rPh>
    <phoneticPr fontId="5"/>
  </si>
  <si>
    <t>～</t>
    <phoneticPr fontId="5"/>
  </si>
  <si>
    <t>杏林大学病院</t>
    <rPh sb="0" eb="2">
      <t>キョウリン</t>
    </rPh>
    <rPh sb="2" eb="4">
      <t>ダイガク</t>
    </rPh>
    <rPh sb="4" eb="6">
      <t>ビョウイン</t>
    </rPh>
    <phoneticPr fontId="5"/>
  </si>
  <si>
    <r>
      <rPr>
        <sz val="9"/>
        <rFont val="ＭＳ 明朝"/>
        <family val="1"/>
        <charset val="128"/>
      </rPr>
      <t xml:space="preserve">注6) </t>
    </r>
    <r>
      <rPr>
        <sz val="10.5"/>
        <rFont val="ＭＳ 明朝"/>
        <family val="1"/>
        <charset val="128"/>
      </rPr>
      <t>18.0</t>
    </r>
    <phoneticPr fontId="5"/>
  </si>
  <si>
    <t>つつじヶ丘駅</t>
    <phoneticPr fontId="5"/>
  </si>
  <si>
    <t>～</t>
    <phoneticPr fontId="12"/>
  </si>
  <si>
    <t>つつじヶ丘駅</t>
    <phoneticPr fontId="5"/>
  </si>
  <si>
    <r>
      <rPr>
        <sz val="9"/>
        <rFont val="ＭＳ 明朝"/>
        <family val="1"/>
        <charset val="128"/>
      </rPr>
      <t>注4)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 xml:space="preserve"> 4.0</t>
    </r>
    <phoneticPr fontId="5"/>
  </si>
  <si>
    <t xml:space="preserve">       三鷹駅</t>
    <phoneticPr fontId="5"/>
  </si>
  <si>
    <t>明星学園前</t>
    <phoneticPr fontId="5"/>
  </si>
  <si>
    <r>
      <rPr>
        <sz val="9"/>
        <rFont val="ＭＳ 明朝"/>
        <family val="1"/>
        <charset val="128"/>
      </rPr>
      <t>注2)</t>
    </r>
    <r>
      <rPr>
        <sz val="8"/>
        <rFont val="ＭＳ 明朝"/>
        <family val="1"/>
        <charset val="128"/>
      </rPr>
      <t xml:space="preserve"> </t>
    </r>
    <r>
      <rPr>
        <sz val="10.5"/>
        <rFont val="ＭＳ 明朝"/>
        <family val="1"/>
        <charset val="128"/>
      </rPr>
      <t>45.0</t>
    </r>
    <phoneticPr fontId="5"/>
  </si>
  <si>
    <t>注1) 土・休日のみ運行</t>
    <rPh sb="4" eb="5">
      <t>ド</t>
    </rPh>
    <rPh sb="6" eb="8">
      <t>キュウジツ</t>
    </rPh>
    <rPh sb="10" eb="12">
      <t>ウンコウ</t>
    </rPh>
    <phoneticPr fontId="5"/>
  </si>
  <si>
    <t xml:space="preserve">注2) 循環運行のため、1周1.0回でカウント                                           </t>
    <rPh sb="4" eb="6">
      <t>ジュンカン</t>
    </rPh>
    <rPh sb="6" eb="8">
      <t>ウンコウ</t>
    </rPh>
    <rPh sb="13" eb="14">
      <t>シュウ</t>
    </rPh>
    <rPh sb="17" eb="18">
      <t>カイ</t>
    </rPh>
    <phoneticPr fontId="5"/>
  </si>
  <si>
    <t xml:space="preserve">注3) 休日のみ運行                     </t>
    <rPh sb="4" eb="6">
      <t>キュウジツ</t>
    </rPh>
    <rPh sb="8" eb="10">
      <t>ウンコウ</t>
    </rPh>
    <phoneticPr fontId="5"/>
  </si>
  <si>
    <t xml:space="preserve">注4) 新型コロナウイルス感染症の影響により令和2年5月18日から臨時ダイヤでの運行                          </t>
    <rPh sb="4" eb="6">
      <t>シンガタ</t>
    </rPh>
    <rPh sb="13" eb="16">
      <t>カンセンショウ</t>
    </rPh>
    <rPh sb="17" eb="19">
      <t>エイキョウ</t>
    </rPh>
    <rPh sb="22" eb="23">
      <t>レイ</t>
    </rPh>
    <rPh sb="23" eb="24">
      <t>ワ</t>
    </rPh>
    <rPh sb="25" eb="26">
      <t>ネン</t>
    </rPh>
    <rPh sb="27" eb="28">
      <t>ガツ</t>
    </rPh>
    <rPh sb="30" eb="31">
      <t>ニチ</t>
    </rPh>
    <rPh sb="33" eb="35">
      <t>リンジ</t>
    </rPh>
    <rPh sb="40" eb="42">
      <t>ウンコウ</t>
    </rPh>
    <phoneticPr fontId="5"/>
  </si>
  <si>
    <t>注5) 令和4年10月23日をもって休止</t>
    <rPh sb="4" eb="5">
      <t>レイ</t>
    </rPh>
    <rPh sb="5" eb="6">
      <t>ワ</t>
    </rPh>
    <rPh sb="7" eb="8">
      <t>ネン</t>
    </rPh>
    <rPh sb="10" eb="11">
      <t>ガツ</t>
    </rPh>
    <rPh sb="13" eb="14">
      <t>ニチ</t>
    </rPh>
    <rPh sb="18" eb="20">
      <t>キュウシ</t>
    </rPh>
    <phoneticPr fontId="5"/>
  </si>
  <si>
    <t>注6) 令和4年10月24日より運行</t>
    <rPh sb="4" eb="5">
      <t>レイ</t>
    </rPh>
    <rPh sb="5" eb="6">
      <t>ワ</t>
    </rPh>
    <rPh sb="7" eb="8">
      <t>ネン</t>
    </rPh>
    <rPh sb="10" eb="11">
      <t>ガツ</t>
    </rPh>
    <rPh sb="13" eb="14">
      <t>ニチ</t>
    </rPh>
    <rPh sb="16" eb="18">
      <t>ウンコウ</t>
    </rPh>
    <phoneticPr fontId="5"/>
  </si>
  <si>
    <t>令和4年度</t>
    <rPh sb="0" eb="1">
      <t>レイ</t>
    </rPh>
    <rPh sb="1" eb="2">
      <t>ワ</t>
    </rPh>
    <phoneticPr fontId="5"/>
  </si>
  <si>
    <t>終点</t>
    <phoneticPr fontId="5"/>
  </si>
  <si>
    <t>境81</t>
    <phoneticPr fontId="5"/>
  </si>
  <si>
    <t>武蔵境駅南口</t>
    <phoneticPr fontId="5"/>
  </si>
  <si>
    <t>久我山駅</t>
    <phoneticPr fontId="5"/>
  </si>
  <si>
    <t>西行</t>
    <phoneticPr fontId="5"/>
  </si>
  <si>
    <t>資料：京王バス㈱</t>
    <phoneticPr fontId="5"/>
  </si>
  <si>
    <t>平成31</t>
    <rPh sb="0" eb="2">
      <t>ヘイセイ</t>
    </rPh>
    <phoneticPr fontId="12"/>
  </si>
  <si>
    <t>平成30</t>
    <rPh sb="0" eb="2">
      <t>ヘイセイ</t>
    </rPh>
    <phoneticPr fontId="12"/>
  </si>
  <si>
    <t>-</t>
    <phoneticPr fontId="12"/>
  </si>
  <si>
    <t>各年3月31日</t>
    <phoneticPr fontId="5"/>
  </si>
  <si>
    <t>総数</t>
    <phoneticPr fontId="5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</si>
  <si>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</t>
    </r>
    <phoneticPr fontId="5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</si>
  <si>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5</t>
    </r>
    <phoneticPr fontId="5"/>
  </si>
  <si>
    <t>資料：日本放送協会</t>
    <phoneticPr fontId="5"/>
  </si>
  <si>
    <t>郵便局</t>
    <phoneticPr fontId="5"/>
  </si>
  <si>
    <t>総数</t>
    <phoneticPr fontId="5"/>
  </si>
  <si>
    <r>
      <rPr>
        <sz val="11"/>
        <rFont val="ＭＳ 明朝"/>
        <family val="1"/>
        <charset val="128"/>
      </rPr>
      <t>二</t>
    </r>
    <r>
      <rPr>
        <sz val="10.5"/>
        <rFont val="ＭＳ 明朝"/>
        <family val="1"/>
        <charset val="128"/>
      </rPr>
      <t>輪</t>
    </r>
    <phoneticPr fontId="5"/>
  </si>
  <si>
    <t>ミニカー</t>
    <phoneticPr fontId="5"/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</si>
  <si>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color theme="1"/>
        <rFont val="ＭＳ 明朝"/>
        <family val="1"/>
        <charset val="128"/>
      </rPr>
      <t>4</t>
    </r>
    <r>
      <rPr>
        <sz val="11"/>
        <color theme="1"/>
        <rFont val="ＭＳ Ｐゴシック"/>
        <family val="2"/>
        <charset val="128"/>
        <scheme val="minor"/>
      </rPr>
      <t/>
    </r>
    <rPh sb="0" eb="2">
      <t>レイワ</t>
    </rPh>
    <phoneticPr fontId="5"/>
  </si>
  <si>
    <t>年度</t>
    <rPh sb="0" eb="1">
      <t>ネン</t>
    </rPh>
    <rPh sb="1" eb="2">
      <t>ド</t>
    </rPh>
    <phoneticPr fontId="12"/>
  </si>
  <si>
    <t>単位：金額＝円、各年度2月末</t>
    <rPh sb="8" eb="10">
      <t>カクネン</t>
    </rPh>
    <rPh sb="10" eb="11">
      <t>ド</t>
    </rPh>
    <rPh sb="12" eb="13">
      <t>ガツ</t>
    </rPh>
    <rPh sb="13" eb="14">
      <t>マツ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</si>
</sst>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,##0.0;[Red]\-#,##0.0"/>
  </numFmts>
  <fonts count="26" x14ac:knownFonts="1"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0.5"/>
      <name val="ＭＳ 明朝"/>
      <family val="1"/>
      <charset val="128"/>
    </font>
    <font>
      <sz val="10.5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8"/>
      <name val="ＭＳ ゴシック"/>
      <family val="3"/>
      <charset val="128"/>
    </font>
    <font>
      <sz val="10.5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9"/>
      <name val="Times New Roman"/>
      <family val="1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.5"/>
      <color theme="0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rgb="FFFF0000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0.5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4" fillId="0" borderId="0"/>
    <xf numFmtId="38" fontId="4" fillId="0" borderId="0" applyFont="0" applyFill="0" applyBorder="0" applyAlignment="0" applyProtection="0">
      <alignment vertical="center"/>
    </xf>
    <xf numFmtId="0" fontId="4" fillId="0" borderId="0"/>
  </cellStyleXfs>
  <cellXfs count="455">
    <xf numFmtId="0" fontId="0" fillId="0" borderId="0" xfId="0">
      <alignment vertical="center"/>
    </xf>
    <xf numFmtId="38" fontId="8" fillId="0" borderId="2" xfId="3" applyFont="1" applyBorder="1" applyAlignment="1">
      <alignment horizontal="center" vertical="center"/>
    </xf>
    <xf numFmtId="38" fontId="8" fillId="0" borderId="29" xfId="3" applyFont="1" applyBorder="1" applyAlignment="1">
      <alignment horizontal="center" vertical="center"/>
    </xf>
    <xf numFmtId="38" fontId="9" fillId="0" borderId="0" xfId="4" applyFont="1" applyBorder="1" applyAlignment="1">
      <alignment horizontal="center" vertical="center"/>
    </xf>
    <xf numFmtId="0" fontId="11" fillId="0" borderId="0" xfId="9" applyFont="1"/>
    <xf numFmtId="38" fontId="9" fillId="0" borderId="10" xfId="3" applyFont="1" applyBorder="1" applyAlignment="1">
      <alignment horizontal="right" vertical="center"/>
    </xf>
    <xf numFmtId="38" fontId="8" fillId="0" borderId="34" xfId="3" applyFont="1" applyBorder="1" applyAlignment="1">
      <alignment horizontal="right" vertical="center"/>
    </xf>
    <xf numFmtId="38" fontId="8" fillId="0" borderId="35" xfId="3" applyFont="1" applyBorder="1" applyAlignment="1">
      <alignment horizontal="right" vertical="center"/>
    </xf>
    <xf numFmtId="38" fontId="8" fillId="0" borderId="38" xfId="3" applyFont="1" applyBorder="1" applyAlignment="1">
      <alignment horizontal="right" vertical="center"/>
    </xf>
    <xf numFmtId="38" fontId="8" fillId="0" borderId="36" xfId="3" applyFont="1" applyBorder="1" applyAlignment="1">
      <alignment horizontal="right" vertical="center"/>
    </xf>
    <xf numFmtId="38" fontId="8" fillId="0" borderId="0" xfId="3" applyFont="1" applyBorder="1" applyAlignment="1">
      <alignment horizontal="right" vertical="center"/>
    </xf>
    <xf numFmtId="38" fontId="8" fillId="0" borderId="0" xfId="3" applyFont="1" applyAlignment="1">
      <alignment horizontal="right" vertical="center"/>
    </xf>
    <xf numFmtId="38" fontId="9" fillId="0" borderId="0" xfId="3" applyFont="1" applyFill="1" applyBorder="1" applyAlignment="1">
      <alignment vertical="center"/>
    </xf>
    <xf numFmtId="38" fontId="8" fillId="0" borderId="0" xfId="3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horizontal="right" vertical="center"/>
    </xf>
    <xf numFmtId="3" fontId="9" fillId="0" borderId="2" xfId="3" applyNumberFormat="1" applyFont="1" applyFill="1" applyBorder="1" applyAlignment="1">
      <alignment horizontal="right" vertical="center"/>
    </xf>
    <xf numFmtId="176" fontId="8" fillId="0" borderId="0" xfId="3" applyNumberFormat="1" applyFont="1" applyFill="1" applyBorder="1" applyAlignment="1">
      <alignment horizontal="right" vertical="center"/>
    </xf>
    <xf numFmtId="176" fontId="8" fillId="0" borderId="2" xfId="3" applyNumberFormat="1" applyFont="1" applyFill="1" applyBorder="1" applyAlignment="1">
      <alignment horizontal="right" vertical="center"/>
    </xf>
    <xf numFmtId="0" fontId="8" fillId="0" borderId="2" xfId="10" applyFont="1" applyBorder="1" applyAlignment="1">
      <alignment horizontal="center" vertical="center" wrapText="1"/>
    </xf>
    <xf numFmtId="0" fontId="8" fillId="0" borderId="7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right" vertical="center"/>
    </xf>
    <xf numFmtId="0" fontId="8" fillId="0" borderId="0" xfId="10" applyFont="1" applyBorder="1" applyAlignment="1">
      <alignment horizontal="right" vertical="center"/>
    </xf>
    <xf numFmtId="3" fontId="8" fillId="0" borderId="0" xfId="10" applyNumberFormat="1" applyFont="1" applyBorder="1" applyAlignment="1">
      <alignment horizontal="right" vertical="center"/>
    </xf>
    <xf numFmtId="0" fontId="7" fillId="0" borderId="6" xfId="10" applyFont="1" applyBorder="1" applyAlignment="1">
      <alignment horizontal="right"/>
    </xf>
    <xf numFmtId="0" fontId="7" fillId="0" borderId="6" xfId="10" applyFont="1" applyBorder="1" applyAlignment="1">
      <alignment horizontal="right" vertical="center"/>
    </xf>
    <xf numFmtId="0" fontId="7" fillId="0" borderId="0" xfId="10" applyFont="1" applyAlignment="1">
      <alignment vertical="center"/>
    </xf>
    <xf numFmtId="38" fontId="8" fillId="0" borderId="0" xfId="5" applyFont="1" applyBorder="1" applyAlignment="1">
      <alignment horizontal="right" vertical="center"/>
    </xf>
    <xf numFmtId="0" fontId="8" fillId="0" borderId="6" xfId="13" applyFont="1" applyFill="1" applyBorder="1" applyAlignment="1">
      <alignment horizontal="center" vertical="center"/>
    </xf>
    <xf numFmtId="0" fontId="8" fillId="0" borderId="2" xfId="13" applyFont="1" applyFill="1" applyBorder="1" applyAlignment="1">
      <alignment horizontal="center" vertical="center"/>
    </xf>
    <xf numFmtId="3" fontId="8" fillId="0" borderId="0" xfId="13" applyNumberFormat="1" applyFont="1" applyFill="1" applyBorder="1" applyAlignment="1">
      <alignment horizontal="right" vertical="center"/>
    </xf>
    <xf numFmtId="0" fontId="8" fillId="0" borderId="0" xfId="13" applyFont="1" applyFill="1" applyBorder="1" applyAlignment="1">
      <alignment horizontal="right" vertical="center"/>
    </xf>
    <xf numFmtId="0" fontId="4" fillId="0" borderId="0" xfId="13" applyFont="1"/>
    <xf numFmtId="0" fontId="11" fillId="0" borderId="0" xfId="13" applyFont="1"/>
    <xf numFmtId="0" fontId="11" fillId="0" borderId="0" xfId="13" applyFont="1" applyBorder="1"/>
    <xf numFmtId="0" fontId="11" fillId="0" borderId="0" xfId="0" applyFont="1" applyAlignment="1">
      <alignment vertical="center"/>
    </xf>
    <xf numFmtId="0" fontId="7" fillId="0" borderId="39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11" fillId="0" borderId="6" xfId="0" applyFont="1" applyBorder="1" applyAlignment="1"/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3" fontId="9" fillId="0" borderId="10" xfId="0" applyNumberFormat="1" applyFont="1" applyBorder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3" fontId="9" fillId="0" borderId="10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justify" vertical="center"/>
    </xf>
    <xf numFmtId="0" fontId="18" fillId="0" borderId="0" xfId="0" applyFont="1" applyAlignment="1">
      <alignment vertical="center"/>
    </xf>
    <xf numFmtId="38" fontId="4" fillId="0" borderId="0" xfId="16" applyFont="1" applyAlignment="1"/>
    <xf numFmtId="38" fontId="19" fillId="0" borderId="0" xfId="16" applyFont="1">
      <alignment vertical="center"/>
    </xf>
    <xf numFmtId="38" fontId="11" fillId="0" borderId="0" xfId="16" applyFont="1" applyAlignment="1"/>
    <xf numFmtId="38" fontId="9" fillId="0" borderId="3" xfId="16" applyFont="1" applyBorder="1" applyAlignment="1">
      <alignment horizontal="center" vertical="center"/>
    </xf>
    <xf numFmtId="38" fontId="8" fillId="0" borderId="9" xfId="16" applyFont="1" applyBorder="1" applyAlignment="1">
      <alignment horizontal="center" vertical="center"/>
    </xf>
    <xf numFmtId="38" fontId="8" fillId="0" borderId="10" xfId="16" applyFont="1" applyBorder="1" applyAlignment="1">
      <alignment horizontal="center" vertical="center"/>
    </xf>
    <xf numFmtId="38" fontId="4" fillId="0" borderId="0" xfId="16" applyFont="1" applyBorder="1" applyAlignment="1"/>
    <xf numFmtId="38" fontId="9" fillId="0" borderId="0" xfId="16" applyFont="1" applyAlignment="1">
      <alignment horizontal="center" wrapText="1"/>
    </xf>
    <xf numFmtId="38" fontId="9" fillId="0" borderId="0" xfId="16" applyFont="1" applyBorder="1" applyAlignment="1">
      <alignment horizontal="center" wrapText="1"/>
    </xf>
    <xf numFmtId="38" fontId="7" fillId="0" borderId="0" xfId="16" applyFont="1" applyBorder="1" applyAlignment="1">
      <alignment horizontal="left" vertical="center"/>
    </xf>
    <xf numFmtId="38" fontId="7" fillId="0" borderId="0" xfId="16" applyFont="1" applyBorder="1" applyAlignment="1">
      <alignment horizontal="left"/>
    </xf>
    <xf numFmtId="38" fontId="7" fillId="0" borderId="0" xfId="16" applyFont="1" applyBorder="1" applyAlignment="1">
      <alignment horizontal="right"/>
    </xf>
    <xf numFmtId="38" fontId="10" fillId="0" borderId="0" xfId="16" applyFont="1" applyBorder="1" applyAlignment="1">
      <alignment horizontal="center" wrapText="1"/>
    </xf>
    <xf numFmtId="38" fontId="10" fillId="0" borderId="0" xfId="16" applyFont="1" applyAlignment="1">
      <alignment horizontal="center" wrapText="1"/>
    </xf>
    <xf numFmtId="38" fontId="7" fillId="0" borderId="0" xfId="16" applyFont="1" applyAlignment="1">
      <alignment horizontal="right"/>
    </xf>
    <xf numFmtId="38" fontId="7" fillId="0" borderId="0" xfId="16" applyFont="1" applyAlignment="1">
      <alignment horizontal="left"/>
    </xf>
    <xf numFmtId="38" fontId="7" fillId="0" borderId="0" xfId="16" applyFont="1" applyAlignment="1">
      <alignment horizontal="right" vertical="center"/>
    </xf>
    <xf numFmtId="38" fontId="20" fillId="0" borderId="0" xfId="16" applyFont="1">
      <alignment vertical="center"/>
    </xf>
    <xf numFmtId="38" fontId="19" fillId="0" borderId="0" xfId="16" applyFont="1" applyAlignment="1">
      <alignment horizontal="right" vertical="center"/>
    </xf>
    <xf numFmtId="0" fontId="0" fillId="0" borderId="0" xfId="0" applyAlignment="1"/>
    <xf numFmtId="38" fontId="0" fillId="0" borderId="39" xfId="3" applyFont="1" applyBorder="1" applyAlignment="1">
      <alignment vertical="center"/>
    </xf>
    <xf numFmtId="38" fontId="7" fillId="0" borderId="39" xfId="3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8" fillId="0" borderId="0" xfId="0" applyFont="1" applyAlignment="1"/>
    <xf numFmtId="0" fontId="11" fillId="0" borderId="0" xfId="0" applyFont="1" applyAlignment="1"/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38" fontId="18" fillId="0" borderId="0" xfId="0" applyNumberFormat="1" applyFont="1" applyAlignment="1"/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justify" vertical="center"/>
    </xf>
    <xf numFmtId="38" fontId="0" fillId="0" borderId="0" xfId="0" applyNumberFormat="1" applyAlignment="1"/>
    <xf numFmtId="0" fontId="8" fillId="0" borderId="10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shrinkToFit="1"/>
    </xf>
    <xf numFmtId="0" fontId="8" fillId="0" borderId="5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justify" vertical="center"/>
    </xf>
    <xf numFmtId="0" fontId="7" fillId="0" borderId="6" xfId="0" applyFont="1" applyBorder="1" applyAlignment="1">
      <alignment horizontal="justify"/>
    </xf>
    <xf numFmtId="0" fontId="7" fillId="0" borderId="0" xfId="0" applyFont="1" applyAlignment="1">
      <alignment horizontal="justify"/>
    </xf>
    <xf numFmtId="0" fontId="11" fillId="0" borderId="39" xfId="0" applyFont="1" applyBorder="1" applyAlignment="1">
      <alignment vertical="center"/>
    </xf>
    <xf numFmtId="0" fontId="7" fillId="0" borderId="39" xfId="0" applyFont="1" applyBorder="1" applyAlignment="1">
      <alignment horizontal="justify" vertical="center"/>
    </xf>
    <xf numFmtId="0" fontId="8" fillId="0" borderId="9" xfId="0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/>
    </xf>
    <xf numFmtId="3" fontId="9" fillId="0" borderId="7" xfId="0" applyNumberFormat="1" applyFont="1" applyFill="1" applyBorder="1" applyAlignment="1">
      <alignment horizontal="right" vertical="center"/>
    </xf>
    <xf numFmtId="3" fontId="8" fillId="0" borderId="2" xfId="0" applyNumberFormat="1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 textRotation="255"/>
    </xf>
    <xf numFmtId="0" fontId="9" fillId="0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77" fontId="8" fillId="0" borderId="28" xfId="3" applyNumberFormat="1" applyFont="1" applyFill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0" fontId="7" fillId="0" borderId="6" xfId="10" applyFont="1" applyBorder="1"/>
    <xf numFmtId="0" fontId="11" fillId="0" borderId="0" xfId="10" applyFont="1" applyBorder="1"/>
    <xf numFmtId="0" fontId="7" fillId="0" borderId="0" xfId="10" applyFont="1" applyBorder="1" applyAlignment="1">
      <alignment horizontal="right"/>
    </xf>
    <xf numFmtId="0" fontId="23" fillId="0" borderId="0" xfId="0" applyFont="1">
      <alignment vertical="center"/>
    </xf>
    <xf numFmtId="0" fontId="8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177" fontId="8" fillId="0" borderId="13" xfId="3" applyNumberFormat="1" applyFont="1" applyFill="1" applyBorder="1" applyAlignment="1">
      <alignment vertical="center"/>
    </xf>
    <xf numFmtId="38" fontId="8" fillId="0" borderId="0" xfId="3" applyFont="1" applyFill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18" fillId="0" borderId="0" xfId="0" applyFont="1" applyBorder="1" applyAlignment="1"/>
    <xf numFmtId="38" fontId="8" fillId="0" borderId="7" xfId="3" applyFont="1" applyBorder="1" applyAlignment="1">
      <alignment horizontal="center" vertical="center"/>
    </xf>
    <xf numFmtId="38" fontId="9" fillId="0" borderId="0" xfId="18" applyFont="1" applyFill="1" applyBorder="1" applyAlignment="1">
      <alignment vertical="center"/>
    </xf>
    <xf numFmtId="38" fontId="8" fillId="0" borderId="0" xfId="18" applyFont="1" applyFill="1" applyBorder="1" applyAlignment="1">
      <alignment vertical="center"/>
    </xf>
    <xf numFmtId="38" fontId="9" fillId="0" borderId="0" xfId="3" applyFont="1" applyBorder="1" applyAlignment="1">
      <alignment vertical="center"/>
    </xf>
    <xf numFmtId="38" fontId="8" fillId="0" borderId="0" xfId="3" applyFont="1" applyBorder="1" applyAlignment="1">
      <alignment vertical="center"/>
    </xf>
    <xf numFmtId="0" fontId="8" fillId="0" borderId="0" xfId="10" applyFont="1" applyFill="1" applyBorder="1" applyAlignment="1">
      <alignment horizontal="right" vertical="center"/>
    </xf>
    <xf numFmtId="0" fontId="6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38" fontId="22" fillId="0" borderId="0" xfId="16" applyFont="1" applyAlignment="1">
      <alignment horizontal="right" vertical="center"/>
    </xf>
    <xf numFmtId="38" fontId="8" fillId="0" borderId="7" xfId="3" applyFont="1" applyBorder="1" applyAlignment="1">
      <alignment horizontal="center" vertical="center" wrapText="1"/>
    </xf>
    <xf numFmtId="0" fontId="7" fillId="0" borderId="0" xfId="9" applyFont="1" applyAlignment="1">
      <alignment horizontal="right"/>
    </xf>
    <xf numFmtId="38" fontId="9" fillId="0" borderId="10" xfId="18" applyFont="1" applyBorder="1" applyAlignment="1">
      <alignment vertical="center"/>
    </xf>
    <xf numFmtId="38" fontId="9" fillId="0" borderId="0" xfId="18" applyFont="1" applyBorder="1" applyAlignment="1">
      <alignment vertical="center"/>
    </xf>
    <xf numFmtId="38" fontId="8" fillId="0" borderId="0" xfId="18" applyFont="1" applyBorder="1" applyAlignment="1">
      <alignment vertical="center"/>
    </xf>
    <xf numFmtId="38" fontId="9" fillId="0" borderId="2" xfId="18" applyFont="1" applyFill="1" applyBorder="1" applyAlignment="1">
      <alignment vertical="center"/>
    </xf>
    <xf numFmtId="38" fontId="8" fillId="0" borderId="2" xfId="18" applyFont="1" applyFill="1" applyBorder="1" applyAlignment="1">
      <alignment vertical="center"/>
    </xf>
    <xf numFmtId="38" fontId="9" fillId="0" borderId="10" xfId="18" applyFont="1" applyFill="1" applyBorder="1" applyAlignment="1">
      <alignment horizontal="right" vertical="center"/>
    </xf>
    <xf numFmtId="38" fontId="9" fillId="0" borderId="10" xfId="18" applyFont="1" applyFill="1" applyBorder="1" applyAlignment="1">
      <alignment vertical="center"/>
    </xf>
    <xf numFmtId="0" fontId="8" fillId="0" borderId="40" xfId="0" applyFont="1" applyBorder="1" applyAlignment="1">
      <alignment horizontal="center" vertical="center" textRotation="255"/>
    </xf>
    <xf numFmtId="38" fontId="9" fillId="0" borderId="41" xfId="18" applyFont="1" applyFill="1" applyBorder="1" applyAlignment="1">
      <alignment vertical="center"/>
    </xf>
    <xf numFmtId="38" fontId="8" fillId="0" borderId="42" xfId="18" applyFont="1" applyFill="1" applyBorder="1" applyAlignment="1">
      <alignment vertical="center"/>
    </xf>
    <xf numFmtId="38" fontId="9" fillId="0" borderId="7" xfId="18" applyFont="1" applyFill="1" applyBorder="1" applyAlignment="1">
      <alignment vertical="center"/>
    </xf>
    <xf numFmtId="38" fontId="9" fillId="0" borderId="42" xfId="18" applyFont="1" applyFill="1" applyBorder="1" applyAlignment="1">
      <alignment vertical="center"/>
    </xf>
    <xf numFmtId="177" fontId="8" fillId="0" borderId="28" xfId="3" applyNumberFormat="1" applyFont="1" applyFill="1" applyBorder="1" applyAlignment="1">
      <alignment horizontal="right" vertical="center"/>
    </xf>
    <xf numFmtId="0" fontId="7" fillId="0" borderId="42" xfId="10" applyFont="1" applyBorder="1" applyAlignment="1">
      <alignment horizontal="right" vertical="center"/>
    </xf>
    <xf numFmtId="0" fontId="15" fillId="0" borderId="5" xfId="10" applyFont="1" applyBorder="1" applyAlignment="1">
      <alignment horizontal="right" vertical="center"/>
    </xf>
    <xf numFmtId="0" fontId="15" fillId="0" borderId="43" xfId="10" applyFont="1" applyBorder="1" applyAlignment="1">
      <alignment horizontal="right" vertical="center"/>
    </xf>
    <xf numFmtId="0" fontId="14" fillId="0" borderId="42" xfId="11" applyFont="1" applyBorder="1" applyAlignment="1">
      <alignment horizontal="center"/>
    </xf>
    <xf numFmtId="0" fontId="4" fillId="0" borderId="42" xfId="11" applyFont="1" applyBorder="1"/>
    <xf numFmtId="0" fontId="7" fillId="0" borderId="42" xfId="11" applyFont="1" applyBorder="1" applyAlignment="1">
      <alignment horizontal="right" vertical="center"/>
    </xf>
    <xf numFmtId="0" fontId="15" fillId="0" borderId="5" xfId="11" applyFont="1" applyBorder="1" applyAlignment="1">
      <alignment horizontal="right" vertical="center"/>
    </xf>
    <xf numFmtId="38" fontId="15" fillId="0" borderId="0" xfId="5" applyFont="1" applyBorder="1" applyAlignment="1">
      <alignment horizontal="right" vertical="center"/>
    </xf>
    <xf numFmtId="0" fontId="15" fillId="0" borderId="43" xfId="11" applyFont="1" applyBorder="1" applyAlignment="1">
      <alignment horizontal="right" vertical="center"/>
    </xf>
    <xf numFmtId="38" fontId="8" fillId="0" borderId="42" xfId="5" applyFont="1" applyBorder="1" applyAlignment="1">
      <alignment horizontal="right" vertical="center"/>
    </xf>
    <xf numFmtId="0" fontId="11" fillId="0" borderId="42" xfId="13" applyFont="1" applyBorder="1" applyAlignment="1">
      <alignment vertical="center"/>
    </xf>
    <xf numFmtId="0" fontId="7" fillId="0" borderId="42" xfId="13" applyFont="1" applyBorder="1" applyAlignment="1">
      <alignment horizontal="justify" vertical="center"/>
    </xf>
    <xf numFmtId="0" fontId="7" fillId="0" borderId="42" xfId="13" applyFont="1" applyBorder="1" applyAlignment="1">
      <alignment horizontal="right" vertical="center"/>
    </xf>
    <xf numFmtId="3" fontId="8" fillId="0" borderId="42" xfId="13" applyNumberFormat="1" applyFont="1" applyFill="1" applyBorder="1" applyAlignment="1">
      <alignment horizontal="right" vertical="center"/>
    </xf>
    <xf numFmtId="0" fontId="8" fillId="0" borderId="42" xfId="13" applyFont="1" applyFill="1" applyBorder="1" applyAlignment="1">
      <alignment horizontal="right" vertical="center"/>
    </xf>
    <xf numFmtId="0" fontId="22" fillId="0" borderId="42" xfId="0" applyFont="1" applyBorder="1" applyAlignment="1">
      <alignment horizontal="left" vertical="center"/>
    </xf>
    <xf numFmtId="0" fontId="22" fillId="0" borderId="42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right" vertical="center"/>
    </xf>
    <xf numFmtId="0" fontId="9" fillId="0" borderId="10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5" xfId="13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8" fontId="25" fillId="0" borderId="12" xfId="16" applyFont="1" applyBorder="1" applyAlignment="1">
      <alignment horizontal="right" vertical="center"/>
    </xf>
    <xf numFmtId="38" fontId="15" fillId="0" borderId="13" xfId="16" applyFont="1" applyBorder="1" applyAlignment="1">
      <alignment horizontal="right" vertical="center"/>
    </xf>
    <xf numFmtId="38" fontId="25" fillId="0" borderId="10" xfId="16" applyFont="1" applyBorder="1" applyAlignment="1">
      <alignment horizontal="right" vertical="center"/>
    </xf>
    <xf numFmtId="38" fontId="15" fillId="0" borderId="0" xfId="16" applyFont="1" applyBorder="1" applyAlignment="1">
      <alignment horizontal="right" vertical="center"/>
    </xf>
    <xf numFmtId="38" fontId="15" fillId="0" borderId="0" xfId="16" applyFont="1" applyBorder="1" applyAlignment="1">
      <alignment horizontal="right" vertical="center" wrapText="1"/>
    </xf>
    <xf numFmtId="38" fontId="25" fillId="0" borderId="41" xfId="16" applyFont="1" applyBorder="1" applyAlignment="1">
      <alignment horizontal="right" vertical="center"/>
    </xf>
    <xf numFmtId="38" fontId="25" fillId="0" borderId="42" xfId="16" applyFont="1" applyBorder="1" applyAlignment="1">
      <alignment horizontal="right" vertical="center"/>
    </xf>
    <xf numFmtId="38" fontId="11" fillId="0" borderId="42" xfId="4" applyFont="1" applyBorder="1" applyAlignment="1">
      <alignment vertical="center"/>
    </xf>
    <xf numFmtId="38" fontId="7" fillId="0" borderId="42" xfId="4" applyFont="1" applyBorder="1" applyAlignment="1">
      <alignment horizontal="right" vertical="center"/>
    </xf>
    <xf numFmtId="38" fontId="13" fillId="0" borderId="43" xfId="4" applyFont="1" applyBorder="1" applyAlignment="1">
      <alignment horizontal="center" vertical="center"/>
    </xf>
    <xf numFmtId="38" fontId="9" fillId="0" borderId="41" xfId="3" applyFont="1" applyBorder="1" applyAlignment="1">
      <alignment horizontal="right" vertical="center"/>
    </xf>
    <xf numFmtId="38" fontId="8" fillId="0" borderId="42" xfId="3" applyFont="1" applyBorder="1" applyAlignment="1">
      <alignment horizontal="right" vertical="center"/>
    </xf>
    <xf numFmtId="0" fontId="15" fillId="0" borderId="43" xfId="0" applyNumberFormat="1" applyFont="1" applyBorder="1" applyAlignment="1">
      <alignment horizontal="right" vertical="center"/>
    </xf>
    <xf numFmtId="38" fontId="9" fillId="0" borderId="41" xfId="3" applyFont="1" applyFill="1" applyBorder="1" applyAlignment="1">
      <alignment horizontal="right" vertical="center"/>
    </xf>
    <xf numFmtId="38" fontId="9" fillId="0" borderId="10" xfId="3" applyFont="1" applyFill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right" vertical="center"/>
    </xf>
    <xf numFmtId="0" fontId="4" fillId="0" borderId="0" xfId="6" applyFont="1" applyFill="1"/>
    <xf numFmtId="0" fontId="11" fillId="0" borderId="0" xfId="6" applyFont="1" applyFill="1" applyAlignment="1">
      <alignment vertical="center"/>
    </xf>
    <xf numFmtId="0" fontId="18" fillId="0" borderId="0" xfId="6" applyFont="1" applyFill="1"/>
    <xf numFmtId="0" fontId="18" fillId="0" borderId="0" xfId="6" applyFont="1" applyFill="1" applyBorder="1"/>
    <xf numFmtId="0" fontId="4" fillId="0" borderId="0" xfId="6" applyFont="1" applyFill="1" applyAlignment="1">
      <alignment horizontal="distributed" vertical="center"/>
    </xf>
    <xf numFmtId="0" fontId="4" fillId="0" borderId="0" xfId="6" applyFont="1" applyFill="1" applyAlignment="1">
      <alignment vertical="center"/>
    </xf>
    <xf numFmtId="0" fontId="4" fillId="0" borderId="0" xfId="6"/>
    <xf numFmtId="0" fontId="4" fillId="0" borderId="0" xfId="6" applyFont="1" applyFill="1" applyAlignment="1">
      <alignment horizontal="distributed"/>
    </xf>
    <xf numFmtId="0" fontId="22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38" fontId="8" fillId="0" borderId="0" xfId="4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8" fillId="0" borderId="13" xfId="3" applyNumberFormat="1" applyFont="1" applyFill="1" applyBorder="1" applyAlignment="1">
      <alignment horizontal="right" vertical="center"/>
    </xf>
    <xf numFmtId="177" fontId="8" fillId="0" borderId="0" xfId="3" applyNumberFormat="1" applyFont="1" applyFill="1" applyBorder="1" applyAlignment="1">
      <alignment horizontal="right" vertical="center"/>
    </xf>
    <xf numFmtId="0" fontId="8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8" fontId="9" fillId="2" borderId="12" xfId="4" applyFont="1" applyFill="1" applyBorder="1" applyAlignment="1">
      <alignment horizontal="right" vertical="center"/>
    </xf>
    <xf numFmtId="38" fontId="9" fillId="2" borderId="13" xfId="4" applyFont="1" applyFill="1" applyBorder="1" applyAlignment="1">
      <alignment horizontal="right" vertical="center"/>
    </xf>
    <xf numFmtId="38" fontId="9" fillId="2" borderId="10" xfId="4" applyFont="1" applyFill="1" applyBorder="1" applyAlignment="1">
      <alignment horizontal="right" vertical="center"/>
    </xf>
    <xf numFmtId="38" fontId="9" fillId="2" borderId="0" xfId="4" applyFont="1" applyFill="1" applyBorder="1" applyAlignment="1">
      <alignment horizontal="right" vertical="center"/>
    </xf>
    <xf numFmtId="38" fontId="8" fillId="2" borderId="0" xfId="4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38" fontId="9" fillId="2" borderId="41" xfId="4" applyFont="1" applyFill="1" applyBorder="1" applyAlignment="1">
      <alignment horizontal="right" vertical="center"/>
    </xf>
    <xf numFmtId="38" fontId="9" fillId="2" borderId="42" xfId="4" applyFont="1" applyFill="1" applyBorder="1" applyAlignment="1">
      <alignment horizontal="right" vertical="center"/>
    </xf>
    <xf numFmtId="0" fontId="8" fillId="2" borderId="42" xfId="0" applyFont="1" applyFill="1" applyBorder="1" applyAlignment="1">
      <alignment horizontal="right" vertical="center"/>
    </xf>
    <xf numFmtId="38" fontId="8" fillId="2" borderId="42" xfId="4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8" fillId="0" borderId="42" xfId="0" applyFont="1" applyFill="1" applyBorder="1" applyAlignment="1">
      <alignment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justify" vertical="center"/>
    </xf>
    <xf numFmtId="0" fontId="10" fillId="0" borderId="42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right" vertical="center"/>
    </xf>
    <xf numFmtId="176" fontId="8" fillId="0" borderId="13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right" vertical="center"/>
    </xf>
    <xf numFmtId="176" fontId="8" fillId="0" borderId="2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176" fontId="16" fillId="0" borderId="2" xfId="0" applyNumberFormat="1" applyFont="1" applyFill="1" applyBorder="1" applyAlignment="1">
      <alignment horizontal="right" vertical="center"/>
    </xf>
    <xf numFmtId="176" fontId="8" fillId="0" borderId="16" xfId="0" applyNumberFormat="1" applyFont="1" applyFill="1" applyBorder="1" applyAlignment="1">
      <alignment horizontal="right" vertical="center"/>
    </xf>
    <xf numFmtId="176" fontId="8" fillId="0" borderId="28" xfId="0" applyNumberFormat="1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center" vertical="center"/>
    </xf>
    <xf numFmtId="176" fontId="8" fillId="0" borderId="41" xfId="0" applyNumberFormat="1" applyFont="1" applyFill="1" applyBorder="1" applyAlignment="1">
      <alignment horizontal="right" vertical="center"/>
    </xf>
    <xf numFmtId="176" fontId="16" fillId="0" borderId="42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distributed"/>
    </xf>
    <xf numFmtId="0" fontId="15" fillId="0" borderId="16" xfId="0" applyFont="1" applyBorder="1" applyAlignment="1">
      <alignment horizontal="right" vertical="center"/>
    </xf>
    <xf numFmtId="2" fontId="15" fillId="0" borderId="28" xfId="0" applyNumberFormat="1" applyFont="1" applyFill="1" applyBorder="1" applyAlignment="1">
      <alignment horizontal="right" vertical="center"/>
    </xf>
    <xf numFmtId="1" fontId="15" fillId="0" borderId="28" xfId="0" applyNumberFormat="1" applyFont="1" applyFill="1" applyBorder="1" applyAlignment="1">
      <alignment horizontal="right" vertical="center"/>
    </xf>
    <xf numFmtId="176" fontId="15" fillId="0" borderId="28" xfId="18" applyNumberFormat="1" applyFont="1" applyFill="1" applyBorder="1" applyAlignment="1">
      <alignment horizontal="right" vertical="center"/>
    </xf>
    <xf numFmtId="0" fontId="15" fillId="0" borderId="16" xfId="0" applyFont="1" applyBorder="1" applyAlignment="1">
      <alignment horizontal="distributed" vertical="center"/>
    </xf>
    <xf numFmtId="38" fontId="15" fillId="0" borderId="28" xfId="18" applyFont="1" applyFill="1" applyBorder="1" applyAlignment="1">
      <alignment horizontal="right"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44" xfId="0" applyFont="1" applyBorder="1" applyAlignment="1">
      <alignment horizontal="distributed" vertical="center"/>
    </xf>
    <xf numFmtId="0" fontId="15" fillId="0" borderId="45" xfId="0" applyNumberFormat="1" applyFont="1" applyFill="1" applyBorder="1" applyAlignment="1">
      <alignment vertical="center"/>
    </xf>
    <xf numFmtId="1" fontId="15" fillId="0" borderId="45" xfId="0" applyNumberFormat="1" applyFont="1" applyFill="1" applyBorder="1" applyAlignment="1"/>
    <xf numFmtId="38" fontId="15" fillId="0" borderId="45" xfId="18" applyFont="1" applyFill="1" applyBorder="1" applyAlignment="1"/>
    <xf numFmtId="176" fontId="15" fillId="0" borderId="45" xfId="0" applyNumberFormat="1" applyFont="1" applyFill="1" applyBorder="1" applyAlignment="1"/>
    <xf numFmtId="0" fontId="8" fillId="0" borderId="5" xfId="11" applyFont="1" applyBorder="1" applyAlignment="1">
      <alignment horizontal="right" vertical="center"/>
    </xf>
    <xf numFmtId="0" fontId="8" fillId="0" borderId="5" xfId="12" applyFont="1" applyBorder="1" applyAlignment="1">
      <alignment horizontal="right" vertical="center"/>
    </xf>
    <xf numFmtId="3" fontId="8" fillId="0" borderId="0" xfId="13" applyNumberFormat="1" applyFont="1" applyFill="1" applyBorder="1" applyAlignment="1">
      <alignment horizontal="right"/>
    </xf>
    <xf numFmtId="0" fontId="8" fillId="0" borderId="43" xfId="12" applyFont="1" applyBorder="1" applyAlignment="1">
      <alignment horizontal="right" vertical="center"/>
    </xf>
    <xf numFmtId="3" fontId="8" fillId="0" borderId="42" xfId="13" applyNumberFormat="1" applyFont="1" applyFill="1" applyBorder="1" applyAlignment="1">
      <alignment horizontal="right"/>
    </xf>
    <xf numFmtId="0" fontId="9" fillId="0" borderId="15" xfId="0" applyFont="1" applyFill="1" applyBorder="1" applyAlignment="1">
      <alignment horizontal="center" vertical="center"/>
    </xf>
    <xf numFmtId="38" fontId="9" fillId="0" borderId="0" xfId="3" applyFont="1" applyFill="1" applyBorder="1" applyAlignment="1">
      <alignment horizontal="right" vertical="center"/>
    </xf>
    <xf numFmtId="0" fontId="15" fillId="0" borderId="5" xfId="0" applyNumberFormat="1" applyFont="1" applyBorder="1" applyAlignment="1">
      <alignment horizontal="right" vertical="center"/>
    </xf>
    <xf numFmtId="38" fontId="6" fillId="0" borderId="0" xfId="16" applyFont="1" applyAlignment="1">
      <alignment horizontal="center"/>
    </xf>
    <xf numFmtId="38" fontId="9" fillId="0" borderId="43" xfId="16" applyFont="1" applyBorder="1" applyAlignment="1">
      <alignment horizontal="center" vertical="center"/>
    </xf>
    <xf numFmtId="38" fontId="9" fillId="0" borderId="41" xfId="16" applyFont="1" applyBorder="1" applyAlignment="1">
      <alignment horizontal="center" vertical="center"/>
    </xf>
    <xf numFmtId="38" fontId="8" fillId="0" borderId="0" xfId="16" applyFont="1" applyBorder="1" applyAlignment="1">
      <alignment horizontal="center" vertical="center"/>
    </xf>
    <xf numFmtId="38" fontId="8" fillId="0" borderId="11" xfId="16" applyFont="1" applyBorder="1" applyAlignment="1">
      <alignment horizontal="center" vertical="center"/>
    </xf>
    <xf numFmtId="38" fontId="8" fillId="0" borderId="12" xfId="16" applyFont="1" applyBorder="1" applyAlignment="1">
      <alignment horizontal="center" vertical="center"/>
    </xf>
    <xf numFmtId="38" fontId="8" fillId="0" borderId="1" xfId="16" applyFont="1" applyBorder="1" applyAlignment="1">
      <alignment horizontal="center" vertical="center"/>
    </xf>
    <xf numFmtId="38" fontId="8" fillId="0" borderId="8" xfId="16" applyFont="1" applyBorder="1" applyAlignment="1">
      <alignment horizontal="center" vertical="center"/>
    </xf>
    <xf numFmtId="58" fontId="7" fillId="0" borderId="42" xfId="16" applyNumberFormat="1" applyFont="1" applyBorder="1" applyAlignment="1">
      <alignment horizontal="right" vertical="center"/>
    </xf>
    <xf numFmtId="0" fontId="7" fillId="0" borderId="42" xfId="16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9" applyFont="1" applyAlignment="1">
      <alignment horizontal="center"/>
    </xf>
    <xf numFmtId="58" fontId="7" fillId="0" borderId="42" xfId="4" applyNumberFormat="1" applyFont="1" applyBorder="1" applyAlignment="1">
      <alignment horizontal="right" vertical="center"/>
    </xf>
    <xf numFmtId="38" fontId="8" fillId="0" borderId="14" xfId="4" applyFont="1" applyBorder="1" applyAlignment="1">
      <alignment horizontal="center" vertical="center"/>
    </xf>
    <xf numFmtId="38" fontId="8" fillId="0" borderId="0" xfId="4" applyFont="1" applyBorder="1" applyAlignment="1">
      <alignment horizontal="center" vertical="center"/>
    </xf>
    <xf numFmtId="38" fontId="8" fillId="0" borderId="2" xfId="4" applyFont="1" applyBorder="1" applyAlignment="1">
      <alignment horizontal="center" vertical="center"/>
    </xf>
    <xf numFmtId="38" fontId="9" fillId="0" borderId="3" xfId="4" applyFont="1" applyBorder="1" applyAlignment="1">
      <alignment horizontal="center" vertical="center"/>
    </xf>
    <xf numFmtId="38" fontId="8" fillId="0" borderId="3" xfId="4" applyFont="1" applyBorder="1" applyAlignment="1">
      <alignment horizontal="center" vertical="center"/>
    </xf>
    <xf numFmtId="38" fontId="8" fillId="0" borderId="4" xfId="4" applyFont="1" applyBorder="1" applyAlignment="1">
      <alignment horizontal="center" vertical="center"/>
    </xf>
    <xf numFmtId="38" fontId="9" fillId="0" borderId="15" xfId="4" applyFont="1" applyBorder="1" applyAlignment="1">
      <alignment horizontal="center" vertical="center"/>
    </xf>
    <xf numFmtId="38" fontId="8" fillId="0" borderId="16" xfId="4" applyFont="1" applyBorder="1" applyAlignment="1">
      <alignment horizontal="center" vertical="center"/>
    </xf>
    <xf numFmtId="38" fontId="9" fillId="0" borderId="17" xfId="4" applyFont="1" applyBorder="1" applyAlignment="1">
      <alignment horizontal="center" vertical="center" wrapText="1"/>
    </xf>
    <xf numFmtId="38" fontId="9" fillId="0" borderId="8" xfId="4" applyFont="1" applyBorder="1" applyAlignment="1">
      <alignment horizontal="center" vertical="center"/>
    </xf>
    <xf numFmtId="38" fontId="8" fillId="0" borderId="17" xfId="4" applyFont="1" applyBorder="1" applyAlignment="1">
      <alignment horizontal="center" vertical="center" wrapText="1"/>
    </xf>
    <xf numFmtId="38" fontId="8" fillId="0" borderId="8" xfId="4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textRotation="255"/>
    </xf>
    <xf numFmtId="0" fontId="8" fillId="0" borderId="5" xfId="0" applyFont="1" applyFill="1" applyBorder="1" applyAlignment="1">
      <alignment horizontal="center" vertical="center" textRotation="255"/>
    </xf>
    <xf numFmtId="0" fontId="8" fillId="0" borderId="27" xfId="0" applyFont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textRotation="255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7" fontId="8" fillId="0" borderId="13" xfId="3" applyNumberFormat="1" applyFont="1" applyFill="1" applyBorder="1" applyAlignment="1">
      <alignment horizontal="right" vertical="center"/>
    </xf>
    <xf numFmtId="177" fontId="8" fillId="0" borderId="2" xfId="3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177" fontId="8" fillId="0" borderId="0" xfId="3" applyNumberFormat="1" applyFont="1" applyFill="1" applyBorder="1" applyAlignment="1">
      <alignment horizontal="righ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6" fillId="0" borderId="0" xfId="6" applyFont="1" applyFill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distributed" vertical="center"/>
    </xf>
    <xf numFmtId="0" fontId="8" fillId="0" borderId="2" xfId="0" applyFont="1" applyBorder="1" applyAlignment="1">
      <alignment horizontal="distributed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8" fillId="0" borderId="42" xfId="3" applyNumberFormat="1" applyFont="1" applyFill="1" applyBorder="1" applyAlignment="1">
      <alignment horizontal="right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38" fontId="15" fillId="0" borderId="0" xfId="0" applyNumberFormat="1" applyFont="1" applyFill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5" fillId="0" borderId="6" xfId="0" applyFont="1" applyBorder="1" applyAlignment="1">
      <alignment horizontal="distributed" vertical="center"/>
    </xf>
    <xf numFmtId="0" fontId="15" fillId="0" borderId="2" xfId="0" applyFont="1" applyBorder="1" applyAlignment="1">
      <alignment horizontal="distributed" vertical="center"/>
    </xf>
    <xf numFmtId="0" fontId="15" fillId="0" borderId="14" xfId="0" applyFont="1" applyBorder="1" applyAlignment="1">
      <alignment horizontal="center" vertical="center"/>
    </xf>
    <xf numFmtId="0" fontId="6" fillId="0" borderId="0" xfId="10" applyFont="1" applyAlignment="1">
      <alignment horizontal="center"/>
    </xf>
    <xf numFmtId="0" fontId="8" fillId="0" borderId="14" xfId="10" applyFont="1" applyBorder="1" applyAlignment="1">
      <alignment horizontal="center" vertical="center"/>
    </xf>
    <xf numFmtId="0" fontId="8" fillId="0" borderId="21" xfId="10" applyFont="1" applyBorder="1" applyAlignment="1">
      <alignment horizontal="center" vertical="center"/>
    </xf>
    <xf numFmtId="0" fontId="8" fillId="0" borderId="18" xfId="10" applyFont="1" applyBorder="1" applyAlignment="1">
      <alignment horizontal="center" vertical="center" wrapText="1"/>
    </xf>
    <xf numFmtId="0" fontId="8" fillId="0" borderId="22" xfId="10" applyFont="1" applyBorder="1" applyAlignment="1">
      <alignment horizontal="center" vertical="center" wrapText="1"/>
    </xf>
    <xf numFmtId="0" fontId="8" fillId="0" borderId="4" xfId="10" applyFont="1" applyBorder="1" applyAlignment="1">
      <alignment horizontal="center" vertical="center"/>
    </xf>
    <xf numFmtId="0" fontId="8" fillId="0" borderId="19" xfId="10" applyFont="1" applyBorder="1" applyAlignment="1">
      <alignment horizontal="center" vertical="center"/>
    </xf>
    <xf numFmtId="0" fontId="8" fillId="0" borderId="20" xfId="10" applyFont="1" applyBorder="1" applyAlignment="1">
      <alignment horizontal="center" vertical="center" wrapText="1"/>
    </xf>
    <xf numFmtId="0" fontId="8" fillId="0" borderId="23" xfId="10" applyFont="1" applyBorder="1" applyAlignment="1">
      <alignment horizontal="center" vertical="center" wrapText="1"/>
    </xf>
    <xf numFmtId="0" fontId="6" fillId="0" borderId="0" xfId="11" applyFont="1" applyAlignment="1">
      <alignment horizontal="center"/>
    </xf>
    <xf numFmtId="0" fontId="8" fillId="0" borderId="14" xfId="11" applyFont="1" applyBorder="1" applyAlignment="1">
      <alignment horizontal="center" vertical="center"/>
    </xf>
    <xf numFmtId="0" fontId="8" fillId="0" borderId="5" xfId="11" applyFont="1" applyBorder="1" applyAlignment="1">
      <alignment horizontal="center" vertical="center"/>
    </xf>
    <xf numFmtId="0" fontId="8" fillId="0" borderId="1" xfId="11" applyFont="1" applyBorder="1" applyAlignment="1">
      <alignment horizontal="center" vertical="center"/>
    </xf>
    <xf numFmtId="0" fontId="8" fillId="0" borderId="18" xfId="11" applyFont="1" applyBorder="1" applyAlignment="1">
      <alignment horizontal="center" vertical="center"/>
    </xf>
    <xf numFmtId="0" fontId="8" fillId="0" borderId="9" xfId="11" applyFont="1" applyBorder="1" applyAlignment="1">
      <alignment horizontal="center" vertical="center"/>
    </xf>
    <xf numFmtId="0" fontId="8" fillId="0" borderId="8" xfId="11" applyFont="1" applyBorder="1" applyAlignment="1">
      <alignment horizontal="center" vertical="center"/>
    </xf>
    <xf numFmtId="0" fontId="8" fillId="0" borderId="3" xfId="11" applyFont="1" applyBorder="1" applyAlignment="1">
      <alignment horizontal="center" vertical="center"/>
    </xf>
    <xf numFmtId="0" fontId="8" fillId="0" borderId="4" xfId="11" applyFont="1" applyBorder="1" applyAlignment="1">
      <alignment horizontal="center" vertical="center"/>
    </xf>
    <xf numFmtId="0" fontId="8" fillId="0" borderId="7" xfId="11" applyFont="1" applyBorder="1" applyAlignment="1">
      <alignment horizontal="center" vertical="center"/>
    </xf>
    <xf numFmtId="0" fontId="8" fillId="0" borderId="16" xfId="11" applyFont="1" applyBorder="1" applyAlignment="1">
      <alignment horizontal="center" vertical="center"/>
    </xf>
    <xf numFmtId="0" fontId="7" fillId="0" borderId="20" xfId="11" applyFont="1" applyBorder="1" applyAlignment="1">
      <alignment horizontal="center" vertical="center" wrapText="1"/>
    </xf>
    <xf numFmtId="0" fontId="8" fillId="0" borderId="10" xfId="11" applyFont="1" applyBorder="1" applyAlignment="1">
      <alignment horizontal="center" vertical="center" wrapText="1"/>
    </xf>
    <xf numFmtId="0" fontId="8" fillId="0" borderId="7" xfId="11" applyFont="1" applyBorder="1" applyAlignment="1">
      <alignment horizontal="center" vertical="center" wrapText="1"/>
    </xf>
    <xf numFmtId="0" fontId="8" fillId="0" borderId="17" xfId="11" applyFont="1" applyBorder="1" applyAlignment="1">
      <alignment horizontal="center" vertical="center" wrapText="1"/>
    </xf>
    <xf numFmtId="0" fontId="6" fillId="0" borderId="0" xfId="13" applyFont="1" applyAlignment="1">
      <alignment horizontal="center"/>
    </xf>
    <xf numFmtId="0" fontId="8" fillId="0" borderId="14" xfId="13" applyFont="1" applyBorder="1" applyAlignment="1">
      <alignment horizontal="center" vertical="center"/>
    </xf>
    <xf numFmtId="0" fontId="8" fillId="0" borderId="1" xfId="13" applyFont="1" applyBorder="1" applyAlignment="1">
      <alignment horizontal="center" vertical="center"/>
    </xf>
    <xf numFmtId="0" fontId="8" fillId="0" borderId="3" xfId="13" applyFont="1" applyFill="1" applyBorder="1" applyAlignment="1">
      <alignment horizontal="center" vertical="center"/>
    </xf>
    <xf numFmtId="0" fontId="8" fillId="0" borderId="15" xfId="13" applyFont="1" applyFill="1" applyBorder="1" applyAlignment="1">
      <alignment horizontal="center" vertical="center"/>
    </xf>
    <xf numFmtId="0" fontId="7" fillId="0" borderId="4" xfId="13" applyFont="1" applyFill="1" applyBorder="1" applyAlignment="1">
      <alignment horizontal="center" vertical="center"/>
    </xf>
    <xf numFmtId="0" fontId="7" fillId="0" borderId="16" xfId="13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20">
    <cellStyle name="桁区切り 2" xfId="3"/>
    <cellStyle name="桁区切り 3" xfId="4"/>
    <cellStyle name="桁区切り 3 2" xfId="18"/>
    <cellStyle name="桁区切り 3 3" xfId="16"/>
    <cellStyle name="桁区切り 4" xfId="5"/>
    <cellStyle name="桁区切り 5" xfId="2"/>
    <cellStyle name="桁区切り 6" xfId="14"/>
    <cellStyle name="標準" xfId="0" builtinId="0"/>
    <cellStyle name="標準 10" xfId="1"/>
    <cellStyle name="標準 2" xfId="6"/>
    <cellStyle name="標準 2 2" xfId="17"/>
    <cellStyle name="標準 2 2 2" xfId="19"/>
    <cellStyle name="標準 2 3" xfId="15"/>
    <cellStyle name="標準 3" xfId="7"/>
    <cellStyle name="標準 4" xfId="8"/>
    <cellStyle name="標準 5" xfId="9"/>
    <cellStyle name="標準 6" xfId="10"/>
    <cellStyle name="標準 7" xfId="11"/>
    <cellStyle name="標準 8" xfId="12"/>
    <cellStyle name="標準 9" xfId="13"/>
  </cellStyles>
  <dxfs count="0"/>
  <tableStyles count="0" defaultTableStyle="TableStyleMedium2" defaultPivotStyle="PivotStyleLight16"/>
  <colors>
    <mruColors>
      <color rgb="FF33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1"/>
  <sheetViews>
    <sheetView workbookViewId="0">
      <selection sqref="A1:I1"/>
    </sheetView>
  </sheetViews>
  <sheetFormatPr defaultColWidth="9.109375" defaultRowHeight="13.2" x14ac:dyDescent="0.15"/>
  <cols>
    <col min="1" max="1" width="7.88671875" style="80" customWidth="1"/>
    <col min="2" max="2" width="10.88671875" style="80" customWidth="1"/>
    <col min="3" max="8" width="9.109375" style="80"/>
    <col min="9" max="9" width="10.21875" style="80" customWidth="1"/>
    <col min="10" max="16384" width="9.109375" style="80"/>
  </cols>
  <sheetData>
    <row r="1" spans="1:9" ht="16.2" x14ac:dyDescent="0.2">
      <c r="A1" s="431" t="s">
        <v>189</v>
      </c>
      <c r="B1" s="431"/>
      <c r="C1" s="431"/>
      <c r="D1" s="431"/>
      <c r="E1" s="431"/>
      <c r="F1" s="431"/>
      <c r="G1" s="431"/>
      <c r="H1" s="431"/>
      <c r="I1" s="431"/>
    </row>
    <row r="2" spans="1:9" ht="13.8" thickBot="1" x14ac:dyDescent="0.25">
      <c r="A2" s="151"/>
      <c r="B2" s="152"/>
      <c r="C2" s="152"/>
      <c r="D2" s="152"/>
      <c r="E2" s="152"/>
      <c r="F2" s="152"/>
      <c r="G2" s="152"/>
      <c r="H2" s="152"/>
      <c r="I2" s="153" t="s">
        <v>119</v>
      </c>
    </row>
    <row r="3" spans="1:9" ht="12.75" customHeight="1" x14ac:dyDescent="0.15">
      <c r="A3" s="432" t="s">
        <v>59</v>
      </c>
      <c r="B3" s="435" t="s">
        <v>206</v>
      </c>
      <c r="C3" s="438" t="s">
        <v>120</v>
      </c>
      <c r="D3" s="438"/>
      <c r="E3" s="438" t="s">
        <v>121</v>
      </c>
      <c r="F3" s="438"/>
      <c r="G3" s="438" t="s">
        <v>207</v>
      </c>
      <c r="H3" s="439"/>
      <c r="I3" s="442" t="s">
        <v>122</v>
      </c>
    </row>
    <row r="4" spans="1:9" ht="12" customHeight="1" x14ac:dyDescent="0.15">
      <c r="A4" s="433"/>
      <c r="B4" s="436"/>
      <c r="C4" s="440" t="s">
        <v>4</v>
      </c>
      <c r="D4" s="445" t="s">
        <v>208</v>
      </c>
      <c r="E4" s="441" t="s">
        <v>4</v>
      </c>
      <c r="F4" s="445" t="s">
        <v>208</v>
      </c>
      <c r="G4" s="440" t="s">
        <v>4</v>
      </c>
      <c r="H4" s="445" t="s">
        <v>190</v>
      </c>
      <c r="I4" s="443"/>
    </row>
    <row r="5" spans="1:9" ht="26.25" customHeight="1" x14ac:dyDescent="0.15">
      <c r="A5" s="434"/>
      <c r="B5" s="437"/>
      <c r="C5" s="441"/>
      <c r="D5" s="437"/>
      <c r="E5" s="441"/>
      <c r="F5" s="437"/>
      <c r="G5" s="441"/>
      <c r="H5" s="437"/>
      <c r="I5" s="444"/>
    </row>
    <row r="6" spans="1:9" x14ac:dyDescent="0.15">
      <c r="A6" s="278" t="s">
        <v>324</v>
      </c>
      <c r="B6" s="27">
        <v>793</v>
      </c>
      <c r="C6" s="27">
        <v>1707</v>
      </c>
      <c r="D6" s="27">
        <v>33</v>
      </c>
      <c r="E6" s="27">
        <v>911</v>
      </c>
      <c r="F6" s="27">
        <v>24</v>
      </c>
      <c r="G6" s="27">
        <v>788</v>
      </c>
      <c r="H6" s="27">
        <v>7</v>
      </c>
      <c r="I6" s="27">
        <v>22</v>
      </c>
    </row>
    <row r="7" spans="1:9" x14ac:dyDescent="0.15">
      <c r="A7" s="154" t="s">
        <v>178</v>
      </c>
      <c r="B7" s="27">
        <v>705</v>
      </c>
      <c r="C7" s="27">
        <v>1518</v>
      </c>
      <c r="D7" s="27">
        <v>21</v>
      </c>
      <c r="E7" s="27">
        <v>780</v>
      </c>
      <c r="F7" s="27">
        <v>11</v>
      </c>
      <c r="G7" s="27">
        <v>749</v>
      </c>
      <c r="H7" s="27">
        <v>9</v>
      </c>
      <c r="I7" s="27">
        <v>18</v>
      </c>
    </row>
    <row r="8" spans="1:9" x14ac:dyDescent="0.15">
      <c r="A8" s="154">
        <v>2</v>
      </c>
      <c r="B8" s="155">
        <v>526</v>
      </c>
      <c r="C8" s="155">
        <v>973</v>
      </c>
      <c r="D8" s="155">
        <v>7</v>
      </c>
      <c r="E8" s="155">
        <v>492</v>
      </c>
      <c r="F8" s="155">
        <v>7</v>
      </c>
      <c r="G8" s="155">
        <v>578</v>
      </c>
      <c r="H8" s="155">
        <v>8</v>
      </c>
      <c r="I8" s="155" t="s">
        <v>27</v>
      </c>
    </row>
    <row r="9" spans="1:9" x14ac:dyDescent="0.15">
      <c r="A9" s="154">
        <v>3</v>
      </c>
      <c r="B9" s="27">
        <v>478</v>
      </c>
      <c r="C9" s="27">
        <v>816</v>
      </c>
      <c r="D9" s="27">
        <v>7</v>
      </c>
      <c r="E9" s="27">
        <v>379</v>
      </c>
      <c r="F9" s="27">
        <v>4</v>
      </c>
      <c r="G9" s="27">
        <v>430</v>
      </c>
      <c r="H9" s="27">
        <v>1</v>
      </c>
      <c r="I9" s="27" t="s">
        <v>325</v>
      </c>
    </row>
    <row r="10" spans="1:9" ht="13.8" thickBot="1" x14ac:dyDescent="0.2">
      <c r="A10" s="156">
        <v>4</v>
      </c>
      <c r="B10" s="157">
        <v>495</v>
      </c>
      <c r="C10" s="157">
        <v>901</v>
      </c>
      <c r="D10" s="157">
        <v>7</v>
      </c>
      <c r="E10" s="157">
        <v>453</v>
      </c>
      <c r="F10" s="157">
        <v>4</v>
      </c>
      <c r="G10" s="157">
        <v>435</v>
      </c>
      <c r="H10" s="157">
        <v>4</v>
      </c>
      <c r="I10" s="157">
        <v>6</v>
      </c>
    </row>
    <row r="11" spans="1:9" x14ac:dyDescent="0.15">
      <c r="I11" s="132" t="s">
        <v>174</v>
      </c>
    </row>
  </sheetData>
  <mergeCells count="13">
    <mergeCell ref="A1:I1"/>
    <mergeCell ref="A3:A5"/>
    <mergeCell ref="B3:B5"/>
    <mergeCell ref="C3:D3"/>
    <mergeCell ref="E3:F3"/>
    <mergeCell ref="G3:H3"/>
    <mergeCell ref="C4:C5"/>
    <mergeCell ref="E4:E5"/>
    <mergeCell ref="G4:G5"/>
    <mergeCell ref="I3:I5"/>
    <mergeCell ref="D4:D5"/>
    <mergeCell ref="F4:F5"/>
    <mergeCell ref="H4:H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0"/>
  <sheetViews>
    <sheetView workbookViewId="0">
      <selection activeCell="J8" sqref="J8"/>
    </sheetView>
  </sheetViews>
  <sheetFormatPr defaultColWidth="9.109375" defaultRowHeight="13.2" x14ac:dyDescent="0.15"/>
  <cols>
    <col min="1" max="1" width="7.88671875" style="80" customWidth="1"/>
    <col min="2" max="7" width="12.6640625" style="80" customWidth="1"/>
    <col min="8" max="16384" width="9.109375" style="80"/>
  </cols>
  <sheetData>
    <row r="1" spans="1:8" ht="16.2" x14ac:dyDescent="0.2">
      <c r="A1" s="446" t="s">
        <v>191</v>
      </c>
      <c r="B1" s="446"/>
      <c r="C1" s="446"/>
      <c r="D1" s="446"/>
      <c r="E1" s="446"/>
      <c r="F1" s="446"/>
      <c r="G1" s="446"/>
    </row>
    <row r="2" spans="1:8" ht="13.8" thickBot="1" x14ac:dyDescent="0.2">
      <c r="A2" s="158"/>
      <c r="B2" s="159"/>
      <c r="C2" s="159"/>
      <c r="D2" s="159"/>
      <c r="E2" s="159"/>
      <c r="F2" s="159"/>
      <c r="G2" s="160" t="s">
        <v>337</v>
      </c>
    </row>
    <row r="3" spans="1:8" x14ac:dyDescent="0.15">
      <c r="A3" s="447" t="s">
        <v>336</v>
      </c>
      <c r="B3" s="449" t="s">
        <v>209</v>
      </c>
      <c r="C3" s="449"/>
      <c r="D3" s="449"/>
      <c r="E3" s="449" t="s">
        <v>123</v>
      </c>
      <c r="F3" s="28" t="s">
        <v>124</v>
      </c>
      <c r="G3" s="451" t="s">
        <v>125</v>
      </c>
      <c r="H3" s="81"/>
    </row>
    <row r="4" spans="1:8" x14ac:dyDescent="0.15">
      <c r="A4" s="448"/>
      <c r="B4" s="173" t="s">
        <v>210</v>
      </c>
      <c r="C4" s="173" t="s">
        <v>126</v>
      </c>
      <c r="D4" s="173" t="s">
        <v>127</v>
      </c>
      <c r="E4" s="450"/>
      <c r="F4" s="29" t="s">
        <v>128</v>
      </c>
      <c r="G4" s="452"/>
      <c r="H4" s="81"/>
    </row>
    <row r="5" spans="1:8" x14ac:dyDescent="0.2">
      <c r="A5" s="279" t="s">
        <v>324</v>
      </c>
      <c r="B5" s="280">
        <v>5234</v>
      </c>
      <c r="C5" s="30">
        <v>3689</v>
      </c>
      <c r="D5" s="30">
        <v>1545</v>
      </c>
      <c r="E5" s="30">
        <v>4464500</v>
      </c>
      <c r="F5" s="31">
        <v>19</v>
      </c>
      <c r="G5" s="30">
        <v>1740000</v>
      </c>
    </row>
    <row r="6" spans="1:8" x14ac:dyDescent="0.2">
      <c r="A6" s="279">
        <v>31</v>
      </c>
      <c r="B6" s="280">
        <v>4480</v>
      </c>
      <c r="C6" s="30">
        <v>3281</v>
      </c>
      <c r="D6" s="30">
        <v>1199</v>
      </c>
      <c r="E6" s="30">
        <v>3976000</v>
      </c>
      <c r="F6" s="31">
        <v>17</v>
      </c>
      <c r="G6" s="30">
        <v>1290000</v>
      </c>
    </row>
    <row r="7" spans="1:8" x14ac:dyDescent="0.2">
      <c r="A7" s="279" t="s">
        <v>177</v>
      </c>
      <c r="B7" s="280">
        <v>4498</v>
      </c>
      <c r="C7" s="30">
        <v>3193</v>
      </c>
      <c r="D7" s="30">
        <v>1305</v>
      </c>
      <c r="E7" s="30">
        <v>3849500</v>
      </c>
      <c r="F7" s="31">
        <v>23</v>
      </c>
      <c r="G7" s="30">
        <v>2360000</v>
      </c>
    </row>
    <row r="8" spans="1:8" x14ac:dyDescent="0.2">
      <c r="A8" s="279">
        <v>3</v>
      </c>
      <c r="B8" s="280">
        <v>4294</v>
      </c>
      <c r="C8" s="30">
        <v>3089</v>
      </c>
      <c r="D8" s="30">
        <v>1205</v>
      </c>
      <c r="E8" s="30">
        <v>3691500</v>
      </c>
      <c r="F8" s="31">
        <v>26</v>
      </c>
      <c r="G8" s="30">
        <v>2100000</v>
      </c>
    </row>
    <row r="9" spans="1:8" ht="13.8" thickBot="1" x14ac:dyDescent="0.25">
      <c r="A9" s="281">
        <v>4</v>
      </c>
      <c r="B9" s="282">
        <v>3928</v>
      </c>
      <c r="C9" s="161">
        <v>2785</v>
      </c>
      <c r="D9" s="161">
        <v>1143</v>
      </c>
      <c r="E9" s="161">
        <v>3356500</v>
      </c>
      <c r="F9" s="162">
        <v>25</v>
      </c>
      <c r="G9" s="161">
        <v>2570000</v>
      </c>
    </row>
    <row r="10" spans="1:8" x14ac:dyDescent="0.2">
      <c r="A10" s="32"/>
      <c r="B10" s="32"/>
      <c r="C10" s="33"/>
      <c r="D10" s="32"/>
      <c r="E10" s="32"/>
      <c r="F10" s="34"/>
      <c r="G10" s="132" t="s">
        <v>174</v>
      </c>
    </row>
  </sheetData>
  <mergeCells count="5">
    <mergeCell ref="A1:G1"/>
    <mergeCell ref="A3:A4"/>
    <mergeCell ref="B3:D3"/>
    <mergeCell ref="E3:E4"/>
    <mergeCell ref="G3:G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"/>
  <sheetViews>
    <sheetView workbookViewId="0">
      <selection activeCell="T18" sqref="T18"/>
    </sheetView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H10"/>
  <sheetViews>
    <sheetView workbookViewId="0">
      <selection sqref="A1:G1"/>
    </sheetView>
  </sheetViews>
  <sheetFormatPr defaultRowHeight="12" x14ac:dyDescent="0.15"/>
  <cols>
    <col min="1" max="1" width="7.88671875" style="74" customWidth="1"/>
    <col min="2" max="2" width="9.88671875" style="74" customWidth="1"/>
    <col min="3" max="4" width="11.6640625" style="74" bestFit="1" customWidth="1"/>
    <col min="5" max="7" width="9.88671875" style="74" customWidth="1"/>
    <col min="8" max="8" width="10.6640625" style="74" customWidth="1"/>
    <col min="9" max="256" width="9.109375" style="74"/>
    <col min="257" max="257" width="7.6640625" style="74" bestFit="1" customWidth="1"/>
    <col min="258" max="263" width="11" style="74" customWidth="1"/>
    <col min="264" max="264" width="13.44140625" style="74" customWidth="1"/>
    <col min="265" max="512" width="9.109375" style="74"/>
    <col min="513" max="513" width="7.6640625" style="74" bestFit="1" customWidth="1"/>
    <col min="514" max="519" width="11" style="74" customWidth="1"/>
    <col min="520" max="520" width="13.44140625" style="74" customWidth="1"/>
    <col min="521" max="768" width="9.109375" style="74"/>
    <col min="769" max="769" width="7.6640625" style="74" bestFit="1" customWidth="1"/>
    <col min="770" max="775" width="11" style="74" customWidth="1"/>
    <col min="776" max="776" width="13.44140625" style="74" customWidth="1"/>
    <col min="777" max="1024" width="9.109375" style="74"/>
    <col min="1025" max="1025" width="7.6640625" style="74" bestFit="1" customWidth="1"/>
    <col min="1026" max="1031" width="11" style="74" customWidth="1"/>
    <col min="1032" max="1032" width="13.44140625" style="74" customWidth="1"/>
    <col min="1033" max="1280" width="9.109375" style="74"/>
    <col min="1281" max="1281" width="7.6640625" style="74" bestFit="1" customWidth="1"/>
    <col min="1282" max="1287" width="11" style="74" customWidth="1"/>
    <col min="1288" max="1288" width="13.44140625" style="74" customWidth="1"/>
    <col min="1289" max="1536" width="9.109375" style="74"/>
    <col min="1537" max="1537" width="7.6640625" style="74" bestFit="1" customWidth="1"/>
    <col min="1538" max="1543" width="11" style="74" customWidth="1"/>
    <col min="1544" max="1544" width="13.44140625" style="74" customWidth="1"/>
    <col min="1545" max="1792" width="9.109375" style="74"/>
    <col min="1793" max="1793" width="7.6640625" style="74" bestFit="1" customWidth="1"/>
    <col min="1794" max="1799" width="11" style="74" customWidth="1"/>
    <col min="1800" max="1800" width="13.44140625" style="74" customWidth="1"/>
    <col min="1801" max="2048" width="9.109375" style="74"/>
    <col min="2049" max="2049" width="7.6640625" style="74" bestFit="1" customWidth="1"/>
    <col min="2050" max="2055" width="11" style="74" customWidth="1"/>
    <col min="2056" max="2056" width="13.44140625" style="74" customWidth="1"/>
    <col min="2057" max="2304" width="9.109375" style="74"/>
    <col min="2305" max="2305" width="7.6640625" style="74" bestFit="1" customWidth="1"/>
    <col min="2306" max="2311" width="11" style="74" customWidth="1"/>
    <col min="2312" max="2312" width="13.44140625" style="74" customWidth="1"/>
    <col min="2313" max="2560" width="9.109375" style="74"/>
    <col min="2561" max="2561" width="7.6640625" style="74" bestFit="1" customWidth="1"/>
    <col min="2562" max="2567" width="11" style="74" customWidth="1"/>
    <col min="2568" max="2568" width="13.44140625" style="74" customWidth="1"/>
    <col min="2569" max="2816" width="9.109375" style="74"/>
    <col min="2817" max="2817" width="7.6640625" style="74" bestFit="1" customWidth="1"/>
    <col min="2818" max="2823" width="11" style="74" customWidth="1"/>
    <col min="2824" max="2824" width="13.44140625" style="74" customWidth="1"/>
    <col min="2825" max="3072" width="9.109375" style="74"/>
    <col min="3073" max="3073" width="7.6640625" style="74" bestFit="1" customWidth="1"/>
    <col min="3074" max="3079" width="11" style="74" customWidth="1"/>
    <col min="3080" max="3080" width="13.44140625" style="74" customWidth="1"/>
    <col min="3081" max="3328" width="9.109375" style="74"/>
    <col min="3329" max="3329" width="7.6640625" style="74" bestFit="1" customWidth="1"/>
    <col min="3330" max="3335" width="11" style="74" customWidth="1"/>
    <col min="3336" max="3336" width="13.44140625" style="74" customWidth="1"/>
    <col min="3337" max="3584" width="9.109375" style="74"/>
    <col min="3585" max="3585" width="7.6640625" style="74" bestFit="1" customWidth="1"/>
    <col min="3586" max="3591" width="11" style="74" customWidth="1"/>
    <col min="3592" max="3592" width="13.44140625" style="74" customWidth="1"/>
    <col min="3593" max="3840" width="9.109375" style="74"/>
    <col min="3841" max="3841" width="7.6640625" style="74" bestFit="1" customWidth="1"/>
    <col min="3842" max="3847" width="11" style="74" customWidth="1"/>
    <col min="3848" max="3848" width="13.44140625" style="74" customWidth="1"/>
    <col min="3849" max="4096" width="9.109375" style="74"/>
    <col min="4097" max="4097" width="7.6640625" style="74" bestFit="1" customWidth="1"/>
    <col min="4098" max="4103" width="11" style="74" customWidth="1"/>
    <col min="4104" max="4104" width="13.44140625" style="74" customWidth="1"/>
    <col min="4105" max="4352" width="9.109375" style="74"/>
    <col min="4353" max="4353" width="7.6640625" style="74" bestFit="1" customWidth="1"/>
    <col min="4354" max="4359" width="11" style="74" customWidth="1"/>
    <col min="4360" max="4360" width="13.44140625" style="74" customWidth="1"/>
    <col min="4361" max="4608" width="9.109375" style="74"/>
    <col min="4609" max="4609" width="7.6640625" style="74" bestFit="1" customWidth="1"/>
    <col min="4610" max="4615" width="11" style="74" customWidth="1"/>
    <col min="4616" max="4616" width="13.44140625" style="74" customWidth="1"/>
    <col min="4617" max="4864" width="9.109375" style="74"/>
    <col min="4865" max="4865" width="7.6640625" style="74" bestFit="1" customWidth="1"/>
    <col min="4866" max="4871" width="11" style="74" customWidth="1"/>
    <col min="4872" max="4872" width="13.44140625" style="74" customWidth="1"/>
    <col min="4873" max="5120" width="9.109375" style="74"/>
    <col min="5121" max="5121" width="7.6640625" style="74" bestFit="1" customWidth="1"/>
    <col min="5122" max="5127" width="11" style="74" customWidth="1"/>
    <col min="5128" max="5128" width="13.44140625" style="74" customWidth="1"/>
    <col min="5129" max="5376" width="9.109375" style="74"/>
    <col min="5377" max="5377" width="7.6640625" style="74" bestFit="1" customWidth="1"/>
    <col min="5378" max="5383" width="11" style="74" customWidth="1"/>
    <col min="5384" max="5384" width="13.44140625" style="74" customWidth="1"/>
    <col min="5385" max="5632" width="9.109375" style="74"/>
    <col min="5633" max="5633" width="7.6640625" style="74" bestFit="1" customWidth="1"/>
    <col min="5634" max="5639" width="11" style="74" customWidth="1"/>
    <col min="5640" max="5640" width="13.44140625" style="74" customWidth="1"/>
    <col min="5641" max="5888" width="9.109375" style="74"/>
    <col min="5889" max="5889" width="7.6640625" style="74" bestFit="1" customWidth="1"/>
    <col min="5890" max="5895" width="11" style="74" customWidth="1"/>
    <col min="5896" max="5896" width="13.44140625" style="74" customWidth="1"/>
    <col min="5897" max="6144" width="9.109375" style="74"/>
    <col min="6145" max="6145" width="7.6640625" style="74" bestFit="1" customWidth="1"/>
    <col min="6146" max="6151" width="11" style="74" customWidth="1"/>
    <col min="6152" max="6152" width="13.44140625" style="74" customWidth="1"/>
    <col min="6153" max="6400" width="9.109375" style="74"/>
    <col min="6401" max="6401" width="7.6640625" style="74" bestFit="1" customWidth="1"/>
    <col min="6402" max="6407" width="11" style="74" customWidth="1"/>
    <col min="6408" max="6408" width="13.44140625" style="74" customWidth="1"/>
    <col min="6409" max="6656" width="9.109375" style="74"/>
    <col min="6657" max="6657" width="7.6640625" style="74" bestFit="1" customWidth="1"/>
    <col min="6658" max="6663" width="11" style="74" customWidth="1"/>
    <col min="6664" max="6664" width="13.44140625" style="74" customWidth="1"/>
    <col min="6665" max="6912" width="9.109375" style="74"/>
    <col min="6913" max="6913" width="7.6640625" style="74" bestFit="1" customWidth="1"/>
    <col min="6914" max="6919" width="11" style="74" customWidth="1"/>
    <col min="6920" max="6920" width="13.44140625" style="74" customWidth="1"/>
    <col min="6921" max="7168" width="9.109375" style="74"/>
    <col min="7169" max="7169" width="7.6640625" style="74" bestFit="1" customWidth="1"/>
    <col min="7170" max="7175" width="11" style="74" customWidth="1"/>
    <col min="7176" max="7176" width="13.44140625" style="74" customWidth="1"/>
    <col min="7177" max="7424" width="9.109375" style="74"/>
    <col min="7425" max="7425" width="7.6640625" style="74" bestFit="1" customWidth="1"/>
    <col min="7426" max="7431" width="11" style="74" customWidth="1"/>
    <col min="7432" max="7432" width="13.44140625" style="74" customWidth="1"/>
    <col min="7433" max="7680" width="9.109375" style="74"/>
    <col min="7681" max="7681" width="7.6640625" style="74" bestFit="1" customWidth="1"/>
    <col min="7682" max="7687" width="11" style="74" customWidth="1"/>
    <col min="7688" max="7688" width="13.44140625" style="74" customWidth="1"/>
    <col min="7689" max="7936" width="9.109375" style="74"/>
    <col min="7937" max="7937" width="7.6640625" style="74" bestFit="1" customWidth="1"/>
    <col min="7938" max="7943" width="11" style="74" customWidth="1"/>
    <col min="7944" max="7944" width="13.44140625" style="74" customWidth="1"/>
    <col min="7945" max="8192" width="9.109375" style="74"/>
    <col min="8193" max="8193" width="7.6640625" style="74" bestFit="1" customWidth="1"/>
    <col min="8194" max="8199" width="11" style="74" customWidth="1"/>
    <col min="8200" max="8200" width="13.44140625" style="74" customWidth="1"/>
    <col min="8201" max="8448" width="9.109375" style="74"/>
    <col min="8449" max="8449" width="7.6640625" style="74" bestFit="1" customWidth="1"/>
    <col min="8450" max="8455" width="11" style="74" customWidth="1"/>
    <col min="8456" max="8456" width="13.44140625" style="74" customWidth="1"/>
    <col min="8457" max="8704" width="9.109375" style="74"/>
    <col min="8705" max="8705" width="7.6640625" style="74" bestFit="1" customWidth="1"/>
    <col min="8706" max="8711" width="11" style="74" customWidth="1"/>
    <col min="8712" max="8712" width="13.44140625" style="74" customWidth="1"/>
    <col min="8713" max="8960" width="9.109375" style="74"/>
    <col min="8961" max="8961" width="7.6640625" style="74" bestFit="1" customWidth="1"/>
    <col min="8962" max="8967" width="11" style="74" customWidth="1"/>
    <col min="8968" max="8968" width="13.44140625" style="74" customWidth="1"/>
    <col min="8969" max="9216" width="9.109375" style="74"/>
    <col min="9217" max="9217" width="7.6640625" style="74" bestFit="1" customWidth="1"/>
    <col min="9218" max="9223" width="11" style="74" customWidth="1"/>
    <col min="9224" max="9224" width="13.44140625" style="74" customWidth="1"/>
    <col min="9225" max="9472" width="9.109375" style="74"/>
    <col min="9473" max="9473" width="7.6640625" style="74" bestFit="1" customWidth="1"/>
    <col min="9474" max="9479" width="11" style="74" customWidth="1"/>
    <col min="9480" max="9480" width="13.44140625" style="74" customWidth="1"/>
    <col min="9481" max="9728" width="9.109375" style="74"/>
    <col min="9729" max="9729" width="7.6640625" style="74" bestFit="1" customWidth="1"/>
    <col min="9730" max="9735" width="11" style="74" customWidth="1"/>
    <col min="9736" max="9736" width="13.44140625" style="74" customWidth="1"/>
    <col min="9737" max="9984" width="9.109375" style="74"/>
    <col min="9985" max="9985" width="7.6640625" style="74" bestFit="1" customWidth="1"/>
    <col min="9986" max="9991" width="11" style="74" customWidth="1"/>
    <col min="9992" max="9992" width="13.44140625" style="74" customWidth="1"/>
    <col min="9993" max="10240" width="9.109375" style="74"/>
    <col min="10241" max="10241" width="7.6640625" style="74" bestFit="1" customWidth="1"/>
    <col min="10242" max="10247" width="11" style="74" customWidth="1"/>
    <col min="10248" max="10248" width="13.44140625" style="74" customWidth="1"/>
    <col min="10249" max="10496" width="9.109375" style="74"/>
    <col min="10497" max="10497" width="7.6640625" style="74" bestFit="1" customWidth="1"/>
    <col min="10498" max="10503" width="11" style="74" customWidth="1"/>
    <col min="10504" max="10504" width="13.44140625" style="74" customWidth="1"/>
    <col min="10505" max="10752" width="9.109375" style="74"/>
    <col min="10753" max="10753" width="7.6640625" style="74" bestFit="1" customWidth="1"/>
    <col min="10754" max="10759" width="11" style="74" customWidth="1"/>
    <col min="10760" max="10760" width="13.44140625" style="74" customWidth="1"/>
    <col min="10761" max="11008" width="9.109375" style="74"/>
    <col min="11009" max="11009" width="7.6640625" style="74" bestFit="1" customWidth="1"/>
    <col min="11010" max="11015" width="11" style="74" customWidth="1"/>
    <col min="11016" max="11016" width="13.44140625" style="74" customWidth="1"/>
    <col min="11017" max="11264" width="9.109375" style="74"/>
    <col min="11265" max="11265" width="7.6640625" style="74" bestFit="1" customWidth="1"/>
    <col min="11266" max="11271" width="11" style="74" customWidth="1"/>
    <col min="11272" max="11272" width="13.44140625" style="74" customWidth="1"/>
    <col min="11273" max="11520" width="9.109375" style="74"/>
    <col min="11521" max="11521" width="7.6640625" style="74" bestFit="1" customWidth="1"/>
    <col min="11522" max="11527" width="11" style="74" customWidth="1"/>
    <col min="11528" max="11528" width="13.44140625" style="74" customWidth="1"/>
    <col min="11529" max="11776" width="9.109375" style="74"/>
    <col min="11777" max="11777" width="7.6640625" style="74" bestFit="1" customWidth="1"/>
    <col min="11778" max="11783" width="11" style="74" customWidth="1"/>
    <col min="11784" max="11784" width="13.44140625" style="74" customWidth="1"/>
    <col min="11785" max="12032" width="9.109375" style="74"/>
    <col min="12033" max="12033" width="7.6640625" style="74" bestFit="1" customWidth="1"/>
    <col min="12034" max="12039" width="11" style="74" customWidth="1"/>
    <col min="12040" max="12040" width="13.44140625" style="74" customWidth="1"/>
    <col min="12041" max="12288" width="9.109375" style="74"/>
    <col min="12289" max="12289" width="7.6640625" style="74" bestFit="1" customWidth="1"/>
    <col min="12290" max="12295" width="11" style="74" customWidth="1"/>
    <col min="12296" max="12296" width="13.44140625" style="74" customWidth="1"/>
    <col min="12297" max="12544" width="9.109375" style="74"/>
    <col min="12545" max="12545" width="7.6640625" style="74" bestFit="1" customWidth="1"/>
    <col min="12546" max="12551" width="11" style="74" customWidth="1"/>
    <col min="12552" max="12552" width="13.44140625" style="74" customWidth="1"/>
    <col min="12553" max="12800" width="9.109375" style="74"/>
    <col min="12801" max="12801" width="7.6640625" style="74" bestFit="1" customWidth="1"/>
    <col min="12802" max="12807" width="11" style="74" customWidth="1"/>
    <col min="12808" max="12808" width="13.44140625" style="74" customWidth="1"/>
    <col min="12809" max="13056" width="9.109375" style="74"/>
    <col min="13057" max="13057" width="7.6640625" style="74" bestFit="1" customWidth="1"/>
    <col min="13058" max="13063" width="11" style="74" customWidth="1"/>
    <col min="13064" max="13064" width="13.44140625" style="74" customWidth="1"/>
    <col min="13065" max="13312" width="9.109375" style="74"/>
    <col min="13313" max="13313" width="7.6640625" style="74" bestFit="1" customWidth="1"/>
    <col min="13314" max="13319" width="11" style="74" customWidth="1"/>
    <col min="13320" max="13320" width="13.44140625" style="74" customWidth="1"/>
    <col min="13321" max="13568" width="9.109375" style="74"/>
    <col min="13569" max="13569" width="7.6640625" style="74" bestFit="1" customWidth="1"/>
    <col min="13570" max="13575" width="11" style="74" customWidth="1"/>
    <col min="13576" max="13576" width="13.44140625" style="74" customWidth="1"/>
    <col min="13577" max="13824" width="9.109375" style="74"/>
    <col min="13825" max="13825" width="7.6640625" style="74" bestFit="1" customWidth="1"/>
    <col min="13826" max="13831" width="11" style="74" customWidth="1"/>
    <col min="13832" max="13832" width="13.44140625" style="74" customWidth="1"/>
    <col min="13833" max="14080" width="9.109375" style="74"/>
    <col min="14081" max="14081" width="7.6640625" style="74" bestFit="1" customWidth="1"/>
    <col min="14082" max="14087" width="11" style="74" customWidth="1"/>
    <col min="14088" max="14088" width="13.44140625" style="74" customWidth="1"/>
    <col min="14089" max="14336" width="9.109375" style="74"/>
    <col min="14337" max="14337" width="7.6640625" style="74" bestFit="1" customWidth="1"/>
    <col min="14338" max="14343" width="11" style="74" customWidth="1"/>
    <col min="14344" max="14344" width="13.44140625" style="74" customWidth="1"/>
    <col min="14345" max="14592" width="9.109375" style="74"/>
    <col min="14593" max="14593" width="7.6640625" style="74" bestFit="1" customWidth="1"/>
    <col min="14594" max="14599" width="11" style="74" customWidth="1"/>
    <col min="14600" max="14600" width="13.44140625" style="74" customWidth="1"/>
    <col min="14601" max="14848" width="9.109375" style="74"/>
    <col min="14849" max="14849" width="7.6640625" style="74" bestFit="1" customWidth="1"/>
    <col min="14850" max="14855" width="11" style="74" customWidth="1"/>
    <col min="14856" max="14856" width="13.44140625" style="74" customWidth="1"/>
    <col min="14857" max="15104" width="9.109375" style="74"/>
    <col min="15105" max="15105" width="7.6640625" style="74" bestFit="1" customWidth="1"/>
    <col min="15106" max="15111" width="11" style="74" customWidth="1"/>
    <col min="15112" max="15112" width="13.44140625" style="74" customWidth="1"/>
    <col min="15113" max="15360" width="9.109375" style="74"/>
    <col min="15361" max="15361" width="7.6640625" style="74" bestFit="1" customWidth="1"/>
    <col min="15362" max="15367" width="11" style="74" customWidth="1"/>
    <col min="15368" max="15368" width="13.44140625" style="74" customWidth="1"/>
    <col min="15369" max="15616" width="9.109375" style="74"/>
    <col min="15617" max="15617" width="7.6640625" style="74" bestFit="1" customWidth="1"/>
    <col min="15618" max="15623" width="11" style="74" customWidth="1"/>
    <col min="15624" max="15624" width="13.44140625" style="74" customWidth="1"/>
    <col min="15625" max="15872" width="9.109375" style="74"/>
    <col min="15873" max="15873" width="7.6640625" style="74" bestFit="1" customWidth="1"/>
    <col min="15874" max="15879" width="11" style="74" customWidth="1"/>
    <col min="15880" max="15880" width="13.44140625" style="74" customWidth="1"/>
    <col min="15881" max="16128" width="9.109375" style="74"/>
    <col min="16129" max="16129" width="7.6640625" style="74" bestFit="1" customWidth="1"/>
    <col min="16130" max="16135" width="11" style="74" customWidth="1"/>
    <col min="16136" max="16136" width="13.44140625" style="74" customWidth="1"/>
    <col min="16137" max="16384" width="9.109375" style="74"/>
  </cols>
  <sheetData>
    <row r="1" spans="1:8" ht="15.75" customHeight="1" x14ac:dyDescent="0.2">
      <c r="A1" s="296" t="s">
        <v>129</v>
      </c>
      <c r="B1" s="296"/>
      <c r="C1" s="296"/>
      <c r="D1" s="296"/>
      <c r="E1" s="296"/>
      <c r="F1" s="296"/>
      <c r="G1" s="296"/>
      <c r="H1" s="125"/>
    </row>
    <row r="2" spans="1:8" s="35" customFormat="1" ht="13.5" customHeight="1" thickBot="1" x14ac:dyDescent="0.2">
      <c r="B2" s="168"/>
      <c r="C2" s="168"/>
      <c r="D2" s="168"/>
      <c r="E2" s="168"/>
      <c r="F2" s="168"/>
      <c r="G2" s="168" t="s">
        <v>211</v>
      </c>
      <c r="H2" s="108"/>
    </row>
    <row r="3" spans="1:8" s="78" customFormat="1" ht="15" customHeight="1" x14ac:dyDescent="0.2">
      <c r="A3" s="311" t="s">
        <v>212</v>
      </c>
      <c r="B3" s="325" t="s">
        <v>331</v>
      </c>
      <c r="C3" s="326"/>
      <c r="D3" s="313"/>
      <c r="E3" s="321" t="s">
        <v>169</v>
      </c>
      <c r="F3" s="321" t="s">
        <v>130</v>
      </c>
      <c r="G3" s="453" t="s">
        <v>170</v>
      </c>
      <c r="H3" s="118"/>
    </row>
    <row r="4" spans="1:8" s="78" customFormat="1" ht="15" customHeight="1" x14ac:dyDescent="0.2">
      <c r="A4" s="312"/>
      <c r="B4" s="37" t="s">
        <v>332</v>
      </c>
      <c r="C4" s="172" t="s">
        <v>171</v>
      </c>
      <c r="D4" s="172" t="s">
        <v>172</v>
      </c>
      <c r="E4" s="322"/>
      <c r="F4" s="322"/>
      <c r="G4" s="454"/>
    </row>
    <row r="5" spans="1:8" s="78" customFormat="1" ht="15" customHeight="1" x14ac:dyDescent="0.2">
      <c r="A5" s="40" t="s">
        <v>176</v>
      </c>
      <c r="B5" s="38">
        <v>18</v>
      </c>
      <c r="C5" s="39">
        <v>18</v>
      </c>
      <c r="D5" s="39" t="s">
        <v>27</v>
      </c>
      <c r="E5" s="117">
        <v>98</v>
      </c>
      <c r="F5" s="39">
        <v>23</v>
      </c>
      <c r="G5" s="117">
        <v>124</v>
      </c>
    </row>
    <row r="6" spans="1:8" s="78" customFormat="1" ht="15" customHeight="1" x14ac:dyDescent="0.2">
      <c r="A6" s="40" t="s">
        <v>194</v>
      </c>
      <c r="B6" s="38">
        <v>19</v>
      </c>
      <c r="C6" s="39">
        <v>19</v>
      </c>
      <c r="D6" s="39" t="s">
        <v>27</v>
      </c>
      <c r="E6" s="117">
        <v>98</v>
      </c>
      <c r="F6" s="39">
        <v>24</v>
      </c>
      <c r="G6" s="117">
        <v>114</v>
      </c>
    </row>
    <row r="7" spans="1:8" s="78" customFormat="1" ht="15" customHeight="1" x14ac:dyDescent="0.2">
      <c r="A7" s="40" t="s">
        <v>213</v>
      </c>
      <c r="B7" s="169">
        <v>19</v>
      </c>
      <c r="C7" s="117">
        <v>19</v>
      </c>
      <c r="D7" s="117" t="s">
        <v>27</v>
      </c>
      <c r="E7" s="117">
        <v>98</v>
      </c>
      <c r="F7" s="117">
        <v>24</v>
      </c>
      <c r="G7" s="117">
        <v>95</v>
      </c>
    </row>
    <row r="8" spans="1:8" s="78" customFormat="1" ht="15" customHeight="1" x14ac:dyDescent="0.2">
      <c r="A8" s="40">
        <v>4</v>
      </c>
      <c r="B8" s="169">
        <v>19</v>
      </c>
      <c r="C8" s="117">
        <v>19</v>
      </c>
      <c r="D8" s="117" t="s">
        <v>27</v>
      </c>
      <c r="E8" s="117">
        <v>98</v>
      </c>
      <c r="F8" s="117">
        <v>24</v>
      </c>
      <c r="G8" s="117">
        <v>95</v>
      </c>
    </row>
    <row r="9" spans="1:8" s="78" customFormat="1" ht="15" customHeight="1" thickBot="1" x14ac:dyDescent="0.25">
      <c r="A9" s="49">
        <v>5</v>
      </c>
      <c r="B9" s="170">
        <v>19</v>
      </c>
      <c r="C9" s="171">
        <v>19</v>
      </c>
      <c r="D9" s="171" t="s">
        <v>27</v>
      </c>
      <c r="E9" s="171">
        <v>98</v>
      </c>
      <c r="F9" s="171">
        <v>24</v>
      </c>
      <c r="G9" s="171">
        <v>88</v>
      </c>
    </row>
    <row r="10" spans="1:8" s="79" customFormat="1" ht="13.5" customHeight="1" x14ac:dyDescent="0.15">
      <c r="A10" s="41"/>
      <c r="B10" s="42"/>
      <c r="C10" s="42"/>
      <c r="D10" s="39"/>
      <c r="E10" s="42"/>
      <c r="F10" s="42"/>
      <c r="G10" s="114" t="s">
        <v>131</v>
      </c>
    </row>
  </sheetData>
  <mergeCells count="6">
    <mergeCell ref="A1:G1"/>
    <mergeCell ref="A3:A4"/>
    <mergeCell ref="F3:F4"/>
    <mergeCell ref="G3:G4"/>
    <mergeCell ref="B3:D3"/>
    <mergeCell ref="E3:E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D9"/>
  <sheetViews>
    <sheetView workbookViewId="0">
      <selection sqref="A1:C1"/>
    </sheetView>
  </sheetViews>
  <sheetFormatPr defaultRowHeight="12" x14ac:dyDescent="0.15"/>
  <cols>
    <col min="1" max="1" width="9.88671875" style="74" customWidth="1"/>
    <col min="2" max="2" width="18.33203125" style="74" customWidth="1"/>
    <col min="3" max="3" width="22.33203125" style="74" customWidth="1"/>
    <col min="4" max="4" width="12.88671875" style="74" customWidth="1"/>
    <col min="5" max="256" width="9.109375" style="74"/>
    <col min="257" max="257" width="7.6640625" style="74" bestFit="1" customWidth="1"/>
    <col min="258" max="258" width="16.109375" style="74" customWidth="1"/>
    <col min="259" max="260" width="16.109375" style="74" bestFit="1" customWidth="1"/>
    <col min="261" max="512" width="9.109375" style="74"/>
    <col min="513" max="513" width="7.6640625" style="74" bestFit="1" customWidth="1"/>
    <col min="514" max="514" width="16.109375" style="74" customWidth="1"/>
    <col min="515" max="516" width="16.109375" style="74" bestFit="1" customWidth="1"/>
    <col min="517" max="768" width="9.109375" style="74"/>
    <col min="769" max="769" width="7.6640625" style="74" bestFit="1" customWidth="1"/>
    <col min="770" max="770" width="16.109375" style="74" customWidth="1"/>
    <col min="771" max="772" width="16.109375" style="74" bestFit="1" customWidth="1"/>
    <col min="773" max="1024" width="9.109375" style="74"/>
    <col min="1025" max="1025" width="7.6640625" style="74" bestFit="1" customWidth="1"/>
    <col min="1026" max="1026" width="16.109375" style="74" customWidth="1"/>
    <col min="1027" max="1028" width="16.109375" style="74" bestFit="1" customWidth="1"/>
    <col min="1029" max="1280" width="9.109375" style="74"/>
    <col min="1281" max="1281" width="7.6640625" style="74" bestFit="1" customWidth="1"/>
    <col min="1282" max="1282" width="16.109375" style="74" customWidth="1"/>
    <col min="1283" max="1284" width="16.109375" style="74" bestFit="1" customWidth="1"/>
    <col min="1285" max="1536" width="9.109375" style="74"/>
    <col min="1537" max="1537" width="7.6640625" style="74" bestFit="1" customWidth="1"/>
    <col min="1538" max="1538" width="16.109375" style="74" customWidth="1"/>
    <col min="1539" max="1540" width="16.109375" style="74" bestFit="1" customWidth="1"/>
    <col min="1541" max="1792" width="9.109375" style="74"/>
    <col min="1793" max="1793" width="7.6640625" style="74" bestFit="1" customWidth="1"/>
    <col min="1794" max="1794" width="16.109375" style="74" customWidth="1"/>
    <col min="1795" max="1796" width="16.109375" style="74" bestFit="1" customWidth="1"/>
    <col min="1797" max="2048" width="9.109375" style="74"/>
    <col min="2049" max="2049" width="7.6640625" style="74" bestFit="1" customWidth="1"/>
    <col min="2050" max="2050" width="16.109375" style="74" customWidth="1"/>
    <col min="2051" max="2052" width="16.109375" style="74" bestFit="1" customWidth="1"/>
    <col min="2053" max="2304" width="9.109375" style="74"/>
    <col min="2305" max="2305" width="7.6640625" style="74" bestFit="1" customWidth="1"/>
    <col min="2306" max="2306" width="16.109375" style="74" customWidth="1"/>
    <col min="2307" max="2308" width="16.109375" style="74" bestFit="1" customWidth="1"/>
    <col min="2309" max="2560" width="9.109375" style="74"/>
    <col min="2561" max="2561" width="7.6640625" style="74" bestFit="1" customWidth="1"/>
    <col min="2562" max="2562" width="16.109375" style="74" customWidth="1"/>
    <col min="2563" max="2564" width="16.109375" style="74" bestFit="1" customWidth="1"/>
    <col min="2565" max="2816" width="9.109375" style="74"/>
    <col min="2817" max="2817" width="7.6640625" style="74" bestFit="1" customWidth="1"/>
    <col min="2818" max="2818" width="16.109375" style="74" customWidth="1"/>
    <col min="2819" max="2820" width="16.109375" style="74" bestFit="1" customWidth="1"/>
    <col min="2821" max="3072" width="9.109375" style="74"/>
    <col min="3073" max="3073" width="7.6640625" style="74" bestFit="1" customWidth="1"/>
    <col min="3074" max="3074" width="16.109375" style="74" customWidth="1"/>
    <col min="3075" max="3076" width="16.109375" style="74" bestFit="1" customWidth="1"/>
    <col min="3077" max="3328" width="9.109375" style="74"/>
    <col min="3329" max="3329" width="7.6640625" style="74" bestFit="1" customWidth="1"/>
    <col min="3330" max="3330" width="16.109375" style="74" customWidth="1"/>
    <col min="3331" max="3332" width="16.109375" style="74" bestFit="1" customWidth="1"/>
    <col min="3333" max="3584" width="9.109375" style="74"/>
    <col min="3585" max="3585" width="7.6640625" style="74" bestFit="1" customWidth="1"/>
    <col min="3586" max="3586" width="16.109375" style="74" customWidth="1"/>
    <col min="3587" max="3588" width="16.109375" style="74" bestFit="1" customWidth="1"/>
    <col min="3589" max="3840" width="9.109375" style="74"/>
    <col min="3841" max="3841" width="7.6640625" style="74" bestFit="1" customWidth="1"/>
    <col min="3842" max="3842" width="16.109375" style="74" customWidth="1"/>
    <col min="3843" max="3844" width="16.109375" style="74" bestFit="1" customWidth="1"/>
    <col min="3845" max="4096" width="9.109375" style="74"/>
    <col min="4097" max="4097" width="7.6640625" style="74" bestFit="1" customWidth="1"/>
    <col min="4098" max="4098" width="16.109375" style="74" customWidth="1"/>
    <col min="4099" max="4100" width="16.109375" style="74" bestFit="1" customWidth="1"/>
    <col min="4101" max="4352" width="9.109375" style="74"/>
    <col min="4353" max="4353" width="7.6640625" style="74" bestFit="1" customWidth="1"/>
    <col min="4354" max="4354" width="16.109375" style="74" customWidth="1"/>
    <col min="4355" max="4356" width="16.109375" style="74" bestFit="1" customWidth="1"/>
    <col min="4357" max="4608" width="9.109375" style="74"/>
    <col min="4609" max="4609" width="7.6640625" style="74" bestFit="1" customWidth="1"/>
    <col min="4610" max="4610" width="16.109375" style="74" customWidth="1"/>
    <col min="4611" max="4612" width="16.109375" style="74" bestFit="1" customWidth="1"/>
    <col min="4613" max="4864" width="9.109375" style="74"/>
    <col min="4865" max="4865" width="7.6640625" style="74" bestFit="1" customWidth="1"/>
    <col min="4866" max="4866" width="16.109375" style="74" customWidth="1"/>
    <col min="4867" max="4868" width="16.109375" style="74" bestFit="1" customWidth="1"/>
    <col min="4869" max="5120" width="9.109375" style="74"/>
    <col min="5121" max="5121" width="7.6640625" style="74" bestFit="1" customWidth="1"/>
    <col min="5122" max="5122" width="16.109375" style="74" customWidth="1"/>
    <col min="5123" max="5124" width="16.109375" style="74" bestFit="1" customWidth="1"/>
    <col min="5125" max="5376" width="9.109375" style="74"/>
    <col min="5377" max="5377" width="7.6640625" style="74" bestFit="1" customWidth="1"/>
    <col min="5378" max="5378" width="16.109375" style="74" customWidth="1"/>
    <col min="5379" max="5380" width="16.109375" style="74" bestFit="1" customWidth="1"/>
    <col min="5381" max="5632" width="9.109375" style="74"/>
    <col min="5633" max="5633" width="7.6640625" style="74" bestFit="1" customWidth="1"/>
    <col min="5634" max="5634" width="16.109375" style="74" customWidth="1"/>
    <col min="5635" max="5636" width="16.109375" style="74" bestFit="1" customWidth="1"/>
    <col min="5637" max="5888" width="9.109375" style="74"/>
    <col min="5889" max="5889" width="7.6640625" style="74" bestFit="1" customWidth="1"/>
    <col min="5890" max="5890" width="16.109375" style="74" customWidth="1"/>
    <col min="5891" max="5892" width="16.109375" style="74" bestFit="1" customWidth="1"/>
    <col min="5893" max="6144" width="9.109375" style="74"/>
    <col min="6145" max="6145" width="7.6640625" style="74" bestFit="1" customWidth="1"/>
    <col min="6146" max="6146" width="16.109375" style="74" customWidth="1"/>
    <col min="6147" max="6148" width="16.109375" style="74" bestFit="1" customWidth="1"/>
    <col min="6149" max="6400" width="9.109375" style="74"/>
    <col min="6401" max="6401" width="7.6640625" style="74" bestFit="1" customWidth="1"/>
    <col min="6402" max="6402" width="16.109375" style="74" customWidth="1"/>
    <col min="6403" max="6404" width="16.109375" style="74" bestFit="1" customWidth="1"/>
    <col min="6405" max="6656" width="9.109375" style="74"/>
    <col min="6657" max="6657" width="7.6640625" style="74" bestFit="1" customWidth="1"/>
    <col min="6658" max="6658" width="16.109375" style="74" customWidth="1"/>
    <col min="6659" max="6660" width="16.109375" style="74" bestFit="1" customWidth="1"/>
    <col min="6661" max="6912" width="9.109375" style="74"/>
    <col min="6913" max="6913" width="7.6640625" style="74" bestFit="1" customWidth="1"/>
    <col min="6914" max="6914" width="16.109375" style="74" customWidth="1"/>
    <col min="6915" max="6916" width="16.109375" style="74" bestFit="1" customWidth="1"/>
    <col min="6917" max="7168" width="9.109375" style="74"/>
    <col min="7169" max="7169" width="7.6640625" style="74" bestFit="1" customWidth="1"/>
    <col min="7170" max="7170" width="16.109375" style="74" customWidth="1"/>
    <col min="7171" max="7172" width="16.109375" style="74" bestFit="1" customWidth="1"/>
    <col min="7173" max="7424" width="9.109375" style="74"/>
    <col min="7425" max="7425" width="7.6640625" style="74" bestFit="1" customWidth="1"/>
    <col min="7426" max="7426" width="16.109375" style="74" customWidth="1"/>
    <col min="7427" max="7428" width="16.109375" style="74" bestFit="1" customWidth="1"/>
    <col min="7429" max="7680" width="9.109375" style="74"/>
    <col min="7681" max="7681" width="7.6640625" style="74" bestFit="1" customWidth="1"/>
    <col min="7682" max="7682" width="16.109375" style="74" customWidth="1"/>
    <col min="7683" max="7684" width="16.109375" style="74" bestFit="1" customWidth="1"/>
    <col min="7685" max="7936" width="9.109375" style="74"/>
    <col min="7937" max="7937" width="7.6640625" style="74" bestFit="1" customWidth="1"/>
    <col min="7938" max="7938" width="16.109375" style="74" customWidth="1"/>
    <col min="7939" max="7940" width="16.109375" style="74" bestFit="1" customWidth="1"/>
    <col min="7941" max="8192" width="9.109375" style="74"/>
    <col min="8193" max="8193" width="7.6640625" style="74" bestFit="1" customWidth="1"/>
    <col min="8194" max="8194" width="16.109375" style="74" customWidth="1"/>
    <col min="8195" max="8196" width="16.109375" style="74" bestFit="1" customWidth="1"/>
    <col min="8197" max="8448" width="9.109375" style="74"/>
    <col min="8449" max="8449" width="7.6640625" style="74" bestFit="1" customWidth="1"/>
    <col min="8450" max="8450" width="16.109375" style="74" customWidth="1"/>
    <col min="8451" max="8452" width="16.109375" style="74" bestFit="1" customWidth="1"/>
    <col min="8453" max="8704" width="9.109375" style="74"/>
    <col min="8705" max="8705" width="7.6640625" style="74" bestFit="1" customWidth="1"/>
    <col min="8706" max="8706" width="16.109375" style="74" customWidth="1"/>
    <col min="8707" max="8708" width="16.109375" style="74" bestFit="1" customWidth="1"/>
    <col min="8709" max="8960" width="9.109375" style="74"/>
    <col min="8961" max="8961" width="7.6640625" style="74" bestFit="1" customWidth="1"/>
    <col min="8962" max="8962" width="16.109375" style="74" customWidth="1"/>
    <col min="8963" max="8964" width="16.109375" style="74" bestFit="1" customWidth="1"/>
    <col min="8965" max="9216" width="9.109375" style="74"/>
    <col min="9217" max="9217" width="7.6640625" style="74" bestFit="1" customWidth="1"/>
    <col min="9218" max="9218" width="16.109375" style="74" customWidth="1"/>
    <col min="9219" max="9220" width="16.109375" style="74" bestFit="1" customWidth="1"/>
    <col min="9221" max="9472" width="9.109375" style="74"/>
    <col min="9473" max="9473" width="7.6640625" style="74" bestFit="1" customWidth="1"/>
    <col min="9474" max="9474" width="16.109375" style="74" customWidth="1"/>
    <col min="9475" max="9476" width="16.109375" style="74" bestFit="1" customWidth="1"/>
    <col min="9477" max="9728" width="9.109375" style="74"/>
    <col min="9729" max="9729" width="7.6640625" style="74" bestFit="1" customWidth="1"/>
    <col min="9730" max="9730" width="16.109375" style="74" customWidth="1"/>
    <col min="9731" max="9732" width="16.109375" style="74" bestFit="1" customWidth="1"/>
    <col min="9733" max="9984" width="9.109375" style="74"/>
    <col min="9985" max="9985" width="7.6640625" style="74" bestFit="1" customWidth="1"/>
    <col min="9986" max="9986" width="16.109375" style="74" customWidth="1"/>
    <col min="9987" max="9988" width="16.109375" style="74" bestFit="1" customWidth="1"/>
    <col min="9989" max="10240" width="9.109375" style="74"/>
    <col min="10241" max="10241" width="7.6640625" style="74" bestFit="1" customWidth="1"/>
    <col min="10242" max="10242" width="16.109375" style="74" customWidth="1"/>
    <col min="10243" max="10244" width="16.109375" style="74" bestFit="1" customWidth="1"/>
    <col min="10245" max="10496" width="9.109375" style="74"/>
    <col min="10497" max="10497" width="7.6640625" style="74" bestFit="1" customWidth="1"/>
    <col min="10498" max="10498" width="16.109375" style="74" customWidth="1"/>
    <col min="10499" max="10500" width="16.109375" style="74" bestFit="1" customWidth="1"/>
    <col min="10501" max="10752" width="9.109375" style="74"/>
    <col min="10753" max="10753" width="7.6640625" style="74" bestFit="1" customWidth="1"/>
    <col min="10754" max="10754" width="16.109375" style="74" customWidth="1"/>
    <col min="10755" max="10756" width="16.109375" style="74" bestFit="1" customWidth="1"/>
    <col min="10757" max="11008" width="9.109375" style="74"/>
    <col min="11009" max="11009" width="7.6640625" style="74" bestFit="1" customWidth="1"/>
    <col min="11010" max="11010" width="16.109375" style="74" customWidth="1"/>
    <col min="11011" max="11012" width="16.109375" style="74" bestFit="1" customWidth="1"/>
    <col min="11013" max="11264" width="9.109375" style="74"/>
    <col min="11265" max="11265" width="7.6640625" style="74" bestFit="1" customWidth="1"/>
    <col min="11266" max="11266" width="16.109375" style="74" customWidth="1"/>
    <col min="11267" max="11268" width="16.109375" style="74" bestFit="1" customWidth="1"/>
    <col min="11269" max="11520" width="9.109375" style="74"/>
    <col min="11521" max="11521" width="7.6640625" style="74" bestFit="1" customWidth="1"/>
    <col min="11522" max="11522" width="16.109375" style="74" customWidth="1"/>
    <col min="11523" max="11524" width="16.109375" style="74" bestFit="1" customWidth="1"/>
    <col min="11525" max="11776" width="9.109375" style="74"/>
    <col min="11777" max="11777" width="7.6640625" style="74" bestFit="1" customWidth="1"/>
    <col min="11778" max="11778" width="16.109375" style="74" customWidth="1"/>
    <col min="11779" max="11780" width="16.109375" style="74" bestFit="1" customWidth="1"/>
    <col min="11781" max="12032" width="9.109375" style="74"/>
    <col min="12033" max="12033" width="7.6640625" style="74" bestFit="1" customWidth="1"/>
    <col min="12034" max="12034" width="16.109375" style="74" customWidth="1"/>
    <col min="12035" max="12036" width="16.109375" style="74" bestFit="1" customWidth="1"/>
    <col min="12037" max="12288" width="9.109375" style="74"/>
    <col min="12289" max="12289" width="7.6640625" style="74" bestFit="1" customWidth="1"/>
    <col min="12290" max="12290" width="16.109375" style="74" customWidth="1"/>
    <col min="12291" max="12292" width="16.109375" style="74" bestFit="1" customWidth="1"/>
    <col min="12293" max="12544" width="9.109375" style="74"/>
    <col min="12545" max="12545" width="7.6640625" style="74" bestFit="1" customWidth="1"/>
    <col min="12546" max="12546" width="16.109375" style="74" customWidth="1"/>
    <col min="12547" max="12548" width="16.109375" style="74" bestFit="1" customWidth="1"/>
    <col min="12549" max="12800" width="9.109375" style="74"/>
    <col min="12801" max="12801" width="7.6640625" style="74" bestFit="1" customWidth="1"/>
    <col min="12802" max="12802" width="16.109375" style="74" customWidth="1"/>
    <col min="12803" max="12804" width="16.109375" style="74" bestFit="1" customWidth="1"/>
    <col min="12805" max="13056" width="9.109375" style="74"/>
    <col min="13057" max="13057" width="7.6640625" style="74" bestFit="1" customWidth="1"/>
    <col min="13058" max="13058" width="16.109375" style="74" customWidth="1"/>
    <col min="13059" max="13060" width="16.109375" style="74" bestFit="1" customWidth="1"/>
    <col min="13061" max="13312" width="9.109375" style="74"/>
    <col min="13313" max="13313" width="7.6640625" style="74" bestFit="1" customWidth="1"/>
    <col min="13314" max="13314" width="16.109375" style="74" customWidth="1"/>
    <col min="13315" max="13316" width="16.109375" style="74" bestFit="1" customWidth="1"/>
    <col min="13317" max="13568" width="9.109375" style="74"/>
    <col min="13569" max="13569" width="7.6640625" style="74" bestFit="1" customWidth="1"/>
    <col min="13570" max="13570" width="16.109375" style="74" customWidth="1"/>
    <col min="13571" max="13572" width="16.109375" style="74" bestFit="1" customWidth="1"/>
    <col min="13573" max="13824" width="9.109375" style="74"/>
    <col min="13825" max="13825" width="7.6640625" style="74" bestFit="1" customWidth="1"/>
    <col min="13826" max="13826" width="16.109375" style="74" customWidth="1"/>
    <col min="13827" max="13828" width="16.109375" style="74" bestFit="1" customWidth="1"/>
    <col min="13829" max="14080" width="9.109375" style="74"/>
    <col min="14081" max="14081" width="7.6640625" style="74" bestFit="1" customWidth="1"/>
    <col min="14082" max="14082" width="16.109375" style="74" customWidth="1"/>
    <col min="14083" max="14084" width="16.109375" style="74" bestFit="1" customWidth="1"/>
    <col min="14085" max="14336" width="9.109375" style="74"/>
    <col min="14337" max="14337" width="7.6640625" style="74" bestFit="1" customWidth="1"/>
    <col min="14338" max="14338" width="16.109375" style="74" customWidth="1"/>
    <col min="14339" max="14340" width="16.109375" style="74" bestFit="1" customWidth="1"/>
    <col min="14341" max="14592" width="9.109375" style="74"/>
    <col min="14593" max="14593" width="7.6640625" style="74" bestFit="1" customWidth="1"/>
    <col min="14594" max="14594" width="16.109375" style="74" customWidth="1"/>
    <col min="14595" max="14596" width="16.109375" style="74" bestFit="1" customWidth="1"/>
    <col min="14597" max="14848" width="9.109375" style="74"/>
    <col min="14849" max="14849" width="7.6640625" style="74" bestFit="1" customWidth="1"/>
    <col min="14850" max="14850" width="16.109375" style="74" customWidth="1"/>
    <col min="14851" max="14852" width="16.109375" style="74" bestFit="1" customWidth="1"/>
    <col min="14853" max="15104" width="9.109375" style="74"/>
    <col min="15105" max="15105" width="7.6640625" style="74" bestFit="1" customWidth="1"/>
    <col min="15106" max="15106" width="16.109375" style="74" customWidth="1"/>
    <col min="15107" max="15108" width="16.109375" style="74" bestFit="1" customWidth="1"/>
    <col min="15109" max="15360" width="9.109375" style="74"/>
    <col min="15361" max="15361" width="7.6640625" style="74" bestFit="1" customWidth="1"/>
    <col min="15362" max="15362" width="16.109375" style="74" customWidth="1"/>
    <col min="15363" max="15364" width="16.109375" style="74" bestFit="1" customWidth="1"/>
    <col min="15365" max="15616" width="9.109375" style="74"/>
    <col min="15617" max="15617" width="7.6640625" style="74" bestFit="1" customWidth="1"/>
    <col min="15618" max="15618" width="16.109375" style="74" customWidth="1"/>
    <col min="15619" max="15620" width="16.109375" style="74" bestFit="1" customWidth="1"/>
    <col min="15621" max="15872" width="9.109375" style="74"/>
    <col min="15873" max="15873" width="7.6640625" style="74" bestFit="1" customWidth="1"/>
    <col min="15874" max="15874" width="16.109375" style="74" customWidth="1"/>
    <col min="15875" max="15876" width="16.109375" style="74" bestFit="1" customWidth="1"/>
    <col min="15877" max="16128" width="9.109375" style="74"/>
    <col min="16129" max="16129" width="7.6640625" style="74" bestFit="1" customWidth="1"/>
    <col min="16130" max="16130" width="16.109375" style="74" customWidth="1"/>
    <col min="16131" max="16132" width="16.109375" style="74" bestFit="1" customWidth="1"/>
    <col min="16133" max="16384" width="9.109375" style="74"/>
  </cols>
  <sheetData>
    <row r="1" spans="1:4" ht="16.2" x14ac:dyDescent="0.2">
      <c r="A1" s="296" t="s">
        <v>195</v>
      </c>
      <c r="B1" s="296"/>
      <c r="C1" s="296"/>
      <c r="D1" s="125"/>
    </row>
    <row r="2" spans="1:4" s="35" customFormat="1" ht="11.4" thickBot="1" x14ac:dyDescent="0.2">
      <c r="B2" s="168"/>
      <c r="C2" s="168" t="s">
        <v>326</v>
      </c>
      <c r="D2" s="108"/>
    </row>
    <row r="3" spans="1:4" s="78" customFormat="1" ht="26.4" x14ac:dyDescent="0.2">
      <c r="A3" s="209" t="s">
        <v>30</v>
      </c>
      <c r="B3" s="45" t="s">
        <v>327</v>
      </c>
      <c r="C3" s="203" t="s">
        <v>214</v>
      </c>
      <c r="D3" s="174"/>
    </row>
    <row r="4" spans="1:4" s="78" customFormat="1" ht="13.2" x14ac:dyDescent="0.2">
      <c r="A4" s="49" t="s">
        <v>220</v>
      </c>
      <c r="B4" s="48">
        <v>65113</v>
      </c>
      <c r="C4" s="47">
        <v>35675</v>
      </c>
      <c r="D4" s="50"/>
    </row>
    <row r="5" spans="1:4" s="78" customFormat="1" ht="13.2" x14ac:dyDescent="0.2">
      <c r="A5" s="49" t="s">
        <v>175</v>
      </c>
      <c r="B5" s="48">
        <v>66052</v>
      </c>
      <c r="C5" s="47">
        <v>37210</v>
      </c>
      <c r="D5" s="50"/>
    </row>
    <row r="6" spans="1:4" s="78" customFormat="1" ht="13.2" x14ac:dyDescent="0.2">
      <c r="A6" s="49" t="s">
        <v>193</v>
      </c>
      <c r="B6" s="48">
        <v>64977</v>
      </c>
      <c r="C6" s="47">
        <v>36892</v>
      </c>
      <c r="D6" s="50"/>
    </row>
    <row r="7" spans="1:4" s="78" customFormat="1" ht="13.2" x14ac:dyDescent="0.2">
      <c r="A7" s="49" t="s">
        <v>328</v>
      </c>
      <c r="B7" s="48">
        <v>64739</v>
      </c>
      <c r="C7" s="47">
        <v>36953</v>
      </c>
      <c r="D7" s="50"/>
    </row>
    <row r="8" spans="1:4" s="78" customFormat="1" ht="13.8" thickBot="1" x14ac:dyDescent="0.25">
      <c r="A8" s="49" t="s">
        <v>329</v>
      </c>
      <c r="B8" s="48">
        <v>64288</v>
      </c>
      <c r="C8" s="47">
        <v>36678</v>
      </c>
      <c r="D8" s="50"/>
    </row>
    <row r="9" spans="1:4" s="79" customFormat="1" ht="10.8" x14ac:dyDescent="0.15">
      <c r="A9" s="41"/>
      <c r="B9" s="42"/>
      <c r="C9" s="114" t="s">
        <v>330</v>
      </c>
      <c r="D9" s="108"/>
    </row>
  </sheetData>
  <mergeCells count="1">
    <mergeCell ref="A1:C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"/>
  <sheetViews>
    <sheetView workbookViewId="0">
      <selection sqref="A1:H1"/>
    </sheetView>
  </sheetViews>
  <sheetFormatPr defaultColWidth="9.109375" defaultRowHeight="13.2" x14ac:dyDescent="0.15"/>
  <cols>
    <col min="1" max="1" width="10" style="56" customWidth="1"/>
    <col min="2" max="2" width="12.109375" style="56" customWidth="1"/>
    <col min="3" max="3" width="10.6640625" style="73" customWidth="1"/>
    <col min="4" max="6" width="10.6640625" style="56" customWidth="1"/>
    <col min="7" max="7" width="14.44140625" style="56" customWidth="1"/>
    <col min="8" max="8" width="10.6640625" style="56" customWidth="1"/>
    <col min="9" max="16384" width="9.109375" style="56"/>
  </cols>
  <sheetData>
    <row r="1" spans="1:9" ht="16.2" x14ac:dyDescent="0.2">
      <c r="A1" s="286" t="s">
        <v>143</v>
      </c>
      <c r="B1" s="286"/>
      <c r="C1" s="286"/>
      <c r="D1" s="286"/>
      <c r="E1" s="286"/>
      <c r="F1" s="286"/>
      <c r="G1" s="286"/>
      <c r="H1" s="286"/>
      <c r="I1" s="55"/>
    </row>
    <row r="2" spans="1:9" ht="13.8" thickBot="1" x14ac:dyDescent="0.2">
      <c r="A2" s="294">
        <v>42717</v>
      </c>
      <c r="B2" s="295"/>
      <c r="C2" s="295"/>
      <c r="D2" s="295"/>
      <c r="E2" s="295"/>
      <c r="F2" s="295"/>
      <c r="G2" s="295"/>
      <c r="H2" s="295"/>
      <c r="I2" s="57"/>
    </row>
    <row r="3" spans="1:9" x14ac:dyDescent="0.2">
      <c r="A3" s="292" t="s">
        <v>0</v>
      </c>
      <c r="B3" s="293"/>
      <c r="C3" s="58" t="s">
        <v>1</v>
      </c>
      <c r="D3" s="59" t="s">
        <v>2</v>
      </c>
      <c r="E3" s="59" t="s">
        <v>3</v>
      </c>
      <c r="F3" s="59" t="s">
        <v>4</v>
      </c>
      <c r="G3" s="59" t="s">
        <v>196</v>
      </c>
      <c r="H3" s="60" t="s">
        <v>5</v>
      </c>
      <c r="I3" s="61"/>
    </row>
    <row r="4" spans="1:9" x14ac:dyDescent="0.2">
      <c r="A4" s="290" t="s">
        <v>6</v>
      </c>
      <c r="B4" s="291"/>
      <c r="C4" s="175">
        <f>SUM(D4:H4)</f>
        <v>20813</v>
      </c>
      <c r="D4" s="176">
        <v>10860</v>
      </c>
      <c r="E4" s="176">
        <v>661</v>
      </c>
      <c r="F4" s="176">
        <v>3687</v>
      </c>
      <c r="G4" s="176">
        <v>3983</v>
      </c>
      <c r="H4" s="176">
        <v>1622</v>
      </c>
      <c r="I4" s="55"/>
    </row>
    <row r="5" spans="1:9" x14ac:dyDescent="0.2">
      <c r="A5" s="289" t="s">
        <v>7</v>
      </c>
      <c r="B5" s="289"/>
      <c r="C5" s="177">
        <f>SUM(D5:H5)</f>
        <v>21334</v>
      </c>
      <c r="D5" s="178">
        <v>10893</v>
      </c>
      <c r="E5" s="178">
        <v>753</v>
      </c>
      <c r="F5" s="178">
        <v>2761</v>
      </c>
      <c r="G5" s="178">
        <v>4218</v>
      </c>
      <c r="H5" s="178">
        <v>2709</v>
      </c>
      <c r="I5" s="55"/>
    </row>
    <row r="6" spans="1:9" x14ac:dyDescent="0.2">
      <c r="A6" s="289" t="s">
        <v>8</v>
      </c>
      <c r="B6" s="289"/>
      <c r="C6" s="177">
        <f t="shared" ref="C6:C14" si="0">SUM(D6:H6)</f>
        <v>17921</v>
      </c>
      <c r="D6" s="178">
        <v>9840</v>
      </c>
      <c r="E6" s="178">
        <v>694</v>
      </c>
      <c r="F6" s="178">
        <v>1533</v>
      </c>
      <c r="G6" s="178">
        <v>3878</v>
      </c>
      <c r="H6" s="178">
        <v>1976</v>
      </c>
      <c r="I6" s="62"/>
    </row>
    <row r="7" spans="1:9" x14ac:dyDescent="0.2">
      <c r="A7" s="289" t="s">
        <v>9</v>
      </c>
      <c r="B7" s="289"/>
      <c r="C7" s="177">
        <f t="shared" si="0"/>
        <v>19539</v>
      </c>
      <c r="D7" s="178">
        <v>9611</v>
      </c>
      <c r="E7" s="178">
        <v>679</v>
      </c>
      <c r="F7" s="178">
        <v>3135</v>
      </c>
      <c r="G7" s="178">
        <v>3413</v>
      </c>
      <c r="H7" s="178">
        <v>2701</v>
      </c>
      <c r="I7" s="62"/>
    </row>
    <row r="8" spans="1:9" x14ac:dyDescent="0.2">
      <c r="A8" s="289" t="s">
        <v>10</v>
      </c>
      <c r="B8" s="289"/>
      <c r="C8" s="177">
        <f t="shared" si="0"/>
        <v>22564</v>
      </c>
      <c r="D8" s="178">
        <v>11341</v>
      </c>
      <c r="E8" s="178">
        <v>808</v>
      </c>
      <c r="F8" s="178">
        <v>3491</v>
      </c>
      <c r="G8" s="178">
        <v>4868</v>
      </c>
      <c r="H8" s="178">
        <v>2056</v>
      </c>
      <c r="I8" s="62"/>
    </row>
    <row r="9" spans="1:9" x14ac:dyDescent="0.2">
      <c r="A9" s="289" t="s">
        <v>11</v>
      </c>
      <c r="B9" s="289"/>
      <c r="C9" s="177">
        <f t="shared" si="0"/>
        <v>22350</v>
      </c>
      <c r="D9" s="178">
        <v>11729</v>
      </c>
      <c r="E9" s="178">
        <v>836</v>
      </c>
      <c r="F9" s="178">
        <v>2452</v>
      </c>
      <c r="G9" s="178">
        <v>4923</v>
      </c>
      <c r="H9" s="178">
        <v>2410</v>
      </c>
      <c r="I9" s="62"/>
    </row>
    <row r="10" spans="1:9" x14ac:dyDescent="0.2">
      <c r="A10" s="289" t="s">
        <v>12</v>
      </c>
      <c r="B10" s="289"/>
      <c r="C10" s="177">
        <f t="shared" si="0"/>
        <v>24249</v>
      </c>
      <c r="D10" s="178">
        <v>10485</v>
      </c>
      <c r="E10" s="178">
        <v>869</v>
      </c>
      <c r="F10" s="178">
        <v>6458</v>
      </c>
      <c r="G10" s="178">
        <v>4010</v>
      </c>
      <c r="H10" s="178">
        <v>2427</v>
      </c>
      <c r="I10" s="62"/>
    </row>
    <row r="11" spans="1:9" x14ac:dyDescent="0.2">
      <c r="A11" s="289" t="s">
        <v>13</v>
      </c>
      <c r="B11" s="289"/>
      <c r="C11" s="177">
        <f t="shared" si="0"/>
        <v>19235</v>
      </c>
      <c r="D11" s="178">
        <v>9557</v>
      </c>
      <c r="E11" s="178">
        <v>716</v>
      </c>
      <c r="F11" s="178">
        <v>3192</v>
      </c>
      <c r="G11" s="178">
        <v>3810</v>
      </c>
      <c r="H11" s="179">
        <v>1960</v>
      </c>
      <c r="I11" s="62"/>
    </row>
    <row r="12" spans="1:9" x14ac:dyDescent="0.2">
      <c r="A12" s="289" t="s">
        <v>14</v>
      </c>
      <c r="B12" s="289"/>
      <c r="C12" s="177">
        <f t="shared" si="0"/>
        <v>38860</v>
      </c>
      <c r="D12" s="178">
        <v>20660</v>
      </c>
      <c r="E12" s="178">
        <v>1626</v>
      </c>
      <c r="F12" s="178">
        <v>4596</v>
      </c>
      <c r="G12" s="178">
        <v>8570</v>
      </c>
      <c r="H12" s="178">
        <v>3408</v>
      </c>
      <c r="I12" s="62"/>
    </row>
    <row r="13" spans="1:9" x14ac:dyDescent="0.2">
      <c r="A13" s="289" t="s">
        <v>15</v>
      </c>
      <c r="B13" s="289"/>
      <c r="C13" s="177">
        <f t="shared" si="0"/>
        <v>45857</v>
      </c>
      <c r="D13" s="178">
        <v>24923</v>
      </c>
      <c r="E13" s="178">
        <v>1879</v>
      </c>
      <c r="F13" s="178">
        <v>5479</v>
      </c>
      <c r="G13" s="178">
        <v>9556</v>
      </c>
      <c r="H13" s="179">
        <v>4020</v>
      </c>
      <c r="I13" s="62"/>
    </row>
    <row r="14" spans="1:9" x14ac:dyDescent="0.2">
      <c r="A14" s="289" t="s">
        <v>16</v>
      </c>
      <c r="B14" s="289"/>
      <c r="C14" s="177">
        <f t="shared" si="0"/>
        <v>6092</v>
      </c>
      <c r="D14" s="178">
        <v>3048</v>
      </c>
      <c r="E14" s="178">
        <v>243</v>
      </c>
      <c r="F14" s="178">
        <v>1279</v>
      </c>
      <c r="G14" s="178">
        <v>1271</v>
      </c>
      <c r="H14" s="178">
        <v>251</v>
      </c>
      <c r="I14" s="63"/>
    </row>
    <row r="15" spans="1:9" ht="13.8" thickBot="1" x14ac:dyDescent="0.25">
      <c r="A15" s="287" t="s">
        <v>17</v>
      </c>
      <c r="B15" s="288"/>
      <c r="C15" s="180">
        <f t="shared" ref="C15:H15" si="1">SUM(C4:C14)</f>
        <v>258814</v>
      </c>
      <c r="D15" s="181">
        <f t="shared" si="1"/>
        <v>132947</v>
      </c>
      <c r="E15" s="181">
        <f t="shared" si="1"/>
        <v>9764</v>
      </c>
      <c r="F15" s="181">
        <f t="shared" si="1"/>
        <v>38063</v>
      </c>
      <c r="G15" s="181">
        <f t="shared" si="1"/>
        <v>52500</v>
      </c>
      <c r="H15" s="181">
        <f t="shared" si="1"/>
        <v>25540</v>
      </c>
      <c r="I15" s="63"/>
    </row>
    <row r="16" spans="1:9" ht="13.5" customHeight="1" x14ac:dyDescent="0.15">
      <c r="A16" s="64" t="s">
        <v>132</v>
      </c>
      <c r="B16" s="65"/>
      <c r="C16" s="66"/>
      <c r="D16" s="65"/>
      <c r="E16" s="66"/>
      <c r="F16" s="66"/>
      <c r="G16" s="66"/>
      <c r="H16" s="66"/>
      <c r="I16" s="67"/>
    </row>
    <row r="17" spans="1:10" x14ac:dyDescent="0.15">
      <c r="A17" s="68"/>
      <c r="B17" s="57"/>
      <c r="C17" s="69"/>
      <c r="D17" s="70"/>
      <c r="E17" s="70"/>
      <c r="F17" s="70"/>
      <c r="G17" s="70"/>
      <c r="H17" s="132" t="s">
        <v>174</v>
      </c>
      <c r="I17" s="70"/>
      <c r="J17" s="72"/>
    </row>
  </sheetData>
  <mergeCells count="15">
    <mergeCell ref="A1:H1"/>
    <mergeCell ref="A15:B15"/>
    <mergeCell ref="A11:B11"/>
    <mergeCell ref="A12:B12"/>
    <mergeCell ref="A13:B13"/>
    <mergeCell ref="A14:B14"/>
    <mergeCell ref="A10:B10"/>
    <mergeCell ref="A4:B4"/>
    <mergeCell ref="A3:B3"/>
    <mergeCell ref="A2:H2"/>
    <mergeCell ref="A5:B5"/>
    <mergeCell ref="A6:B6"/>
    <mergeCell ref="A7:B7"/>
    <mergeCell ref="A8:B8"/>
    <mergeCell ref="A9:B9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selection sqref="A1:F1"/>
    </sheetView>
  </sheetViews>
  <sheetFormatPr defaultColWidth="9.109375" defaultRowHeight="12" x14ac:dyDescent="0.15"/>
  <cols>
    <col min="1" max="1" width="10" style="74" customWidth="1"/>
    <col min="2" max="6" width="10.6640625" style="74" customWidth="1"/>
    <col min="7" max="16384" width="9.109375" style="74"/>
  </cols>
  <sheetData>
    <row r="1" spans="1:6" ht="16.2" x14ac:dyDescent="0.2">
      <c r="A1" s="296" t="s">
        <v>18</v>
      </c>
      <c r="B1" s="296"/>
      <c r="C1" s="296"/>
      <c r="D1" s="296"/>
      <c r="E1" s="296"/>
      <c r="F1" s="296"/>
    </row>
    <row r="2" spans="1:6" s="77" customFormat="1" ht="12.6" thickBot="1" x14ac:dyDescent="0.2">
      <c r="A2" s="75"/>
      <c r="B2" s="76"/>
      <c r="C2" s="76"/>
      <c r="D2" s="76"/>
      <c r="E2" s="76"/>
      <c r="F2" s="76"/>
    </row>
    <row r="3" spans="1:6" s="78" customFormat="1" ht="26.4" x14ac:dyDescent="0.2">
      <c r="A3" s="1" t="s">
        <v>19</v>
      </c>
      <c r="B3" s="119" t="s">
        <v>197</v>
      </c>
      <c r="C3" s="133" t="s">
        <v>179</v>
      </c>
      <c r="D3" s="133">
        <v>2</v>
      </c>
      <c r="E3" s="119">
        <v>3</v>
      </c>
      <c r="F3" s="119">
        <v>4</v>
      </c>
    </row>
    <row r="4" spans="1:6" s="78" customFormat="1" ht="13.8" thickBot="1" x14ac:dyDescent="0.25">
      <c r="A4" s="2" t="s">
        <v>20</v>
      </c>
      <c r="B4" s="11">
        <v>268707</v>
      </c>
      <c r="C4" s="116">
        <v>267852</v>
      </c>
      <c r="D4" s="11">
        <v>270041</v>
      </c>
      <c r="E4" s="11">
        <v>270007</v>
      </c>
      <c r="F4" s="11">
        <v>268306</v>
      </c>
    </row>
    <row r="5" spans="1:6" s="79" customFormat="1" ht="10.8" x14ac:dyDescent="0.15">
      <c r="B5" s="42"/>
      <c r="C5" s="42"/>
      <c r="D5" s="42"/>
      <c r="E5" s="42"/>
      <c r="F5" s="114" t="s">
        <v>21</v>
      </c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1"/>
  <sheetViews>
    <sheetView workbookViewId="0">
      <selection sqref="A1:I1"/>
    </sheetView>
  </sheetViews>
  <sheetFormatPr defaultColWidth="9.109375" defaultRowHeight="13.2" x14ac:dyDescent="0.15"/>
  <cols>
    <col min="1" max="1" width="18.5546875" style="80" customWidth="1"/>
    <col min="2" max="2" width="7.109375" style="80" customWidth="1"/>
    <col min="3" max="3" width="8" style="80" customWidth="1"/>
    <col min="4" max="9" width="7.109375" style="80" customWidth="1"/>
    <col min="10" max="16384" width="9.109375" style="80"/>
  </cols>
  <sheetData>
    <row r="1" spans="1:11" ht="16.2" x14ac:dyDescent="0.2">
      <c r="A1" s="297" t="s">
        <v>180</v>
      </c>
      <c r="B1" s="297"/>
      <c r="C1" s="297"/>
      <c r="D1" s="297"/>
      <c r="E1" s="297"/>
      <c r="F1" s="297"/>
      <c r="G1" s="297"/>
      <c r="H1" s="297"/>
      <c r="I1" s="297"/>
    </row>
    <row r="2" spans="1:11" ht="13.8" thickBot="1" x14ac:dyDescent="0.2">
      <c r="A2" s="182"/>
      <c r="B2" s="183"/>
      <c r="C2" s="183"/>
      <c r="D2" s="183"/>
      <c r="E2" s="183"/>
      <c r="F2" s="183"/>
      <c r="G2" s="298">
        <v>45017</v>
      </c>
      <c r="H2" s="298"/>
      <c r="I2" s="298"/>
    </row>
    <row r="3" spans="1:11" ht="13.2" customHeight="1" x14ac:dyDescent="0.15">
      <c r="A3" s="299" t="s">
        <v>215</v>
      </c>
      <c r="B3" s="302" t="s">
        <v>216</v>
      </c>
      <c r="C3" s="302"/>
      <c r="D3" s="303" t="s">
        <v>217</v>
      </c>
      <c r="E3" s="303"/>
      <c r="F3" s="303" t="s">
        <v>218</v>
      </c>
      <c r="G3" s="303"/>
      <c r="H3" s="303" t="s">
        <v>219</v>
      </c>
      <c r="I3" s="304"/>
      <c r="J3" s="81"/>
    </row>
    <row r="4" spans="1:11" ht="15" customHeight="1" x14ac:dyDescent="0.15">
      <c r="A4" s="300"/>
      <c r="B4" s="307" t="s">
        <v>22</v>
      </c>
      <c r="C4" s="305" t="s">
        <v>23</v>
      </c>
      <c r="D4" s="309" t="s">
        <v>22</v>
      </c>
      <c r="E4" s="306" t="s">
        <v>23</v>
      </c>
      <c r="F4" s="309" t="s">
        <v>24</v>
      </c>
      <c r="G4" s="306" t="s">
        <v>23</v>
      </c>
      <c r="H4" s="309" t="s">
        <v>24</v>
      </c>
      <c r="I4" s="306" t="s">
        <v>23</v>
      </c>
      <c r="J4" s="81"/>
    </row>
    <row r="5" spans="1:11" ht="15" customHeight="1" x14ac:dyDescent="0.15">
      <c r="A5" s="301"/>
      <c r="B5" s="308"/>
      <c r="C5" s="305"/>
      <c r="D5" s="310"/>
      <c r="E5" s="306"/>
      <c r="F5" s="310"/>
      <c r="G5" s="306"/>
      <c r="H5" s="310"/>
      <c r="I5" s="306"/>
      <c r="J5" s="81"/>
    </row>
    <row r="6" spans="1:11" x14ac:dyDescent="0.15">
      <c r="A6" s="3" t="s">
        <v>216</v>
      </c>
      <c r="B6" s="212">
        <f>SUM(D6,,F6,H6)</f>
        <v>28</v>
      </c>
      <c r="C6" s="213">
        <f>SUM(E6,,G6,I6)</f>
        <v>9811</v>
      </c>
      <c r="D6" s="213">
        <f t="shared" ref="D6:I6" si="0">SUM(D7:D10)</f>
        <v>2</v>
      </c>
      <c r="E6" s="213">
        <f t="shared" si="0"/>
        <v>830</v>
      </c>
      <c r="F6" s="213">
        <f t="shared" si="0"/>
        <v>22</v>
      </c>
      <c r="G6" s="213">
        <f>SUM(G7:G10)</f>
        <v>8311</v>
      </c>
      <c r="H6" s="213">
        <f t="shared" si="0"/>
        <v>4</v>
      </c>
      <c r="I6" s="213">
        <f t="shared" si="0"/>
        <v>670</v>
      </c>
    </row>
    <row r="7" spans="1:11" x14ac:dyDescent="0.15">
      <c r="A7" s="204" t="s">
        <v>25</v>
      </c>
      <c r="B7" s="214">
        <f t="shared" ref="B7:C10" si="1">SUM(D7,,F7,H7)</f>
        <v>22</v>
      </c>
      <c r="C7" s="215">
        <f t="shared" si="1"/>
        <v>8049</v>
      </c>
      <c r="D7" s="216">
        <v>2</v>
      </c>
      <c r="E7" s="216">
        <v>830</v>
      </c>
      <c r="F7" s="216">
        <v>16</v>
      </c>
      <c r="G7" s="216">
        <v>6549</v>
      </c>
      <c r="H7" s="216">
        <v>4</v>
      </c>
      <c r="I7" s="216">
        <v>670</v>
      </c>
    </row>
    <row r="8" spans="1:11" x14ac:dyDescent="0.15">
      <c r="A8" s="204" t="s">
        <v>26</v>
      </c>
      <c r="B8" s="214">
        <f t="shared" si="1"/>
        <v>4</v>
      </c>
      <c r="C8" s="215">
        <f>SUM(E8,G8,I8)</f>
        <v>1133</v>
      </c>
      <c r="D8" s="217" t="s">
        <v>27</v>
      </c>
      <c r="E8" s="217" t="s">
        <v>27</v>
      </c>
      <c r="F8" s="217">
        <v>4</v>
      </c>
      <c r="G8" s="218">
        <v>1133</v>
      </c>
      <c r="H8" s="219" t="s">
        <v>27</v>
      </c>
      <c r="I8" s="219" t="s">
        <v>27</v>
      </c>
    </row>
    <row r="9" spans="1:11" x14ac:dyDescent="0.15">
      <c r="A9" s="204" t="s">
        <v>28</v>
      </c>
      <c r="B9" s="214">
        <f t="shared" si="1"/>
        <v>1</v>
      </c>
      <c r="C9" s="215">
        <f t="shared" ref="C9:C10" si="2">SUM(E9,G9,I9)</f>
        <v>159</v>
      </c>
      <c r="D9" s="217" t="s">
        <v>27</v>
      </c>
      <c r="E9" s="217" t="s">
        <v>27</v>
      </c>
      <c r="F9" s="216">
        <v>1</v>
      </c>
      <c r="G9" s="216">
        <v>159</v>
      </c>
      <c r="H9" s="219" t="s">
        <v>27</v>
      </c>
      <c r="I9" s="219" t="s">
        <v>27</v>
      </c>
    </row>
    <row r="10" spans="1:11" ht="13.8" thickBot="1" x14ac:dyDescent="0.2">
      <c r="A10" s="184" t="s">
        <v>29</v>
      </c>
      <c r="B10" s="220">
        <f t="shared" si="1"/>
        <v>1</v>
      </c>
      <c r="C10" s="221">
        <f t="shared" si="2"/>
        <v>470</v>
      </c>
      <c r="D10" s="222" t="s">
        <v>27</v>
      </c>
      <c r="E10" s="222" t="s">
        <v>27</v>
      </c>
      <c r="F10" s="223">
        <v>1</v>
      </c>
      <c r="G10" s="223">
        <v>470</v>
      </c>
      <c r="H10" s="224" t="s">
        <v>27</v>
      </c>
      <c r="I10" s="222" t="s">
        <v>27</v>
      </c>
      <c r="K10" s="81"/>
    </row>
    <row r="11" spans="1:11" x14ac:dyDescent="0.15">
      <c r="A11" s="4"/>
      <c r="B11" s="134"/>
      <c r="C11" s="134"/>
      <c r="D11" s="134"/>
      <c r="E11" s="134"/>
      <c r="F11" s="134"/>
      <c r="G11" s="134"/>
      <c r="H11" s="134"/>
      <c r="I11" s="132" t="s">
        <v>174</v>
      </c>
    </row>
  </sheetData>
  <mergeCells count="15">
    <mergeCell ref="A1:I1"/>
    <mergeCell ref="G2:I2"/>
    <mergeCell ref="A3:A5"/>
    <mergeCell ref="B3:C3"/>
    <mergeCell ref="D3:E3"/>
    <mergeCell ref="F3:G3"/>
    <mergeCell ref="H3:I3"/>
    <mergeCell ref="C4:C5"/>
    <mergeCell ref="E4:E5"/>
    <mergeCell ref="G4:G5"/>
    <mergeCell ref="I4:I5"/>
    <mergeCell ref="B4:B5"/>
    <mergeCell ref="D4:D5"/>
    <mergeCell ref="F4:F5"/>
    <mergeCell ref="H4:H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4"/>
  <sheetViews>
    <sheetView workbookViewId="0">
      <selection sqref="A1:K1"/>
    </sheetView>
  </sheetViews>
  <sheetFormatPr defaultRowHeight="12" x14ac:dyDescent="0.15"/>
  <cols>
    <col min="1" max="1" width="7.88671875" style="74" customWidth="1"/>
    <col min="2" max="10" width="8.33203125" style="74" customWidth="1"/>
    <col min="11" max="11" width="10" style="74" customWidth="1"/>
    <col min="12" max="256" width="9.109375" style="74"/>
    <col min="257" max="257" width="9.33203125" style="74" customWidth="1"/>
    <col min="258" max="266" width="9.109375" style="74" customWidth="1"/>
    <col min="267" max="267" width="13.5546875" style="74" customWidth="1"/>
    <col min="268" max="512" width="9.109375" style="74"/>
    <col min="513" max="513" width="9.33203125" style="74" customWidth="1"/>
    <col min="514" max="522" width="9.109375" style="74" customWidth="1"/>
    <col min="523" max="523" width="13.5546875" style="74" customWidth="1"/>
    <col min="524" max="768" width="9.109375" style="74"/>
    <col min="769" max="769" width="9.33203125" style="74" customWidth="1"/>
    <col min="770" max="778" width="9.109375" style="74" customWidth="1"/>
    <col min="779" max="779" width="13.5546875" style="74" customWidth="1"/>
    <col min="780" max="1024" width="9.109375" style="74"/>
    <col min="1025" max="1025" width="9.33203125" style="74" customWidth="1"/>
    <col min="1026" max="1034" width="9.109375" style="74" customWidth="1"/>
    <col min="1035" max="1035" width="13.5546875" style="74" customWidth="1"/>
    <col min="1036" max="1280" width="9.109375" style="74"/>
    <col min="1281" max="1281" width="9.33203125" style="74" customWidth="1"/>
    <col min="1282" max="1290" width="9.109375" style="74" customWidth="1"/>
    <col min="1291" max="1291" width="13.5546875" style="74" customWidth="1"/>
    <col min="1292" max="1536" width="9.109375" style="74"/>
    <col min="1537" max="1537" width="9.33203125" style="74" customWidth="1"/>
    <col min="1538" max="1546" width="9.109375" style="74" customWidth="1"/>
    <col min="1547" max="1547" width="13.5546875" style="74" customWidth="1"/>
    <col min="1548" max="1792" width="9.109375" style="74"/>
    <col min="1793" max="1793" width="9.33203125" style="74" customWidth="1"/>
    <col min="1794" max="1802" width="9.109375" style="74" customWidth="1"/>
    <col min="1803" max="1803" width="13.5546875" style="74" customWidth="1"/>
    <col min="1804" max="2048" width="9.109375" style="74"/>
    <col min="2049" max="2049" width="9.33203125" style="74" customWidth="1"/>
    <col min="2050" max="2058" width="9.109375" style="74" customWidth="1"/>
    <col min="2059" max="2059" width="13.5546875" style="74" customWidth="1"/>
    <col min="2060" max="2304" width="9.109375" style="74"/>
    <col min="2305" max="2305" width="9.33203125" style="74" customWidth="1"/>
    <col min="2306" max="2314" width="9.109375" style="74" customWidth="1"/>
    <col min="2315" max="2315" width="13.5546875" style="74" customWidth="1"/>
    <col min="2316" max="2560" width="9.109375" style="74"/>
    <col min="2561" max="2561" width="9.33203125" style="74" customWidth="1"/>
    <col min="2562" max="2570" width="9.109375" style="74" customWidth="1"/>
    <col min="2571" max="2571" width="13.5546875" style="74" customWidth="1"/>
    <col min="2572" max="2816" width="9.109375" style="74"/>
    <col min="2817" max="2817" width="9.33203125" style="74" customWidth="1"/>
    <col min="2818" max="2826" width="9.109375" style="74" customWidth="1"/>
    <col min="2827" max="2827" width="13.5546875" style="74" customWidth="1"/>
    <col min="2828" max="3072" width="9.109375" style="74"/>
    <col min="3073" max="3073" width="9.33203125" style="74" customWidth="1"/>
    <col min="3074" max="3082" width="9.109375" style="74" customWidth="1"/>
    <col min="3083" max="3083" width="13.5546875" style="74" customWidth="1"/>
    <col min="3084" max="3328" width="9.109375" style="74"/>
    <col min="3329" max="3329" width="9.33203125" style="74" customWidth="1"/>
    <col min="3330" max="3338" width="9.109375" style="74" customWidth="1"/>
    <col min="3339" max="3339" width="13.5546875" style="74" customWidth="1"/>
    <col min="3340" max="3584" width="9.109375" style="74"/>
    <col min="3585" max="3585" width="9.33203125" style="74" customWidth="1"/>
    <col min="3586" max="3594" width="9.109375" style="74" customWidth="1"/>
    <col min="3595" max="3595" width="13.5546875" style="74" customWidth="1"/>
    <col min="3596" max="3840" width="9.109375" style="74"/>
    <col min="3841" max="3841" width="9.33203125" style="74" customWidth="1"/>
    <col min="3842" max="3850" width="9.109375" style="74" customWidth="1"/>
    <col min="3851" max="3851" width="13.5546875" style="74" customWidth="1"/>
    <col min="3852" max="4096" width="9.109375" style="74"/>
    <col min="4097" max="4097" width="9.33203125" style="74" customWidth="1"/>
    <col min="4098" max="4106" width="9.109375" style="74" customWidth="1"/>
    <col min="4107" max="4107" width="13.5546875" style="74" customWidth="1"/>
    <col min="4108" max="4352" width="9.109375" style="74"/>
    <col min="4353" max="4353" width="9.33203125" style="74" customWidth="1"/>
    <col min="4354" max="4362" width="9.109375" style="74" customWidth="1"/>
    <col min="4363" max="4363" width="13.5546875" style="74" customWidth="1"/>
    <col min="4364" max="4608" width="9.109375" style="74"/>
    <col min="4609" max="4609" width="9.33203125" style="74" customWidth="1"/>
    <col min="4610" max="4618" width="9.109375" style="74" customWidth="1"/>
    <col min="4619" max="4619" width="13.5546875" style="74" customWidth="1"/>
    <col min="4620" max="4864" width="9.109375" style="74"/>
    <col min="4865" max="4865" width="9.33203125" style="74" customWidth="1"/>
    <col min="4866" max="4874" width="9.109375" style="74" customWidth="1"/>
    <col min="4875" max="4875" width="13.5546875" style="74" customWidth="1"/>
    <col min="4876" max="5120" width="9.109375" style="74"/>
    <col min="5121" max="5121" width="9.33203125" style="74" customWidth="1"/>
    <col min="5122" max="5130" width="9.109375" style="74" customWidth="1"/>
    <col min="5131" max="5131" width="13.5546875" style="74" customWidth="1"/>
    <col min="5132" max="5376" width="9.109375" style="74"/>
    <col min="5377" max="5377" width="9.33203125" style="74" customWidth="1"/>
    <col min="5378" max="5386" width="9.109375" style="74" customWidth="1"/>
    <col min="5387" max="5387" width="13.5546875" style="74" customWidth="1"/>
    <col min="5388" max="5632" width="9.109375" style="74"/>
    <col min="5633" max="5633" width="9.33203125" style="74" customWidth="1"/>
    <col min="5634" max="5642" width="9.109375" style="74" customWidth="1"/>
    <col min="5643" max="5643" width="13.5546875" style="74" customWidth="1"/>
    <col min="5644" max="5888" width="9.109375" style="74"/>
    <col min="5889" max="5889" width="9.33203125" style="74" customWidth="1"/>
    <col min="5890" max="5898" width="9.109375" style="74" customWidth="1"/>
    <col min="5899" max="5899" width="13.5546875" style="74" customWidth="1"/>
    <col min="5900" max="6144" width="9.109375" style="74"/>
    <col min="6145" max="6145" width="9.33203125" style="74" customWidth="1"/>
    <col min="6146" max="6154" width="9.109375" style="74" customWidth="1"/>
    <col min="6155" max="6155" width="13.5546875" style="74" customWidth="1"/>
    <col min="6156" max="6400" width="9.109375" style="74"/>
    <col min="6401" max="6401" width="9.33203125" style="74" customWidth="1"/>
    <col min="6402" max="6410" width="9.109375" style="74" customWidth="1"/>
    <col min="6411" max="6411" width="13.5546875" style="74" customWidth="1"/>
    <col min="6412" max="6656" width="9.109375" style="74"/>
    <col min="6657" max="6657" width="9.33203125" style="74" customWidth="1"/>
    <col min="6658" max="6666" width="9.109375" style="74" customWidth="1"/>
    <col min="6667" max="6667" width="13.5546875" style="74" customWidth="1"/>
    <col min="6668" max="6912" width="9.109375" style="74"/>
    <col min="6913" max="6913" width="9.33203125" style="74" customWidth="1"/>
    <col min="6914" max="6922" width="9.109375" style="74" customWidth="1"/>
    <col min="6923" max="6923" width="13.5546875" style="74" customWidth="1"/>
    <col min="6924" max="7168" width="9.109375" style="74"/>
    <col min="7169" max="7169" width="9.33203125" style="74" customWidth="1"/>
    <col min="7170" max="7178" width="9.109375" style="74" customWidth="1"/>
    <col min="7179" max="7179" width="13.5546875" style="74" customWidth="1"/>
    <col min="7180" max="7424" width="9.109375" style="74"/>
    <col min="7425" max="7425" width="9.33203125" style="74" customWidth="1"/>
    <col min="7426" max="7434" width="9.109375" style="74" customWidth="1"/>
    <col min="7435" max="7435" width="13.5546875" style="74" customWidth="1"/>
    <col min="7436" max="7680" width="9.109375" style="74"/>
    <col min="7681" max="7681" width="9.33203125" style="74" customWidth="1"/>
    <col min="7682" max="7690" width="9.109375" style="74" customWidth="1"/>
    <col min="7691" max="7691" width="13.5546875" style="74" customWidth="1"/>
    <col min="7692" max="7936" width="9.109375" style="74"/>
    <col min="7937" max="7937" width="9.33203125" style="74" customWidth="1"/>
    <col min="7938" max="7946" width="9.109375" style="74" customWidth="1"/>
    <col min="7947" max="7947" width="13.5546875" style="74" customWidth="1"/>
    <col min="7948" max="8192" width="9.109375" style="74"/>
    <col min="8193" max="8193" width="9.33203125" style="74" customWidth="1"/>
    <col min="8194" max="8202" width="9.109375" style="74" customWidth="1"/>
    <col min="8203" max="8203" width="13.5546875" style="74" customWidth="1"/>
    <col min="8204" max="8448" width="9.109375" style="74"/>
    <col min="8449" max="8449" width="9.33203125" style="74" customWidth="1"/>
    <col min="8450" max="8458" width="9.109375" style="74" customWidth="1"/>
    <col min="8459" max="8459" width="13.5546875" style="74" customWidth="1"/>
    <col min="8460" max="8704" width="9.109375" style="74"/>
    <col min="8705" max="8705" width="9.33203125" style="74" customWidth="1"/>
    <col min="8706" max="8714" width="9.109375" style="74" customWidth="1"/>
    <col min="8715" max="8715" width="13.5546875" style="74" customWidth="1"/>
    <col min="8716" max="8960" width="9.109375" style="74"/>
    <col min="8961" max="8961" width="9.33203125" style="74" customWidth="1"/>
    <col min="8962" max="8970" width="9.109375" style="74" customWidth="1"/>
    <col min="8971" max="8971" width="13.5546875" style="74" customWidth="1"/>
    <col min="8972" max="9216" width="9.109375" style="74"/>
    <col min="9217" max="9217" width="9.33203125" style="74" customWidth="1"/>
    <col min="9218" max="9226" width="9.109375" style="74" customWidth="1"/>
    <col min="9227" max="9227" width="13.5546875" style="74" customWidth="1"/>
    <col min="9228" max="9472" width="9.109375" style="74"/>
    <col min="9473" max="9473" width="9.33203125" style="74" customWidth="1"/>
    <col min="9474" max="9482" width="9.109375" style="74" customWidth="1"/>
    <col min="9483" max="9483" width="13.5546875" style="74" customWidth="1"/>
    <col min="9484" max="9728" width="9.109375" style="74"/>
    <col min="9729" max="9729" width="9.33203125" style="74" customWidth="1"/>
    <col min="9730" max="9738" width="9.109375" style="74" customWidth="1"/>
    <col min="9739" max="9739" width="13.5546875" style="74" customWidth="1"/>
    <col min="9740" max="9984" width="9.109375" style="74"/>
    <col min="9985" max="9985" width="9.33203125" style="74" customWidth="1"/>
    <col min="9986" max="9994" width="9.109375" style="74" customWidth="1"/>
    <col min="9995" max="9995" width="13.5546875" style="74" customWidth="1"/>
    <col min="9996" max="10240" width="9.109375" style="74"/>
    <col min="10241" max="10241" width="9.33203125" style="74" customWidth="1"/>
    <col min="10242" max="10250" width="9.109375" style="74" customWidth="1"/>
    <col min="10251" max="10251" width="13.5546875" style="74" customWidth="1"/>
    <col min="10252" max="10496" width="9.109375" style="74"/>
    <col min="10497" max="10497" width="9.33203125" style="74" customWidth="1"/>
    <col min="10498" max="10506" width="9.109375" style="74" customWidth="1"/>
    <col min="10507" max="10507" width="13.5546875" style="74" customWidth="1"/>
    <col min="10508" max="10752" width="9.109375" style="74"/>
    <col min="10753" max="10753" width="9.33203125" style="74" customWidth="1"/>
    <col min="10754" max="10762" width="9.109375" style="74" customWidth="1"/>
    <col min="10763" max="10763" width="13.5546875" style="74" customWidth="1"/>
    <col min="10764" max="11008" width="9.109375" style="74"/>
    <col min="11009" max="11009" width="9.33203125" style="74" customWidth="1"/>
    <col min="11010" max="11018" width="9.109375" style="74" customWidth="1"/>
    <col min="11019" max="11019" width="13.5546875" style="74" customWidth="1"/>
    <col min="11020" max="11264" width="9.109375" style="74"/>
    <col min="11265" max="11265" width="9.33203125" style="74" customWidth="1"/>
    <col min="11266" max="11274" width="9.109375" style="74" customWidth="1"/>
    <col min="11275" max="11275" width="13.5546875" style="74" customWidth="1"/>
    <col min="11276" max="11520" width="9.109375" style="74"/>
    <col min="11521" max="11521" width="9.33203125" style="74" customWidth="1"/>
    <col min="11522" max="11530" width="9.109375" style="74" customWidth="1"/>
    <col min="11531" max="11531" width="13.5546875" style="74" customWidth="1"/>
    <col min="11532" max="11776" width="9.109375" style="74"/>
    <col min="11777" max="11777" width="9.33203125" style="74" customWidth="1"/>
    <col min="11778" max="11786" width="9.109375" style="74" customWidth="1"/>
    <col min="11787" max="11787" width="13.5546875" style="74" customWidth="1"/>
    <col min="11788" max="12032" width="9.109375" style="74"/>
    <col min="12033" max="12033" width="9.33203125" style="74" customWidth="1"/>
    <col min="12034" max="12042" width="9.109375" style="74" customWidth="1"/>
    <col min="12043" max="12043" width="13.5546875" style="74" customWidth="1"/>
    <col min="12044" max="12288" width="9.109375" style="74"/>
    <col min="12289" max="12289" width="9.33203125" style="74" customWidth="1"/>
    <col min="12290" max="12298" width="9.109375" style="74" customWidth="1"/>
    <col min="12299" max="12299" width="13.5546875" style="74" customWidth="1"/>
    <col min="12300" max="12544" width="9.109375" style="74"/>
    <col min="12545" max="12545" width="9.33203125" style="74" customWidth="1"/>
    <col min="12546" max="12554" width="9.109375" style="74" customWidth="1"/>
    <col min="12555" max="12555" width="13.5546875" style="74" customWidth="1"/>
    <col min="12556" max="12800" width="9.109375" style="74"/>
    <col min="12801" max="12801" width="9.33203125" style="74" customWidth="1"/>
    <col min="12802" max="12810" width="9.109375" style="74" customWidth="1"/>
    <col min="12811" max="12811" width="13.5546875" style="74" customWidth="1"/>
    <col min="12812" max="13056" width="9.109375" style="74"/>
    <col min="13057" max="13057" width="9.33203125" style="74" customWidth="1"/>
    <col min="13058" max="13066" width="9.109375" style="74" customWidth="1"/>
    <col min="13067" max="13067" width="13.5546875" style="74" customWidth="1"/>
    <col min="13068" max="13312" width="9.109375" style="74"/>
    <col min="13313" max="13313" width="9.33203125" style="74" customWidth="1"/>
    <col min="13314" max="13322" width="9.109375" style="74" customWidth="1"/>
    <col min="13323" max="13323" width="13.5546875" style="74" customWidth="1"/>
    <col min="13324" max="13568" width="9.109375" style="74"/>
    <col min="13569" max="13569" width="9.33203125" style="74" customWidth="1"/>
    <col min="13570" max="13578" width="9.109375" style="74" customWidth="1"/>
    <col min="13579" max="13579" width="13.5546875" style="74" customWidth="1"/>
    <col min="13580" max="13824" width="9.109375" style="74"/>
    <col min="13825" max="13825" width="9.33203125" style="74" customWidth="1"/>
    <col min="13826" max="13834" width="9.109375" style="74" customWidth="1"/>
    <col min="13835" max="13835" width="13.5546875" style="74" customWidth="1"/>
    <col min="13836" max="14080" width="9.109375" style="74"/>
    <col min="14081" max="14081" width="9.33203125" style="74" customWidth="1"/>
    <col min="14082" max="14090" width="9.109375" style="74" customWidth="1"/>
    <col min="14091" max="14091" width="13.5546875" style="74" customWidth="1"/>
    <col min="14092" max="14336" width="9.109375" style="74"/>
    <col min="14337" max="14337" width="9.33203125" style="74" customWidth="1"/>
    <col min="14338" max="14346" width="9.109375" style="74" customWidth="1"/>
    <col min="14347" max="14347" width="13.5546875" style="74" customWidth="1"/>
    <col min="14348" max="14592" width="9.109375" style="74"/>
    <col min="14593" max="14593" width="9.33203125" style="74" customWidth="1"/>
    <col min="14594" max="14602" width="9.109375" style="74" customWidth="1"/>
    <col min="14603" max="14603" width="13.5546875" style="74" customWidth="1"/>
    <col min="14604" max="14848" width="9.109375" style="74"/>
    <col min="14849" max="14849" width="9.33203125" style="74" customWidth="1"/>
    <col min="14850" max="14858" width="9.109375" style="74" customWidth="1"/>
    <col min="14859" max="14859" width="13.5546875" style="74" customWidth="1"/>
    <col min="14860" max="15104" width="9.109375" style="74"/>
    <col min="15105" max="15105" width="9.33203125" style="74" customWidth="1"/>
    <col min="15106" max="15114" width="9.109375" style="74" customWidth="1"/>
    <col min="15115" max="15115" width="13.5546875" style="74" customWidth="1"/>
    <col min="15116" max="15360" width="9.109375" style="74"/>
    <col min="15361" max="15361" width="9.33203125" style="74" customWidth="1"/>
    <col min="15362" max="15370" width="9.109375" style="74" customWidth="1"/>
    <col min="15371" max="15371" width="13.5546875" style="74" customWidth="1"/>
    <col min="15372" max="15616" width="9.109375" style="74"/>
    <col min="15617" max="15617" width="9.33203125" style="74" customWidth="1"/>
    <col min="15618" max="15626" width="9.109375" style="74" customWidth="1"/>
    <col min="15627" max="15627" width="13.5546875" style="74" customWidth="1"/>
    <col min="15628" max="15872" width="9.109375" style="74"/>
    <col min="15873" max="15873" width="9.33203125" style="74" customWidth="1"/>
    <col min="15874" max="15882" width="9.109375" style="74" customWidth="1"/>
    <col min="15883" max="15883" width="13.5546875" style="74" customWidth="1"/>
    <col min="15884" max="16128" width="9.109375" style="74"/>
    <col min="16129" max="16129" width="9.33203125" style="74" customWidth="1"/>
    <col min="16130" max="16138" width="9.109375" style="74" customWidth="1"/>
    <col min="16139" max="16139" width="13.5546875" style="74" customWidth="1"/>
    <col min="16140" max="16384" width="9.109375" style="74"/>
  </cols>
  <sheetData>
    <row r="1" spans="1:13" ht="16.2" x14ac:dyDescent="0.2">
      <c r="A1" s="296" t="s">
        <v>182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1:13" s="35" customFormat="1" ht="11.4" thickBot="1" x14ac:dyDescent="0.2">
      <c r="B2" s="36"/>
      <c r="C2" s="36"/>
      <c r="D2" s="36"/>
      <c r="E2" s="36"/>
      <c r="F2" s="36"/>
      <c r="G2" s="36"/>
      <c r="H2" s="36"/>
      <c r="I2" s="36"/>
      <c r="J2" s="36"/>
      <c r="K2" s="36" t="s">
        <v>150</v>
      </c>
    </row>
    <row r="3" spans="1:13" s="78" customFormat="1" ht="12.75" customHeight="1" x14ac:dyDescent="0.2">
      <c r="A3" s="311" t="s">
        <v>30</v>
      </c>
      <c r="B3" s="127" t="s">
        <v>161</v>
      </c>
      <c r="C3" s="313" t="s">
        <v>31</v>
      </c>
      <c r="D3" s="314"/>
      <c r="E3" s="314"/>
      <c r="F3" s="314" t="s">
        <v>2</v>
      </c>
      <c r="G3" s="314"/>
      <c r="H3" s="315" t="s">
        <v>162</v>
      </c>
      <c r="I3" s="321" t="s">
        <v>32</v>
      </c>
      <c r="J3" s="319" t="s">
        <v>33</v>
      </c>
      <c r="K3" s="317" t="s">
        <v>163</v>
      </c>
    </row>
    <row r="4" spans="1:13" s="78" customFormat="1" ht="13.2" x14ac:dyDescent="0.2">
      <c r="A4" s="312"/>
      <c r="B4" s="82" t="s">
        <v>34</v>
      </c>
      <c r="C4" s="126" t="s">
        <v>35</v>
      </c>
      <c r="D4" s="129" t="s">
        <v>36</v>
      </c>
      <c r="E4" s="128" t="s">
        <v>37</v>
      </c>
      <c r="F4" s="129" t="s">
        <v>35</v>
      </c>
      <c r="G4" s="129" t="s">
        <v>36</v>
      </c>
      <c r="H4" s="316"/>
      <c r="I4" s="322"/>
      <c r="J4" s="320"/>
      <c r="K4" s="318"/>
    </row>
    <row r="5" spans="1:13" s="78" customFormat="1" ht="13.2" x14ac:dyDescent="0.2">
      <c r="A5" s="40" t="s">
        <v>220</v>
      </c>
      <c r="B5" s="5">
        <v>41307</v>
      </c>
      <c r="C5" s="10">
        <v>987</v>
      </c>
      <c r="D5" s="10">
        <v>2353</v>
      </c>
      <c r="E5" s="10">
        <v>11</v>
      </c>
      <c r="F5" s="10">
        <v>20955</v>
      </c>
      <c r="G5" s="10">
        <v>16086</v>
      </c>
      <c r="H5" s="10">
        <v>67</v>
      </c>
      <c r="I5" s="10">
        <v>763</v>
      </c>
      <c r="J5" s="6">
        <v>85</v>
      </c>
      <c r="K5" s="7">
        <v>2381</v>
      </c>
      <c r="M5" s="83"/>
    </row>
    <row r="6" spans="1:13" s="78" customFormat="1" ht="13.2" x14ac:dyDescent="0.2">
      <c r="A6" s="40" t="s">
        <v>175</v>
      </c>
      <c r="B6" s="5">
        <v>41122</v>
      </c>
      <c r="C6" s="10">
        <v>1010</v>
      </c>
      <c r="D6" s="10">
        <v>2349</v>
      </c>
      <c r="E6" s="10">
        <v>11</v>
      </c>
      <c r="F6" s="10">
        <v>21073</v>
      </c>
      <c r="G6" s="10">
        <v>15737</v>
      </c>
      <c r="H6" s="10">
        <v>74</v>
      </c>
      <c r="I6" s="10">
        <v>784</v>
      </c>
      <c r="J6" s="6">
        <v>84</v>
      </c>
      <c r="K6" s="7">
        <v>2361</v>
      </c>
      <c r="M6" s="83"/>
    </row>
    <row r="7" spans="1:13" s="78" customFormat="1" ht="13.2" x14ac:dyDescent="0.2">
      <c r="A7" s="40" t="s">
        <v>193</v>
      </c>
      <c r="B7" s="5">
        <v>40972</v>
      </c>
      <c r="C7" s="10">
        <v>1000</v>
      </c>
      <c r="D7" s="10">
        <v>2319</v>
      </c>
      <c r="E7" s="10">
        <v>11</v>
      </c>
      <c r="F7" s="10">
        <v>21325</v>
      </c>
      <c r="G7" s="10">
        <v>15361</v>
      </c>
      <c r="H7" s="10">
        <v>72</v>
      </c>
      <c r="I7" s="10">
        <v>804</v>
      </c>
      <c r="J7" s="6">
        <v>80</v>
      </c>
      <c r="K7" s="7">
        <v>2392</v>
      </c>
      <c r="M7" s="83"/>
    </row>
    <row r="8" spans="1:13" s="78" customFormat="1" ht="13.2" x14ac:dyDescent="0.2">
      <c r="A8" s="40">
        <v>4</v>
      </c>
      <c r="B8" s="5">
        <v>40999</v>
      </c>
      <c r="C8" s="10">
        <v>1047</v>
      </c>
      <c r="D8" s="10">
        <v>2331</v>
      </c>
      <c r="E8" s="10">
        <v>12</v>
      </c>
      <c r="F8" s="10">
        <v>21615</v>
      </c>
      <c r="G8" s="10">
        <v>15042</v>
      </c>
      <c r="H8" s="10">
        <v>71</v>
      </c>
      <c r="I8" s="10">
        <v>801</v>
      </c>
      <c r="J8" s="6">
        <v>80</v>
      </c>
      <c r="K8" s="7">
        <v>2504</v>
      </c>
      <c r="M8" s="83"/>
    </row>
    <row r="9" spans="1:13" s="78" customFormat="1" ht="13.8" thickBot="1" x14ac:dyDescent="0.25">
      <c r="A9" s="49">
        <v>5</v>
      </c>
      <c r="B9" s="185">
        <v>40786</v>
      </c>
      <c r="C9" s="186">
        <v>1039</v>
      </c>
      <c r="D9" s="186">
        <v>2294</v>
      </c>
      <c r="E9" s="186">
        <v>12</v>
      </c>
      <c r="F9" s="186">
        <v>21826</v>
      </c>
      <c r="G9" s="186">
        <v>14671</v>
      </c>
      <c r="H9" s="186">
        <v>69</v>
      </c>
      <c r="I9" s="186">
        <v>795</v>
      </c>
      <c r="J9" s="8">
        <v>80</v>
      </c>
      <c r="K9" s="9">
        <v>2585</v>
      </c>
    </row>
    <row r="10" spans="1:13" s="79" customFormat="1" x14ac:dyDescent="0.15">
      <c r="A10" s="84" t="s">
        <v>181</v>
      </c>
      <c r="B10" s="85"/>
      <c r="C10" s="85"/>
      <c r="D10" s="85"/>
      <c r="E10" s="85"/>
      <c r="F10" s="85"/>
      <c r="G10" s="85"/>
      <c r="H10" s="85"/>
      <c r="I10" s="85"/>
      <c r="J10" s="85"/>
      <c r="K10" s="114"/>
    </row>
    <row r="11" spans="1:13" s="79" customFormat="1" ht="10.8" x14ac:dyDescent="0.15">
      <c r="A11" s="51" t="s">
        <v>38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</row>
    <row r="12" spans="1:1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 t="s">
        <v>39</v>
      </c>
    </row>
    <row r="14" spans="1:13" x14ac:dyDescent="0.15">
      <c r="E14" s="86"/>
      <c r="G14" s="86"/>
    </row>
  </sheetData>
  <mergeCells count="8">
    <mergeCell ref="A1:K1"/>
    <mergeCell ref="A3:A4"/>
    <mergeCell ref="C3:E3"/>
    <mergeCell ref="F3:G3"/>
    <mergeCell ref="H3:H4"/>
    <mergeCell ref="K3:K4"/>
    <mergeCell ref="J3:J4"/>
    <mergeCell ref="I3:I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3"/>
  <sheetViews>
    <sheetView workbookViewId="0">
      <selection sqref="A1:M1"/>
    </sheetView>
  </sheetViews>
  <sheetFormatPr defaultColWidth="9.109375" defaultRowHeight="12" x14ac:dyDescent="0.15"/>
  <cols>
    <col min="1" max="1" width="7.88671875" style="74" customWidth="1"/>
    <col min="2" max="2" width="7.6640625" style="74" customWidth="1"/>
    <col min="3" max="3" width="7.109375" style="74" customWidth="1"/>
    <col min="4" max="4" width="5.6640625" style="74" customWidth="1"/>
    <col min="5" max="6" width="7.6640625" style="74" customWidth="1"/>
    <col min="7" max="7" width="7.109375" style="74" customWidth="1"/>
    <col min="8" max="9" width="7.33203125" style="74" customWidth="1"/>
    <col min="10" max="13" width="7.6640625" style="74" customWidth="1"/>
    <col min="14" max="16384" width="9.109375" style="74"/>
  </cols>
  <sheetData>
    <row r="1" spans="1:13" ht="16.2" x14ac:dyDescent="0.2">
      <c r="A1" s="296" t="s">
        <v>151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13" s="35" customFormat="1" ht="11.4" thickBot="1" x14ac:dyDescent="0.2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 t="s">
        <v>152</v>
      </c>
    </row>
    <row r="3" spans="1:13" s="78" customFormat="1" ht="12.75" customHeight="1" x14ac:dyDescent="0.2">
      <c r="A3" s="311" t="s">
        <v>30</v>
      </c>
      <c r="B3" s="327" t="s">
        <v>1</v>
      </c>
      <c r="C3" s="325" t="s">
        <v>40</v>
      </c>
      <c r="D3" s="326"/>
      <c r="E3" s="326"/>
      <c r="F3" s="313"/>
      <c r="G3" s="334" t="s">
        <v>164</v>
      </c>
      <c r="H3" s="325" t="s">
        <v>41</v>
      </c>
      <c r="I3" s="313"/>
      <c r="J3" s="325" t="s">
        <v>42</v>
      </c>
      <c r="K3" s="326"/>
      <c r="L3" s="326"/>
      <c r="M3" s="326"/>
    </row>
    <row r="4" spans="1:13" s="78" customFormat="1" ht="13.2" x14ac:dyDescent="0.2">
      <c r="A4" s="323"/>
      <c r="B4" s="328"/>
      <c r="C4" s="113" t="s">
        <v>333</v>
      </c>
      <c r="D4" s="330" t="s">
        <v>43</v>
      </c>
      <c r="E4" s="331" t="s">
        <v>44</v>
      </c>
      <c r="F4" s="332"/>
      <c r="G4" s="335"/>
      <c r="H4" s="333" t="s">
        <v>45</v>
      </c>
      <c r="I4" s="330" t="s">
        <v>46</v>
      </c>
      <c r="J4" s="338" t="s">
        <v>47</v>
      </c>
      <c r="K4" s="87" t="s">
        <v>48</v>
      </c>
      <c r="L4" s="87" t="s">
        <v>49</v>
      </c>
      <c r="M4" s="336" t="s">
        <v>334</v>
      </c>
    </row>
    <row r="5" spans="1:13" s="78" customFormat="1" ht="13.2" x14ac:dyDescent="0.2">
      <c r="A5" s="324"/>
      <c r="B5" s="329"/>
      <c r="C5" s="88" t="s">
        <v>34</v>
      </c>
      <c r="D5" s="322"/>
      <c r="E5" s="211" t="s">
        <v>50</v>
      </c>
      <c r="F5" s="172" t="s">
        <v>51</v>
      </c>
      <c r="G5" s="210" t="s">
        <v>52</v>
      </c>
      <c r="H5" s="316"/>
      <c r="I5" s="322"/>
      <c r="J5" s="339"/>
      <c r="K5" s="89" t="s">
        <v>183</v>
      </c>
      <c r="L5" s="89" t="s">
        <v>53</v>
      </c>
      <c r="M5" s="337"/>
    </row>
    <row r="6" spans="1:13" s="78" customFormat="1" ht="13.2" x14ac:dyDescent="0.2">
      <c r="A6" s="90" t="s">
        <v>197</v>
      </c>
      <c r="B6" s="284">
        <f t="shared" ref="B6:B10" si="0">SUM(C6:M6)</f>
        <v>19808</v>
      </c>
      <c r="C6" s="11">
        <v>2064</v>
      </c>
      <c r="D6" s="11">
        <v>1</v>
      </c>
      <c r="E6" s="11">
        <v>3232</v>
      </c>
      <c r="F6" s="11">
        <v>5636</v>
      </c>
      <c r="G6" s="11">
        <v>2026</v>
      </c>
      <c r="H6" s="11">
        <v>136</v>
      </c>
      <c r="I6" s="11">
        <v>69</v>
      </c>
      <c r="J6" s="11">
        <v>4145</v>
      </c>
      <c r="K6" s="11">
        <v>409</v>
      </c>
      <c r="L6" s="11">
        <v>1998</v>
      </c>
      <c r="M6" s="11">
        <v>92</v>
      </c>
    </row>
    <row r="7" spans="1:13" s="78" customFormat="1" ht="13.2" x14ac:dyDescent="0.2">
      <c r="A7" s="90" t="s">
        <v>173</v>
      </c>
      <c r="B7" s="284">
        <f t="shared" si="0"/>
        <v>19680</v>
      </c>
      <c r="C7" s="11">
        <v>2062</v>
      </c>
      <c r="D7" s="11">
        <v>1</v>
      </c>
      <c r="E7" s="11">
        <v>3248</v>
      </c>
      <c r="F7" s="11">
        <v>5638</v>
      </c>
      <c r="G7" s="11">
        <v>2045</v>
      </c>
      <c r="H7" s="11">
        <v>140</v>
      </c>
      <c r="I7" s="11">
        <v>67</v>
      </c>
      <c r="J7" s="11">
        <v>3970</v>
      </c>
      <c r="K7" s="11">
        <v>388</v>
      </c>
      <c r="L7" s="11">
        <v>2022</v>
      </c>
      <c r="M7" s="11">
        <v>99</v>
      </c>
    </row>
    <row r="8" spans="1:13" s="78" customFormat="1" ht="13.2" x14ac:dyDescent="0.2">
      <c r="A8" s="285" t="s">
        <v>175</v>
      </c>
      <c r="B8" s="284">
        <f t="shared" si="0"/>
        <v>19540</v>
      </c>
      <c r="C8" s="11">
        <v>2055</v>
      </c>
      <c r="D8" s="11">
        <v>1</v>
      </c>
      <c r="E8" s="11">
        <v>3251</v>
      </c>
      <c r="F8" s="11">
        <v>5747</v>
      </c>
      <c r="G8" s="11">
        <v>2028</v>
      </c>
      <c r="H8" s="11">
        <v>140</v>
      </c>
      <c r="I8" s="11">
        <v>68</v>
      </c>
      <c r="J8" s="11">
        <v>3743</v>
      </c>
      <c r="K8" s="11">
        <v>357</v>
      </c>
      <c r="L8" s="11">
        <v>2055</v>
      </c>
      <c r="M8" s="11">
        <v>95</v>
      </c>
    </row>
    <row r="9" spans="1:13" s="78" customFormat="1" ht="13.2" x14ac:dyDescent="0.2">
      <c r="A9" s="285" t="s">
        <v>198</v>
      </c>
      <c r="B9" s="284">
        <f t="shared" si="0"/>
        <v>19627</v>
      </c>
      <c r="C9" s="11">
        <v>2083</v>
      </c>
      <c r="D9" s="11">
        <v>1</v>
      </c>
      <c r="E9" s="11">
        <v>3284</v>
      </c>
      <c r="F9" s="11">
        <v>5834</v>
      </c>
      <c r="G9" s="11">
        <v>2039</v>
      </c>
      <c r="H9" s="11">
        <v>139</v>
      </c>
      <c r="I9" s="11">
        <v>67</v>
      </c>
      <c r="J9" s="11">
        <v>3600</v>
      </c>
      <c r="K9" s="11">
        <v>342</v>
      </c>
      <c r="L9" s="11">
        <v>2135</v>
      </c>
      <c r="M9" s="11">
        <v>103</v>
      </c>
    </row>
    <row r="10" spans="1:13" s="78" customFormat="1" ht="13.8" thickBot="1" x14ac:dyDescent="0.25">
      <c r="A10" s="187" t="s">
        <v>335</v>
      </c>
      <c r="B10" s="188">
        <f t="shared" si="0"/>
        <v>19775</v>
      </c>
      <c r="C10" s="11">
        <v>2100</v>
      </c>
      <c r="D10" s="11">
        <v>1</v>
      </c>
      <c r="E10" s="11">
        <v>3256</v>
      </c>
      <c r="F10" s="11">
        <v>5926</v>
      </c>
      <c r="G10" s="11">
        <v>2146</v>
      </c>
      <c r="H10" s="11">
        <v>140</v>
      </c>
      <c r="I10" s="11">
        <v>64</v>
      </c>
      <c r="J10" s="11">
        <v>3491</v>
      </c>
      <c r="K10" s="11">
        <v>342</v>
      </c>
      <c r="L10" s="11">
        <v>2194</v>
      </c>
      <c r="M10" s="11">
        <v>115</v>
      </c>
    </row>
    <row r="11" spans="1:13" s="79" customFormat="1" ht="10.8" x14ac:dyDescent="0.15">
      <c r="A11" s="84" t="s">
        <v>54</v>
      </c>
      <c r="B11" s="91"/>
      <c r="C11" s="85"/>
      <c r="D11" s="92"/>
      <c r="E11" s="92"/>
      <c r="F11" s="92"/>
      <c r="G11" s="92"/>
      <c r="H11" s="92"/>
      <c r="I11" s="92"/>
      <c r="J11" s="92"/>
      <c r="K11" s="92"/>
      <c r="L11" s="92"/>
      <c r="M11" s="42"/>
    </row>
    <row r="12" spans="1:13" s="79" customFormat="1" ht="10.8" x14ac:dyDescent="0.15">
      <c r="A12" s="51" t="s">
        <v>55</v>
      </c>
      <c r="B12" s="53"/>
      <c r="C12" s="53"/>
      <c r="D12" s="93"/>
      <c r="E12" s="93"/>
      <c r="F12" s="93"/>
      <c r="G12" s="93"/>
      <c r="H12" s="93"/>
      <c r="I12" s="93"/>
      <c r="J12" s="93"/>
      <c r="K12" s="93"/>
      <c r="L12" s="93"/>
      <c r="M12" s="43"/>
    </row>
    <row r="13" spans="1:13" x14ac:dyDescent="0.15">
      <c r="M13" s="108" t="s">
        <v>199</v>
      </c>
    </row>
  </sheetData>
  <mergeCells count="13">
    <mergeCell ref="A1:M1"/>
    <mergeCell ref="A3:A5"/>
    <mergeCell ref="C3:F3"/>
    <mergeCell ref="B3:B5"/>
    <mergeCell ref="H3:I3"/>
    <mergeCell ref="J3:M3"/>
    <mergeCell ref="D4:D5"/>
    <mergeCell ref="E4:F4"/>
    <mergeCell ref="H4:H5"/>
    <mergeCell ref="I4:I5"/>
    <mergeCell ref="G3:G4"/>
    <mergeCell ref="M4:M5"/>
    <mergeCell ref="J4:J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24"/>
  <sheetViews>
    <sheetView workbookViewId="0">
      <selection activeCell="L13" sqref="L13"/>
    </sheetView>
  </sheetViews>
  <sheetFormatPr defaultRowHeight="12" x14ac:dyDescent="0.15"/>
  <cols>
    <col min="1" max="1" width="4.109375" style="77" customWidth="1"/>
    <col min="2" max="2" width="12.88671875" style="77" customWidth="1"/>
    <col min="3" max="3" width="8" style="104" customWidth="1"/>
    <col min="4" max="10" width="9.33203125" style="77" customWidth="1"/>
    <col min="11" max="252" width="9.109375" style="77"/>
    <col min="253" max="253" width="4.6640625" style="77" customWidth="1"/>
    <col min="254" max="254" width="14" style="77" bestFit="1" customWidth="1"/>
    <col min="255" max="255" width="7.6640625" style="77" bestFit="1" customWidth="1"/>
    <col min="256" max="508" width="9.109375" style="77"/>
    <col min="509" max="509" width="4.6640625" style="77" customWidth="1"/>
    <col min="510" max="510" width="14" style="77" bestFit="1" customWidth="1"/>
    <col min="511" max="511" width="7.6640625" style="77" bestFit="1" customWidth="1"/>
    <col min="512" max="764" width="9.109375" style="77"/>
    <col min="765" max="765" width="4.6640625" style="77" customWidth="1"/>
    <col min="766" max="766" width="14" style="77" bestFit="1" customWidth="1"/>
    <col min="767" max="767" width="7.6640625" style="77" bestFit="1" customWidth="1"/>
    <col min="768" max="1020" width="9.109375" style="77"/>
    <col min="1021" max="1021" width="4.6640625" style="77" customWidth="1"/>
    <col min="1022" max="1022" width="14" style="77" bestFit="1" customWidth="1"/>
    <col min="1023" max="1023" width="7.6640625" style="77" bestFit="1" customWidth="1"/>
    <col min="1024" max="1276" width="9.109375" style="77"/>
    <col min="1277" max="1277" width="4.6640625" style="77" customWidth="1"/>
    <col min="1278" max="1278" width="14" style="77" bestFit="1" customWidth="1"/>
    <col min="1279" max="1279" width="7.6640625" style="77" bestFit="1" customWidth="1"/>
    <col min="1280" max="1532" width="9.109375" style="77"/>
    <col min="1533" max="1533" width="4.6640625" style="77" customWidth="1"/>
    <col min="1534" max="1534" width="14" style="77" bestFit="1" customWidth="1"/>
    <col min="1535" max="1535" width="7.6640625" style="77" bestFit="1" customWidth="1"/>
    <col min="1536" max="1788" width="9.109375" style="77"/>
    <col min="1789" max="1789" width="4.6640625" style="77" customWidth="1"/>
    <col min="1790" max="1790" width="14" style="77" bestFit="1" customWidth="1"/>
    <col min="1791" max="1791" width="7.6640625" style="77" bestFit="1" customWidth="1"/>
    <col min="1792" max="2044" width="9.109375" style="77"/>
    <col min="2045" max="2045" width="4.6640625" style="77" customWidth="1"/>
    <col min="2046" max="2046" width="14" style="77" bestFit="1" customWidth="1"/>
    <col min="2047" max="2047" width="7.6640625" style="77" bestFit="1" customWidth="1"/>
    <col min="2048" max="2300" width="9.109375" style="77"/>
    <col min="2301" max="2301" width="4.6640625" style="77" customWidth="1"/>
    <col min="2302" max="2302" width="14" style="77" bestFit="1" customWidth="1"/>
    <col min="2303" max="2303" width="7.6640625" style="77" bestFit="1" customWidth="1"/>
    <col min="2304" max="2556" width="9.109375" style="77"/>
    <col min="2557" max="2557" width="4.6640625" style="77" customWidth="1"/>
    <col min="2558" max="2558" width="14" style="77" bestFit="1" customWidth="1"/>
    <col min="2559" max="2559" width="7.6640625" style="77" bestFit="1" customWidth="1"/>
    <col min="2560" max="2812" width="9.109375" style="77"/>
    <col min="2813" max="2813" width="4.6640625" style="77" customWidth="1"/>
    <col min="2814" max="2814" width="14" style="77" bestFit="1" customWidth="1"/>
    <col min="2815" max="2815" width="7.6640625" style="77" bestFit="1" customWidth="1"/>
    <col min="2816" max="3068" width="9.109375" style="77"/>
    <col min="3069" max="3069" width="4.6640625" style="77" customWidth="1"/>
    <col min="3070" max="3070" width="14" style="77" bestFit="1" customWidth="1"/>
    <col min="3071" max="3071" width="7.6640625" style="77" bestFit="1" customWidth="1"/>
    <col min="3072" max="3324" width="9.109375" style="77"/>
    <col min="3325" max="3325" width="4.6640625" style="77" customWidth="1"/>
    <col min="3326" max="3326" width="14" style="77" bestFit="1" customWidth="1"/>
    <col min="3327" max="3327" width="7.6640625" style="77" bestFit="1" customWidth="1"/>
    <col min="3328" max="3580" width="9.109375" style="77"/>
    <col min="3581" max="3581" width="4.6640625" style="77" customWidth="1"/>
    <col min="3582" max="3582" width="14" style="77" bestFit="1" customWidth="1"/>
    <col min="3583" max="3583" width="7.6640625" style="77" bestFit="1" customWidth="1"/>
    <col min="3584" max="3836" width="9.109375" style="77"/>
    <col min="3837" max="3837" width="4.6640625" style="77" customWidth="1"/>
    <col min="3838" max="3838" width="14" style="77" bestFit="1" customWidth="1"/>
    <col min="3839" max="3839" width="7.6640625" style="77" bestFit="1" customWidth="1"/>
    <col min="3840" max="4092" width="9.109375" style="77"/>
    <col min="4093" max="4093" width="4.6640625" style="77" customWidth="1"/>
    <col min="4094" max="4094" width="14" style="77" bestFit="1" customWidth="1"/>
    <col min="4095" max="4095" width="7.6640625" style="77" bestFit="1" customWidth="1"/>
    <col min="4096" max="4348" width="9.109375" style="77"/>
    <col min="4349" max="4349" width="4.6640625" style="77" customWidth="1"/>
    <col min="4350" max="4350" width="14" style="77" bestFit="1" customWidth="1"/>
    <col min="4351" max="4351" width="7.6640625" style="77" bestFit="1" customWidth="1"/>
    <col min="4352" max="4604" width="9.109375" style="77"/>
    <col min="4605" max="4605" width="4.6640625" style="77" customWidth="1"/>
    <col min="4606" max="4606" width="14" style="77" bestFit="1" customWidth="1"/>
    <col min="4607" max="4607" width="7.6640625" style="77" bestFit="1" customWidth="1"/>
    <col min="4608" max="4860" width="9.109375" style="77"/>
    <col min="4861" max="4861" width="4.6640625" style="77" customWidth="1"/>
    <col min="4862" max="4862" width="14" style="77" bestFit="1" customWidth="1"/>
    <col min="4863" max="4863" width="7.6640625" style="77" bestFit="1" customWidth="1"/>
    <col min="4864" max="5116" width="9.109375" style="77"/>
    <col min="5117" max="5117" width="4.6640625" style="77" customWidth="1"/>
    <col min="5118" max="5118" width="14" style="77" bestFit="1" customWidth="1"/>
    <col min="5119" max="5119" width="7.6640625" style="77" bestFit="1" customWidth="1"/>
    <col min="5120" max="5372" width="9.109375" style="77"/>
    <col min="5373" max="5373" width="4.6640625" style="77" customWidth="1"/>
    <col min="5374" max="5374" width="14" style="77" bestFit="1" customWidth="1"/>
    <col min="5375" max="5375" width="7.6640625" style="77" bestFit="1" customWidth="1"/>
    <col min="5376" max="5628" width="9.109375" style="77"/>
    <col min="5629" max="5629" width="4.6640625" style="77" customWidth="1"/>
    <col min="5630" max="5630" width="14" style="77" bestFit="1" customWidth="1"/>
    <col min="5631" max="5631" width="7.6640625" style="77" bestFit="1" customWidth="1"/>
    <col min="5632" max="5884" width="9.109375" style="77"/>
    <col min="5885" max="5885" width="4.6640625" style="77" customWidth="1"/>
    <col min="5886" max="5886" width="14" style="77" bestFit="1" customWidth="1"/>
    <col min="5887" max="5887" width="7.6640625" style="77" bestFit="1" customWidth="1"/>
    <col min="5888" max="6140" width="9.109375" style="77"/>
    <col min="6141" max="6141" width="4.6640625" style="77" customWidth="1"/>
    <col min="6142" max="6142" width="14" style="77" bestFit="1" customWidth="1"/>
    <col min="6143" max="6143" width="7.6640625" style="77" bestFit="1" customWidth="1"/>
    <col min="6144" max="6396" width="9.109375" style="77"/>
    <col min="6397" max="6397" width="4.6640625" style="77" customWidth="1"/>
    <col min="6398" max="6398" width="14" style="77" bestFit="1" customWidth="1"/>
    <col min="6399" max="6399" width="7.6640625" style="77" bestFit="1" customWidth="1"/>
    <col min="6400" max="6652" width="9.109375" style="77"/>
    <col min="6653" max="6653" width="4.6640625" style="77" customWidth="1"/>
    <col min="6654" max="6654" width="14" style="77" bestFit="1" customWidth="1"/>
    <col min="6655" max="6655" width="7.6640625" style="77" bestFit="1" customWidth="1"/>
    <col min="6656" max="6908" width="9.109375" style="77"/>
    <col min="6909" max="6909" width="4.6640625" style="77" customWidth="1"/>
    <col min="6910" max="6910" width="14" style="77" bestFit="1" customWidth="1"/>
    <col min="6911" max="6911" width="7.6640625" style="77" bestFit="1" customWidth="1"/>
    <col min="6912" max="7164" width="9.109375" style="77"/>
    <col min="7165" max="7165" width="4.6640625" style="77" customWidth="1"/>
    <col min="7166" max="7166" width="14" style="77" bestFit="1" customWidth="1"/>
    <col min="7167" max="7167" width="7.6640625" style="77" bestFit="1" customWidth="1"/>
    <col min="7168" max="7420" width="9.109375" style="77"/>
    <col min="7421" max="7421" width="4.6640625" style="77" customWidth="1"/>
    <col min="7422" max="7422" width="14" style="77" bestFit="1" customWidth="1"/>
    <col min="7423" max="7423" width="7.6640625" style="77" bestFit="1" customWidth="1"/>
    <col min="7424" max="7676" width="9.109375" style="77"/>
    <col min="7677" max="7677" width="4.6640625" style="77" customWidth="1"/>
    <col min="7678" max="7678" width="14" style="77" bestFit="1" customWidth="1"/>
    <col min="7679" max="7679" width="7.6640625" style="77" bestFit="1" customWidth="1"/>
    <col min="7680" max="7932" width="9.109375" style="77"/>
    <col min="7933" max="7933" width="4.6640625" style="77" customWidth="1"/>
    <col min="7934" max="7934" width="14" style="77" bestFit="1" customWidth="1"/>
    <col min="7935" max="7935" width="7.6640625" style="77" bestFit="1" customWidth="1"/>
    <col min="7936" max="8188" width="9.109375" style="77"/>
    <col min="8189" max="8189" width="4.6640625" style="77" customWidth="1"/>
    <col min="8190" max="8190" width="14" style="77" bestFit="1" customWidth="1"/>
    <col min="8191" max="8191" width="7.6640625" style="77" bestFit="1" customWidth="1"/>
    <col min="8192" max="8444" width="9.109375" style="77"/>
    <col min="8445" max="8445" width="4.6640625" style="77" customWidth="1"/>
    <col min="8446" max="8446" width="14" style="77" bestFit="1" customWidth="1"/>
    <col min="8447" max="8447" width="7.6640625" style="77" bestFit="1" customWidth="1"/>
    <col min="8448" max="8700" width="9.109375" style="77"/>
    <col min="8701" max="8701" width="4.6640625" style="77" customWidth="1"/>
    <col min="8702" max="8702" width="14" style="77" bestFit="1" customWidth="1"/>
    <col min="8703" max="8703" width="7.6640625" style="77" bestFit="1" customWidth="1"/>
    <col min="8704" max="8956" width="9.109375" style="77"/>
    <col min="8957" max="8957" width="4.6640625" style="77" customWidth="1"/>
    <col min="8958" max="8958" width="14" style="77" bestFit="1" customWidth="1"/>
    <col min="8959" max="8959" width="7.6640625" style="77" bestFit="1" customWidth="1"/>
    <col min="8960" max="9212" width="9.109375" style="77"/>
    <col min="9213" max="9213" width="4.6640625" style="77" customWidth="1"/>
    <col min="9214" max="9214" width="14" style="77" bestFit="1" customWidth="1"/>
    <col min="9215" max="9215" width="7.6640625" style="77" bestFit="1" customWidth="1"/>
    <col min="9216" max="9468" width="9.109375" style="77"/>
    <col min="9469" max="9469" width="4.6640625" style="77" customWidth="1"/>
    <col min="9470" max="9470" width="14" style="77" bestFit="1" customWidth="1"/>
    <col min="9471" max="9471" width="7.6640625" style="77" bestFit="1" customWidth="1"/>
    <col min="9472" max="9724" width="9.109375" style="77"/>
    <col min="9725" max="9725" width="4.6640625" style="77" customWidth="1"/>
    <col min="9726" max="9726" width="14" style="77" bestFit="1" customWidth="1"/>
    <col min="9727" max="9727" width="7.6640625" style="77" bestFit="1" customWidth="1"/>
    <col min="9728" max="9980" width="9.109375" style="77"/>
    <col min="9981" max="9981" width="4.6640625" style="77" customWidth="1"/>
    <col min="9982" max="9982" width="14" style="77" bestFit="1" customWidth="1"/>
    <col min="9983" max="9983" width="7.6640625" style="77" bestFit="1" customWidth="1"/>
    <col min="9984" max="10236" width="9.109375" style="77"/>
    <col min="10237" max="10237" width="4.6640625" style="77" customWidth="1"/>
    <col min="10238" max="10238" width="14" style="77" bestFit="1" customWidth="1"/>
    <col min="10239" max="10239" width="7.6640625" style="77" bestFit="1" customWidth="1"/>
    <col min="10240" max="10492" width="9.109375" style="77"/>
    <col min="10493" max="10493" width="4.6640625" style="77" customWidth="1"/>
    <col min="10494" max="10494" width="14" style="77" bestFit="1" customWidth="1"/>
    <col min="10495" max="10495" width="7.6640625" style="77" bestFit="1" customWidth="1"/>
    <col min="10496" max="10748" width="9.109375" style="77"/>
    <col min="10749" max="10749" width="4.6640625" style="77" customWidth="1"/>
    <col min="10750" max="10750" width="14" style="77" bestFit="1" customWidth="1"/>
    <col min="10751" max="10751" width="7.6640625" style="77" bestFit="1" customWidth="1"/>
    <col min="10752" max="11004" width="9.109375" style="77"/>
    <col min="11005" max="11005" width="4.6640625" style="77" customWidth="1"/>
    <col min="11006" max="11006" width="14" style="77" bestFit="1" customWidth="1"/>
    <col min="11007" max="11007" width="7.6640625" style="77" bestFit="1" customWidth="1"/>
    <col min="11008" max="11260" width="9.109375" style="77"/>
    <col min="11261" max="11261" width="4.6640625" style="77" customWidth="1"/>
    <col min="11262" max="11262" width="14" style="77" bestFit="1" customWidth="1"/>
    <col min="11263" max="11263" width="7.6640625" style="77" bestFit="1" customWidth="1"/>
    <col min="11264" max="11516" width="9.109375" style="77"/>
    <col min="11517" max="11517" width="4.6640625" style="77" customWidth="1"/>
    <col min="11518" max="11518" width="14" style="77" bestFit="1" customWidth="1"/>
    <col min="11519" max="11519" width="7.6640625" style="77" bestFit="1" customWidth="1"/>
    <col min="11520" max="11772" width="9.109375" style="77"/>
    <col min="11773" max="11773" width="4.6640625" style="77" customWidth="1"/>
    <col min="11774" max="11774" width="14" style="77" bestFit="1" customWidth="1"/>
    <col min="11775" max="11775" width="7.6640625" style="77" bestFit="1" customWidth="1"/>
    <col min="11776" max="12028" width="9.109375" style="77"/>
    <col min="12029" max="12029" width="4.6640625" style="77" customWidth="1"/>
    <col min="12030" max="12030" width="14" style="77" bestFit="1" customWidth="1"/>
    <col min="12031" max="12031" width="7.6640625" style="77" bestFit="1" customWidth="1"/>
    <col min="12032" max="12284" width="9.109375" style="77"/>
    <col min="12285" max="12285" width="4.6640625" style="77" customWidth="1"/>
    <col min="12286" max="12286" width="14" style="77" bestFit="1" customWidth="1"/>
    <col min="12287" max="12287" width="7.6640625" style="77" bestFit="1" customWidth="1"/>
    <col min="12288" max="12540" width="9.109375" style="77"/>
    <col min="12541" max="12541" width="4.6640625" style="77" customWidth="1"/>
    <col min="12542" max="12542" width="14" style="77" bestFit="1" customWidth="1"/>
    <col min="12543" max="12543" width="7.6640625" style="77" bestFit="1" customWidth="1"/>
    <col min="12544" max="12796" width="9.109375" style="77"/>
    <col min="12797" max="12797" width="4.6640625" style="77" customWidth="1"/>
    <col min="12798" max="12798" width="14" style="77" bestFit="1" customWidth="1"/>
    <col min="12799" max="12799" width="7.6640625" style="77" bestFit="1" customWidth="1"/>
    <col min="12800" max="13052" width="9.109375" style="77"/>
    <col min="13053" max="13053" width="4.6640625" style="77" customWidth="1"/>
    <col min="13054" max="13054" width="14" style="77" bestFit="1" customWidth="1"/>
    <col min="13055" max="13055" width="7.6640625" style="77" bestFit="1" customWidth="1"/>
    <col min="13056" max="13308" width="9.109375" style="77"/>
    <col min="13309" max="13309" width="4.6640625" style="77" customWidth="1"/>
    <col min="13310" max="13310" width="14" style="77" bestFit="1" customWidth="1"/>
    <col min="13311" max="13311" width="7.6640625" style="77" bestFit="1" customWidth="1"/>
    <col min="13312" max="13564" width="9.109375" style="77"/>
    <col min="13565" max="13565" width="4.6640625" style="77" customWidth="1"/>
    <col min="13566" max="13566" width="14" style="77" bestFit="1" customWidth="1"/>
    <col min="13567" max="13567" width="7.6640625" style="77" bestFit="1" customWidth="1"/>
    <col min="13568" max="13820" width="9.109375" style="77"/>
    <col min="13821" max="13821" width="4.6640625" style="77" customWidth="1"/>
    <col min="13822" max="13822" width="14" style="77" bestFit="1" customWidth="1"/>
    <col min="13823" max="13823" width="7.6640625" style="77" bestFit="1" customWidth="1"/>
    <col min="13824" max="14076" width="9.109375" style="77"/>
    <col min="14077" max="14077" width="4.6640625" style="77" customWidth="1"/>
    <col min="14078" max="14078" width="14" style="77" bestFit="1" customWidth="1"/>
    <col min="14079" max="14079" width="7.6640625" style="77" bestFit="1" customWidth="1"/>
    <col min="14080" max="14332" width="9.109375" style="77"/>
    <col min="14333" max="14333" width="4.6640625" style="77" customWidth="1"/>
    <col min="14334" max="14334" width="14" style="77" bestFit="1" customWidth="1"/>
    <col min="14335" max="14335" width="7.6640625" style="77" bestFit="1" customWidth="1"/>
    <col min="14336" max="14588" width="9.109375" style="77"/>
    <col min="14589" max="14589" width="4.6640625" style="77" customWidth="1"/>
    <col min="14590" max="14590" width="14" style="77" bestFit="1" customWidth="1"/>
    <col min="14591" max="14591" width="7.6640625" style="77" bestFit="1" customWidth="1"/>
    <col min="14592" max="14844" width="9.109375" style="77"/>
    <col min="14845" max="14845" width="4.6640625" style="77" customWidth="1"/>
    <col min="14846" max="14846" width="14" style="77" bestFit="1" customWidth="1"/>
    <col min="14847" max="14847" width="7.6640625" style="77" bestFit="1" customWidth="1"/>
    <col min="14848" max="15100" width="9.109375" style="77"/>
    <col min="15101" max="15101" width="4.6640625" style="77" customWidth="1"/>
    <col min="15102" max="15102" width="14" style="77" bestFit="1" customWidth="1"/>
    <col min="15103" max="15103" width="7.6640625" style="77" bestFit="1" customWidth="1"/>
    <col min="15104" max="15356" width="9.109375" style="77"/>
    <col min="15357" max="15357" width="4.6640625" style="77" customWidth="1"/>
    <col min="15358" max="15358" width="14" style="77" bestFit="1" customWidth="1"/>
    <col min="15359" max="15359" width="7.6640625" style="77" bestFit="1" customWidth="1"/>
    <col min="15360" max="15612" width="9.109375" style="77"/>
    <col min="15613" max="15613" width="4.6640625" style="77" customWidth="1"/>
    <col min="15614" max="15614" width="14" style="77" bestFit="1" customWidth="1"/>
    <col min="15615" max="15615" width="7.6640625" style="77" bestFit="1" customWidth="1"/>
    <col min="15616" max="15868" width="9.109375" style="77"/>
    <col min="15869" max="15869" width="4.6640625" style="77" customWidth="1"/>
    <col min="15870" max="15870" width="14" style="77" bestFit="1" customWidth="1"/>
    <col min="15871" max="15871" width="7.6640625" style="77" bestFit="1" customWidth="1"/>
    <col min="15872" max="16124" width="9.109375" style="77"/>
    <col min="16125" max="16125" width="4.6640625" style="77" customWidth="1"/>
    <col min="16126" max="16126" width="14" style="77" bestFit="1" customWidth="1"/>
    <col min="16127" max="16127" width="7.6640625" style="77" bestFit="1" customWidth="1"/>
    <col min="16128" max="16383" width="9.109375" style="77"/>
    <col min="16384" max="16384" width="9.109375" style="77" customWidth="1"/>
  </cols>
  <sheetData>
    <row r="1" spans="1:17" ht="16.2" x14ac:dyDescent="0.15">
      <c r="A1" s="356" t="s">
        <v>56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17" s="35" customFormat="1" ht="11.4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36"/>
      <c r="P2" s="36"/>
      <c r="Q2" s="36" t="s">
        <v>57</v>
      </c>
    </row>
    <row r="3" spans="1:17" s="54" customFormat="1" ht="13.2" x14ac:dyDescent="0.15">
      <c r="A3" s="348" t="s">
        <v>58</v>
      </c>
      <c r="B3" s="311"/>
      <c r="C3" s="315" t="s">
        <v>59</v>
      </c>
      <c r="D3" s="325" t="s">
        <v>221</v>
      </c>
      <c r="E3" s="326"/>
      <c r="F3" s="326"/>
      <c r="G3" s="326"/>
      <c r="H3" s="326"/>
      <c r="I3" s="326"/>
      <c r="J3" s="326"/>
      <c r="K3" s="351" t="s">
        <v>223</v>
      </c>
      <c r="L3" s="352"/>
      <c r="M3" s="352"/>
      <c r="N3" s="352"/>
      <c r="O3" s="352"/>
      <c r="P3" s="352"/>
      <c r="Q3" s="352"/>
    </row>
    <row r="4" spans="1:17" s="54" customFormat="1" ht="13.2" x14ac:dyDescent="0.15">
      <c r="A4" s="349"/>
      <c r="B4" s="323"/>
      <c r="C4" s="344"/>
      <c r="D4" s="360" t="s">
        <v>222</v>
      </c>
      <c r="E4" s="361"/>
      <c r="F4" s="362"/>
      <c r="G4" s="331" t="s">
        <v>60</v>
      </c>
      <c r="H4" s="363"/>
      <c r="I4" s="331" t="s">
        <v>61</v>
      </c>
      <c r="J4" s="364"/>
      <c r="K4" s="353" t="s">
        <v>222</v>
      </c>
      <c r="L4" s="354"/>
      <c r="M4" s="355"/>
      <c r="N4" s="357" t="s">
        <v>224</v>
      </c>
      <c r="O4" s="358"/>
      <c r="P4" s="357" t="s">
        <v>225</v>
      </c>
      <c r="Q4" s="359"/>
    </row>
    <row r="5" spans="1:17" s="54" customFormat="1" ht="13.2" x14ac:dyDescent="0.15">
      <c r="A5" s="350"/>
      <c r="B5" s="324"/>
      <c r="C5" s="345"/>
      <c r="D5" s="37" t="s">
        <v>62</v>
      </c>
      <c r="E5" s="45" t="s">
        <v>63</v>
      </c>
      <c r="F5" s="45" t="s">
        <v>64</v>
      </c>
      <c r="G5" s="172" t="s">
        <v>63</v>
      </c>
      <c r="H5" s="172" t="s">
        <v>64</v>
      </c>
      <c r="I5" s="172" t="s">
        <v>63</v>
      </c>
      <c r="J5" s="172" t="s">
        <v>64</v>
      </c>
      <c r="K5" s="283" t="s">
        <v>62</v>
      </c>
      <c r="L5" s="101" t="s">
        <v>63</v>
      </c>
      <c r="M5" s="101" t="s">
        <v>64</v>
      </c>
      <c r="N5" s="131" t="s">
        <v>63</v>
      </c>
      <c r="O5" s="131" t="s">
        <v>64</v>
      </c>
      <c r="P5" s="131" t="s">
        <v>63</v>
      </c>
      <c r="Q5" s="131" t="s">
        <v>64</v>
      </c>
    </row>
    <row r="6" spans="1:17" s="54" customFormat="1" ht="12.75" customHeight="1" x14ac:dyDescent="0.15">
      <c r="A6" s="340" t="s">
        <v>65</v>
      </c>
      <c r="B6" s="333" t="s">
        <v>66</v>
      </c>
      <c r="C6" s="96" t="s">
        <v>197</v>
      </c>
      <c r="D6" s="48">
        <v>98707</v>
      </c>
      <c r="E6" s="14">
        <v>66520</v>
      </c>
      <c r="F6" s="14">
        <v>32186</v>
      </c>
      <c r="G6" s="50" t="s">
        <v>67</v>
      </c>
      <c r="H6" s="50" t="s">
        <v>67</v>
      </c>
      <c r="I6" s="50" t="s">
        <v>67</v>
      </c>
      <c r="J6" s="50" t="s">
        <v>67</v>
      </c>
      <c r="K6" s="48" t="s">
        <v>67</v>
      </c>
      <c r="L6" s="15" t="s">
        <v>67</v>
      </c>
      <c r="M6" s="15" t="s">
        <v>67</v>
      </c>
      <c r="N6" s="50" t="s">
        <v>67</v>
      </c>
      <c r="O6" s="50" t="s">
        <v>67</v>
      </c>
      <c r="P6" s="50" t="s">
        <v>67</v>
      </c>
      <c r="Q6" s="50" t="s">
        <v>67</v>
      </c>
    </row>
    <row r="7" spans="1:17" s="54" customFormat="1" ht="13.2" x14ac:dyDescent="0.15">
      <c r="A7" s="341"/>
      <c r="B7" s="344"/>
      <c r="C7" s="96" t="s">
        <v>176</v>
      </c>
      <c r="D7" s="48">
        <v>98796</v>
      </c>
      <c r="E7" s="14">
        <v>67569</v>
      </c>
      <c r="F7" s="14">
        <v>31226</v>
      </c>
      <c r="G7" s="50" t="s">
        <v>67</v>
      </c>
      <c r="H7" s="50" t="s">
        <v>67</v>
      </c>
      <c r="I7" s="50" t="s">
        <v>67</v>
      </c>
      <c r="J7" s="50" t="s">
        <v>67</v>
      </c>
      <c r="K7" s="48" t="s">
        <v>67</v>
      </c>
      <c r="L7" s="15" t="s">
        <v>67</v>
      </c>
      <c r="M7" s="15" t="s">
        <v>67</v>
      </c>
      <c r="N7" s="50" t="s">
        <v>67</v>
      </c>
      <c r="O7" s="50" t="s">
        <v>67</v>
      </c>
      <c r="P7" s="50" t="s">
        <v>67</v>
      </c>
      <c r="Q7" s="50" t="s">
        <v>67</v>
      </c>
    </row>
    <row r="8" spans="1:17" s="54" customFormat="1" ht="13.2" x14ac:dyDescent="0.15">
      <c r="A8" s="341"/>
      <c r="B8" s="344"/>
      <c r="C8" s="96" t="s">
        <v>194</v>
      </c>
      <c r="D8" s="189">
        <v>71399</v>
      </c>
      <c r="E8" s="12">
        <v>49888</v>
      </c>
      <c r="F8" s="12">
        <v>21510</v>
      </c>
      <c r="G8" s="50" t="s">
        <v>67</v>
      </c>
      <c r="H8" s="50" t="s">
        <v>67</v>
      </c>
      <c r="I8" s="50" t="s">
        <v>67</v>
      </c>
      <c r="J8" s="50" t="s">
        <v>67</v>
      </c>
      <c r="K8" s="48" t="s">
        <v>67</v>
      </c>
      <c r="L8" s="15" t="s">
        <v>67</v>
      </c>
      <c r="M8" s="15" t="s">
        <v>67</v>
      </c>
      <c r="N8" s="50" t="s">
        <v>67</v>
      </c>
      <c r="O8" s="50" t="s">
        <v>67</v>
      </c>
      <c r="P8" s="50" t="s">
        <v>67</v>
      </c>
      <c r="Q8" s="50" t="s">
        <v>67</v>
      </c>
    </row>
    <row r="9" spans="1:17" s="54" customFormat="1" ht="13.2" x14ac:dyDescent="0.15">
      <c r="A9" s="341"/>
      <c r="B9" s="344"/>
      <c r="C9" s="96">
        <v>3</v>
      </c>
      <c r="D9" s="141">
        <v>73648</v>
      </c>
      <c r="E9" s="120">
        <v>47716</v>
      </c>
      <c r="F9" s="120">
        <v>25932</v>
      </c>
      <c r="G9" s="117" t="s">
        <v>67</v>
      </c>
      <c r="H9" s="117" t="s">
        <v>67</v>
      </c>
      <c r="I9" s="117" t="s">
        <v>67</v>
      </c>
      <c r="J9" s="117" t="s">
        <v>67</v>
      </c>
      <c r="K9" s="48" t="s">
        <v>67</v>
      </c>
      <c r="L9" s="15" t="s">
        <v>67</v>
      </c>
      <c r="M9" s="15" t="s">
        <v>67</v>
      </c>
      <c r="N9" s="50" t="s">
        <v>67</v>
      </c>
      <c r="O9" s="50" t="s">
        <v>67</v>
      </c>
      <c r="P9" s="50" t="s">
        <v>67</v>
      </c>
      <c r="Q9" s="50" t="s">
        <v>67</v>
      </c>
    </row>
    <row r="10" spans="1:17" s="54" customFormat="1" ht="13.2" x14ac:dyDescent="0.15">
      <c r="A10" s="97" t="s">
        <v>34</v>
      </c>
      <c r="B10" s="345"/>
      <c r="C10" s="190">
        <v>4</v>
      </c>
      <c r="D10" s="145">
        <v>79415</v>
      </c>
      <c r="E10" s="138">
        <v>49285</v>
      </c>
      <c r="F10" s="138">
        <v>30130</v>
      </c>
      <c r="G10" s="225" t="s">
        <v>67</v>
      </c>
      <c r="H10" s="225" t="s">
        <v>67</v>
      </c>
      <c r="I10" s="225" t="s">
        <v>67</v>
      </c>
      <c r="J10" s="225" t="s">
        <v>67</v>
      </c>
      <c r="K10" s="98" t="s">
        <v>67</v>
      </c>
      <c r="L10" s="16" t="s">
        <v>67</v>
      </c>
      <c r="M10" s="16" t="s">
        <v>67</v>
      </c>
      <c r="N10" s="99" t="s">
        <v>67</v>
      </c>
      <c r="O10" s="99" t="s">
        <v>67</v>
      </c>
      <c r="P10" s="99" t="s">
        <v>67</v>
      </c>
      <c r="Q10" s="99" t="s">
        <v>67</v>
      </c>
    </row>
    <row r="11" spans="1:17" s="54" customFormat="1" ht="12.75" customHeight="1" x14ac:dyDescent="0.15">
      <c r="A11" s="342" t="s">
        <v>68</v>
      </c>
      <c r="B11" s="333" t="s">
        <v>69</v>
      </c>
      <c r="C11" s="96" t="s">
        <v>197</v>
      </c>
      <c r="D11" s="46">
        <v>11529</v>
      </c>
      <c r="E11" s="12">
        <v>7365</v>
      </c>
      <c r="F11" s="12">
        <v>4164</v>
      </c>
      <c r="G11" s="13">
        <v>5226</v>
      </c>
      <c r="H11" s="13">
        <v>2145</v>
      </c>
      <c r="I11" s="13">
        <v>2139</v>
      </c>
      <c r="J11" s="13">
        <v>2019</v>
      </c>
      <c r="K11" s="48">
        <v>11209</v>
      </c>
      <c r="L11" s="122">
        <v>7365</v>
      </c>
      <c r="M11" s="122">
        <v>3844</v>
      </c>
      <c r="N11" s="123">
        <v>5226</v>
      </c>
      <c r="O11" s="123">
        <v>1978</v>
      </c>
      <c r="P11" s="123">
        <v>2139</v>
      </c>
      <c r="Q11" s="123">
        <v>1866</v>
      </c>
    </row>
    <row r="12" spans="1:17" s="54" customFormat="1" ht="13.2" x14ac:dyDescent="0.15">
      <c r="A12" s="343"/>
      <c r="B12" s="344"/>
      <c r="C12" s="96" t="s">
        <v>176</v>
      </c>
      <c r="D12" s="135">
        <v>11181</v>
      </c>
      <c r="E12" s="136">
        <v>7226</v>
      </c>
      <c r="F12" s="136">
        <v>3955</v>
      </c>
      <c r="G12" s="137">
        <v>5146</v>
      </c>
      <c r="H12" s="137">
        <v>2025</v>
      </c>
      <c r="I12" s="137">
        <v>2080</v>
      </c>
      <c r="J12" s="137">
        <v>1930</v>
      </c>
      <c r="K12" s="135">
        <v>10891</v>
      </c>
      <c r="L12" s="136">
        <v>7226</v>
      </c>
      <c r="M12" s="136">
        <v>3665</v>
      </c>
      <c r="N12" s="137">
        <v>2080</v>
      </c>
      <c r="O12" s="137">
        <v>1780</v>
      </c>
      <c r="P12" s="137">
        <v>5146</v>
      </c>
      <c r="Q12" s="137">
        <v>1885</v>
      </c>
    </row>
    <row r="13" spans="1:17" s="54" customFormat="1" ht="13.2" x14ac:dyDescent="0.15">
      <c r="A13" s="343"/>
      <c r="B13" s="344"/>
      <c r="C13" s="96" t="s">
        <v>194</v>
      </c>
      <c r="D13" s="120">
        <f>E13+F13</f>
        <v>7942</v>
      </c>
      <c r="E13" s="120">
        <v>4939</v>
      </c>
      <c r="F13" s="120">
        <v>3003</v>
      </c>
      <c r="G13" s="121">
        <v>3383</v>
      </c>
      <c r="H13" s="121">
        <v>1604</v>
      </c>
      <c r="I13" s="121">
        <v>1556</v>
      </c>
      <c r="J13" s="121">
        <v>1399</v>
      </c>
      <c r="K13" s="141">
        <f>L13+M13</f>
        <v>7758</v>
      </c>
      <c r="L13" s="120">
        <v>4939</v>
      </c>
      <c r="M13" s="120">
        <v>2819</v>
      </c>
      <c r="N13" s="121">
        <v>1556</v>
      </c>
      <c r="O13" s="121">
        <v>1333</v>
      </c>
      <c r="P13" s="121">
        <v>3383</v>
      </c>
      <c r="Q13" s="121">
        <v>1486</v>
      </c>
    </row>
    <row r="14" spans="1:17" s="54" customFormat="1" ht="13.2" x14ac:dyDescent="0.15">
      <c r="A14" s="343"/>
      <c r="B14" s="344"/>
      <c r="C14" s="192">
        <v>3</v>
      </c>
      <c r="D14" s="141">
        <f>E14+F14</f>
        <v>8719</v>
      </c>
      <c r="E14" s="120">
        <f>G14+I14</f>
        <v>5301</v>
      </c>
      <c r="F14" s="120">
        <f>H14+J14</f>
        <v>3418</v>
      </c>
      <c r="G14" s="121">
        <v>3538</v>
      </c>
      <c r="H14" s="121">
        <v>1827</v>
      </c>
      <c r="I14" s="121">
        <v>1763</v>
      </c>
      <c r="J14" s="121">
        <v>1591</v>
      </c>
      <c r="K14" s="141">
        <f>L14+M14</f>
        <v>8506</v>
      </c>
      <c r="L14" s="120">
        <f>N14+P14</f>
        <v>5301</v>
      </c>
      <c r="M14" s="120">
        <f>O14+Q14</f>
        <v>3205</v>
      </c>
      <c r="N14" s="121">
        <v>1763</v>
      </c>
      <c r="O14" s="121">
        <v>1516</v>
      </c>
      <c r="P14" s="121">
        <v>3538</v>
      </c>
      <c r="Q14" s="121">
        <v>1689</v>
      </c>
    </row>
    <row r="15" spans="1:17" s="54" customFormat="1" ht="13.2" x14ac:dyDescent="0.15">
      <c r="A15" s="343"/>
      <c r="B15" s="345"/>
      <c r="C15" s="191">
        <v>4</v>
      </c>
      <c r="D15" s="145">
        <f>E15+F15</f>
        <v>9279</v>
      </c>
      <c r="E15" s="138">
        <f>G15+I15</f>
        <v>5510</v>
      </c>
      <c r="F15" s="138">
        <f>H15+J15</f>
        <v>3769</v>
      </c>
      <c r="G15" s="139">
        <v>3681</v>
      </c>
      <c r="H15" s="139">
        <v>1987</v>
      </c>
      <c r="I15" s="139">
        <v>1829</v>
      </c>
      <c r="J15" s="139">
        <v>1782</v>
      </c>
      <c r="K15" s="145">
        <f>L15+M15</f>
        <v>9030</v>
      </c>
      <c r="L15" s="138">
        <f>N15+P15</f>
        <v>5510</v>
      </c>
      <c r="M15" s="138">
        <f>O15+Q15</f>
        <v>3520</v>
      </c>
      <c r="N15" s="139">
        <v>1829</v>
      </c>
      <c r="O15" s="139">
        <v>1680</v>
      </c>
      <c r="P15" s="139">
        <v>3681</v>
      </c>
      <c r="Q15" s="139">
        <v>1840</v>
      </c>
    </row>
    <row r="16" spans="1:17" s="54" customFormat="1" ht="13.2" x14ac:dyDescent="0.15">
      <c r="A16" s="343"/>
      <c r="B16" s="338" t="s">
        <v>70</v>
      </c>
      <c r="C16" s="192" t="s">
        <v>197</v>
      </c>
      <c r="D16" s="140">
        <v>3479</v>
      </c>
      <c r="E16" s="120">
        <v>1731</v>
      </c>
      <c r="F16" s="120">
        <v>1748</v>
      </c>
      <c r="G16" s="121">
        <v>693</v>
      </c>
      <c r="H16" s="121">
        <v>932</v>
      </c>
      <c r="I16" s="121">
        <v>1038</v>
      </c>
      <c r="J16" s="121">
        <v>816</v>
      </c>
      <c r="K16" s="48">
        <v>3442</v>
      </c>
      <c r="L16" s="12">
        <v>1731</v>
      </c>
      <c r="M16" s="12">
        <v>1711</v>
      </c>
      <c r="N16" s="13">
        <v>693</v>
      </c>
      <c r="O16" s="13">
        <v>1018</v>
      </c>
      <c r="P16" s="13">
        <v>1038</v>
      </c>
      <c r="Q16" s="13">
        <v>693</v>
      </c>
    </row>
    <row r="17" spans="1:17" s="54" customFormat="1" ht="13.2" x14ac:dyDescent="0.15">
      <c r="A17" s="343"/>
      <c r="B17" s="346"/>
      <c r="C17" s="192" t="s">
        <v>176</v>
      </c>
      <c r="D17" s="141">
        <v>3425</v>
      </c>
      <c r="E17" s="120">
        <v>1751</v>
      </c>
      <c r="F17" s="120">
        <v>1674</v>
      </c>
      <c r="G17" s="121">
        <v>710</v>
      </c>
      <c r="H17" s="121">
        <v>902</v>
      </c>
      <c r="I17" s="121">
        <v>1041</v>
      </c>
      <c r="J17" s="121">
        <v>772</v>
      </c>
      <c r="K17" s="141">
        <v>3389</v>
      </c>
      <c r="L17" s="120">
        <v>1751</v>
      </c>
      <c r="M17" s="120">
        <v>1638</v>
      </c>
      <c r="N17" s="121">
        <v>710</v>
      </c>
      <c r="O17" s="121">
        <v>662</v>
      </c>
      <c r="P17" s="121">
        <v>1041</v>
      </c>
      <c r="Q17" s="121">
        <v>976</v>
      </c>
    </row>
    <row r="18" spans="1:17" s="54" customFormat="1" ht="13.2" x14ac:dyDescent="0.15">
      <c r="A18" s="97" t="s">
        <v>52</v>
      </c>
      <c r="B18" s="346"/>
      <c r="C18" s="192" t="s">
        <v>194</v>
      </c>
      <c r="D18" s="141">
        <f>E18+F18</f>
        <v>2473</v>
      </c>
      <c r="E18" s="120">
        <v>1207</v>
      </c>
      <c r="F18" s="120">
        <v>1266</v>
      </c>
      <c r="G18" s="121">
        <v>475</v>
      </c>
      <c r="H18" s="121">
        <v>706</v>
      </c>
      <c r="I18" s="121">
        <v>732</v>
      </c>
      <c r="J18" s="121">
        <v>560</v>
      </c>
      <c r="K18" s="141">
        <f>L18+M18</f>
        <v>2429</v>
      </c>
      <c r="L18" s="120">
        <v>1207</v>
      </c>
      <c r="M18" s="120">
        <v>1222</v>
      </c>
      <c r="N18" s="121">
        <v>732</v>
      </c>
      <c r="O18" s="121">
        <v>496</v>
      </c>
      <c r="P18" s="121">
        <v>475</v>
      </c>
      <c r="Q18" s="121">
        <v>726</v>
      </c>
    </row>
    <row r="19" spans="1:17" s="54" customFormat="1" ht="13.2" x14ac:dyDescent="0.15">
      <c r="A19" s="100"/>
      <c r="B19" s="346"/>
      <c r="C19" s="192">
        <v>3</v>
      </c>
      <c r="D19" s="141">
        <f>E19+F19</f>
        <v>2929</v>
      </c>
      <c r="E19" s="120">
        <f>G19+I19</f>
        <v>1504</v>
      </c>
      <c r="F19" s="120">
        <f>H19+J19</f>
        <v>1425</v>
      </c>
      <c r="G19" s="121">
        <v>609</v>
      </c>
      <c r="H19" s="121">
        <v>793</v>
      </c>
      <c r="I19" s="121">
        <v>895</v>
      </c>
      <c r="J19" s="121">
        <v>632</v>
      </c>
      <c r="K19" s="141">
        <f>L19+M19</f>
        <v>2875</v>
      </c>
      <c r="L19" s="120">
        <f>N19+P19</f>
        <v>1504</v>
      </c>
      <c r="M19" s="120">
        <f>O19+Q19</f>
        <v>1371</v>
      </c>
      <c r="N19" s="121">
        <v>895</v>
      </c>
      <c r="O19" s="121">
        <v>557</v>
      </c>
      <c r="P19" s="121">
        <v>609</v>
      </c>
      <c r="Q19" s="121">
        <v>814</v>
      </c>
    </row>
    <row r="20" spans="1:17" s="54" customFormat="1" ht="13.8" thickBot="1" x14ac:dyDescent="0.2">
      <c r="A20" s="142"/>
      <c r="B20" s="347"/>
      <c r="C20" s="193">
        <v>4</v>
      </c>
      <c r="D20" s="143">
        <f>E20+F20</f>
        <v>3178</v>
      </c>
      <c r="E20" s="146">
        <f>G20+I20</f>
        <v>1578</v>
      </c>
      <c r="F20" s="146">
        <f>H20+J20</f>
        <v>1600</v>
      </c>
      <c r="G20" s="226">
        <v>657</v>
      </c>
      <c r="H20" s="226">
        <v>878</v>
      </c>
      <c r="I20" s="226">
        <v>921</v>
      </c>
      <c r="J20" s="226">
        <v>722</v>
      </c>
      <c r="K20" s="143">
        <f>L20+M20</f>
        <v>3142</v>
      </c>
      <c r="L20" s="146">
        <f>N20+P20</f>
        <v>1578</v>
      </c>
      <c r="M20" s="146">
        <f>O20+Q20</f>
        <v>1564</v>
      </c>
      <c r="N20" s="144">
        <v>921</v>
      </c>
      <c r="O20" s="144">
        <v>638</v>
      </c>
      <c r="P20" s="144">
        <v>657</v>
      </c>
      <c r="Q20" s="144">
        <v>926</v>
      </c>
    </row>
    <row r="21" spans="1:17" x14ac:dyDescent="0.15">
      <c r="A21" s="84" t="s">
        <v>71</v>
      </c>
      <c r="B21" s="91"/>
      <c r="C21" s="91"/>
      <c r="D21" s="91"/>
      <c r="E21" s="91"/>
      <c r="F21" s="91"/>
      <c r="G21" s="91"/>
      <c r="H21" s="91"/>
      <c r="I21" s="91"/>
      <c r="J21" s="108"/>
    </row>
    <row r="22" spans="1:17" x14ac:dyDescent="0.15">
      <c r="A22" s="102" t="s">
        <v>72</v>
      </c>
      <c r="B22" s="91"/>
      <c r="C22" s="91"/>
      <c r="D22" s="91"/>
      <c r="E22" s="91"/>
      <c r="F22" s="91"/>
      <c r="G22" s="91"/>
      <c r="H22" s="91"/>
      <c r="I22" s="91"/>
      <c r="J22" s="44"/>
    </row>
    <row r="23" spans="1:17" x14ac:dyDescent="0.15">
      <c r="A23" s="102" t="s">
        <v>184</v>
      </c>
      <c r="B23" s="52"/>
      <c r="C23" s="52"/>
      <c r="D23" s="52"/>
      <c r="E23" s="52"/>
      <c r="F23" s="52"/>
      <c r="G23" s="52"/>
      <c r="H23" s="52"/>
      <c r="I23" s="52"/>
      <c r="J23" s="44"/>
    </row>
    <row r="24" spans="1:17" x14ac:dyDescent="0.15">
      <c r="A24" s="35"/>
      <c r="B24" s="35"/>
      <c r="C24" s="103"/>
      <c r="D24" s="35"/>
      <c r="E24" s="35"/>
      <c r="F24" s="35"/>
      <c r="G24" s="35"/>
      <c r="H24" s="35"/>
      <c r="I24" s="35"/>
      <c r="J24" s="44"/>
      <c r="P24" s="44"/>
      <c r="Q24" s="108" t="s">
        <v>73</v>
      </c>
    </row>
  </sheetData>
  <mergeCells count="16">
    <mergeCell ref="A3:B5"/>
    <mergeCell ref="C3:C5"/>
    <mergeCell ref="K3:Q3"/>
    <mergeCell ref="K4:M4"/>
    <mergeCell ref="A1:Q1"/>
    <mergeCell ref="N4:O4"/>
    <mergeCell ref="P4:Q4"/>
    <mergeCell ref="D3:J3"/>
    <mergeCell ref="D4:F4"/>
    <mergeCell ref="G4:H4"/>
    <mergeCell ref="I4:J4"/>
    <mergeCell ref="A6:A9"/>
    <mergeCell ref="A11:A17"/>
    <mergeCell ref="B6:B10"/>
    <mergeCell ref="B11:B15"/>
    <mergeCell ref="B16:B20"/>
  </mergeCells>
  <phoneticPr fontId="2"/>
  <pageMargins left="0.70866141732283472" right="0.70866141732283472" top="0.74803149606299213" bottom="0.74803149606299213" header="0.31496062992125984" footer="0.31496062992125984"/>
  <pageSetup paperSize="9" scale="63" fitToHeight="0" orientation="portrait" r:id="rId1"/>
  <headerFooter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A1:L88"/>
  <sheetViews>
    <sheetView zoomScaleNormal="100" workbookViewId="0">
      <selection sqref="A1:I1"/>
    </sheetView>
  </sheetViews>
  <sheetFormatPr defaultRowHeight="13.2" x14ac:dyDescent="0.2"/>
  <cols>
    <col min="1" max="1" width="6.21875" style="198" customWidth="1"/>
    <col min="2" max="2" width="20.77734375" style="198" customWidth="1"/>
    <col min="3" max="3" width="4.33203125" style="198" customWidth="1"/>
    <col min="4" max="4" width="21.33203125" style="201" customWidth="1"/>
    <col min="5" max="5" width="3" style="201" hidden="1" customWidth="1"/>
    <col min="6" max="6" width="9.77734375" style="194" customWidth="1"/>
    <col min="7" max="8" width="9.77734375" style="199" customWidth="1"/>
    <col min="9" max="9" width="12" style="194" customWidth="1"/>
    <col min="10" max="255" width="8.88671875" style="194"/>
    <col min="256" max="256" width="10.88671875" style="194" customWidth="1"/>
    <col min="257" max="257" width="2.109375" style="194" customWidth="1"/>
    <col min="258" max="258" width="19.77734375" style="194" customWidth="1"/>
    <col min="259" max="259" width="5.6640625" style="194" customWidth="1"/>
    <col min="260" max="260" width="23.88671875" style="194" customWidth="1"/>
    <col min="261" max="261" width="2.109375" style="194" customWidth="1"/>
    <col min="262" max="265" width="12" style="194" customWidth="1"/>
    <col min="266" max="511" width="8.88671875" style="194"/>
    <col min="512" max="512" width="10.88671875" style="194" customWidth="1"/>
    <col min="513" max="513" width="2.109375" style="194" customWidth="1"/>
    <col min="514" max="514" width="19.77734375" style="194" customWidth="1"/>
    <col min="515" max="515" width="5.6640625" style="194" customWidth="1"/>
    <col min="516" max="516" width="23.88671875" style="194" customWidth="1"/>
    <col min="517" max="517" width="2.109375" style="194" customWidth="1"/>
    <col min="518" max="521" width="12" style="194" customWidth="1"/>
    <col min="522" max="767" width="8.88671875" style="194"/>
    <col min="768" max="768" width="10.88671875" style="194" customWidth="1"/>
    <col min="769" max="769" width="2.109375" style="194" customWidth="1"/>
    <col min="770" max="770" width="19.77734375" style="194" customWidth="1"/>
    <col min="771" max="771" width="5.6640625" style="194" customWidth="1"/>
    <col min="772" max="772" width="23.88671875" style="194" customWidth="1"/>
    <col min="773" max="773" width="2.109375" style="194" customWidth="1"/>
    <col min="774" max="777" width="12" style="194" customWidth="1"/>
    <col min="778" max="1023" width="8.88671875" style="194"/>
    <col min="1024" max="1024" width="10.88671875" style="194" customWidth="1"/>
    <col min="1025" max="1025" width="2.109375" style="194" customWidth="1"/>
    <col min="1026" max="1026" width="19.77734375" style="194" customWidth="1"/>
    <col min="1027" max="1027" width="5.6640625" style="194" customWidth="1"/>
    <col min="1028" max="1028" width="23.88671875" style="194" customWidth="1"/>
    <col min="1029" max="1029" width="2.109375" style="194" customWidth="1"/>
    <col min="1030" max="1033" width="12" style="194" customWidth="1"/>
    <col min="1034" max="1279" width="8.88671875" style="194"/>
    <col min="1280" max="1280" width="10.88671875" style="194" customWidth="1"/>
    <col min="1281" max="1281" width="2.109375" style="194" customWidth="1"/>
    <col min="1282" max="1282" width="19.77734375" style="194" customWidth="1"/>
    <col min="1283" max="1283" width="5.6640625" style="194" customWidth="1"/>
    <col min="1284" max="1284" width="23.88671875" style="194" customWidth="1"/>
    <col min="1285" max="1285" width="2.109375" style="194" customWidth="1"/>
    <col min="1286" max="1289" width="12" style="194" customWidth="1"/>
    <col min="1290" max="1535" width="8.88671875" style="194"/>
    <col min="1536" max="1536" width="10.88671875" style="194" customWidth="1"/>
    <col min="1537" max="1537" width="2.109375" style="194" customWidth="1"/>
    <col min="1538" max="1538" width="19.77734375" style="194" customWidth="1"/>
    <col min="1539" max="1539" width="5.6640625" style="194" customWidth="1"/>
    <col min="1540" max="1540" width="23.88671875" style="194" customWidth="1"/>
    <col min="1541" max="1541" width="2.109375" style="194" customWidth="1"/>
    <col min="1542" max="1545" width="12" style="194" customWidth="1"/>
    <col min="1546" max="1791" width="8.88671875" style="194"/>
    <col min="1792" max="1792" width="10.88671875" style="194" customWidth="1"/>
    <col min="1793" max="1793" width="2.109375" style="194" customWidth="1"/>
    <col min="1794" max="1794" width="19.77734375" style="194" customWidth="1"/>
    <col min="1795" max="1795" width="5.6640625" style="194" customWidth="1"/>
    <col min="1796" max="1796" width="23.88671875" style="194" customWidth="1"/>
    <col min="1797" max="1797" width="2.109375" style="194" customWidth="1"/>
    <col min="1798" max="1801" width="12" style="194" customWidth="1"/>
    <col min="1802" max="2047" width="8.88671875" style="194"/>
    <col min="2048" max="2048" width="10.88671875" style="194" customWidth="1"/>
    <col min="2049" max="2049" width="2.109375" style="194" customWidth="1"/>
    <col min="2050" max="2050" width="19.77734375" style="194" customWidth="1"/>
    <col min="2051" max="2051" width="5.6640625" style="194" customWidth="1"/>
    <col min="2052" max="2052" width="23.88671875" style="194" customWidth="1"/>
    <col min="2053" max="2053" width="2.109375" style="194" customWidth="1"/>
    <col min="2054" max="2057" width="12" style="194" customWidth="1"/>
    <col min="2058" max="2303" width="8.88671875" style="194"/>
    <col min="2304" max="2304" width="10.88671875" style="194" customWidth="1"/>
    <col min="2305" max="2305" width="2.109375" style="194" customWidth="1"/>
    <col min="2306" max="2306" width="19.77734375" style="194" customWidth="1"/>
    <col min="2307" max="2307" width="5.6640625" style="194" customWidth="1"/>
    <col min="2308" max="2308" width="23.88671875" style="194" customWidth="1"/>
    <col min="2309" max="2309" width="2.109375" style="194" customWidth="1"/>
    <col min="2310" max="2313" width="12" style="194" customWidth="1"/>
    <col min="2314" max="2559" width="8.88671875" style="194"/>
    <col min="2560" max="2560" width="10.88671875" style="194" customWidth="1"/>
    <col min="2561" max="2561" width="2.109375" style="194" customWidth="1"/>
    <col min="2562" max="2562" width="19.77734375" style="194" customWidth="1"/>
    <col min="2563" max="2563" width="5.6640625" style="194" customWidth="1"/>
    <col min="2564" max="2564" width="23.88671875" style="194" customWidth="1"/>
    <col min="2565" max="2565" width="2.109375" style="194" customWidth="1"/>
    <col min="2566" max="2569" width="12" style="194" customWidth="1"/>
    <col min="2570" max="2815" width="8.88671875" style="194"/>
    <col min="2816" max="2816" width="10.88671875" style="194" customWidth="1"/>
    <col min="2817" max="2817" width="2.109375" style="194" customWidth="1"/>
    <col min="2818" max="2818" width="19.77734375" style="194" customWidth="1"/>
    <col min="2819" max="2819" width="5.6640625" style="194" customWidth="1"/>
    <col min="2820" max="2820" width="23.88671875" style="194" customWidth="1"/>
    <col min="2821" max="2821" width="2.109375" style="194" customWidth="1"/>
    <col min="2822" max="2825" width="12" style="194" customWidth="1"/>
    <col min="2826" max="3071" width="8.88671875" style="194"/>
    <col min="3072" max="3072" width="10.88671875" style="194" customWidth="1"/>
    <col min="3073" max="3073" width="2.109375" style="194" customWidth="1"/>
    <col min="3074" max="3074" width="19.77734375" style="194" customWidth="1"/>
    <col min="3075" max="3075" width="5.6640625" style="194" customWidth="1"/>
    <col min="3076" max="3076" width="23.88671875" style="194" customWidth="1"/>
    <col min="3077" max="3077" width="2.109375" style="194" customWidth="1"/>
    <col min="3078" max="3081" width="12" style="194" customWidth="1"/>
    <col min="3082" max="3327" width="8.88671875" style="194"/>
    <col min="3328" max="3328" width="10.88671875" style="194" customWidth="1"/>
    <col min="3329" max="3329" width="2.109375" style="194" customWidth="1"/>
    <col min="3330" max="3330" width="19.77734375" style="194" customWidth="1"/>
    <col min="3331" max="3331" width="5.6640625" style="194" customWidth="1"/>
    <col min="3332" max="3332" width="23.88671875" style="194" customWidth="1"/>
    <col min="3333" max="3333" width="2.109375" style="194" customWidth="1"/>
    <col min="3334" max="3337" width="12" style="194" customWidth="1"/>
    <col min="3338" max="3583" width="8.88671875" style="194"/>
    <col min="3584" max="3584" width="10.88671875" style="194" customWidth="1"/>
    <col min="3585" max="3585" width="2.109375" style="194" customWidth="1"/>
    <col min="3586" max="3586" width="19.77734375" style="194" customWidth="1"/>
    <col min="3587" max="3587" width="5.6640625" style="194" customWidth="1"/>
    <col min="3588" max="3588" width="23.88671875" style="194" customWidth="1"/>
    <col min="3589" max="3589" width="2.109375" style="194" customWidth="1"/>
    <col min="3590" max="3593" width="12" style="194" customWidth="1"/>
    <col min="3594" max="3839" width="8.88671875" style="194"/>
    <col min="3840" max="3840" width="10.88671875" style="194" customWidth="1"/>
    <col min="3841" max="3841" width="2.109375" style="194" customWidth="1"/>
    <col min="3842" max="3842" width="19.77734375" style="194" customWidth="1"/>
    <col min="3843" max="3843" width="5.6640625" style="194" customWidth="1"/>
    <col min="3844" max="3844" width="23.88671875" style="194" customWidth="1"/>
    <col min="3845" max="3845" width="2.109375" style="194" customWidth="1"/>
    <col min="3846" max="3849" width="12" style="194" customWidth="1"/>
    <col min="3850" max="4095" width="8.88671875" style="194"/>
    <col min="4096" max="4096" width="10.88671875" style="194" customWidth="1"/>
    <col min="4097" max="4097" width="2.109375" style="194" customWidth="1"/>
    <col min="4098" max="4098" width="19.77734375" style="194" customWidth="1"/>
    <col min="4099" max="4099" width="5.6640625" style="194" customWidth="1"/>
    <col min="4100" max="4100" width="23.88671875" style="194" customWidth="1"/>
    <col min="4101" max="4101" width="2.109375" style="194" customWidth="1"/>
    <col min="4102" max="4105" width="12" style="194" customWidth="1"/>
    <col min="4106" max="4351" width="8.88671875" style="194"/>
    <col min="4352" max="4352" width="10.88671875" style="194" customWidth="1"/>
    <col min="4353" max="4353" width="2.109375" style="194" customWidth="1"/>
    <col min="4354" max="4354" width="19.77734375" style="194" customWidth="1"/>
    <col min="4355" max="4355" width="5.6640625" style="194" customWidth="1"/>
    <col min="4356" max="4356" width="23.88671875" style="194" customWidth="1"/>
    <col min="4357" max="4357" width="2.109375" style="194" customWidth="1"/>
    <col min="4358" max="4361" width="12" style="194" customWidth="1"/>
    <col min="4362" max="4607" width="8.88671875" style="194"/>
    <col min="4608" max="4608" width="10.88671875" style="194" customWidth="1"/>
    <col min="4609" max="4609" width="2.109375" style="194" customWidth="1"/>
    <col min="4610" max="4610" width="19.77734375" style="194" customWidth="1"/>
    <col min="4611" max="4611" width="5.6640625" style="194" customWidth="1"/>
    <col min="4612" max="4612" width="23.88671875" style="194" customWidth="1"/>
    <col min="4613" max="4613" width="2.109375" style="194" customWidth="1"/>
    <col min="4614" max="4617" width="12" style="194" customWidth="1"/>
    <col min="4618" max="4863" width="8.88671875" style="194"/>
    <col min="4864" max="4864" width="10.88671875" style="194" customWidth="1"/>
    <col min="4865" max="4865" width="2.109375" style="194" customWidth="1"/>
    <col min="4866" max="4866" width="19.77734375" style="194" customWidth="1"/>
    <col min="4867" max="4867" width="5.6640625" style="194" customWidth="1"/>
    <col min="4868" max="4868" width="23.88671875" style="194" customWidth="1"/>
    <col min="4869" max="4869" width="2.109375" style="194" customWidth="1"/>
    <col min="4870" max="4873" width="12" style="194" customWidth="1"/>
    <col min="4874" max="5119" width="8.88671875" style="194"/>
    <col min="5120" max="5120" width="10.88671875" style="194" customWidth="1"/>
    <col min="5121" max="5121" width="2.109375" style="194" customWidth="1"/>
    <col min="5122" max="5122" width="19.77734375" style="194" customWidth="1"/>
    <col min="5123" max="5123" width="5.6640625" style="194" customWidth="1"/>
    <col min="5124" max="5124" width="23.88671875" style="194" customWidth="1"/>
    <col min="5125" max="5125" width="2.109375" style="194" customWidth="1"/>
    <col min="5126" max="5129" width="12" style="194" customWidth="1"/>
    <col min="5130" max="5375" width="8.88671875" style="194"/>
    <col min="5376" max="5376" width="10.88671875" style="194" customWidth="1"/>
    <col min="5377" max="5377" width="2.109375" style="194" customWidth="1"/>
    <col min="5378" max="5378" width="19.77734375" style="194" customWidth="1"/>
    <col min="5379" max="5379" width="5.6640625" style="194" customWidth="1"/>
    <col min="5380" max="5380" width="23.88671875" style="194" customWidth="1"/>
    <col min="5381" max="5381" width="2.109375" style="194" customWidth="1"/>
    <col min="5382" max="5385" width="12" style="194" customWidth="1"/>
    <col min="5386" max="5631" width="8.88671875" style="194"/>
    <col min="5632" max="5632" width="10.88671875" style="194" customWidth="1"/>
    <col min="5633" max="5633" width="2.109375" style="194" customWidth="1"/>
    <col min="5634" max="5634" width="19.77734375" style="194" customWidth="1"/>
    <col min="5635" max="5635" width="5.6640625" style="194" customWidth="1"/>
    <col min="5636" max="5636" width="23.88671875" style="194" customWidth="1"/>
    <col min="5637" max="5637" width="2.109375" style="194" customWidth="1"/>
    <col min="5638" max="5641" width="12" style="194" customWidth="1"/>
    <col min="5642" max="5887" width="8.88671875" style="194"/>
    <col min="5888" max="5888" width="10.88671875" style="194" customWidth="1"/>
    <col min="5889" max="5889" width="2.109375" style="194" customWidth="1"/>
    <col min="5890" max="5890" width="19.77734375" style="194" customWidth="1"/>
    <col min="5891" max="5891" width="5.6640625" style="194" customWidth="1"/>
    <col min="5892" max="5892" width="23.88671875" style="194" customWidth="1"/>
    <col min="5893" max="5893" width="2.109375" style="194" customWidth="1"/>
    <col min="5894" max="5897" width="12" style="194" customWidth="1"/>
    <col min="5898" max="6143" width="8.88671875" style="194"/>
    <col min="6144" max="6144" width="10.88671875" style="194" customWidth="1"/>
    <col min="6145" max="6145" width="2.109375" style="194" customWidth="1"/>
    <col min="6146" max="6146" width="19.77734375" style="194" customWidth="1"/>
    <col min="6147" max="6147" width="5.6640625" style="194" customWidth="1"/>
    <col min="6148" max="6148" width="23.88671875" style="194" customWidth="1"/>
    <col min="6149" max="6149" width="2.109375" style="194" customWidth="1"/>
    <col min="6150" max="6153" width="12" style="194" customWidth="1"/>
    <col min="6154" max="6399" width="8.88671875" style="194"/>
    <col min="6400" max="6400" width="10.88671875" style="194" customWidth="1"/>
    <col min="6401" max="6401" width="2.109375" style="194" customWidth="1"/>
    <col min="6402" max="6402" width="19.77734375" style="194" customWidth="1"/>
    <col min="6403" max="6403" width="5.6640625" style="194" customWidth="1"/>
    <col min="6404" max="6404" width="23.88671875" style="194" customWidth="1"/>
    <col min="6405" max="6405" width="2.109375" style="194" customWidth="1"/>
    <col min="6406" max="6409" width="12" style="194" customWidth="1"/>
    <col min="6410" max="6655" width="8.88671875" style="194"/>
    <col min="6656" max="6656" width="10.88671875" style="194" customWidth="1"/>
    <col min="6657" max="6657" width="2.109375" style="194" customWidth="1"/>
    <col min="6658" max="6658" width="19.77734375" style="194" customWidth="1"/>
    <col min="6659" max="6659" width="5.6640625" style="194" customWidth="1"/>
    <col min="6660" max="6660" width="23.88671875" style="194" customWidth="1"/>
    <col min="6661" max="6661" width="2.109375" style="194" customWidth="1"/>
    <col min="6662" max="6665" width="12" style="194" customWidth="1"/>
    <col min="6666" max="6911" width="8.88671875" style="194"/>
    <col min="6912" max="6912" width="10.88671875" style="194" customWidth="1"/>
    <col min="6913" max="6913" width="2.109375" style="194" customWidth="1"/>
    <col min="6914" max="6914" width="19.77734375" style="194" customWidth="1"/>
    <col min="6915" max="6915" width="5.6640625" style="194" customWidth="1"/>
    <col min="6916" max="6916" width="23.88671875" style="194" customWidth="1"/>
    <col min="6917" max="6917" width="2.109375" style="194" customWidth="1"/>
    <col min="6918" max="6921" width="12" style="194" customWidth="1"/>
    <col min="6922" max="7167" width="8.88671875" style="194"/>
    <col min="7168" max="7168" width="10.88671875" style="194" customWidth="1"/>
    <col min="7169" max="7169" width="2.109375" style="194" customWidth="1"/>
    <col min="7170" max="7170" width="19.77734375" style="194" customWidth="1"/>
    <col min="7171" max="7171" width="5.6640625" style="194" customWidth="1"/>
    <col min="7172" max="7172" width="23.88671875" style="194" customWidth="1"/>
    <col min="7173" max="7173" width="2.109375" style="194" customWidth="1"/>
    <col min="7174" max="7177" width="12" style="194" customWidth="1"/>
    <col min="7178" max="7423" width="8.88671875" style="194"/>
    <col min="7424" max="7424" width="10.88671875" style="194" customWidth="1"/>
    <col min="7425" max="7425" width="2.109375" style="194" customWidth="1"/>
    <col min="7426" max="7426" width="19.77734375" style="194" customWidth="1"/>
    <col min="7427" max="7427" width="5.6640625" style="194" customWidth="1"/>
    <col min="7428" max="7428" width="23.88671875" style="194" customWidth="1"/>
    <col min="7429" max="7429" width="2.109375" style="194" customWidth="1"/>
    <col min="7430" max="7433" width="12" style="194" customWidth="1"/>
    <col min="7434" max="7679" width="8.88671875" style="194"/>
    <col min="7680" max="7680" width="10.88671875" style="194" customWidth="1"/>
    <col min="7681" max="7681" width="2.109375" style="194" customWidth="1"/>
    <col min="7682" max="7682" width="19.77734375" style="194" customWidth="1"/>
    <col min="7683" max="7683" width="5.6640625" style="194" customWidth="1"/>
    <col min="7684" max="7684" width="23.88671875" style="194" customWidth="1"/>
    <col min="7685" max="7685" width="2.109375" style="194" customWidth="1"/>
    <col min="7686" max="7689" width="12" style="194" customWidth="1"/>
    <col min="7690" max="7935" width="8.88671875" style="194"/>
    <col min="7936" max="7936" width="10.88671875" style="194" customWidth="1"/>
    <col min="7937" max="7937" width="2.109375" style="194" customWidth="1"/>
    <col min="7938" max="7938" width="19.77734375" style="194" customWidth="1"/>
    <col min="7939" max="7939" width="5.6640625" style="194" customWidth="1"/>
    <col min="7940" max="7940" width="23.88671875" style="194" customWidth="1"/>
    <col min="7941" max="7941" width="2.109375" style="194" customWidth="1"/>
    <col min="7942" max="7945" width="12" style="194" customWidth="1"/>
    <col min="7946" max="8191" width="8.88671875" style="194"/>
    <col min="8192" max="8192" width="10.88671875" style="194" customWidth="1"/>
    <col min="8193" max="8193" width="2.109375" style="194" customWidth="1"/>
    <col min="8194" max="8194" width="19.77734375" style="194" customWidth="1"/>
    <col min="8195" max="8195" width="5.6640625" style="194" customWidth="1"/>
    <col min="8196" max="8196" width="23.88671875" style="194" customWidth="1"/>
    <col min="8197" max="8197" width="2.109375" style="194" customWidth="1"/>
    <col min="8198" max="8201" width="12" style="194" customWidth="1"/>
    <col min="8202" max="8447" width="8.88671875" style="194"/>
    <col min="8448" max="8448" width="10.88671875" style="194" customWidth="1"/>
    <col min="8449" max="8449" width="2.109375" style="194" customWidth="1"/>
    <col min="8450" max="8450" width="19.77734375" style="194" customWidth="1"/>
    <col min="8451" max="8451" width="5.6640625" style="194" customWidth="1"/>
    <col min="8452" max="8452" width="23.88671875" style="194" customWidth="1"/>
    <col min="8453" max="8453" width="2.109375" style="194" customWidth="1"/>
    <col min="8454" max="8457" width="12" style="194" customWidth="1"/>
    <col min="8458" max="8703" width="8.88671875" style="194"/>
    <col min="8704" max="8704" width="10.88671875" style="194" customWidth="1"/>
    <col min="8705" max="8705" width="2.109375" style="194" customWidth="1"/>
    <col min="8706" max="8706" width="19.77734375" style="194" customWidth="1"/>
    <col min="8707" max="8707" width="5.6640625" style="194" customWidth="1"/>
    <col min="8708" max="8708" width="23.88671875" style="194" customWidth="1"/>
    <col min="8709" max="8709" width="2.109375" style="194" customWidth="1"/>
    <col min="8710" max="8713" width="12" style="194" customWidth="1"/>
    <col min="8714" max="8959" width="8.88671875" style="194"/>
    <col min="8960" max="8960" width="10.88671875" style="194" customWidth="1"/>
    <col min="8961" max="8961" width="2.109375" style="194" customWidth="1"/>
    <col min="8962" max="8962" width="19.77734375" style="194" customWidth="1"/>
    <col min="8963" max="8963" width="5.6640625" style="194" customWidth="1"/>
    <col min="8964" max="8964" width="23.88671875" style="194" customWidth="1"/>
    <col min="8965" max="8965" width="2.109375" style="194" customWidth="1"/>
    <col min="8966" max="8969" width="12" style="194" customWidth="1"/>
    <col min="8970" max="9215" width="8.88671875" style="194"/>
    <col min="9216" max="9216" width="10.88671875" style="194" customWidth="1"/>
    <col min="9217" max="9217" width="2.109375" style="194" customWidth="1"/>
    <col min="9218" max="9218" width="19.77734375" style="194" customWidth="1"/>
    <col min="9219" max="9219" width="5.6640625" style="194" customWidth="1"/>
    <col min="9220" max="9220" width="23.88671875" style="194" customWidth="1"/>
    <col min="9221" max="9221" width="2.109375" style="194" customWidth="1"/>
    <col min="9222" max="9225" width="12" style="194" customWidth="1"/>
    <col min="9226" max="9471" width="8.88671875" style="194"/>
    <col min="9472" max="9472" width="10.88671875" style="194" customWidth="1"/>
    <col min="9473" max="9473" width="2.109375" style="194" customWidth="1"/>
    <col min="9474" max="9474" width="19.77734375" style="194" customWidth="1"/>
    <col min="9475" max="9475" width="5.6640625" style="194" customWidth="1"/>
    <col min="9476" max="9476" width="23.88671875" style="194" customWidth="1"/>
    <col min="9477" max="9477" width="2.109375" style="194" customWidth="1"/>
    <col min="9478" max="9481" width="12" style="194" customWidth="1"/>
    <col min="9482" max="9727" width="8.88671875" style="194"/>
    <col min="9728" max="9728" width="10.88671875" style="194" customWidth="1"/>
    <col min="9729" max="9729" width="2.109375" style="194" customWidth="1"/>
    <col min="9730" max="9730" width="19.77734375" style="194" customWidth="1"/>
    <col min="9731" max="9731" width="5.6640625" style="194" customWidth="1"/>
    <col min="9732" max="9732" width="23.88671875" style="194" customWidth="1"/>
    <col min="9733" max="9733" width="2.109375" style="194" customWidth="1"/>
    <col min="9734" max="9737" width="12" style="194" customWidth="1"/>
    <col min="9738" max="9983" width="8.88671875" style="194"/>
    <col min="9984" max="9984" width="10.88671875" style="194" customWidth="1"/>
    <col min="9985" max="9985" width="2.109375" style="194" customWidth="1"/>
    <col min="9986" max="9986" width="19.77734375" style="194" customWidth="1"/>
    <col min="9987" max="9987" width="5.6640625" style="194" customWidth="1"/>
    <col min="9988" max="9988" width="23.88671875" style="194" customWidth="1"/>
    <col min="9989" max="9989" width="2.109375" style="194" customWidth="1"/>
    <col min="9990" max="9993" width="12" style="194" customWidth="1"/>
    <col min="9994" max="10239" width="8.88671875" style="194"/>
    <col min="10240" max="10240" width="10.88671875" style="194" customWidth="1"/>
    <col min="10241" max="10241" width="2.109375" style="194" customWidth="1"/>
    <col min="10242" max="10242" width="19.77734375" style="194" customWidth="1"/>
    <col min="10243" max="10243" width="5.6640625" style="194" customWidth="1"/>
    <col min="10244" max="10244" width="23.88671875" style="194" customWidth="1"/>
    <col min="10245" max="10245" width="2.109375" style="194" customWidth="1"/>
    <col min="10246" max="10249" width="12" style="194" customWidth="1"/>
    <col min="10250" max="10495" width="8.88671875" style="194"/>
    <col min="10496" max="10496" width="10.88671875" style="194" customWidth="1"/>
    <col min="10497" max="10497" width="2.109375" style="194" customWidth="1"/>
    <col min="10498" max="10498" width="19.77734375" style="194" customWidth="1"/>
    <col min="10499" max="10499" width="5.6640625" style="194" customWidth="1"/>
    <col min="10500" max="10500" width="23.88671875" style="194" customWidth="1"/>
    <col min="10501" max="10501" width="2.109375" style="194" customWidth="1"/>
    <col min="10502" max="10505" width="12" style="194" customWidth="1"/>
    <col min="10506" max="10751" width="8.88671875" style="194"/>
    <col min="10752" max="10752" width="10.88671875" style="194" customWidth="1"/>
    <col min="10753" max="10753" width="2.109375" style="194" customWidth="1"/>
    <col min="10754" max="10754" width="19.77734375" style="194" customWidth="1"/>
    <col min="10755" max="10755" width="5.6640625" style="194" customWidth="1"/>
    <col min="10756" max="10756" width="23.88671875" style="194" customWidth="1"/>
    <col min="10757" max="10757" width="2.109375" style="194" customWidth="1"/>
    <col min="10758" max="10761" width="12" style="194" customWidth="1"/>
    <col min="10762" max="11007" width="8.88671875" style="194"/>
    <col min="11008" max="11008" width="10.88671875" style="194" customWidth="1"/>
    <col min="11009" max="11009" width="2.109375" style="194" customWidth="1"/>
    <col min="11010" max="11010" width="19.77734375" style="194" customWidth="1"/>
    <col min="11011" max="11011" width="5.6640625" style="194" customWidth="1"/>
    <col min="11012" max="11012" width="23.88671875" style="194" customWidth="1"/>
    <col min="11013" max="11013" width="2.109375" style="194" customWidth="1"/>
    <col min="11014" max="11017" width="12" style="194" customWidth="1"/>
    <col min="11018" max="11263" width="8.88671875" style="194"/>
    <col min="11264" max="11264" width="10.88671875" style="194" customWidth="1"/>
    <col min="11265" max="11265" width="2.109375" style="194" customWidth="1"/>
    <col min="11266" max="11266" width="19.77734375" style="194" customWidth="1"/>
    <col min="11267" max="11267" width="5.6640625" style="194" customWidth="1"/>
    <col min="11268" max="11268" width="23.88671875" style="194" customWidth="1"/>
    <col min="11269" max="11269" width="2.109375" style="194" customWidth="1"/>
    <col min="11270" max="11273" width="12" style="194" customWidth="1"/>
    <col min="11274" max="11519" width="8.88671875" style="194"/>
    <col min="11520" max="11520" width="10.88671875" style="194" customWidth="1"/>
    <col min="11521" max="11521" width="2.109375" style="194" customWidth="1"/>
    <col min="11522" max="11522" width="19.77734375" style="194" customWidth="1"/>
    <col min="11523" max="11523" width="5.6640625" style="194" customWidth="1"/>
    <col min="11524" max="11524" width="23.88671875" style="194" customWidth="1"/>
    <col min="11525" max="11525" width="2.109375" style="194" customWidth="1"/>
    <col min="11526" max="11529" width="12" style="194" customWidth="1"/>
    <col min="11530" max="11775" width="8.88671875" style="194"/>
    <col min="11776" max="11776" width="10.88671875" style="194" customWidth="1"/>
    <col min="11777" max="11777" width="2.109375" style="194" customWidth="1"/>
    <col min="11778" max="11778" width="19.77734375" style="194" customWidth="1"/>
    <col min="11779" max="11779" width="5.6640625" style="194" customWidth="1"/>
    <col min="11780" max="11780" width="23.88671875" style="194" customWidth="1"/>
    <col min="11781" max="11781" width="2.109375" style="194" customWidth="1"/>
    <col min="11782" max="11785" width="12" style="194" customWidth="1"/>
    <col min="11786" max="12031" width="8.88671875" style="194"/>
    <col min="12032" max="12032" width="10.88671875" style="194" customWidth="1"/>
    <col min="12033" max="12033" width="2.109375" style="194" customWidth="1"/>
    <col min="12034" max="12034" width="19.77734375" style="194" customWidth="1"/>
    <col min="12035" max="12035" width="5.6640625" style="194" customWidth="1"/>
    <col min="12036" max="12036" width="23.88671875" style="194" customWidth="1"/>
    <col min="12037" max="12037" width="2.109375" style="194" customWidth="1"/>
    <col min="12038" max="12041" width="12" style="194" customWidth="1"/>
    <col min="12042" max="12287" width="8.88671875" style="194"/>
    <col min="12288" max="12288" width="10.88671875" style="194" customWidth="1"/>
    <col min="12289" max="12289" width="2.109375" style="194" customWidth="1"/>
    <col min="12290" max="12290" width="19.77734375" style="194" customWidth="1"/>
    <col min="12291" max="12291" width="5.6640625" style="194" customWidth="1"/>
    <col min="12292" max="12292" width="23.88671875" style="194" customWidth="1"/>
    <col min="12293" max="12293" width="2.109375" style="194" customWidth="1"/>
    <col min="12294" max="12297" width="12" style="194" customWidth="1"/>
    <col min="12298" max="12543" width="8.88671875" style="194"/>
    <col min="12544" max="12544" width="10.88671875" style="194" customWidth="1"/>
    <col min="12545" max="12545" width="2.109375" style="194" customWidth="1"/>
    <col min="12546" max="12546" width="19.77734375" style="194" customWidth="1"/>
    <col min="12547" max="12547" width="5.6640625" style="194" customWidth="1"/>
    <col min="12548" max="12548" width="23.88671875" style="194" customWidth="1"/>
    <col min="12549" max="12549" width="2.109375" style="194" customWidth="1"/>
    <col min="12550" max="12553" width="12" style="194" customWidth="1"/>
    <col min="12554" max="12799" width="8.88671875" style="194"/>
    <col min="12800" max="12800" width="10.88671875" style="194" customWidth="1"/>
    <col min="12801" max="12801" width="2.109375" style="194" customWidth="1"/>
    <col min="12802" max="12802" width="19.77734375" style="194" customWidth="1"/>
    <col min="12803" max="12803" width="5.6640625" style="194" customWidth="1"/>
    <col min="12804" max="12804" width="23.88671875" style="194" customWidth="1"/>
    <col min="12805" max="12805" width="2.109375" style="194" customWidth="1"/>
    <col min="12806" max="12809" width="12" style="194" customWidth="1"/>
    <col min="12810" max="13055" width="8.88671875" style="194"/>
    <col min="13056" max="13056" width="10.88671875" style="194" customWidth="1"/>
    <col min="13057" max="13057" width="2.109375" style="194" customWidth="1"/>
    <col min="13058" max="13058" width="19.77734375" style="194" customWidth="1"/>
    <col min="13059" max="13059" width="5.6640625" style="194" customWidth="1"/>
    <col min="13060" max="13060" width="23.88671875" style="194" customWidth="1"/>
    <col min="13061" max="13061" width="2.109375" style="194" customWidth="1"/>
    <col min="13062" max="13065" width="12" style="194" customWidth="1"/>
    <col min="13066" max="13311" width="8.88671875" style="194"/>
    <col min="13312" max="13312" width="10.88671875" style="194" customWidth="1"/>
    <col min="13313" max="13313" width="2.109375" style="194" customWidth="1"/>
    <col min="13314" max="13314" width="19.77734375" style="194" customWidth="1"/>
    <col min="13315" max="13315" width="5.6640625" style="194" customWidth="1"/>
    <col min="13316" max="13316" width="23.88671875" style="194" customWidth="1"/>
    <col min="13317" max="13317" width="2.109375" style="194" customWidth="1"/>
    <col min="13318" max="13321" width="12" style="194" customWidth="1"/>
    <col min="13322" max="13567" width="8.88671875" style="194"/>
    <col min="13568" max="13568" width="10.88671875" style="194" customWidth="1"/>
    <col min="13569" max="13569" width="2.109375" style="194" customWidth="1"/>
    <col min="13570" max="13570" width="19.77734375" style="194" customWidth="1"/>
    <col min="13571" max="13571" width="5.6640625" style="194" customWidth="1"/>
    <col min="13572" max="13572" width="23.88671875" style="194" customWidth="1"/>
    <col min="13573" max="13573" width="2.109375" style="194" customWidth="1"/>
    <col min="13574" max="13577" width="12" style="194" customWidth="1"/>
    <col min="13578" max="13823" width="8.88671875" style="194"/>
    <col min="13824" max="13824" width="10.88671875" style="194" customWidth="1"/>
    <col min="13825" max="13825" width="2.109375" style="194" customWidth="1"/>
    <col min="13826" max="13826" width="19.77734375" style="194" customWidth="1"/>
    <col min="13827" max="13827" width="5.6640625" style="194" customWidth="1"/>
    <col min="13828" max="13828" width="23.88671875" style="194" customWidth="1"/>
    <col min="13829" max="13829" width="2.109375" style="194" customWidth="1"/>
    <col min="13830" max="13833" width="12" style="194" customWidth="1"/>
    <col min="13834" max="14079" width="8.88671875" style="194"/>
    <col min="14080" max="14080" width="10.88671875" style="194" customWidth="1"/>
    <col min="14081" max="14081" width="2.109375" style="194" customWidth="1"/>
    <col min="14082" max="14082" width="19.77734375" style="194" customWidth="1"/>
    <col min="14083" max="14083" width="5.6640625" style="194" customWidth="1"/>
    <col min="14084" max="14084" width="23.88671875" style="194" customWidth="1"/>
    <col min="14085" max="14085" width="2.109375" style="194" customWidth="1"/>
    <col min="14086" max="14089" width="12" style="194" customWidth="1"/>
    <col min="14090" max="14335" width="8.88671875" style="194"/>
    <col min="14336" max="14336" width="10.88671875" style="194" customWidth="1"/>
    <col min="14337" max="14337" width="2.109375" style="194" customWidth="1"/>
    <col min="14338" max="14338" width="19.77734375" style="194" customWidth="1"/>
    <col min="14339" max="14339" width="5.6640625" style="194" customWidth="1"/>
    <col min="14340" max="14340" width="23.88671875" style="194" customWidth="1"/>
    <col min="14341" max="14341" width="2.109375" style="194" customWidth="1"/>
    <col min="14342" max="14345" width="12" style="194" customWidth="1"/>
    <col min="14346" max="14591" width="8.88671875" style="194"/>
    <col min="14592" max="14592" width="10.88671875" style="194" customWidth="1"/>
    <col min="14593" max="14593" width="2.109375" style="194" customWidth="1"/>
    <col min="14594" max="14594" width="19.77734375" style="194" customWidth="1"/>
    <col min="14595" max="14595" width="5.6640625" style="194" customWidth="1"/>
    <col min="14596" max="14596" width="23.88671875" style="194" customWidth="1"/>
    <col min="14597" max="14597" width="2.109375" style="194" customWidth="1"/>
    <col min="14598" max="14601" width="12" style="194" customWidth="1"/>
    <col min="14602" max="14847" width="8.88671875" style="194"/>
    <col min="14848" max="14848" width="10.88671875" style="194" customWidth="1"/>
    <col min="14849" max="14849" width="2.109375" style="194" customWidth="1"/>
    <col min="14850" max="14850" width="19.77734375" style="194" customWidth="1"/>
    <col min="14851" max="14851" width="5.6640625" style="194" customWidth="1"/>
    <col min="14852" max="14852" width="23.88671875" style="194" customWidth="1"/>
    <col min="14853" max="14853" width="2.109375" style="194" customWidth="1"/>
    <col min="14854" max="14857" width="12" style="194" customWidth="1"/>
    <col min="14858" max="15103" width="8.88671875" style="194"/>
    <col min="15104" max="15104" width="10.88671875" style="194" customWidth="1"/>
    <col min="15105" max="15105" width="2.109375" style="194" customWidth="1"/>
    <col min="15106" max="15106" width="19.77734375" style="194" customWidth="1"/>
    <col min="15107" max="15107" width="5.6640625" style="194" customWidth="1"/>
    <col min="15108" max="15108" width="23.88671875" style="194" customWidth="1"/>
    <col min="15109" max="15109" width="2.109375" style="194" customWidth="1"/>
    <col min="15110" max="15113" width="12" style="194" customWidth="1"/>
    <col min="15114" max="15359" width="8.88671875" style="194"/>
    <col min="15360" max="15360" width="10.88671875" style="194" customWidth="1"/>
    <col min="15361" max="15361" width="2.109375" style="194" customWidth="1"/>
    <col min="15362" max="15362" width="19.77734375" style="194" customWidth="1"/>
    <col min="15363" max="15363" width="5.6640625" style="194" customWidth="1"/>
    <col min="15364" max="15364" width="23.88671875" style="194" customWidth="1"/>
    <col min="15365" max="15365" width="2.109375" style="194" customWidth="1"/>
    <col min="15366" max="15369" width="12" style="194" customWidth="1"/>
    <col min="15370" max="15615" width="8.88671875" style="194"/>
    <col min="15616" max="15616" width="10.88671875" style="194" customWidth="1"/>
    <col min="15617" max="15617" width="2.109375" style="194" customWidth="1"/>
    <col min="15618" max="15618" width="19.77734375" style="194" customWidth="1"/>
    <col min="15619" max="15619" width="5.6640625" style="194" customWidth="1"/>
    <col min="15620" max="15620" width="23.88671875" style="194" customWidth="1"/>
    <col min="15621" max="15621" width="2.109375" style="194" customWidth="1"/>
    <col min="15622" max="15625" width="12" style="194" customWidth="1"/>
    <col min="15626" max="15871" width="8.88671875" style="194"/>
    <col min="15872" max="15872" width="10.88671875" style="194" customWidth="1"/>
    <col min="15873" max="15873" width="2.109375" style="194" customWidth="1"/>
    <col min="15874" max="15874" width="19.77734375" style="194" customWidth="1"/>
    <col min="15875" max="15875" width="5.6640625" style="194" customWidth="1"/>
    <col min="15876" max="15876" width="23.88671875" style="194" customWidth="1"/>
    <col min="15877" max="15877" width="2.109375" style="194" customWidth="1"/>
    <col min="15878" max="15881" width="12" style="194" customWidth="1"/>
    <col min="15882" max="16127" width="8.88671875" style="194"/>
    <col min="16128" max="16128" width="10.88671875" style="194" customWidth="1"/>
    <col min="16129" max="16129" width="2.109375" style="194" customWidth="1"/>
    <col min="16130" max="16130" width="19.77734375" style="194" customWidth="1"/>
    <col min="16131" max="16131" width="5.6640625" style="194" customWidth="1"/>
    <col min="16132" max="16132" width="23.88671875" style="194" customWidth="1"/>
    <col min="16133" max="16133" width="2.109375" style="194" customWidth="1"/>
    <col min="16134" max="16137" width="12" style="194" customWidth="1"/>
    <col min="16138" max="16384" width="8.88671875" style="194"/>
  </cols>
  <sheetData>
    <row r="1" spans="1:9" ht="21.75" customHeight="1" x14ac:dyDescent="0.2">
      <c r="A1" s="387" t="s">
        <v>200</v>
      </c>
      <c r="B1" s="387"/>
      <c r="C1" s="387"/>
      <c r="D1" s="387"/>
      <c r="E1" s="387"/>
      <c r="F1" s="387"/>
      <c r="G1" s="387"/>
      <c r="H1" s="387"/>
      <c r="I1" s="387"/>
    </row>
    <row r="2" spans="1:9" s="195" customFormat="1" ht="11.4" thickBot="1" x14ac:dyDescent="0.2">
      <c r="A2" s="227" t="s">
        <v>74</v>
      </c>
      <c r="B2" s="227"/>
      <c r="C2" s="227"/>
      <c r="D2" s="228"/>
      <c r="E2" s="228"/>
      <c r="F2" s="229"/>
      <c r="G2" s="229"/>
      <c r="H2" s="229"/>
      <c r="I2" s="230" t="s">
        <v>226</v>
      </c>
    </row>
    <row r="3" spans="1:9" s="196" customFormat="1" ht="13.5" customHeight="1" x14ac:dyDescent="0.2">
      <c r="A3" s="388" t="s">
        <v>75</v>
      </c>
      <c r="B3" s="348" t="s">
        <v>227</v>
      </c>
      <c r="C3" s="389" t="s">
        <v>228</v>
      </c>
      <c r="D3" s="311" t="s">
        <v>229</v>
      </c>
      <c r="E3" s="391" t="s">
        <v>230</v>
      </c>
      <c r="F3" s="388"/>
      <c r="G3" s="351" t="s">
        <v>77</v>
      </c>
      <c r="H3" s="394"/>
      <c r="I3" s="231" t="s">
        <v>78</v>
      </c>
    </row>
    <row r="4" spans="1:9" s="196" customFormat="1" ht="15" customHeight="1" x14ac:dyDescent="0.2">
      <c r="A4" s="368"/>
      <c r="B4" s="350"/>
      <c r="C4" s="390"/>
      <c r="D4" s="324"/>
      <c r="E4" s="392"/>
      <c r="F4" s="393"/>
      <c r="G4" s="131" t="s">
        <v>231</v>
      </c>
      <c r="H4" s="131" t="s">
        <v>259</v>
      </c>
      <c r="I4" s="232" t="s">
        <v>80</v>
      </c>
    </row>
    <row r="5" spans="1:9" s="196" customFormat="1" ht="15" customHeight="1" x14ac:dyDescent="0.2">
      <c r="A5" s="367" t="s">
        <v>81</v>
      </c>
      <c r="B5" s="233" t="s">
        <v>257</v>
      </c>
      <c r="C5" s="234" t="s">
        <v>82</v>
      </c>
      <c r="D5" s="234" t="s">
        <v>233</v>
      </c>
      <c r="E5" s="234"/>
      <c r="F5" s="235">
        <v>18.600000000000001</v>
      </c>
      <c r="G5" s="365">
        <v>114.8</v>
      </c>
      <c r="H5" s="365">
        <v>948</v>
      </c>
      <c r="I5" s="236">
        <v>2</v>
      </c>
    </row>
    <row r="6" spans="1:9" s="196" customFormat="1" ht="15" customHeight="1" x14ac:dyDescent="0.2">
      <c r="A6" s="368"/>
      <c r="B6" s="237" t="s">
        <v>232</v>
      </c>
      <c r="C6" s="238" t="s">
        <v>82</v>
      </c>
      <c r="D6" s="238" t="s">
        <v>234</v>
      </c>
      <c r="E6" s="239"/>
      <c r="F6" s="240">
        <v>5.6</v>
      </c>
      <c r="G6" s="376"/>
      <c r="H6" s="376"/>
      <c r="I6" s="241">
        <v>1</v>
      </c>
    </row>
    <row r="7" spans="1:9" s="196" customFormat="1" ht="15" customHeight="1" x14ac:dyDescent="0.2">
      <c r="A7" s="242" t="s">
        <v>153</v>
      </c>
      <c r="B7" s="238" t="s">
        <v>154</v>
      </c>
      <c r="C7" s="238" t="s">
        <v>235</v>
      </c>
      <c r="D7" s="238" t="s">
        <v>155</v>
      </c>
      <c r="E7" s="239"/>
      <c r="F7" s="240">
        <v>2.2999999999999998</v>
      </c>
      <c r="G7" s="376"/>
      <c r="H7" s="376"/>
      <c r="I7" s="241">
        <v>22</v>
      </c>
    </row>
    <row r="8" spans="1:9" s="196" customFormat="1" ht="15" customHeight="1" x14ac:dyDescent="0.2">
      <c r="A8" s="242" t="s">
        <v>156</v>
      </c>
      <c r="B8" s="238" t="s">
        <v>95</v>
      </c>
      <c r="C8" s="238" t="s">
        <v>235</v>
      </c>
      <c r="D8" s="238" t="s">
        <v>109</v>
      </c>
      <c r="E8" s="239"/>
      <c r="F8" s="240">
        <v>5.6</v>
      </c>
      <c r="G8" s="366"/>
      <c r="H8" s="366"/>
      <c r="I8" s="241">
        <v>24</v>
      </c>
    </row>
    <row r="9" spans="1:9" s="196" customFormat="1" ht="15" customHeight="1" x14ac:dyDescent="0.2">
      <c r="A9" s="205" t="s">
        <v>83</v>
      </c>
      <c r="B9" s="206" t="s">
        <v>84</v>
      </c>
      <c r="C9" s="206" t="s">
        <v>82</v>
      </c>
      <c r="D9" s="206" t="s">
        <v>236</v>
      </c>
      <c r="E9" s="234"/>
      <c r="F9" s="235">
        <v>8.6999999999999993</v>
      </c>
      <c r="G9" s="207">
        <v>1320</v>
      </c>
      <c r="H9" s="207">
        <v>4602.8999999999996</v>
      </c>
      <c r="I9" s="236">
        <v>80</v>
      </c>
    </row>
    <row r="10" spans="1:9" s="196" customFormat="1" ht="15" customHeight="1" x14ac:dyDescent="0.2">
      <c r="A10" s="367" t="s">
        <v>85</v>
      </c>
      <c r="B10" s="234" t="s">
        <v>84</v>
      </c>
      <c r="C10" s="234" t="s">
        <v>82</v>
      </c>
      <c r="D10" s="234" t="s">
        <v>260</v>
      </c>
      <c r="E10" s="234"/>
      <c r="F10" s="235">
        <v>6.8</v>
      </c>
      <c r="G10" s="365">
        <v>1826.5</v>
      </c>
      <c r="H10" s="365">
        <v>5089.7</v>
      </c>
      <c r="I10" s="236">
        <v>79.5</v>
      </c>
    </row>
    <row r="11" spans="1:9" s="196" customFormat="1" ht="15" customHeight="1" x14ac:dyDescent="0.2">
      <c r="A11" s="370"/>
      <c r="B11" s="239" t="s">
        <v>84</v>
      </c>
      <c r="C11" s="239" t="s">
        <v>82</v>
      </c>
      <c r="D11" s="239" t="s">
        <v>86</v>
      </c>
      <c r="E11" s="239"/>
      <c r="F11" s="240">
        <v>4.5</v>
      </c>
      <c r="G11" s="376"/>
      <c r="H11" s="376"/>
      <c r="I11" s="241">
        <v>18</v>
      </c>
    </row>
    <row r="12" spans="1:9" s="196" customFormat="1" ht="15" customHeight="1" x14ac:dyDescent="0.2">
      <c r="A12" s="368"/>
      <c r="B12" s="239" t="s">
        <v>84</v>
      </c>
      <c r="C12" s="239" t="s">
        <v>82</v>
      </c>
      <c r="D12" s="238" t="s">
        <v>201</v>
      </c>
      <c r="E12" s="238"/>
      <c r="F12" s="243">
        <v>3.55</v>
      </c>
      <c r="G12" s="366"/>
      <c r="H12" s="366"/>
      <c r="I12" s="241">
        <v>2</v>
      </c>
    </row>
    <row r="13" spans="1:9" s="196" customFormat="1" ht="15" customHeight="1" x14ac:dyDescent="0.2">
      <c r="A13" s="367" t="s">
        <v>89</v>
      </c>
      <c r="B13" s="234" t="s">
        <v>84</v>
      </c>
      <c r="C13" s="234" t="s">
        <v>82</v>
      </c>
      <c r="D13" s="234" t="s">
        <v>261</v>
      </c>
      <c r="E13" s="234"/>
      <c r="F13" s="235">
        <v>7.1</v>
      </c>
      <c r="G13" s="365">
        <v>961.2</v>
      </c>
      <c r="H13" s="365">
        <v>3537.9</v>
      </c>
      <c r="I13" s="236">
        <v>53</v>
      </c>
    </row>
    <row r="14" spans="1:9" s="196" customFormat="1" ht="15" customHeight="1" x14ac:dyDescent="0.2">
      <c r="A14" s="370"/>
      <c r="B14" s="239" t="s">
        <v>84</v>
      </c>
      <c r="C14" s="239" t="s">
        <v>82</v>
      </c>
      <c r="D14" s="239" t="s">
        <v>237</v>
      </c>
      <c r="E14" s="239"/>
      <c r="F14" s="240">
        <v>4.9000000000000004</v>
      </c>
      <c r="G14" s="376"/>
      <c r="H14" s="376"/>
      <c r="I14" s="241">
        <v>27.5</v>
      </c>
    </row>
    <row r="15" spans="1:9" s="196" customFormat="1" ht="15" customHeight="1" x14ac:dyDescent="0.2">
      <c r="A15" s="368"/>
      <c r="B15" s="239" t="s">
        <v>84</v>
      </c>
      <c r="C15" s="239" t="s">
        <v>82</v>
      </c>
      <c r="D15" s="239" t="s">
        <v>202</v>
      </c>
      <c r="E15" s="239"/>
      <c r="F15" s="240">
        <v>3.7</v>
      </c>
      <c r="G15" s="376"/>
      <c r="H15" s="376"/>
      <c r="I15" s="241" t="s">
        <v>238</v>
      </c>
    </row>
    <row r="16" spans="1:9" s="196" customFormat="1" ht="15" customHeight="1" x14ac:dyDescent="0.2">
      <c r="A16" s="242" t="s">
        <v>90</v>
      </c>
      <c r="B16" s="377" t="s">
        <v>262</v>
      </c>
      <c r="C16" s="378"/>
      <c r="D16" s="378"/>
      <c r="E16" s="238"/>
      <c r="F16" s="243">
        <v>8.6</v>
      </c>
      <c r="G16" s="366"/>
      <c r="H16" s="366"/>
      <c r="I16" s="244">
        <v>10</v>
      </c>
    </row>
    <row r="17" spans="1:12" s="196" customFormat="1" ht="15" customHeight="1" x14ac:dyDescent="0.2">
      <c r="A17" s="367" t="s">
        <v>91</v>
      </c>
      <c r="B17" s="234" t="s">
        <v>239</v>
      </c>
      <c r="C17" s="234" t="s">
        <v>235</v>
      </c>
      <c r="D17" s="234" t="s">
        <v>92</v>
      </c>
      <c r="E17" s="234"/>
      <c r="F17" s="235">
        <v>7</v>
      </c>
      <c r="G17" s="365">
        <v>1454.3</v>
      </c>
      <c r="H17" s="365">
        <v>5621</v>
      </c>
      <c r="I17" s="236">
        <v>96</v>
      </c>
      <c r="L17" s="197"/>
    </row>
    <row r="18" spans="1:12" s="196" customFormat="1" ht="15" customHeight="1" x14ac:dyDescent="0.2">
      <c r="A18" s="368"/>
      <c r="B18" s="384" t="s">
        <v>240</v>
      </c>
      <c r="C18" s="383"/>
      <c r="D18" s="385"/>
      <c r="E18" s="238"/>
      <c r="F18" s="243">
        <v>4.5</v>
      </c>
      <c r="G18" s="366"/>
      <c r="H18" s="366"/>
      <c r="I18" s="244">
        <v>0.5</v>
      </c>
    </row>
    <row r="19" spans="1:12" s="196" customFormat="1" ht="15" customHeight="1" x14ac:dyDescent="0.2">
      <c r="A19" s="205" t="s">
        <v>93</v>
      </c>
      <c r="B19" s="377" t="s">
        <v>263</v>
      </c>
      <c r="C19" s="378"/>
      <c r="D19" s="379"/>
      <c r="E19" s="239"/>
      <c r="F19" s="241">
        <v>5.0999999999999996</v>
      </c>
      <c r="G19" s="365">
        <v>1494.5</v>
      </c>
      <c r="H19" s="365">
        <v>3799.5</v>
      </c>
      <c r="I19" s="241">
        <v>28</v>
      </c>
    </row>
    <row r="20" spans="1:12" s="196" customFormat="1" ht="15" customHeight="1" x14ac:dyDescent="0.2">
      <c r="A20" s="242" t="s">
        <v>133</v>
      </c>
      <c r="B20" s="377" t="s">
        <v>241</v>
      </c>
      <c r="C20" s="378"/>
      <c r="D20" s="379"/>
      <c r="E20" s="239"/>
      <c r="F20" s="240">
        <v>3.2</v>
      </c>
      <c r="G20" s="366"/>
      <c r="H20" s="366"/>
      <c r="I20" s="241">
        <v>102</v>
      </c>
    </row>
    <row r="21" spans="1:12" s="196" customFormat="1" ht="15" customHeight="1" x14ac:dyDescent="0.2">
      <c r="A21" s="205" t="s">
        <v>94</v>
      </c>
      <c r="B21" s="377" t="s">
        <v>242</v>
      </c>
      <c r="C21" s="378"/>
      <c r="D21" s="379"/>
      <c r="E21" s="234"/>
      <c r="F21" s="235">
        <v>9.1</v>
      </c>
      <c r="G21" s="115">
        <v>423.2</v>
      </c>
      <c r="H21" s="115">
        <v>1510</v>
      </c>
      <c r="I21" s="236">
        <v>30</v>
      </c>
    </row>
    <row r="22" spans="1:12" s="196" customFormat="1" ht="15" customHeight="1" x14ac:dyDescent="0.2">
      <c r="A22" s="367" t="s">
        <v>96</v>
      </c>
      <c r="B22" s="239" t="s">
        <v>243</v>
      </c>
      <c r="C22" s="239" t="s">
        <v>82</v>
      </c>
      <c r="D22" s="239" t="s">
        <v>134</v>
      </c>
      <c r="E22" s="239"/>
      <c r="F22" s="235">
        <v>7.9</v>
      </c>
      <c r="G22" s="365">
        <v>851.1</v>
      </c>
      <c r="H22" s="365">
        <v>2941</v>
      </c>
      <c r="I22" s="236">
        <v>40</v>
      </c>
    </row>
    <row r="23" spans="1:12" s="196" customFormat="1" ht="15" customHeight="1" x14ac:dyDescent="0.2">
      <c r="A23" s="370"/>
      <c r="B23" s="239" t="s">
        <v>243</v>
      </c>
      <c r="C23" s="239" t="s">
        <v>82</v>
      </c>
      <c r="D23" s="239" t="s">
        <v>97</v>
      </c>
      <c r="E23" s="239"/>
      <c r="F23" s="240">
        <v>8.9</v>
      </c>
      <c r="G23" s="376"/>
      <c r="H23" s="376"/>
      <c r="I23" s="241">
        <v>5</v>
      </c>
    </row>
    <row r="24" spans="1:12" s="196" customFormat="1" ht="15" customHeight="1" x14ac:dyDescent="0.2">
      <c r="A24" s="370"/>
      <c r="B24" s="239" t="s">
        <v>264</v>
      </c>
      <c r="C24" s="239" t="s">
        <v>82</v>
      </c>
      <c r="D24" s="239" t="s">
        <v>244</v>
      </c>
      <c r="E24" s="239"/>
      <c r="F24" s="240">
        <v>8.9</v>
      </c>
      <c r="G24" s="376"/>
      <c r="H24" s="376"/>
      <c r="I24" s="17">
        <v>10</v>
      </c>
    </row>
    <row r="25" spans="1:12" s="196" customFormat="1" ht="15" customHeight="1" x14ac:dyDescent="0.2">
      <c r="A25" s="368"/>
      <c r="B25" s="238" t="s">
        <v>243</v>
      </c>
      <c r="C25" s="238" t="s">
        <v>82</v>
      </c>
      <c r="D25" s="242" t="s">
        <v>98</v>
      </c>
      <c r="E25" s="239"/>
      <c r="F25" s="240">
        <v>6.5</v>
      </c>
      <c r="G25" s="376"/>
      <c r="H25" s="376"/>
      <c r="I25" s="17">
        <v>2.5</v>
      </c>
    </row>
    <row r="26" spans="1:12" s="196" customFormat="1" ht="15" customHeight="1" x14ac:dyDescent="0.2">
      <c r="A26" s="370" t="s">
        <v>99</v>
      </c>
      <c r="B26" s="239" t="s">
        <v>243</v>
      </c>
      <c r="C26" s="239" t="s">
        <v>82</v>
      </c>
      <c r="D26" s="239" t="s">
        <v>265</v>
      </c>
      <c r="E26" s="239"/>
      <c r="F26" s="240">
        <v>5.0999999999999996</v>
      </c>
      <c r="G26" s="376"/>
      <c r="H26" s="376"/>
      <c r="I26" s="17">
        <v>1</v>
      </c>
    </row>
    <row r="27" spans="1:12" s="196" customFormat="1" ht="15" customHeight="1" x14ac:dyDescent="0.2">
      <c r="A27" s="368"/>
      <c r="B27" s="238" t="s">
        <v>264</v>
      </c>
      <c r="C27" s="238" t="s">
        <v>82</v>
      </c>
      <c r="D27" s="238" t="s">
        <v>245</v>
      </c>
      <c r="E27" s="238"/>
      <c r="F27" s="243">
        <v>6</v>
      </c>
      <c r="G27" s="366"/>
      <c r="H27" s="366"/>
      <c r="I27" s="18">
        <v>22</v>
      </c>
    </row>
    <row r="28" spans="1:12" s="196" customFormat="1" ht="15" customHeight="1" x14ac:dyDescent="0.2">
      <c r="A28" s="245" t="s">
        <v>246</v>
      </c>
      <c r="B28" s="386" t="s">
        <v>247</v>
      </c>
      <c r="C28" s="372"/>
      <c r="D28" s="368"/>
      <c r="E28" s="239"/>
      <c r="F28" s="240">
        <v>5.2</v>
      </c>
      <c r="G28" s="365">
        <v>1886.3</v>
      </c>
      <c r="H28" s="365">
        <v>6992.2</v>
      </c>
      <c r="I28" s="246" t="s">
        <v>248</v>
      </c>
    </row>
    <row r="29" spans="1:12" s="196" customFormat="1" ht="15" customHeight="1" x14ac:dyDescent="0.2">
      <c r="A29" s="205" t="s">
        <v>100</v>
      </c>
      <c r="B29" s="247" t="s">
        <v>232</v>
      </c>
      <c r="C29" s="206" t="s">
        <v>82</v>
      </c>
      <c r="D29" s="206" t="s">
        <v>249</v>
      </c>
      <c r="E29" s="239"/>
      <c r="F29" s="240">
        <v>3.2</v>
      </c>
      <c r="G29" s="376"/>
      <c r="H29" s="376"/>
      <c r="I29" s="241">
        <v>52.5</v>
      </c>
    </row>
    <row r="30" spans="1:12" s="196" customFormat="1" ht="15" customHeight="1" x14ac:dyDescent="0.2">
      <c r="A30" s="367" t="s">
        <v>87</v>
      </c>
      <c r="B30" s="248" t="s">
        <v>232</v>
      </c>
      <c r="C30" s="239" t="s">
        <v>82</v>
      </c>
      <c r="D30" s="239" t="s">
        <v>239</v>
      </c>
      <c r="E30" s="239"/>
      <c r="F30" s="240">
        <v>8.6</v>
      </c>
      <c r="G30" s="376"/>
      <c r="H30" s="376"/>
      <c r="I30" s="241">
        <v>72.5</v>
      </c>
    </row>
    <row r="31" spans="1:12" s="196" customFormat="1" ht="15" customHeight="1" x14ac:dyDescent="0.2">
      <c r="A31" s="370"/>
      <c r="B31" s="248" t="s">
        <v>266</v>
      </c>
      <c r="C31" s="239" t="s">
        <v>82</v>
      </c>
      <c r="D31" s="239" t="s">
        <v>101</v>
      </c>
      <c r="E31" s="239"/>
      <c r="F31" s="240">
        <v>3.8</v>
      </c>
      <c r="G31" s="376"/>
      <c r="H31" s="376"/>
      <c r="I31" s="241">
        <v>1.5</v>
      </c>
    </row>
    <row r="32" spans="1:12" s="196" customFormat="1" ht="15" customHeight="1" x14ac:dyDescent="0.2">
      <c r="A32" s="370"/>
      <c r="B32" s="249" t="s">
        <v>239</v>
      </c>
      <c r="C32" s="239" t="s">
        <v>235</v>
      </c>
      <c r="D32" s="250" t="s">
        <v>88</v>
      </c>
      <c r="E32" s="239"/>
      <c r="F32" s="240">
        <v>5.8</v>
      </c>
      <c r="G32" s="376"/>
      <c r="H32" s="376"/>
      <c r="I32" s="241">
        <v>11.5</v>
      </c>
    </row>
    <row r="33" spans="1:11" s="196" customFormat="1" ht="15" customHeight="1" x14ac:dyDescent="0.2">
      <c r="A33" s="205" t="s">
        <v>203</v>
      </c>
      <c r="B33" s="251" t="s">
        <v>251</v>
      </c>
      <c r="C33" s="206" t="s">
        <v>235</v>
      </c>
      <c r="D33" s="206" t="s">
        <v>204</v>
      </c>
      <c r="E33" s="238"/>
      <c r="F33" s="243">
        <v>7.9</v>
      </c>
      <c r="G33" s="366"/>
      <c r="H33" s="366"/>
      <c r="I33" s="241">
        <v>6</v>
      </c>
    </row>
    <row r="34" spans="1:11" s="196" customFormat="1" ht="15" customHeight="1" x14ac:dyDescent="0.2">
      <c r="A34" s="367" t="s">
        <v>102</v>
      </c>
      <c r="B34" s="381" t="s">
        <v>252</v>
      </c>
      <c r="C34" s="381"/>
      <c r="D34" s="381"/>
      <c r="E34" s="234"/>
      <c r="F34" s="235">
        <v>2.2000000000000002</v>
      </c>
      <c r="G34" s="365">
        <v>1446.3</v>
      </c>
      <c r="H34" s="365">
        <v>5305.8</v>
      </c>
      <c r="I34" s="236">
        <v>30.5</v>
      </c>
    </row>
    <row r="35" spans="1:11" s="196" customFormat="1" ht="15" customHeight="1" x14ac:dyDescent="0.2">
      <c r="A35" s="368"/>
      <c r="B35" s="383" t="s">
        <v>253</v>
      </c>
      <c r="C35" s="383"/>
      <c r="D35" s="383"/>
      <c r="E35" s="239"/>
      <c r="F35" s="240">
        <v>3.3</v>
      </c>
      <c r="G35" s="376"/>
      <c r="H35" s="376"/>
      <c r="I35" s="241">
        <v>9</v>
      </c>
    </row>
    <row r="36" spans="1:11" s="196" customFormat="1" ht="15" customHeight="1" x14ac:dyDescent="0.2">
      <c r="A36" s="205" t="s">
        <v>103</v>
      </c>
      <c r="B36" s="206" t="s">
        <v>243</v>
      </c>
      <c r="C36" s="206" t="s">
        <v>82</v>
      </c>
      <c r="D36" s="206" t="s">
        <v>267</v>
      </c>
      <c r="E36" s="239"/>
      <c r="F36" s="240">
        <v>4.5</v>
      </c>
      <c r="G36" s="376"/>
      <c r="H36" s="376"/>
      <c r="I36" s="241">
        <v>44.5</v>
      </c>
    </row>
    <row r="37" spans="1:11" s="196" customFormat="1" ht="15" customHeight="1" x14ac:dyDescent="0.2">
      <c r="A37" s="370" t="s">
        <v>104</v>
      </c>
      <c r="B37" s="380" t="s">
        <v>254</v>
      </c>
      <c r="C37" s="381"/>
      <c r="D37" s="382"/>
      <c r="E37" s="239"/>
      <c r="F37" s="240">
        <v>7.4</v>
      </c>
      <c r="G37" s="376"/>
      <c r="H37" s="376"/>
      <c r="I37" s="241">
        <v>85</v>
      </c>
    </row>
    <row r="38" spans="1:11" s="196" customFormat="1" ht="15" customHeight="1" x14ac:dyDescent="0.2">
      <c r="A38" s="368"/>
      <c r="B38" s="238" t="s">
        <v>105</v>
      </c>
      <c r="C38" s="238" t="s">
        <v>82</v>
      </c>
      <c r="D38" s="238" t="s">
        <v>268</v>
      </c>
      <c r="E38" s="239"/>
      <c r="F38" s="240">
        <v>5.3</v>
      </c>
      <c r="G38" s="376"/>
      <c r="H38" s="376"/>
      <c r="I38" s="241">
        <v>1.5</v>
      </c>
    </row>
    <row r="39" spans="1:11" s="196" customFormat="1" ht="15" customHeight="1" x14ac:dyDescent="0.2">
      <c r="A39" s="205" t="s">
        <v>106</v>
      </c>
      <c r="B39" s="378" t="s">
        <v>255</v>
      </c>
      <c r="C39" s="378"/>
      <c r="D39" s="378"/>
      <c r="E39" s="239"/>
      <c r="F39" s="240">
        <v>9.1</v>
      </c>
      <c r="G39" s="376"/>
      <c r="H39" s="376"/>
      <c r="I39" s="246" t="s">
        <v>269</v>
      </c>
    </row>
    <row r="40" spans="1:11" s="196" customFormat="1" ht="15" customHeight="1" x14ac:dyDescent="0.2">
      <c r="A40" s="205" t="s">
        <v>270</v>
      </c>
      <c r="B40" s="377" t="s">
        <v>135</v>
      </c>
      <c r="C40" s="378"/>
      <c r="D40" s="379"/>
      <c r="E40" s="239"/>
      <c r="F40" s="240">
        <v>7.2</v>
      </c>
      <c r="G40" s="376"/>
      <c r="H40" s="376"/>
      <c r="I40" s="246" t="s">
        <v>271</v>
      </c>
    </row>
    <row r="41" spans="1:11" s="196" customFormat="1" ht="15" customHeight="1" x14ac:dyDescent="0.2">
      <c r="A41" s="205" t="s">
        <v>272</v>
      </c>
      <c r="B41" s="378" t="s">
        <v>256</v>
      </c>
      <c r="C41" s="378"/>
      <c r="D41" s="378"/>
      <c r="E41" s="239"/>
      <c r="F41" s="240">
        <v>12.2</v>
      </c>
      <c r="G41" s="376"/>
      <c r="H41" s="376"/>
      <c r="I41" s="241">
        <v>0.5</v>
      </c>
    </row>
    <row r="42" spans="1:11" s="196" customFormat="1" ht="15" customHeight="1" x14ac:dyDescent="0.2">
      <c r="A42" s="205" t="s">
        <v>273</v>
      </c>
      <c r="B42" s="247" t="s">
        <v>274</v>
      </c>
      <c r="C42" s="206" t="s">
        <v>82</v>
      </c>
      <c r="D42" s="206" t="s">
        <v>107</v>
      </c>
      <c r="E42" s="239"/>
      <c r="F42" s="240">
        <v>2.6</v>
      </c>
      <c r="G42" s="376"/>
      <c r="H42" s="376"/>
      <c r="I42" s="241">
        <v>2</v>
      </c>
    </row>
    <row r="43" spans="1:11" s="196" customFormat="1" ht="15" customHeight="1" x14ac:dyDescent="0.2">
      <c r="A43" s="367" t="s">
        <v>275</v>
      </c>
      <c r="B43" s="233" t="s">
        <v>257</v>
      </c>
      <c r="C43" s="234" t="s">
        <v>82</v>
      </c>
      <c r="D43" s="234" t="s">
        <v>109</v>
      </c>
      <c r="E43" s="239"/>
      <c r="F43" s="240">
        <v>7.9</v>
      </c>
      <c r="G43" s="376"/>
      <c r="H43" s="376"/>
      <c r="I43" s="241">
        <v>1</v>
      </c>
    </row>
    <row r="44" spans="1:11" s="196" customFormat="1" ht="15" customHeight="1" x14ac:dyDescent="0.2">
      <c r="A44" s="370"/>
      <c r="B44" s="373" t="s">
        <v>258</v>
      </c>
      <c r="C44" s="374"/>
      <c r="D44" s="375"/>
      <c r="E44" s="239"/>
      <c r="F44" s="240">
        <v>6.6</v>
      </c>
      <c r="G44" s="376"/>
      <c r="H44" s="376"/>
      <c r="I44" s="241">
        <v>0.5</v>
      </c>
    </row>
    <row r="45" spans="1:11" s="196" customFormat="1" ht="15" customHeight="1" x14ac:dyDescent="0.2">
      <c r="A45" s="367" t="s">
        <v>110</v>
      </c>
      <c r="B45" s="380" t="s">
        <v>276</v>
      </c>
      <c r="C45" s="381"/>
      <c r="D45" s="382"/>
      <c r="E45" s="234"/>
      <c r="F45" s="235">
        <v>6.6</v>
      </c>
      <c r="G45" s="365">
        <v>2785.4</v>
      </c>
      <c r="H45" s="365">
        <v>7720.4</v>
      </c>
      <c r="I45" s="236">
        <v>77.5</v>
      </c>
      <c r="K45" s="197"/>
    </row>
    <row r="46" spans="1:11" s="196" customFormat="1" ht="15" customHeight="1" x14ac:dyDescent="0.2">
      <c r="A46" s="370"/>
      <c r="B46" s="374" t="s">
        <v>277</v>
      </c>
      <c r="C46" s="374"/>
      <c r="D46" s="374"/>
      <c r="E46" s="239"/>
      <c r="F46" s="240">
        <v>6.2</v>
      </c>
      <c r="G46" s="376"/>
      <c r="H46" s="376"/>
      <c r="I46" s="246" t="s">
        <v>278</v>
      </c>
    </row>
    <row r="47" spans="1:11" s="196" customFormat="1" ht="15" customHeight="1" x14ac:dyDescent="0.2">
      <c r="A47" s="370"/>
      <c r="B47" s="374" t="s">
        <v>279</v>
      </c>
      <c r="C47" s="374"/>
      <c r="D47" s="374"/>
      <c r="E47" s="239"/>
      <c r="F47" s="240">
        <v>6</v>
      </c>
      <c r="G47" s="376"/>
      <c r="H47" s="376"/>
      <c r="I47" s="241">
        <v>3</v>
      </c>
    </row>
    <row r="48" spans="1:11" s="196" customFormat="1" ht="15" customHeight="1" x14ac:dyDescent="0.2">
      <c r="A48" s="370"/>
      <c r="B48" s="374" t="s">
        <v>280</v>
      </c>
      <c r="C48" s="374"/>
      <c r="D48" s="374"/>
      <c r="E48" s="239"/>
      <c r="F48" s="240">
        <v>3.7</v>
      </c>
      <c r="G48" s="376"/>
      <c r="H48" s="376"/>
      <c r="I48" s="246" t="s">
        <v>281</v>
      </c>
    </row>
    <row r="49" spans="1:9" s="196" customFormat="1" ht="15" customHeight="1" x14ac:dyDescent="0.2">
      <c r="A49" s="370"/>
      <c r="B49" s="257" t="s">
        <v>282</v>
      </c>
      <c r="C49" s="239" t="s">
        <v>82</v>
      </c>
      <c r="D49" s="248" t="s">
        <v>283</v>
      </c>
      <c r="E49" s="239"/>
      <c r="F49" s="240">
        <v>4.3</v>
      </c>
      <c r="G49" s="376"/>
      <c r="H49" s="376"/>
      <c r="I49" s="241">
        <v>2.5</v>
      </c>
    </row>
    <row r="50" spans="1:9" s="196" customFormat="1" ht="15" customHeight="1" x14ac:dyDescent="0.2">
      <c r="A50" s="368"/>
      <c r="B50" s="256" t="s">
        <v>284</v>
      </c>
      <c r="C50" s="238" t="s">
        <v>82</v>
      </c>
      <c r="D50" s="238" t="s">
        <v>136</v>
      </c>
      <c r="E50" s="239"/>
      <c r="F50" s="240">
        <v>5.0999999999999996</v>
      </c>
      <c r="G50" s="376"/>
      <c r="H50" s="376"/>
      <c r="I50" s="241">
        <v>66.5</v>
      </c>
    </row>
    <row r="51" spans="1:9" s="196" customFormat="1" ht="15" customHeight="1" x14ac:dyDescent="0.2">
      <c r="A51" s="205" t="s">
        <v>137</v>
      </c>
      <c r="B51" s="377" t="s">
        <v>285</v>
      </c>
      <c r="C51" s="378"/>
      <c r="D51" s="379"/>
      <c r="E51" s="234"/>
      <c r="F51" s="235">
        <v>3</v>
      </c>
      <c r="G51" s="365">
        <v>1334.7</v>
      </c>
      <c r="H51" s="365">
        <v>3552</v>
      </c>
      <c r="I51" s="236">
        <v>74</v>
      </c>
    </row>
    <row r="52" spans="1:9" s="196" customFormat="1" ht="15" customHeight="1" x14ac:dyDescent="0.2">
      <c r="A52" s="242" t="s">
        <v>111</v>
      </c>
      <c r="B52" s="256" t="s">
        <v>284</v>
      </c>
      <c r="C52" s="238" t="s">
        <v>82</v>
      </c>
      <c r="D52" s="238" t="s">
        <v>237</v>
      </c>
      <c r="E52" s="239"/>
      <c r="F52" s="240">
        <v>4.2</v>
      </c>
      <c r="G52" s="376"/>
      <c r="H52" s="376"/>
      <c r="I52" s="241">
        <v>59.5</v>
      </c>
    </row>
    <row r="53" spans="1:9" s="196" customFormat="1" ht="15" customHeight="1" x14ac:dyDescent="0.2">
      <c r="A53" s="370" t="s">
        <v>286</v>
      </c>
      <c r="B53" s="371" t="s">
        <v>112</v>
      </c>
      <c r="C53" s="371"/>
      <c r="D53" s="371"/>
      <c r="E53" s="239"/>
      <c r="F53" s="240">
        <v>5.2</v>
      </c>
      <c r="G53" s="376"/>
      <c r="H53" s="376"/>
      <c r="I53" s="246" t="s">
        <v>287</v>
      </c>
    </row>
    <row r="54" spans="1:9" s="196" customFormat="1" ht="15" customHeight="1" x14ac:dyDescent="0.2">
      <c r="A54" s="368"/>
      <c r="B54" s="372" t="s">
        <v>138</v>
      </c>
      <c r="C54" s="372"/>
      <c r="D54" s="372"/>
      <c r="E54" s="239"/>
      <c r="F54" s="240">
        <v>3.9</v>
      </c>
      <c r="G54" s="376"/>
      <c r="H54" s="376"/>
      <c r="I54" s="241">
        <v>0.5</v>
      </c>
    </row>
    <row r="55" spans="1:9" s="196" customFormat="1" ht="15" customHeight="1" x14ac:dyDescent="0.2">
      <c r="A55" s="205" t="s">
        <v>157</v>
      </c>
      <c r="B55" s="372" t="s">
        <v>158</v>
      </c>
      <c r="C55" s="372"/>
      <c r="D55" s="372"/>
      <c r="E55" s="238"/>
      <c r="F55" s="243">
        <v>5.2</v>
      </c>
      <c r="G55" s="366"/>
      <c r="H55" s="366"/>
      <c r="I55" s="258" t="s">
        <v>288</v>
      </c>
    </row>
    <row r="56" spans="1:9" s="196" customFormat="1" ht="15" customHeight="1" x14ac:dyDescent="0.2">
      <c r="A56" s="250" t="s">
        <v>159</v>
      </c>
      <c r="B56" s="357" t="s">
        <v>289</v>
      </c>
      <c r="C56" s="359"/>
      <c r="D56" s="358"/>
      <c r="E56" s="206"/>
      <c r="F56" s="259">
        <v>7.6</v>
      </c>
      <c r="G56" s="147">
        <v>190.9</v>
      </c>
      <c r="H56" s="147">
        <v>800.3</v>
      </c>
      <c r="I56" s="260">
        <v>22</v>
      </c>
    </row>
    <row r="57" spans="1:9" s="196" customFormat="1" ht="15" customHeight="1" x14ac:dyDescent="0.2">
      <c r="A57" s="367" t="s">
        <v>113</v>
      </c>
      <c r="B57" s="248" t="s">
        <v>284</v>
      </c>
      <c r="C57" s="239" t="s">
        <v>82</v>
      </c>
      <c r="D57" s="239" t="s">
        <v>249</v>
      </c>
      <c r="E57" s="239"/>
      <c r="F57" s="240">
        <v>5.2</v>
      </c>
      <c r="G57" s="376">
        <v>1280.5</v>
      </c>
      <c r="H57" s="376">
        <v>4127.5</v>
      </c>
      <c r="I57" s="241">
        <v>81</v>
      </c>
    </row>
    <row r="58" spans="1:9" s="196" customFormat="1" ht="15" customHeight="1" x14ac:dyDescent="0.2">
      <c r="A58" s="370"/>
      <c r="B58" s="374" t="s">
        <v>290</v>
      </c>
      <c r="C58" s="374"/>
      <c r="D58" s="374"/>
      <c r="E58" s="239"/>
      <c r="F58" s="240">
        <v>9.3000000000000007</v>
      </c>
      <c r="G58" s="376"/>
      <c r="H58" s="376"/>
      <c r="I58" s="241">
        <v>12</v>
      </c>
    </row>
    <row r="59" spans="1:9" s="196" customFormat="1" ht="15" customHeight="1" x14ac:dyDescent="0.2">
      <c r="A59" s="370"/>
      <c r="B59" s="248" t="s">
        <v>291</v>
      </c>
      <c r="C59" s="239" t="s">
        <v>82</v>
      </c>
      <c r="D59" s="239" t="s">
        <v>292</v>
      </c>
      <c r="E59" s="239"/>
      <c r="F59" s="240">
        <v>5</v>
      </c>
      <c r="G59" s="376"/>
      <c r="H59" s="376"/>
      <c r="I59" s="241">
        <v>11.5</v>
      </c>
    </row>
    <row r="60" spans="1:9" s="196" customFormat="1" ht="15" customHeight="1" x14ac:dyDescent="0.2">
      <c r="A60" s="370"/>
      <c r="B60" s="373" t="s">
        <v>293</v>
      </c>
      <c r="C60" s="374"/>
      <c r="D60" s="375"/>
      <c r="E60" s="239"/>
      <c r="F60" s="240">
        <v>8.1</v>
      </c>
      <c r="G60" s="376"/>
      <c r="H60" s="376"/>
      <c r="I60" s="241">
        <v>6.5</v>
      </c>
    </row>
    <row r="61" spans="1:9" s="196" customFormat="1" ht="15" customHeight="1" x14ac:dyDescent="0.2">
      <c r="A61" s="368"/>
      <c r="B61" s="256" t="s">
        <v>284</v>
      </c>
      <c r="C61" s="238" t="s">
        <v>82</v>
      </c>
      <c r="D61" s="242" t="s">
        <v>114</v>
      </c>
      <c r="E61" s="239"/>
      <c r="F61" s="240">
        <v>5.2</v>
      </c>
      <c r="G61" s="366"/>
      <c r="H61" s="366"/>
      <c r="I61" s="241">
        <v>5.5</v>
      </c>
    </row>
    <row r="62" spans="1:9" s="196" customFormat="1" ht="15" customHeight="1" x14ac:dyDescent="0.2">
      <c r="A62" s="242" t="s">
        <v>139</v>
      </c>
      <c r="B62" s="239" t="s">
        <v>109</v>
      </c>
      <c r="C62" s="238" t="s">
        <v>82</v>
      </c>
      <c r="D62" s="239" t="s">
        <v>294</v>
      </c>
      <c r="E62" s="239"/>
      <c r="F62" s="259">
        <v>3</v>
      </c>
      <c r="G62" s="105">
        <v>28.8</v>
      </c>
      <c r="H62" s="105">
        <v>217.6</v>
      </c>
      <c r="I62" s="260">
        <v>17</v>
      </c>
    </row>
    <row r="63" spans="1:9" s="196" customFormat="1" ht="15" customHeight="1" x14ac:dyDescent="0.2">
      <c r="A63" s="367" t="s">
        <v>108</v>
      </c>
      <c r="B63" s="234" t="s">
        <v>115</v>
      </c>
      <c r="C63" s="234" t="s">
        <v>82</v>
      </c>
      <c r="D63" s="234" t="s">
        <v>295</v>
      </c>
      <c r="E63" s="234"/>
      <c r="F63" s="235">
        <v>12.2</v>
      </c>
      <c r="G63" s="365">
        <v>1643.4</v>
      </c>
      <c r="H63" s="365">
        <v>6304.5</v>
      </c>
      <c r="I63" s="236">
        <v>68</v>
      </c>
    </row>
    <row r="64" spans="1:9" ht="15" customHeight="1" x14ac:dyDescent="0.2">
      <c r="A64" s="368"/>
      <c r="B64" s="238" t="s">
        <v>116</v>
      </c>
      <c r="C64" s="238" t="s">
        <v>82</v>
      </c>
      <c r="D64" s="238" t="s">
        <v>296</v>
      </c>
      <c r="E64" s="238"/>
      <c r="F64" s="243">
        <v>10.3</v>
      </c>
      <c r="G64" s="366"/>
      <c r="H64" s="366"/>
      <c r="I64" s="244">
        <v>2</v>
      </c>
    </row>
    <row r="65" spans="1:9" ht="15" customHeight="1" x14ac:dyDescent="0.2">
      <c r="A65" s="395" t="s">
        <v>297</v>
      </c>
      <c r="B65" s="398" t="s">
        <v>140</v>
      </c>
      <c r="C65" s="371"/>
      <c r="D65" s="367"/>
      <c r="E65" s="234"/>
      <c r="F65" s="235">
        <v>8.6</v>
      </c>
      <c r="G65" s="365">
        <v>60.8</v>
      </c>
      <c r="H65" s="365">
        <v>1458.5</v>
      </c>
      <c r="I65" s="241">
        <v>9</v>
      </c>
    </row>
    <row r="66" spans="1:9" s="200" customFormat="1" x14ac:dyDescent="0.2">
      <c r="A66" s="396"/>
      <c r="B66" s="399" t="s">
        <v>141</v>
      </c>
      <c r="C66" s="400"/>
      <c r="D66" s="370"/>
      <c r="E66" s="239"/>
      <c r="F66" s="240">
        <v>9.1</v>
      </c>
      <c r="G66" s="376"/>
      <c r="H66" s="376"/>
      <c r="I66" s="246" t="s">
        <v>298</v>
      </c>
    </row>
    <row r="67" spans="1:9" s="200" customFormat="1" x14ac:dyDescent="0.2">
      <c r="A67" s="396"/>
      <c r="B67" s="249" t="s">
        <v>299</v>
      </c>
      <c r="C67" s="239" t="s">
        <v>300</v>
      </c>
      <c r="D67" s="250" t="s">
        <v>301</v>
      </c>
      <c r="E67" s="239"/>
      <c r="F67" s="240">
        <v>2.8</v>
      </c>
      <c r="G67" s="376"/>
      <c r="H67" s="376"/>
      <c r="I67" s="246" t="s">
        <v>302</v>
      </c>
    </row>
    <row r="68" spans="1:9" x14ac:dyDescent="0.2">
      <c r="A68" s="396"/>
      <c r="B68" s="249" t="s">
        <v>142</v>
      </c>
      <c r="C68" s="239" t="s">
        <v>82</v>
      </c>
      <c r="D68" s="250" t="s">
        <v>303</v>
      </c>
      <c r="E68" s="239"/>
      <c r="F68" s="240">
        <v>5.0999999999999996</v>
      </c>
      <c r="G68" s="376"/>
      <c r="H68" s="376"/>
      <c r="I68" s="241">
        <v>6</v>
      </c>
    </row>
    <row r="69" spans="1:9" x14ac:dyDescent="0.2">
      <c r="A69" s="396"/>
      <c r="B69" s="239" t="s">
        <v>165</v>
      </c>
      <c r="C69" s="239" t="s">
        <v>304</v>
      </c>
      <c r="D69" s="242" t="s">
        <v>305</v>
      </c>
      <c r="E69" s="238"/>
      <c r="F69" s="244">
        <v>3.8</v>
      </c>
      <c r="G69" s="366"/>
      <c r="H69" s="366"/>
      <c r="I69" s="246" t="s">
        <v>306</v>
      </c>
    </row>
    <row r="70" spans="1:9" x14ac:dyDescent="0.2">
      <c r="A70" s="396"/>
      <c r="B70" s="233" t="s">
        <v>307</v>
      </c>
      <c r="C70" s="234" t="s">
        <v>82</v>
      </c>
      <c r="D70" s="234" t="s">
        <v>308</v>
      </c>
      <c r="E70" s="239"/>
      <c r="F70" s="240">
        <v>1.9</v>
      </c>
      <c r="G70" s="365">
        <v>87.4</v>
      </c>
      <c r="H70" s="376">
        <v>1172.8</v>
      </c>
      <c r="I70" s="236">
        <v>24</v>
      </c>
    </row>
    <row r="71" spans="1:9" ht="13.8" thickBot="1" x14ac:dyDescent="0.25">
      <c r="A71" s="397"/>
      <c r="B71" s="402" t="s">
        <v>117</v>
      </c>
      <c r="C71" s="403"/>
      <c r="D71" s="404"/>
      <c r="E71" s="261"/>
      <c r="F71" s="262">
        <v>3.7</v>
      </c>
      <c r="G71" s="401"/>
      <c r="H71" s="401"/>
      <c r="I71" s="263" t="s">
        <v>309</v>
      </c>
    </row>
    <row r="72" spans="1:9" x14ac:dyDescent="0.2">
      <c r="A72" s="252" t="s">
        <v>310</v>
      </c>
      <c r="B72" s="239"/>
      <c r="C72" s="239"/>
      <c r="D72" s="239"/>
      <c r="E72" s="239"/>
      <c r="F72" s="241"/>
      <c r="G72" s="208"/>
      <c r="H72" s="208"/>
      <c r="I72" s="246"/>
    </row>
    <row r="73" spans="1:9" x14ac:dyDescent="0.2">
      <c r="A73" s="252" t="s">
        <v>311</v>
      </c>
      <c r="B73" s="239"/>
      <c r="C73" s="239"/>
      <c r="D73" s="239"/>
      <c r="E73" s="239"/>
      <c r="F73" s="241"/>
      <c r="G73" s="208"/>
      <c r="H73" s="208"/>
      <c r="I73" s="246"/>
    </row>
    <row r="74" spans="1:9" x14ac:dyDescent="0.2">
      <c r="A74" s="252" t="s">
        <v>312</v>
      </c>
      <c r="B74" s="239"/>
      <c r="C74" s="239"/>
      <c r="D74" s="239"/>
      <c r="E74" s="239"/>
      <c r="F74" s="241"/>
      <c r="G74" s="208"/>
      <c r="H74" s="208"/>
      <c r="I74" s="246"/>
    </row>
    <row r="75" spans="1:9" x14ac:dyDescent="0.2">
      <c r="A75" s="252" t="s">
        <v>313</v>
      </c>
      <c r="B75" s="239"/>
      <c r="C75" s="239"/>
      <c r="D75" s="239"/>
      <c r="E75" s="239"/>
      <c r="F75" s="241"/>
      <c r="G75" s="208"/>
      <c r="H75" s="208"/>
      <c r="I75" s="246"/>
    </row>
    <row r="76" spans="1:9" x14ac:dyDescent="0.2">
      <c r="A76" s="252" t="s">
        <v>314</v>
      </c>
      <c r="B76" s="239"/>
      <c r="C76" s="239"/>
      <c r="D76" s="239"/>
      <c r="E76" s="239"/>
      <c r="F76" s="241"/>
      <c r="G76" s="208"/>
      <c r="H76" s="208"/>
      <c r="I76" s="246"/>
    </row>
    <row r="77" spans="1:9" x14ac:dyDescent="0.2">
      <c r="A77" s="252" t="s">
        <v>315</v>
      </c>
      <c r="B77" s="253"/>
      <c r="C77" s="253"/>
      <c r="D77" s="253"/>
      <c r="E77" s="253"/>
      <c r="F77" s="254"/>
      <c r="G77" s="254"/>
      <c r="H77" s="254"/>
      <c r="I77" s="264"/>
    </row>
    <row r="78" spans="1:9" ht="13.2" customHeight="1" x14ac:dyDescent="0.2">
      <c r="A78" s="253"/>
      <c r="B78" s="253"/>
      <c r="C78" s="253"/>
      <c r="D78" s="265"/>
      <c r="E78" s="265"/>
      <c r="F78" s="264"/>
      <c r="G78" s="254"/>
      <c r="H78" s="254"/>
      <c r="I78" s="255" t="s">
        <v>205</v>
      </c>
    </row>
    <row r="79" spans="1:9" ht="13.2" customHeight="1" x14ac:dyDescent="0.2">
      <c r="A79" s="253"/>
      <c r="B79" s="253"/>
      <c r="C79" s="253"/>
      <c r="D79" s="265"/>
      <c r="E79" s="265"/>
      <c r="F79" s="264"/>
      <c r="G79" s="254"/>
      <c r="H79" s="254"/>
      <c r="I79" s="255"/>
    </row>
    <row r="80" spans="1:9" ht="13.8" thickBot="1" x14ac:dyDescent="0.25">
      <c r="A80" s="163" t="s">
        <v>192</v>
      </c>
      <c r="B80" s="163"/>
      <c r="C80" s="163"/>
      <c r="D80" s="163"/>
      <c r="E80" s="163"/>
      <c r="F80" s="163"/>
      <c r="G80" s="163"/>
      <c r="H80" s="163"/>
      <c r="I80" s="164" t="s">
        <v>316</v>
      </c>
    </row>
    <row r="81" spans="1:9" x14ac:dyDescent="0.2">
      <c r="A81" s="416" t="s">
        <v>75</v>
      </c>
      <c r="B81" s="418" t="s">
        <v>227</v>
      </c>
      <c r="C81" s="419" t="s">
        <v>228</v>
      </c>
      <c r="D81" s="421" t="s">
        <v>317</v>
      </c>
      <c r="E81" s="418" t="s">
        <v>76</v>
      </c>
      <c r="F81" s="421"/>
      <c r="G81" s="406" t="s">
        <v>77</v>
      </c>
      <c r="H81" s="407"/>
      <c r="I81" s="130" t="s">
        <v>78</v>
      </c>
    </row>
    <row r="82" spans="1:9" x14ac:dyDescent="0.2">
      <c r="A82" s="417"/>
      <c r="B82" s="408"/>
      <c r="C82" s="420"/>
      <c r="D82" s="409"/>
      <c r="E82" s="408" t="s">
        <v>79</v>
      </c>
      <c r="F82" s="409"/>
      <c r="G82" s="130" t="s">
        <v>63</v>
      </c>
      <c r="H82" s="130" t="s">
        <v>64</v>
      </c>
      <c r="I82" s="202" t="s">
        <v>80</v>
      </c>
    </row>
    <row r="83" spans="1:9" x14ac:dyDescent="0.2">
      <c r="A83" s="106" t="s">
        <v>318</v>
      </c>
      <c r="B83" s="107" t="s">
        <v>144</v>
      </c>
      <c r="C83" s="106" t="s">
        <v>250</v>
      </c>
      <c r="D83" s="106" t="s">
        <v>319</v>
      </c>
      <c r="E83" s="266"/>
      <c r="F83" s="267">
        <v>4.5</v>
      </c>
      <c r="G83" s="268">
        <v>4.5</v>
      </c>
      <c r="H83" s="268">
        <v>41</v>
      </c>
      <c r="I83" s="269">
        <v>3</v>
      </c>
    </row>
    <row r="84" spans="1:9" x14ac:dyDescent="0.2">
      <c r="A84" s="165" t="s">
        <v>145</v>
      </c>
      <c r="B84" s="130" t="s">
        <v>236</v>
      </c>
      <c r="C84" s="165" t="s">
        <v>250</v>
      </c>
      <c r="D84" s="165" t="s">
        <v>144</v>
      </c>
      <c r="E84" s="270"/>
      <c r="F84" s="267">
        <v>11.02</v>
      </c>
      <c r="G84" s="268">
        <v>440</v>
      </c>
      <c r="H84" s="271">
        <v>3189.5</v>
      </c>
      <c r="I84" s="269">
        <v>52.5</v>
      </c>
    </row>
    <row r="85" spans="1:9" x14ac:dyDescent="0.2">
      <c r="A85" s="410" t="s">
        <v>146</v>
      </c>
      <c r="B85" s="411" t="s">
        <v>147</v>
      </c>
      <c r="C85" s="412" t="s">
        <v>250</v>
      </c>
      <c r="D85" s="410" t="s">
        <v>320</v>
      </c>
      <c r="E85" s="130" t="s">
        <v>148</v>
      </c>
      <c r="F85" s="272">
        <v>4.9400000000000004</v>
      </c>
      <c r="G85" s="414">
        <v>920.2</v>
      </c>
      <c r="H85" s="415">
        <v>4451.8999999999996</v>
      </c>
      <c r="I85" s="369">
        <v>121</v>
      </c>
    </row>
    <row r="86" spans="1:9" x14ac:dyDescent="0.2">
      <c r="A86" s="409"/>
      <c r="B86" s="408"/>
      <c r="C86" s="413"/>
      <c r="D86" s="409"/>
      <c r="E86" s="130" t="s">
        <v>321</v>
      </c>
      <c r="F86" s="272">
        <v>4.79</v>
      </c>
      <c r="G86" s="414"/>
      <c r="H86" s="415"/>
      <c r="I86" s="369"/>
    </row>
    <row r="87" spans="1:9" ht="13.8" thickBot="1" x14ac:dyDescent="0.25">
      <c r="A87" s="166" t="s">
        <v>94</v>
      </c>
      <c r="B87" s="167" t="s">
        <v>149</v>
      </c>
      <c r="C87" s="166" t="s">
        <v>235</v>
      </c>
      <c r="D87" s="166" t="s">
        <v>84</v>
      </c>
      <c r="E87" s="273"/>
      <c r="F87" s="274">
        <v>8.92</v>
      </c>
      <c r="G87" s="275">
        <v>289.5</v>
      </c>
      <c r="H87" s="276">
        <v>1759.8</v>
      </c>
      <c r="I87" s="277">
        <v>30</v>
      </c>
    </row>
    <row r="88" spans="1:9" x14ac:dyDescent="0.2">
      <c r="A88" s="405" t="s">
        <v>322</v>
      </c>
      <c r="B88" s="405"/>
      <c r="C88" s="405"/>
      <c r="D88" s="405"/>
      <c r="E88" s="405"/>
      <c r="F88" s="405"/>
      <c r="G88" s="405"/>
      <c r="H88" s="405"/>
      <c r="I88" s="405"/>
    </row>
  </sheetData>
  <mergeCells count="92">
    <mergeCell ref="A88:I88"/>
    <mergeCell ref="G81:H81"/>
    <mergeCell ref="E82:F82"/>
    <mergeCell ref="A85:A86"/>
    <mergeCell ref="B85:B86"/>
    <mergeCell ref="C85:C86"/>
    <mergeCell ref="D85:D86"/>
    <mergeCell ref="G85:G86"/>
    <mergeCell ref="H85:H86"/>
    <mergeCell ref="A81:A82"/>
    <mergeCell ref="B81:B82"/>
    <mergeCell ref="C81:C82"/>
    <mergeCell ref="D81:D82"/>
    <mergeCell ref="E81:F81"/>
    <mergeCell ref="H65:H69"/>
    <mergeCell ref="B66:D66"/>
    <mergeCell ref="G70:G71"/>
    <mergeCell ref="H70:H71"/>
    <mergeCell ref="B71:D71"/>
    <mergeCell ref="A1:I1"/>
    <mergeCell ref="A3:A4"/>
    <mergeCell ref="B3:B4"/>
    <mergeCell ref="C3:C4"/>
    <mergeCell ref="D3:D4"/>
    <mergeCell ref="E3:F4"/>
    <mergeCell ref="G3:H3"/>
    <mergeCell ref="A13:A15"/>
    <mergeCell ref="G13:G16"/>
    <mergeCell ref="H13:H16"/>
    <mergeCell ref="B16:D16"/>
    <mergeCell ref="A17:A18"/>
    <mergeCell ref="G17:G18"/>
    <mergeCell ref="A5:A6"/>
    <mergeCell ref="G5:G8"/>
    <mergeCell ref="H5:H8"/>
    <mergeCell ref="A10:A12"/>
    <mergeCell ref="G10:G12"/>
    <mergeCell ref="H10:H12"/>
    <mergeCell ref="H17:H18"/>
    <mergeCell ref="B18:D18"/>
    <mergeCell ref="B21:D21"/>
    <mergeCell ref="B28:D28"/>
    <mergeCell ref="G28:G33"/>
    <mergeCell ref="H28:H33"/>
    <mergeCell ref="B19:D19"/>
    <mergeCell ref="G19:G20"/>
    <mergeCell ref="H19:H20"/>
    <mergeCell ref="B20:D20"/>
    <mergeCell ref="A30:A32"/>
    <mergeCell ref="A22:A25"/>
    <mergeCell ref="G22:G27"/>
    <mergeCell ref="H22:H27"/>
    <mergeCell ref="A26:A27"/>
    <mergeCell ref="H34:H44"/>
    <mergeCell ref="B35:D35"/>
    <mergeCell ref="A37:A38"/>
    <mergeCell ref="B37:D37"/>
    <mergeCell ref="B39:D39"/>
    <mergeCell ref="B40:D40"/>
    <mergeCell ref="B41:D41"/>
    <mergeCell ref="A43:A44"/>
    <mergeCell ref="B44:D44"/>
    <mergeCell ref="A45:A50"/>
    <mergeCell ref="B45:D45"/>
    <mergeCell ref="A34:A35"/>
    <mergeCell ref="B34:D34"/>
    <mergeCell ref="G34:G44"/>
    <mergeCell ref="G45:G50"/>
    <mergeCell ref="H45:H50"/>
    <mergeCell ref="B51:D51"/>
    <mergeCell ref="B54:D54"/>
    <mergeCell ref="G51:G55"/>
    <mergeCell ref="H51:H55"/>
    <mergeCell ref="B46:D46"/>
    <mergeCell ref="B47:D47"/>
    <mergeCell ref="B48:D48"/>
    <mergeCell ref="H63:H64"/>
    <mergeCell ref="A63:A64"/>
    <mergeCell ref="I85:I86"/>
    <mergeCell ref="A53:A54"/>
    <mergeCell ref="B53:D53"/>
    <mergeCell ref="B55:D55"/>
    <mergeCell ref="B60:D60"/>
    <mergeCell ref="G63:G64"/>
    <mergeCell ref="B56:D56"/>
    <mergeCell ref="A57:A61"/>
    <mergeCell ref="G57:G61"/>
    <mergeCell ref="H57:H61"/>
    <mergeCell ref="B58:D58"/>
    <mergeCell ref="A65:A71"/>
    <mergeCell ref="B65:D65"/>
    <mergeCell ref="G65:G69"/>
  </mergeCells>
  <phoneticPr fontId="2"/>
  <pageMargins left="0.78740157480314965" right="0.59055118110236227" top="0.39370078740157483" bottom="0.19685039370078741" header="0.19685039370078741" footer="0.19685039370078741"/>
  <pageSetup paperSize="9" scale="95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6"/>
  <sheetViews>
    <sheetView workbookViewId="0">
      <selection sqref="A1:E1"/>
    </sheetView>
  </sheetViews>
  <sheetFormatPr defaultColWidth="9.109375" defaultRowHeight="13.2" x14ac:dyDescent="0.15"/>
  <cols>
    <col min="1" max="1" width="7.88671875" style="80" customWidth="1"/>
    <col min="2" max="5" width="12.88671875" style="80" customWidth="1"/>
    <col min="6" max="16384" width="9.109375" style="80"/>
  </cols>
  <sheetData>
    <row r="1" spans="1:5" ht="16.2" x14ac:dyDescent="0.2">
      <c r="A1" s="422" t="s">
        <v>185</v>
      </c>
      <c r="B1" s="422"/>
      <c r="C1" s="422"/>
      <c r="D1" s="422"/>
      <c r="E1" s="422"/>
    </row>
    <row r="2" spans="1:5" ht="13.8" thickBot="1" x14ac:dyDescent="0.2">
      <c r="A2" s="26" t="s">
        <v>118</v>
      </c>
      <c r="B2" s="148"/>
      <c r="C2" s="148"/>
      <c r="D2" s="148"/>
      <c r="E2" s="148" t="s">
        <v>150</v>
      </c>
    </row>
    <row r="3" spans="1:5" x14ac:dyDescent="0.15">
      <c r="A3" s="423" t="s">
        <v>30</v>
      </c>
      <c r="B3" s="425" t="s">
        <v>186</v>
      </c>
      <c r="C3" s="427" t="s">
        <v>166</v>
      </c>
      <c r="D3" s="428"/>
      <c r="E3" s="429" t="s">
        <v>187</v>
      </c>
    </row>
    <row r="4" spans="1:5" x14ac:dyDescent="0.15">
      <c r="A4" s="424"/>
      <c r="B4" s="426"/>
      <c r="C4" s="19" t="s">
        <v>167</v>
      </c>
      <c r="D4" s="20" t="s">
        <v>168</v>
      </c>
      <c r="E4" s="430"/>
    </row>
    <row r="5" spans="1:5" x14ac:dyDescent="0.15">
      <c r="A5" s="21" t="s">
        <v>323</v>
      </c>
      <c r="B5" s="22">
        <v>1</v>
      </c>
      <c r="C5" s="22">
        <v>33</v>
      </c>
      <c r="D5" s="124">
        <v>128</v>
      </c>
      <c r="E5" s="23">
        <v>2579</v>
      </c>
    </row>
    <row r="6" spans="1:5" x14ac:dyDescent="0.15">
      <c r="A6" s="149" t="s">
        <v>177</v>
      </c>
      <c r="B6" s="22">
        <v>1</v>
      </c>
      <c r="C6" s="22">
        <v>31</v>
      </c>
      <c r="D6" s="124">
        <v>128</v>
      </c>
      <c r="E6" s="23">
        <v>2612</v>
      </c>
    </row>
    <row r="7" spans="1:5" x14ac:dyDescent="0.15">
      <c r="A7" s="149">
        <v>3</v>
      </c>
      <c r="B7" s="22">
        <v>1</v>
      </c>
      <c r="C7" s="22">
        <v>30</v>
      </c>
      <c r="D7" s="124">
        <v>128</v>
      </c>
      <c r="E7" s="23">
        <v>2619</v>
      </c>
    </row>
    <row r="8" spans="1:5" x14ac:dyDescent="0.15">
      <c r="A8" s="149">
        <v>4</v>
      </c>
      <c r="B8" s="22">
        <v>1</v>
      </c>
      <c r="C8" s="22">
        <v>30</v>
      </c>
      <c r="D8" s="22">
        <v>128</v>
      </c>
      <c r="E8" s="23">
        <v>2639</v>
      </c>
    </row>
    <row r="9" spans="1:5" ht="13.8" thickBot="1" x14ac:dyDescent="0.2">
      <c r="A9" s="150">
        <v>5</v>
      </c>
      <c r="B9" s="22">
        <v>1</v>
      </c>
      <c r="C9" s="22">
        <v>27</v>
      </c>
      <c r="D9" s="22">
        <v>128</v>
      </c>
      <c r="E9" s="23">
        <v>2668</v>
      </c>
    </row>
    <row r="10" spans="1:5" x14ac:dyDescent="0.15">
      <c r="A10" s="109" t="s">
        <v>160</v>
      </c>
      <c r="B10" s="24"/>
      <c r="C10" s="24"/>
      <c r="D10" s="24"/>
      <c r="E10" s="25"/>
    </row>
    <row r="11" spans="1:5" x14ac:dyDescent="0.15">
      <c r="A11" s="110"/>
      <c r="B11" s="111"/>
      <c r="C11" s="111"/>
      <c r="D11" s="111"/>
      <c r="E11" s="71" t="s">
        <v>188</v>
      </c>
    </row>
    <row r="14" spans="1:5" x14ac:dyDescent="0.15">
      <c r="E14" s="112"/>
    </row>
    <row r="15" spans="1:5" x14ac:dyDescent="0.15">
      <c r="E15" s="112"/>
    </row>
    <row r="16" spans="1:5" x14ac:dyDescent="0.15">
      <c r="E16" s="112"/>
    </row>
  </sheetData>
  <mergeCells count="5">
    <mergeCell ref="A1:E1"/>
    <mergeCell ref="A3:A4"/>
    <mergeCell ref="B3:B4"/>
    <mergeCell ref="C3:D3"/>
    <mergeCell ref="E3:E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１　交通</vt:lpstr>
      <vt:lpstr>（1）主要交差点交通量</vt:lpstr>
      <vt:lpstr>（2）自転車防犯登録台数</vt:lpstr>
      <vt:lpstr>（3）地域別自転車駐輪場</vt:lpstr>
      <vt:lpstr>（4）登録自動車台数</vt:lpstr>
      <vt:lpstr>（5）軽自動車・原動機付自転車登録台数</vt:lpstr>
      <vt:lpstr>（6）駅別１日当たり乗降者人員</vt:lpstr>
      <vt:lpstr>(7)バス系統別利用人員</vt:lpstr>
      <vt:lpstr>（8）交通安全施設数</vt:lpstr>
      <vt:lpstr>（9）放置自転車の撤去・返還・処分・リサイクル</vt:lpstr>
      <vt:lpstr>（10）東京都市町村民交通災害共済加入見舞金支払状況</vt:lpstr>
      <vt:lpstr>２　通信</vt:lpstr>
      <vt:lpstr>（1）郵便関係施設数</vt:lpstr>
      <vt:lpstr>（2）ＮＨＫ放送受信契約件数</vt:lpstr>
      <vt:lpstr>'(7)バス系統別利用人員'!_Toc16693503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2019-10-15T04:37:07Z</dcterms:created>
  <dcterms:modified xsi:type="dcterms:W3CDTF">2023-09-06T23:38:06Z</dcterms:modified>
</cp:coreProperties>
</file>