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6276\Desktop\20240220_公表用資料作成データ\"/>
    </mc:Choice>
  </mc:AlternateContent>
  <xr:revisionPtr revIDLastSave="0" documentId="13_ncr:1_{EDA73920-C49B-49D7-AACC-32C43787EA17}" xr6:coauthVersionLast="47" xr6:coauthVersionMax="47" xr10:uidLastSave="{00000000-0000-0000-0000-000000000000}"/>
  <bookViews>
    <workbookView xWindow="-2235" yWindow="-15465" windowWidth="16605" windowHeight="14490" xr2:uid="{00000000-000D-0000-FFFF-FFFF00000000}"/>
  </bookViews>
  <sheets>
    <sheet name="R4【連結】有形固定資産 (千円単位)" sheetId="5" r:id="rId1"/>
  </sheets>
  <definedNames>
    <definedName name="AS2DocOpenMode" hidden="1">"AS2DocumentEdit"</definedName>
    <definedName name="_xlnm.Print_Area" localSheetId="0">'R4【連結】有形固定資産 (千円単位)'!$A$1:$L$32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5" l="1"/>
  <c r="K25" i="5" s="1"/>
  <c r="H24" i="5"/>
  <c r="K24" i="5" s="1"/>
  <c r="H23" i="5"/>
  <c r="K23" i="5" s="1"/>
  <c r="H22" i="5"/>
  <c r="K22" i="5" s="1"/>
  <c r="H21" i="5"/>
  <c r="K21" i="5" s="1"/>
  <c r="H20" i="5"/>
  <c r="K20" i="5" s="1"/>
  <c r="J19" i="5"/>
  <c r="I19" i="5"/>
  <c r="G19" i="5"/>
  <c r="F19" i="5"/>
  <c r="E19" i="5"/>
  <c r="H18" i="5"/>
  <c r="K18" i="5" s="1"/>
  <c r="H17" i="5"/>
  <c r="K17" i="5" s="1"/>
  <c r="H16" i="5"/>
  <c r="K16" i="5" s="1"/>
  <c r="H15" i="5"/>
  <c r="K15" i="5" s="1"/>
  <c r="H14" i="5"/>
  <c r="K14" i="5" s="1"/>
  <c r="H13" i="5"/>
  <c r="K13" i="5" s="1"/>
  <c r="H12" i="5"/>
  <c r="K12" i="5" s="1"/>
  <c r="H11" i="5"/>
  <c r="K11" i="5" s="1"/>
  <c r="H10" i="5"/>
  <c r="K10" i="5" s="1"/>
  <c r="J9" i="5"/>
  <c r="I9" i="5"/>
  <c r="G9" i="5"/>
  <c r="G26" i="5" s="1"/>
  <c r="F9" i="5"/>
  <c r="E9" i="5"/>
  <c r="E26" i="5" l="1"/>
  <c r="F26" i="5"/>
  <c r="H19" i="5"/>
  <c r="K19" i="5" s="1"/>
  <c r="I26" i="5"/>
  <c r="J26" i="5"/>
  <c r="H9" i="5"/>
  <c r="H26" i="5" l="1"/>
  <c r="K9" i="5"/>
  <c r="K26" i="5" s="1"/>
</calcChain>
</file>

<file path=xl/sharedStrings.xml><?xml version="1.0" encoding="utf-8"?>
<sst xmlns="http://schemas.openxmlformats.org/spreadsheetml/2006/main" count="32" uniqueCount="29">
  <si>
    <t>【様式第５号】</t>
    <rPh sb="1" eb="3">
      <t>ヨウシキ</t>
    </rPh>
    <rPh sb="3" eb="4">
      <t>ダイ</t>
    </rPh>
    <rPh sb="5" eb="6">
      <t>ゴウ</t>
    </rPh>
    <phoneticPr fontId="3"/>
  </si>
  <si>
    <t>附属明細書</t>
    <rPh sb="0" eb="2">
      <t>フゾク</t>
    </rPh>
    <rPh sb="2" eb="5">
      <t>メイサイショ</t>
    </rPh>
    <phoneticPr fontId="3"/>
  </si>
  <si>
    <t>１．貸借対照表の内容に関する明細</t>
    <rPh sb="2" eb="4">
      <t>タイシャク</t>
    </rPh>
    <rPh sb="4" eb="7">
      <t>タイショウヒョウ</t>
    </rPh>
    <rPh sb="8" eb="10">
      <t>ナイヨウ</t>
    </rPh>
    <rPh sb="11" eb="12">
      <t>カン</t>
    </rPh>
    <rPh sb="14" eb="16">
      <t>メイサイ</t>
    </rPh>
    <phoneticPr fontId="3"/>
  </si>
  <si>
    <t>（１）資産項目の明細</t>
    <rPh sb="3" eb="5">
      <t>シサン</t>
    </rPh>
    <rPh sb="5" eb="7">
      <t>コウモク</t>
    </rPh>
    <rPh sb="8" eb="10">
      <t>メイサイ</t>
    </rPh>
    <phoneticPr fontId="3"/>
  </si>
  <si>
    <t>①有形固定資産の明細</t>
    <rPh sb="1" eb="3">
      <t>ユウケイ</t>
    </rPh>
    <rPh sb="3" eb="5">
      <t>コテイ</t>
    </rPh>
    <rPh sb="5" eb="7">
      <t>シサン</t>
    </rPh>
    <rPh sb="8" eb="10">
      <t>メイサイ</t>
    </rPh>
    <phoneticPr fontId="3"/>
  </si>
  <si>
    <t>（単位：千円）</t>
    <rPh sb="1" eb="3">
      <t>タンイ</t>
    </rPh>
    <rPh sb="4" eb="5">
      <t>セン</t>
    </rPh>
    <rPh sb="5" eb="6">
      <t>エン</t>
    </rPh>
    <phoneticPr fontId="3"/>
  </si>
  <si>
    <t>区分</t>
    <rPh sb="0" eb="2">
      <t>クブン</t>
    </rPh>
    <phoneticPr fontId="3"/>
  </si>
  <si>
    <t xml:space="preserve">
前年度末残高
（A）</t>
    <rPh sb="1" eb="4">
      <t>ゼンネンド</t>
    </rPh>
    <rPh sb="4" eb="5">
      <t>マツ</t>
    </rPh>
    <rPh sb="5" eb="7">
      <t>ザンダカ</t>
    </rPh>
    <phoneticPr fontId="2"/>
  </si>
  <si>
    <t xml:space="preserve">
本年度増加額
（B）</t>
    <rPh sb="1" eb="4">
      <t>ホンネンド</t>
    </rPh>
    <rPh sb="4" eb="7">
      <t>ゾウカガク</t>
    </rPh>
    <phoneticPr fontId="2"/>
  </si>
  <si>
    <t xml:space="preserve">
本年度減少額
（C）</t>
    <rPh sb="1" eb="4">
      <t>ホンネンド</t>
    </rPh>
    <rPh sb="4" eb="7">
      <t>ゲンショウガク</t>
    </rPh>
    <phoneticPr fontId="2"/>
  </si>
  <si>
    <t>本年度末残高
（A)＋（B)-（C)
（D）</t>
    <rPh sb="0" eb="3">
      <t>ホンネンド</t>
    </rPh>
    <rPh sb="3" eb="4">
      <t>マツ</t>
    </rPh>
    <rPh sb="4" eb="6">
      <t>ザンダカ</t>
    </rPh>
    <phoneticPr fontId="2"/>
  </si>
  <si>
    <t>本年度末
減価償却累計額
（E)</t>
    <rPh sb="0" eb="1">
      <t>ホン</t>
    </rPh>
    <rPh sb="1" eb="4">
      <t>ネンドマツ</t>
    </rPh>
    <rPh sb="5" eb="7">
      <t>ゲンカ</t>
    </rPh>
    <rPh sb="7" eb="9">
      <t>ショウキャク</t>
    </rPh>
    <rPh sb="9" eb="12">
      <t>ルイケイガク</t>
    </rPh>
    <phoneticPr fontId="2"/>
  </si>
  <si>
    <t xml:space="preserve">
本年度償却額
（F)</t>
    <rPh sb="1" eb="4">
      <t>ホンネンド</t>
    </rPh>
    <rPh sb="4" eb="7">
      <t>ショウキャクガク</t>
    </rPh>
    <phoneticPr fontId="2"/>
  </si>
  <si>
    <t xml:space="preserve"> 事業用資産</t>
    <rPh sb="1" eb="4">
      <t>ジギョウヨウ</t>
    </rPh>
    <rPh sb="4" eb="6">
      <t>シサン</t>
    </rPh>
    <phoneticPr fontId="3"/>
  </si>
  <si>
    <t>　  土地</t>
    <rPh sb="3" eb="5">
      <t>トチ</t>
    </rPh>
    <phoneticPr fontId="2"/>
  </si>
  <si>
    <t>　　立木竹</t>
    <rPh sb="2" eb="4">
      <t>タチキ</t>
    </rPh>
    <rPh sb="4" eb="5">
      <t>タケ</t>
    </rPh>
    <phoneticPr fontId="3"/>
  </si>
  <si>
    <t>　　建物</t>
    <rPh sb="2" eb="4">
      <t>タテモノ</t>
    </rPh>
    <phoneticPr fontId="2"/>
  </si>
  <si>
    <t>　　工作物</t>
    <rPh sb="2" eb="5">
      <t>コウサクブツ</t>
    </rPh>
    <phoneticPr fontId="2"/>
  </si>
  <si>
    <t>　　船舶</t>
    <rPh sb="2" eb="4">
      <t>センパク</t>
    </rPh>
    <phoneticPr fontId="3"/>
  </si>
  <si>
    <t>　　浮標等</t>
    <rPh sb="2" eb="4">
      <t>フヒョウ</t>
    </rPh>
    <rPh sb="4" eb="5">
      <t>ナド</t>
    </rPh>
    <phoneticPr fontId="3"/>
  </si>
  <si>
    <t>　　航空機</t>
    <rPh sb="2" eb="5">
      <t>コウクウキ</t>
    </rPh>
    <phoneticPr fontId="3"/>
  </si>
  <si>
    <t>　　その他</t>
    <rPh sb="4" eb="5">
      <t>タ</t>
    </rPh>
    <phoneticPr fontId="2"/>
  </si>
  <si>
    <t>　　建設仮勘定</t>
    <rPh sb="2" eb="4">
      <t>ケンセツ</t>
    </rPh>
    <rPh sb="4" eb="7">
      <t>カリカンジョウ</t>
    </rPh>
    <phoneticPr fontId="3"/>
  </si>
  <si>
    <t xml:space="preserve"> インフラ資産</t>
    <rPh sb="5" eb="7">
      <t>シサン</t>
    </rPh>
    <phoneticPr fontId="3"/>
  </si>
  <si>
    <t>　　土地</t>
    <rPh sb="2" eb="4">
      <t>トチ</t>
    </rPh>
    <phoneticPr fontId="2"/>
  </si>
  <si>
    <t>　　建物</t>
    <rPh sb="2" eb="4">
      <t>タテモノ</t>
    </rPh>
    <phoneticPr fontId="3"/>
  </si>
  <si>
    <t xml:space="preserve"> 物品</t>
    <rPh sb="1" eb="3">
      <t>ブッピン</t>
    </rPh>
    <phoneticPr fontId="2"/>
  </si>
  <si>
    <t>合計</t>
    <rPh sb="0" eb="2">
      <t>ゴウケイ</t>
    </rPh>
    <phoneticPr fontId="2"/>
  </si>
  <si>
    <t>差引本年度末
残高（D)－（E)
（G)</t>
    <rPh sb="0" eb="2">
      <t>サシヒキ</t>
    </rPh>
    <rPh sb="2" eb="5">
      <t>ホンネンド</t>
    </rPh>
    <rPh sb="5" eb="6">
      <t>マツ</t>
    </rPh>
    <rPh sb="7" eb="9">
      <t>ザンダカ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</si>
</sst>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,##0.000;[Red]\-#,##0.000"/>
    <numFmt numFmtId="177" formatCode="#,##0.000_ "/>
    <numFmt numFmtId="178" formatCode="#,##0.000_ ;[Red]\-#,##0.000\ "/>
    <numFmt numFmtId="179" formatCode="#,##0_ "/>
    <numFmt numFmtId="181" formatCode="#,##0,;[Red]\-#,##0,"/>
  </numFmts>
  <fonts count="11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sz val="14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u/>
      <sz val="18"/>
      <color theme="1"/>
      <name val="ＭＳ Ｐゴシック"/>
      <family val="3"/>
      <charset val="128"/>
    </font>
    <font>
      <sz val="18"/>
      <color theme="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4" fillId="0" borderId="0" xfId="2" applyFont="1" applyAlignment="1">
      <alignment horizontal="center" vertical="center" wrapText="1"/>
    </xf>
    <xf numFmtId="0" fontId="4" fillId="0" borderId="0" xfId="2" applyFont="1">
      <alignment vertical="center"/>
    </xf>
    <xf numFmtId="38" fontId="0" fillId="0" borderId="0" xfId="1" applyFont="1" applyFill="1">
      <alignment vertical="center"/>
    </xf>
    <xf numFmtId="176" fontId="0" fillId="0" borderId="0" xfId="1" applyNumberFormat="1" applyFont="1" applyFill="1">
      <alignment vertical="center"/>
    </xf>
    <xf numFmtId="0" fontId="6" fillId="0" borderId="0" xfId="2" applyFont="1" applyAlignment="1">
      <alignment horizontal="left" vertical="center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center"/>
    </xf>
    <xf numFmtId="38" fontId="0" fillId="0" borderId="0" xfId="1" applyFont="1" applyFill="1" applyBorder="1">
      <alignment vertical="center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38" fontId="10" fillId="0" borderId="0" xfId="1" applyFont="1" applyFill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7" fillId="0" borderId="1" xfId="0" applyFont="1" applyBorder="1">
      <alignment vertical="center"/>
    </xf>
    <xf numFmtId="0" fontId="5" fillId="0" borderId="0" xfId="0" applyFont="1" applyAlignment="1">
      <alignment horizontal="right" vertical="center"/>
    </xf>
    <xf numFmtId="38" fontId="7" fillId="0" borderId="0" xfId="1" applyFont="1" applyFill="1" applyBorder="1" applyAlignment="1">
      <alignment horizontal="center" vertical="center"/>
    </xf>
    <xf numFmtId="38" fontId="5" fillId="0" borderId="5" xfId="1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5" fillId="0" borderId="0" xfId="0" applyFont="1">
      <alignment vertical="center"/>
    </xf>
    <xf numFmtId="38" fontId="5" fillId="0" borderId="0" xfId="1" applyFont="1" applyFill="1" applyBorder="1" applyAlignment="1">
      <alignment horizontal="center" vertical="center"/>
    </xf>
    <xf numFmtId="179" fontId="0" fillId="0" borderId="0" xfId="0" applyNumberFormat="1">
      <alignment vertical="center"/>
    </xf>
    <xf numFmtId="0" fontId="4" fillId="0" borderId="3" xfId="2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2" xfId="2" applyFont="1" applyBorder="1" applyAlignment="1">
      <alignment horizontal="center" vertical="center" wrapText="1"/>
    </xf>
    <xf numFmtId="0" fontId="4" fillId="0" borderId="2" xfId="2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4" fillId="0" borderId="2" xfId="2" applyFont="1" applyBorder="1" applyAlignment="1">
      <alignment horizontal="center" vertical="center" wrapText="1"/>
    </xf>
    <xf numFmtId="0" fontId="4" fillId="0" borderId="2" xfId="2" applyFont="1" applyBorder="1" applyAlignment="1">
      <alignment horizontal="left" vertical="center" wrapText="1"/>
    </xf>
    <xf numFmtId="0" fontId="4" fillId="0" borderId="3" xfId="2" applyFont="1" applyBorder="1" applyAlignment="1">
      <alignment horizontal="center" vertical="center"/>
    </xf>
    <xf numFmtId="0" fontId="4" fillId="0" borderId="4" xfId="2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181" fontId="4" fillId="0" borderId="3" xfId="1" applyNumberFormat="1" applyFont="1" applyFill="1" applyBorder="1" applyAlignment="1">
      <alignment horizontal="right" vertical="center" wrapText="1"/>
    </xf>
    <xf numFmtId="181" fontId="4" fillId="0" borderId="3" xfId="1" applyNumberFormat="1" applyFont="1" applyFill="1" applyBorder="1" applyAlignment="1">
      <alignment horizontal="right" vertical="center"/>
    </xf>
    <xf numFmtId="181" fontId="4" fillId="0" borderId="3" xfId="1" applyNumberFormat="1" applyFont="1" applyFill="1" applyBorder="1" applyAlignment="1">
      <alignment vertical="center" wrapText="1"/>
    </xf>
    <xf numFmtId="181" fontId="4" fillId="0" borderId="3" xfId="1" applyNumberFormat="1" applyFont="1" applyFill="1" applyBorder="1" applyAlignment="1">
      <alignment vertical="center"/>
    </xf>
    <xf numFmtId="181" fontId="4" fillId="0" borderId="3" xfId="1" applyNumberFormat="1" applyFont="1" applyBorder="1" applyAlignment="1">
      <alignment vertical="center" wrapText="1"/>
    </xf>
  </cellXfs>
  <cellStyles count="4">
    <cellStyle name="桁区切り" xfId="1" builtinId="6"/>
    <cellStyle name="桁区切り 2" xfId="3" xr:uid="{00000000-0005-0000-0000-000001000000}"/>
    <cellStyle name="標準" xfId="0" builtinId="0"/>
    <cellStyle name="標準 2" xfId="2" xr:uid="{00000000-0005-0000-0000-000003000000}"/>
  </cellStyles>
  <dxfs count="2">
    <dxf>
      <numFmt numFmtId="180" formatCode="\-"/>
    </dxf>
    <dxf>
      <numFmt numFmtId="180" formatCode="\-"/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9"/>
  <sheetViews>
    <sheetView tabSelected="1" view="pageBreakPreview" zoomScale="85" zoomScaleNormal="85" zoomScaleSheetLayoutView="85" workbookViewId="0"/>
  </sheetViews>
  <sheetFormatPr defaultColWidth="9" defaultRowHeight="13.2" x14ac:dyDescent="0.2"/>
  <cols>
    <col min="1" max="1" width="12" customWidth="1"/>
    <col min="2" max="2" width="0.88671875" customWidth="1"/>
    <col min="3" max="3" width="3.77734375" customWidth="1"/>
    <col min="4" max="4" width="16.77734375" customWidth="1"/>
    <col min="5" max="11" width="15" customWidth="1"/>
    <col min="12" max="12" width="13.6640625" style="3" customWidth="1"/>
    <col min="13" max="13" width="14.6640625" bestFit="1" customWidth="1"/>
    <col min="14" max="14" width="16.44140625" bestFit="1" customWidth="1"/>
    <col min="15" max="15" width="17.21875" style="3" bestFit="1" customWidth="1"/>
    <col min="16" max="16" width="15.109375" bestFit="1" customWidth="1"/>
    <col min="17" max="17" width="15.109375" style="4" bestFit="1" customWidth="1"/>
    <col min="18" max="18" width="14.77734375" bestFit="1" customWidth="1"/>
  </cols>
  <sheetData>
    <row r="1" spans="1:18" ht="35.25" customHeight="1" x14ac:dyDescent="0.2">
      <c r="A1" s="24"/>
    </row>
    <row r="2" spans="1:18" ht="18.75" customHeight="1" x14ac:dyDescent="0.2">
      <c r="B2" s="27" t="s">
        <v>0</v>
      </c>
      <c r="C2" s="27"/>
      <c r="D2" s="27"/>
      <c r="E2" s="27"/>
    </row>
    <row r="3" spans="1:18" ht="24.75" customHeight="1" x14ac:dyDescent="0.2">
      <c r="B3" s="28" t="s">
        <v>1</v>
      </c>
      <c r="C3" s="28"/>
      <c r="D3" s="28"/>
      <c r="E3" s="28"/>
      <c r="F3" s="28"/>
      <c r="G3" s="28"/>
      <c r="H3" s="28"/>
      <c r="I3" s="28"/>
      <c r="J3" s="28"/>
      <c r="K3" s="28"/>
      <c r="L3" s="28"/>
    </row>
    <row r="4" spans="1:18" ht="19.5" customHeight="1" x14ac:dyDescent="0.2">
      <c r="B4" s="27" t="s">
        <v>2</v>
      </c>
      <c r="C4" s="27"/>
      <c r="D4" s="27"/>
      <c r="E4" s="27"/>
      <c r="F4" s="27"/>
      <c r="G4" s="10"/>
      <c r="H4" s="10"/>
      <c r="I4" s="10"/>
      <c r="J4" s="10"/>
      <c r="K4" s="10"/>
      <c r="L4" s="11"/>
    </row>
    <row r="5" spans="1:18" ht="16.5" customHeight="1" x14ac:dyDescent="0.2">
      <c r="B5" s="27" t="s">
        <v>3</v>
      </c>
      <c r="C5" s="27"/>
      <c r="D5" s="27"/>
      <c r="E5" s="27"/>
      <c r="F5" s="27"/>
      <c r="G5" s="27"/>
      <c r="H5" s="27"/>
      <c r="I5" s="27"/>
      <c r="J5" s="27"/>
      <c r="K5" s="27"/>
      <c r="L5" s="27"/>
    </row>
    <row r="6" spans="1:18" ht="1.5" customHeight="1" x14ac:dyDescent="0.2">
      <c r="C6" s="29"/>
      <c r="D6" s="29"/>
      <c r="E6" s="29"/>
      <c r="F6" s="29"/>
      <c r="G6" s="29"/>
      <c r="H6" s="29"/>
      <c r="I6" s="29"/>
      <c r="J6" s="29"/>
      <c r="K6" s="29"/>
      <c r="L6" s="29"/>
    </row>
    <row r="7" spans="1:18" ht="20.25" customHeight="1" x14ac:dyDescent="0.2">
      <c r="C7" s="12" t="s">
        <v>4</v>
      </c>
      <c r="D7" s="13"/>
      <c r="E7" s="9"/>
      <c r="F7" s="9"/>
      <c r="G7" s="9"/>
      <c r="H7" s="9"/>
      <c r="I7" s="9"/>
      <c r="J7" s="9"/>
      <c r="K7" s="14" t="s">
        <v>5</v>
      </c>
      <c r="L7" s="15"/>
    </row>
    <row r="8" spans="1:18" ht="37.5" customHeight="1" x14ac:dyDescent="0.2">
      <c r="C8" s="30" t="s">
        <v>6</v>
      </c>
      <c r="D8" s="30"/>
      <c r="E8" s="22" t="s">
        <v>7</v>
      </c>
      <c r="F8" s="22" t="s">
        <v>8</v>
      </c>
      <c r="G8" s="22" t="s">
        <v>9</v>
      </c>
      <c r="H8" s="22" t="s">
        <v>10</v>
      </c>
      <c r="I8" s="22" t="s">
        <v>11</v>
      </c>
      <c r="J8" s="25" t="s">
        <v>12</v>
      </c>
      <c r="K8" s="23" t="s">
        <v>28</v>
      </c>
      <c r="L8" s="16"/>
    </row>
    <row r="9" spans="1:18" ht="14.1" customHeight="1" x14ac:dyDescent="0.2">
      <c r="C9" s="31" t="s">
        <v>13</v>
      </c>
      <c r="D9" s="31"/>
      <c r="E9" s="35">
        <f t="shared" ref="E9:J9" si="0">SUM(E10:E18)</f>
        <v>235970221334</v>
      </c>
      <c r="F9" s="35">
        <f t="shared" si="0"/>
        <v>3553196834</v>
      </c>
      <c r="G9" s="35">
        <f t="shared" si="0"/>
        <v>403966739</v>
      </c>
      <c r="H9" s="35">
        <f t="shared" si="0"/>
        <v>239119451429</v>
      </c>
      <c r="I9" s="35">
        <f t="shared" si="0"/>
        <v>77783185361</v>
      </c>
      <c r="J9" s="35">
        <f t="shared" si="0"/>
        <v>2838856305</v>
      </c>
      <c r="K9" s="36">
        <f>H9-I9</f>
        <v>161336266068</v>
      </c>
      <c r="L9" s="16"/>
      <c r="M9" s="17"/>
      <c r="N9" s="17"/>
      <c r="P9" s="4"/>
      <c r="R9" s="18"/>
    </row>
    <row r="10" spans="1:18" ht="14.1" customHeight="1" x14ac:dyDescent="0.2">
      <c r="C10" s="31" t="s">
        <v>14</v>
      </c>
      <c r="D10" s="31"/>
      <c r="E10" s="37">
        <v>107508561221</v>
      </c>
      <c r="F10" s="37">
        <v>51549100</v>
      </c>
      <c r="G10" s="37">
        <v>22833192</v>
      </c>
      <c r="H10" s="35">
        <f t="shared" ref="H10:H18" si="1">E10+F10-G10</f>
        <v>107537277129</v>
      </c>
      <c r="I10" s="37">
        <v>0</v>
      </c>
      <c r="J10" s="37">
        <v>0</v>
      </c>
      <c r="K10" s="37">
        <f t="shared" ref="K10:K25" si="2">H10-I10</f>
        <v>107537277129</v>
      </c>
      <c r="L10" s="16"/>
      <c r="M10" s="17"/>
      <c r="N10" s="17"/>
      <c r="P10" s="4"/>
      <c r="R10" s="18"/>
    </row>
    <row r="11" spans="1:18" ht="14.1" customHeight="1" x14ac:dyDescent="0.2">
      <c r="C11" s="26" t="s">
        <v>15</v>
      </c>
      <c r="D11" s="26"/>
      <c r="E11" s="38">
        <v>0</v>
      </c>
      <c r="F11" s="37">
        <v>0</v>
      </c>
      <c r="G11" s="37">
        <v>0</v>
      </c>
      <c r="H11" s="35">
        <f t="shared" si="1"/>
        <v>0</v>
      </c>
      <c r="I11" s="37">
        <v>0</v>
      </c>
      <c r="J11" s="37">
        <v>0</v>
      </c>
      <c r="K11" s="37">
        <f t="shared" si="2"/>
        <v>0</v>
      </c>
      <c r="L11" s="16"/>
      <c r="M11" s="17"/>
      <c r="N11" s="17"/>
      <c r="P11" s="4"/>
      <c r="R11" s="18"/>
    </row>
    <row r="12" spans="1:18" ht="14.1" customHeight="1" x14ac:dyDescent="0.2">
      <c r="C12" s="26" t="s">
        <v>16</v>
      </c>
      <c r="D12" s="26"/>
      <c r="E12" s="37">
        <v>113558380007</v>
      </c>
      <c r="F12" s="37">
        <v>2909431120</v>
      </c>
      <c r="G12" s="37">
        <v>2412747</v>
      </c>
      <c r="H12" s="35">
        <f t="shared" si="1"/>
        <v>116465398380</v>
      </c>
      <c r="I12" s="37">
        <v>67363996609</v>
      </c>
      <c r="J12" s="37">
        <v>2489307219</v>
      </c>
      <c r="K12" s="37">
        <f t="shared" si="2"/>
        <v>49101401771</v>
      </c>
      <c r="L12" s="16"/>
      <c r="M12" s="17"/>
      <c r="N12" s="17"/>
      <c r="P12" s="4"/>
      <c r="R12" s="18"/>
    </row>
    <row r="13" spans="1:18" ht="14.1" customHeight="1" x14ac:dyDescent="0.2">
      <c r="C13" s="31" t="s">
        <v>17</v>
      </c>
      <c r="D13" s="31"/>
      <c r="E13" s="37">
        <v>13867692480</v>
      </c>
      <c r="F13" s="37">
        <v>253347491</v>
      </c>
      <c r="G13" s="37">
        <v>0</v>
      </c>
      <c r="H13" s="35">
        <f t="shared" si="1"/>
        <v>14121039971</v>
      </c>
      <c r="I13" s="37">
        <v>10250618414</v>
      </c>
      <c r="J13" s="37">
        <v>317728672</v>
      </c>
      <c r="K13" s="37">
        <f t="shared" si="2"/>
        <v>3870421557</v>
      </c>
      <c r="L13" s="16"/>
      <c r="M13" s="17"/>
      <c r="N13" s="17"/>
      <c r="P13" s="4"/>
      <c r="R13" s="18"/>
    </row>
    <row r="14" spans="1:18" ht="14.1" customHeight="1" x14ac:dyDescent="0.2">
      <c r="C14" s="26" t="s">
        <v>18</v>
      </c>
      <c r="D14" s="26"/>
      <c r="E14" s="38">
        <v>0</v>
      </c>
      <c r="F14" s="37">
        <v>0</v>
      </c>
      <c r="G14" s="37">
        <v>0</v>
      </c>
      <c r="H14" s="35">
        <f t="shared" si="1"/>
        <v>0</v>
      </c>
      <c r="I14" s="37">
        <v>0</v>
      </c>
      <c r="J14" s="37">
        <v>0</v>
      </c>
      <c r="K14" s="37">
        <f t="shared" si="2"/>
        <v>0</v>
      </c>
      <c r="L14" s="16"/>
      <c r="M14" s="17"/>
      <c r="N14" s="17"/>
      <c r="P14" s="4"/>
      <c r="R14" s="18"/>
    </row>
    <row r="15" spans="1:18" ht="14.1" customHeight="1" x14ac:dyDescent="0.2">
      <c r="C15" s="31" t="s">
        <v>19</v>
      </c>
      <c r="D15" s="31"/>
      <c r="E15" s="38">
        <v>0</v>
      </c>
      <c r="F15" s="37">
        <v>0</v>
      </c>
      <c r="G15" s="37">
        <v>0</v>
      </c>
      <c r="H15" s="35">
        <f t="shared" si="1"/>
        <v>0</v>
      </c>
      <c r="I15" s="37">
        <v>0</v>
      </c>
      <c r="J15" s="37">
        <v>0</v>
      </c>
      <c r="K15" s="37">
        <f t="shared" si="2"/>
        <v>0</v>
      </c>
      <c r="L15" s="16"/>
      <c r="M15" s="17"/>
      <c r="N15" s="17"/>
      <c r="P15" s="4"/>
      <c r="R15" s="18"/>
    </row>
    <row r="16" spans="1:18" ht="14.1" customHeight="1" x14ac:dyDescent="0.2">
      <c r="C16" s="26" t="s">
        <v>20</v>
      </c>
      <c r="D16" s="26"/>
      <c r="E16" s="38">
        <v>0</v>
      </c>
      <c r="F16" s="37">
        <v>0</v>
      </c>
      <c r="G16" s="37">
        <v>0</v>
      </c>
      <c r="H16" s="35">
        <f t="shared" si="1"/>
        <v>0</v>
      </c>
      <c r="I16" s="37">
        <v>0</v>
      </c>
      <c r="J16" s="37">
        <v>0</v>
      </c>
      <c r="K16" s="37">
        <f t="shared" si="2"/>
        <v>0</v>
      </c>
      <c r="L16" s="16"/>
      <c r="M16" s="17"/>
      <c r="N16" s="17"/>
      <c r="P16" s="4"/>
      <c r="R16" s="18"/>
    </row>
    <row r="17" spans="3:18" ht="14.1" customHeight="1" x14ac:dyDescent="0.2">
      <c r="C17" s="26" t="s">
        <v>21</v>
      </c>
      <c r="D17" s="26"/>
      <c r="E17" s="38">
        <v>429251081</v>
      </c>
      <c r="F17" s="37">
        <v>17933997</v>
      </c>
      <c r="G17" s="37">
        <v>0</v>
      </c>
      <c r="H17" s="35">
        <f t="shared" si="1"/>
        <v>447185078</v>
      </c>
      <c r="I17" s="37">
        <v>168570338</v>
      </c>
      <c r="J17" s="37">
        <v>31820414</v>
      </c>
      <c r="K17" s="37">
        <f t="shared" si="2"/>
        <v>278614740</v>
      </c>
      <c r="L17" s="16"/>
      <c r="M17" s="17"/>
      <c r="N17" s="17"/>
      <c r="P17" s="4"/>
      <c r="R17" s="18"/>
    </row>
    <row r="18" spans="3:18" ht="14.1" customHeight="1" x14ac:dyDescent="0.2">
      <c r="C18" s="26" t="s">
        <v>22</v>
      </c>
      <c r="D18" s="26"/>
      <c r="E18" s="35">
        <v>606336545</v>
      </c>
      <c r="F18" s="37">
        <v>320935126</v>
      </c>
      <c r="G18" s="37">
        <v>378720800</v>
      </c>
      <c r="H18" s="35">
        <f t="shared" si="1"/>
        <v>548550871</v>
      </c>
      <c r="I18" s="37">
        <v>0</v>
      </c>
      <c r="J18" s="37">
        <v>0</v>
      </c>
      <c r="K18" s="37">
        <f>H18-I18</f>
        <v>548550871</v>
      </c>
      <c r="L18" s="16"/>
      <c r="M18" s="17"/>
      <c r="N18" s="17"/>
      <c r="P18" s="4"/>
      <c r="R18" s="18"/>
    </row>
    <row r="19" spans="3:18" ht="14.1" customHeight="1" x14ac:dyDescent="0.2">
      <c r="C19" s="34" t="s">
        <v>23</v>
      </c>
      <c r="D19" s="34"/>
      <c r="E19" s="35">
        <f t="shared" ref="E19:J19" si="3">SUM(E20:E24)</f>
        <v>656687909031</v>
      </c>
      <c r="F19" s="37">
        <f>SUM(F20:F24)</f>
        <v>4798690123</v>
      </c>
      <c r="G19" s="37">
        <f>SUM(G20:G24)</f>
        <v>1653203538</v>
      </c>
      <c r="H19" s="37">
        <f>SUM(H20:H24)</f>
        <v>659833395616</v>
      </c>
      <c r="I19" s="37">
        <f t="shared" si="3"/>
        <v>70934972629</v>
      </c>
      <c r="J19" s="37">
        <f t="shared" si="3"/>
        <v>3227574495</v>
      </c>
      <c r="K19" s="37">
        <f>H19-I19</f>
        <v>588898422987</v>
      </c>
      <c r="L19" s="16"/>
      <c r="M19" s="17"/>
      <c r="N19" s="17"/>
      <c r="P19" s="4"/>
      <c r="R19" s="18"/>
    </row>
    <row r="20" spans="3:18" ht="14.1" customHeight="1" x14ac:dyDescent="0.2">
      <c r="C20" s="31" t="s">
        <v>24</v>
      </c>
      <c r="D20" s="31"/>
      <c r="E20" s="35">
        <v>539814337246</v>
      </c>
      <c r="F20" s="37">
        <v>2652644789</v>
      </c>
      <c r="G20" s="37">
        <v>1535100756</v>
      </c>
      <c r="H20" s="35">
        <f t="shared" ref="H20:H25" si="4">E20+F20-G20</f>
        <v>540931881279</v>
      </c>
      <c r="I20" s="37">
        <v>0</v>
      </c>
      <c r="J20" s="37">
        <v>0</v>
      </c>
      <c r="K20" s="37">
        <f t="shared" si="2"/>
        <v>540931881279</v>
      </c>
      <c r="L20" s="16"/>
      <c r="M20" s="17"/>
      <c r="N20" s="17"/>
      <c r="P20" s="4"/>
      <c r="R20" s="18"/>
    </row>
    <row r="21" spans="3:18" ht="14.1" customHeight="1" x14ac:dyDescent="0.2">
      <c r="C21" s="26" t="s">
        <v>25</v>
      </c>
      <c r="D21" s="26"/>
      <c r="E21" s="35">
        <v>337762807</v>
      </c>
      <c r="F21" s="37">
        <v>0</v>
      </c>
      <c r="G21" s="37">
        <v>0</v>
      </c>
      <c r="H21" s="35">
        <f t="shared" si="4"/>
        <v>337762807</v>
      </c>
      <c r="I21" s="37">
        <v>133960147</v>
      </c>
      <c r="J21" s="37">
        <v>9739285</v>
      </c>
      <c r="K21" s="37">
        <f t="shared" si="2"/>
        <v>203802660</v>
      </c>
      <c r="L21" s="16"/>
      <c r="M21" s="17"/>
      <c r="N21" s="17"/>
      <c r="P21" s="4"/>
      <c r="R21" s="18"/>
    </row>
    <row r="22" spans="3:18" ht="14.1" customHeight="1" x14ac:dyDescent="0.2">
      <c r="C22" s="31" t="s">
        <v>17</v>
      </c>
      <c r="D22" s="31"/>
      <c r="E22" s="35">
        <v>115969717342</v>
      </c>
      <c r="F22" s="37">
        <v>1361623531</v>
      </c>
      <c r="G22" s="37">
        <v>4078751</v>
      </c>
      <c r="H22" s="35">
        <f t="shared" si="4"/>
        <v>117327262122</v>
      </c>
      <c r="I22" s="37">
        <v>70801012482</v>
      </c>
      <c r="J22" s="37">
        <v>3217835210</v>
      </c>
      <c r="K22" s="37">
        <f t="shared" si="2"/>
        <v>46526249640</v>
      </c>
      <c r="L22" s="16"/>
      <c r="M22" s="17"/>
      <c r="N22" s="17"/>
      <c r="P22" s="4"/>
      <c r="R22" s="18"/>
    </row>
    <row r="23" spans="3:18" ht="14.1" customHeight="1" x14ac:dyDescent="0.2">
      <c r="C23" s="31" t="s">
        <v>21</v>
      </c>
      <c r="D23" s="31"/>
      <c r="E23" s="36">
        <v>0</v>
      </c>
      <c r="F23" s="37">
        <v>0</v>
      </c>
      <c r="G23" s="37">
        <v>0</v>
      </c>
      <c r="H23" s="35">
        <f t="shared" si="4"/>
        <v>0</v>
      </c>
      <c r="I23" s="37">
        <v>0</v>
      </c>
      <c r="J23" s="37">
        <v>0</v>
      </c>
      <c r="K23" s="37">
        <f t="shared" si="2"/>
        <v>0</v>
      </c>
      <c r="L23" s="16"/>
      <c r="M23" s="17"/>
      <c r="N23" s="17"/>
      <c r="P23" s="4"/>
      <c r="R23" s="18"/>
    </row>
    <row r="24" spans="3:18" ht="14.1" customHeight="1" x14ac:dyDescent="0.2">
      <c r="C24" s="26" t="s">
        <v>22</v>
      </c>
      <c r="D24" s="26"/>
      <c r="E24" s="35">
        <v>566091636</v>
      </c>
      <c r="F24" s="37">
        <v>784421803</v>
      </c>
      <c r="G24" s="37">
        <v>114024031</v>
      </c>
      <c r="H24" s="35">
        <f t="shared" si="4"/>
        <v>1236489408</v>
      </c>
      <c r="I24" s="37">
        <v>0</v>
      </c>
      <c r="J24" s="37">
        <v>0</v>
      </c>
      <c r="K24" s="37">
        <f t="shared" si="2"/>
        <v>1236489408</v>
      </c>
      <c r="L24" s="16"/>
      <c r="M24" s="17"/>
      <c r="N24" s="17"/>
      <c r="P24" s="4"/>
      <c r="R24" s="18"/>
    </row>
    <row r="25" spans="3:18" ht="14.1" customHeight="1" x14ac:dyDescent="0.2">
      <c r="C25" s="31" t="s">
        <v>26</v>
      </c>
      <c r="D25" s="31"/>
      <c r="E25" s="35">
        <v>7020252883</v>
      </c>
      <c r="F25" s="37">
        <v>182367387</v>
      </c>
      <c r="G25" s="37">
        <v>107166791</v>
      </c>
      <c r="H25" s="35">
        <f t="shared" si="4"/>
        <v>7095453479</v>
      </c>
      <c r="I25" s="37">
        <v>4417438883</v>
      </c>
      <c r="J25" s="37">
        <v>457374701</v>
      </c>
      <c r="K25" s="37">
        <f t="shared" si="2"/>
        <v>2678014596</v>
      </c>
      <c r="L25" s="16"/>
      <c r="M25" s="17"/>
      <c r="N25" s="17"/>
      <c r="P25" s="4"/>
      <c r="R25" s="18"/>
    </row>
    <row r="26" spans="3:18" ht="14.1" customHeight="1" x14ac:dyDescent="0.2">
      <c r="C26" s="32" t="s">
        <v>27</v>
      </c>
      <c r="D26" s="33"/>
      <c r="E26" s="39">
        <f t="shared" ref="E26:J26" si="5">E9+E19+E25</f>
        <v>899678383248</v>
      </c>
      <c r="F26" s="39">
        <f>F9+F19+F25</f>
        <v>8534254344</v>
      </c>
      <c r="G26" s="39">
        <f t="shared" si="5"/>
        <v>2164337068</v>
      </c>
      <c r="H26" s="39">
        <f>H9+H19+H25</f>
        <v>906048300524</v>
      </c>
      <c r="I26" s="39">
        <f t="shared" si="5"/>
        <v>153135596873</v>
      </c>
      <c r="J26" s="39">
        <f t="shared" si="5"/>
        <v>6523805501</v>
      </c>
      <c r="K26" s="39">
        <f>K9+K19+K25</f>
        <v>752912703651</v>
      </c>
      <c r="L26" s="16"/>
      <c r="M26" s="17"/>
      <c r="N26" s="17"/>
      <c r="P26" s="4"/>
      <c r="R26" s="18"/>
    </row>
    <row r="27" spans="3:18" ht="8.4" customHeight="1" x14ac:dyDescent="0.2">
      <c r="C27" s="5"/>
      <c r="D27" s="6"/>
      <c r="E27" s="6"/>
      <c r="F27" s="6"/>
      <c r="G27" s="6"/>
      <c r="H27" s="6"/>
      <c r="I27" s="1"/>
      <c r="J27" s="1"/>
      <c r="K27" s="19"/>
      <c r="L27" s="20"/>
    </row>
    <row r="28" spans="3:18" ht="13.5" customHeight="1" x14ac:dyDescent="0.2">
      <c r="D28" s="6"/>
      <c r="E28" s="6"/>
      <c r="F28" s="6"/>
      <c r="G28" s="6"/>
      <c r="H28" s="6"/>
      <c r="I28" s="1"/>
      <c r="J28" s="1"/>
      <c r="K28" s="19"/>
      <c r="L28" s="20"/>
    </row>
    <row r="29" spans="3:18" ht="6.75" customHeight="1" x14ac:dyDescent="0.2">
      <c r="D29" s="7"/>
      <c r="E29" s="2"/>
      <c r="F29" s="2"/>
      <c r="G29" s="2"/>
      <c r="H29" s="2"/>
      <c r="I29" s="2"/>
      <c r="J29" s="2"/>
      <c r="L29" s="8"/>
    </row>
    <row r="30" spans="3:18" ht="3" customHeight="1" x14ac:dyDescent="0.2">
      <c r="E30" s="21"/>
      <c r="F30" s="21"/>
      <c r="G30" s="21"/>
      <c r="H30" s="21"/>
      <c r="I30" s="21"/>
      <c r="J30" s="21"/>
      <c r="K30" s="21"/>
      <c r="L30" s="8"/>
    </row>
    <row r="31" spans="3:18" ht="5.0999999999999996" customHeight="1" x14ac:dyDescent="0.2">
      <c r="L31" s="8"/>
    </row>
    <row r="32" spans="3:18" x14ac:dyDescent="0.2">
      <c r="H32" s="21"/>
    </row>
    <row r="33" spans="4:10" x14ac:dyDescent="0.2">
      <c r="H33" s="21"/>
    </row>
    <row r="34" spans="4:10" x14ac:dyDescent="0.2">
      <c r="D34" s="21"/>
      <c r="H34" s="21"/>
      <c r="J34" s="3"/>
    </row>
    <row r="35" spans="4:10" x14ac:dyDescent="0.2">
      <c r="H35" s="21"/>
    </row>
    <row r="36" spans="4:10" x14ac:dyDescent="0.2">
      <c r="H36" s="21"/>
    </row>
    <row r="37" spans="4:10" x14ac:dyDescent="0.2">
      <c r="H37" s="21"/>
    </row>
    <row r="38" spans="4:10" x14ac:dyDescent="0.2">
      <c r="H38" s="21"/>
    </row>
    <row r="39" spans="4:10" x14ac:dyDescent="0.2">
      <c r="H39" s="21"/>
    </row>
    <row r="40" spans="4:10" x14ac:dyDescent="0.2">
      <c r="H40" s="21"/>
    </row>
    <row r="41" spans="4:10" x14ac:dyDescent="0.2">
      <c r="H41" s="21"/>
    </row>
    <row r="42" spans="4:10" x14ac:dyDescent="0.2">
      <c r="H42" s="21"/>
    </row>
    <row r="43" spans="4:10" x14ac:dyDescent="0.2">
      <c r="H43" s="21"/>
    </row>
    <row r="44" spans="4:10" x14ac:dyDescent="0.2">
      <c r="H44" s="21"/>
    </row>
    <row r="45" spans="4:10" x14ac:dyDescent="0.2">
      <c r="H45" s="21"/>
    </row>
    <row r="46" spans="4:10" x14ac:dyDescent="0.2">
      <c r="H46" s="21"/>
    </row>
    <row r="47" spans="4:10" x14ac:dyDescent="0.2">
      <c r="H47" s="21"/>
    </row>
    <row r="48" spans="4:10" x14ac:dyDescent="0.2">
      <c r="H48" s="21"/>
    </row>
    <row r="49" spans="8:8" x14ac:dyDescent="0.2">
      <c r="H49" s="21"/>
    </row>
  </sheetData>
  <mergeCells count="24">
    <mergeCell ref="C26:D26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14:D14"/>
    <mergeCell ref="B2:E2"/>
    <mergeCell ref="B3:L3"/>
    <mergeCell ref="B4:F4"/>
    <mergeCell ref="B5:L5"/>
    <mergeCell ref="C6:L6"/>
    <mergeCell ref="C8:D8"/>
    <mergeCell ref="C9:D9"/>
    <mergeCell ref="C10:D10"/>
    <mergeCell ref="C11:D11"/>
    <mergeCell ref="C12:D12"/>
    <mergeCell ref="C13:D13"/>
  </mergeCells>
  <phoneticPr fontId="2"/>
  <conditionalFormatting sqref="E9:K26">
    <cfRule type="cellIs" dxfId="0" priority="1" operator="equal">
      <formula>0</formula>
    </cfRule>
  </conditionalFormatting>
  <printOptions horizontalCentered="1"/>
  <pageMargins left="0" right="0" top="0" bottom="0" header="0.31496062992125984" footer="0.31496062992125984"/>
  <pageSetup paperSize="9" scale="96" orientation="landscape" r:id="rId1"/>
  <ignoredErrors>
    <ignoredError sqref="E19:K1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R4【連結】有形固定資産 (千円単位)</vt:lpstr>
      <vt:lpstr>'R4【連結】有形固定資産 (千円単位)'!Print_Area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井上 絢子</dc:creator>
  <cp:lastModifiedBy>秦 幸太郎 Kotaro Hata</cp:lastModifiedBy>
  <cp:lastPrinted>2022-03-25T06:10:10Z</cp:lastPrinted>
  <dcterms:created xsi:type="dcterms:W3CDTF">2022-03-17T08:13:43Z</dcterms:created>
  <dcterms:modified xsi:type="dcterms:W3CDTF">2024-02-26T13:44:39Z</dcterms:modified>
</cp:coreProperties>
</file>