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updateLinks="never" defaultThemeVersion="164011"/>
  <bookViews>
    <workbookView xWindow="0" yWindow="0" windowWidth="22260" windowHeight="12645" firstSheet="3" activeTab="12"/>
  </bookViews>
  <sheets>
    <sheet name="H31.4" sheetId="26" r:id="rId1"/>
    <sheet name="R1.5" sheetId="27" r:id="rId2"/>
    <sheet name="R1.6" sheetId="28" r:id="rId3"/>
    <sheet name="R1.7" sheetId="29" r:id="rId4"/>
    <sheet name="R1.8" sheetId="30" r:id="rId5"/>
    <sheet name="R1.9.1" sheetId="32" r:id="rId6"/>
    <sheet name="R.10.1" sheetId="31" r:id="rId7"/>
    <sheet name="R1.11" sheetId="33" r:id="rId8"/>
    <sheet name="R1.12.1" sheetId="34" r:id="rId9"/>
    <sheet name="R2.1.1" sheetId="35" r:id="rId10"/>
    <sheet name="R2.2.1" sheetId="36" r:id="rId11"/>
    <sheet name="R2.3.1" sheetId="37" r:id="rId12"/>
    <sheet name="R2.4.1" sheetId="38" r:id="rId13"/>
  </sheets>
  <externalReferences>
    <externalReference r:id="rId14"/>
    <externalReference r:id="rId15"/>
    <externalReference r:id="rId16"/>
    <externalReference r:id="rId17"/>
    <externalReference r:id="rId18"/>
  </externalReferences>
  <definedNames>
    <definedName name="_xlnm.Print_Titles" localSheetId="0">H31.4!$1:$5</definedName>
    <definedName name="_xlnm.Print_Titles" localSheetId="1">R1.5!$1:$5</definedName>
    <definedName name="_xlnm.Print_Titles" localSheetId="2">R1.6!$1:$5</definedName>
    <definedName name="_xlnm.Print_Titles" localSheetId="3">R1.7!$1:$5</definedName>
    <definedName name="_xlnm.Print_Titles" localSheetId="4">R1.8!$1:$5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0" i="30" l="1"/>
  <c r="D110" i="30"/>
  <c r="C110" i="30"/>
  <c r="B110" i="30"/>
  <c r="H34" i="30" s="1"/>
  <c r="E109" i="30"/>
  <c r="D109" i="30"/>
  <c r="C109" i="30"/>
  <c r="B109" i="30"/>
  <c r="E108" i="30"/>
  <c r="D108" i="30"/>
  <c r="C108" i="30"/>
  <c r="B108" i="30"/>
  <c r="E107" i="30"/>
  <c r="D107" i="30"/>
  <c r="C107" i="30"/>
  <c r="B107" i="30"/>
  <c r="H32" i="30" s="1"/>
  <c r="E106" i="30"/>
  <c r="D106" i="30"/>
  <c r="C106" i="30"/>
  <c r="B106" i="30"/>
  <c r="E105" i="30"/>
  <c r="D105" i="30"/>
  <c r="C105" i="30"/>
  <c r="B105" i="30"/>
  <c r="E104" i="30"/>
  <c r="D104" i="30"/>
  <c r="C104" i="30"/>
  <c r="B104" i="30"/>
  <c r="E103" i="30"/>
  <c r="D103" i="30"/>
  <c r="C103" i="30"/>
  <c r="B103" i="30"/>
  <c r="E102" i="30"/>
  <c r="D102" i="30"/>
  <c r="C102" i="30"/>
  <c r="B102" i="30"/>
  <c r="H31" i="30" s="1"/>
  <c r="E101" i="30"/>
  <c r="D101" i="30"/>
  <c r="C101" i="30"/>
  <c r="B101" i="30"/>
  <c r="E100" i="30"/>
  <c r="D100" i="30"/>
  <c r="C100" i="30"/>
  <c r="B100" i="30"/>
  <c r="E99" i="30"/>
  <c r="D99" i="30"/>
  <c r="C99" i="30"/>
  <c r="B99" i="30"/>
  <c r="E98" i="30"/>
  <c r="D98" i="30"/>
  <c r="C98" i="30"/>
  <c r="B98" i="30"/>
  <c r="E97" i="30"/>
  <c r="D97" i="30"/>
  <c r="C97" i="30"/>
  <c r="B97" i="30"/>
  <c r="E96" i="30"/>
  <c r="D96" i="30"/>
  <c r="C96" i="30"/>
  <c r="B96" i="30"/>
  <c r="E95" i="30"/>
  <c r="D95" i="30"/>
  <c r="C95" i="30"/>
  <c r="B95" i="30"/>
  <c r="H30" i="30" s="1"/>
  <c r="E94" i="30"/>
  <c r="D94" i="30"/>
  <c r="C94" i="30"/>
  <c r="B94" i="30"/>
  <c r="E93" i="30"/>
  <c r="D93" i="30"/>
  <c r="C93" i="30"/>
  <c r="B93" i="30"/>
  <c r="E92" i="30"/>
  <c r="D92" i="30"/>
  <c r="C92" i="30"/>
  <c r="B92" i="30"/>
  <c r="E91" i="30"/>
  <c r="D91" i="30"/>
  <c r="C91" i="30"/>
  <c r="B91" i="30"/>
  <c r="E90" i="30"/>
  <c r="D90" i="30"/>
  <c r="C90" i="30"/>
  <c r="B90" i="30"/>
  <c r="E89" i="30"/>
  <c r="D89" i="30"/>
  <c r="C89" i="30"/>
  <c r="B89" i="30"/>
  <c r="E88" i="30"/>
  <c r="D88" i="30"/>
  <c r="C88" i="30"/>
  <c r="B88" i="30"/>
  <c r="E87" i="30"/>
  <c r="D87" i="30"/>
  <c r="C87" i="30"/>
  <c r="B87" i="30"/>
  <c r="H29" i="30" s="1"/>
  <c r="E86" i="30"/>
  <c r="D86" i="30"/>
  <c r="C86" i="30"/>
  <c r="B86" i="30"/>
  <c r="E85" i="30"/>
  <c r="D85" i="30"/>
  <c r="C85" i="30"/>
  <c r="B85" i="30"/>
  <c r="E84" i="30"/>
  <c r="D84" i="30"/>
  <c r="C84" i="30"/>
  <c r="B84" i="30"/>
  <c r="E83" i="30"/>
  <c r="D83" i="30"/>
  <c r="C83" i="30"/>
  <c r="B83" i="30"/>
  <c r="H28" i="30" s="1"/>
  <c r="E82" i="30"/>
  <c r="D82" i="30"/>
  <c r="C82" i="30"/>
  <c r="B82" i="30"/>
  <c r="E81" i="30"/>
  <c r="D81" i="30"/>
  <c r="C81" i="30"/>
  <c r="B81" i="30"/>
  <c r="E80" i="30"/>
  <c r="D80" i="30"/>
  <c r="C80" i="30"/>
  <c r="B80" i="30"/>
  <c r="E79" i="30"/>
  <c r="D79" i="30"/>
  <c r="C79" i="30"/>
  <c r="B79" i="30"/>
  <c r="E78" i="30"/>
  <c r="D78" i="30"/>
  <c r="C78" i="30"/>
  <c r="B78" i="30"/>
  <c r="H27" i="30" s="1"/>
  <c r="E77" i="30"/>
  <c r="D77" i="30"/>
  <c r="C77" i="30"/>
  <c r="B77" i="30"/>
  <c r="E76" i="30"/>
  <c r="D76" i="30"/>
  <c r="C76" i="30"/>
  <c r="B76" i="30"/>
  <c r="E75" i="30"/>
  <c r="D75" i="30"/>
  <c r="C75" i="30"/>
  <c r="B75" i="30"/>
  <c r="H26" i="30" s="1"/>
  <c r="E74" i="30"/>
  <c r="D74" i="30"/>
  <c r="C74" i="30"/>
  <c r="B74" i="30"/>
  <c r="H25" i="30" s="1"/>
  <c r="E73" i="30"/>
  <c r="D73" i="30"/>
  <c r="C73" i="30"/>
  <c r="B73" i="30"/>
  <c r="E72" i="30"/>
  <c r="D72" i="30"/>
  <c r="C72" i="30"/>
  <c r="B72" i="30"/>
  <c r="H24" i="30" s="1"/>
  <c r="E71" i="30"/>
  <c r="D71" i="30"/>
  <c r="C71" i="30"/>
  <c r="B71" i="30"/>
  <c r="H23" i="30" s="1"/>
  <c r="E70" i="30"/>
  <c r="D70" i="30"/>
  <c r="C70" i="30"/>
  <c r="B70" i="30"/>
  <c r="E69" i="30"/>
  <c r="D69" i="30"/>
  <c r="C69" i="30"/>
  <c r="B69" i="30"/>
  <c r="E68" i="30"/>
  <c r="D68" i="30"/>
  <c r="C68" i="30"/>
  <c r="B68" i="30"/>
  <c r="H22" i="30" s="1"/>
  <c r="E67" i="30"/>
  <c r="D67" i="30"/>
  <c r="C67" i="30"/>
  <c r="B67" i="30"/>
  <c r="E66" i="30"/>
  <c r="D66" i="30"/>
  <c r="C66" i="30"/>
  <c r="B66" i="30"/>
  <c r="E65" i="30"/>
  <c r="D65" i="30"/>
  <c r="C65" i="30"/>
  <c r="B65" i="30"/>
  <c r="H21" i="30" s="1"/>
  <c r="E64" i="30"/>
  <c r="D64" i="30"/>
  <c r="C64" i="30"/>
  <c r="B64" i="30"/>
  <c r="E63" i="30"/>
  <c r="D63" i="30"/>
  <c r="C63" i="30"/>
  <c r="B63" i="30"/>
  <c r="E62" i="30"/>
  <c r="D62" i="30"/>
  <c r="C62" i="30"/>
  <c r="B62" i="30"/>
  <c r="E61" i="30"/>
  <c r="D61" i="30"/>
  <c r="C61" i="30"/>
  <c r="B61" i="30"/>
  <c r="E60" i="30"/>
  <c r="D60" i="30"/>
  <c r="C60" i="30"/>
  <c r="B60" i="30"/>
  <c r="H20" i="30" s="1"/>
  <c r="E59" i="30"/>
  <c r="D59" i="30"/>
  <c r="C59" i="30"/>
  <c r="B59" i="30"/>
  <c r="E58" i="30"/>
  <c r="D58" i="30"/>
  <c r="C58" i="30"/>
  <c r="B58" i="30"/>
  <c r="E57" i="30"/>
  <c r="D57" i="30"/>
  <c r="C57" i="30"/>
  <c r="B57" i="30"/>
  <c r="H19" i="30" s="1"/>
  <c r="E56" i="30"/>
  <c r="D56" i="30"/>
  <c r="C56" i="30"/>
  <c r="B56" i="30"/>
  <c r="E55" i="30"/>
  <c r="D55" i="30"/>
  <c r="C55" i="30"/>
  <c r="B55" i="30"/>
  <c r="E54" i="30"/>
  <c r="D54" i="30"/>
  <c r="C54" i="30"/>
  <c r="B54" i="30"/>
  <c r="H18" i="30" s="1"/>
  <c r="E53" i="30"/>
  <c r="D53" i="30"/>
  <c r="C53" i="30"/>
  <c r="B53" i="30"/>
  <c r="H17" i="30" s="1"/>
  <c r="E52" i="30"/>
  <c r="D52" i="30"/>
  <c r="C52" i="30"/>
  <c r="B52" i="30"/>
  <c r="E51" i="30"/>
  <c r="D51" i="30"/>
  <c r="C51" i="30"/>
  <c r="B51" i="30"/>
  <c r="E50" i="30"/>
  <c r="D50" i="30"/>
  <c r="C50" i="30"/>
  <c r="B50" i="30"/>
  <c r="E49" i="30"/>
  <c r="D49" i="30"/>
  <c r="C49" i="30"/>
  <c r="B49" i="30"/>
  <c r="E48" i="30"/>
  <c r="D48" i="30"/>
  <c r="C48" i="30"/>
  <c r="B48" i="30"/>
  <c r="E47" i="30"/>
  <c r="D47" i="30"/>
  <c r="C47" i="30"/>
  <c r="B47" i="30"/>
  <c r="H16" i="30" s="1"/>
  <c r="E46" i="30"/>
  <c r="D46" i="30"/>
  <c r="C46" i="30"/>
  <c r="B46" i="30"/>
  <c r="E45" i="30"/>
  <c r="D45" i="30"/>
  <c r="C45" i="30"/>
  <c r="B45" i="30"/>
  <c r="E44" i="30"/>
  <c r="D44" i="30"/>
  <c r="C44" i="30"/>
  <c r="B44" i="30"/>
  <c r="E43" i="30"/>
  <c r="D43" i="30"/>
  <c r="C43" i="30"/>
  <c r="B43" i="30"/>
  <c r="E42" i="30"/>
  <c r="D42" i="30"/>
  <c r="C42" i="30"/>
  <c r="B42" i="30"/>
  <c r="E41" i="30"/>
  <c r="D41" i="30"/>
  <c r="C41" i="30"/>
  <c r="B41" i="30"/>
  <c r="H15" i="30" s="1"/>
  <c r="E40" i="30"/>
  <c r="D40" i="30"/>
  <c r="C40" i="30"/>
  <c r="B40" i="30"/>
  <c r="E39" i="30"/>
  <c r="D39" i="30"/>
  <c r="C39" i="30"/>
  <c r="B39" i="30"/>
  <c r="E38" i="30"/>
  <c r="D38" i="30"/>
  <c r="C38" i="30"/>
  <c r="B38" i="30"/>
  <c r="H14" i="30" s="1"/>
  <c r="E37" i="30"/>
  <c r="D37" i="30"/>
  <c r="C37" i="30"/>
  <c r="C6" i="30" s="1"/>
  <c r="B37" i="30"/>
  <c r="E36" i="30"/>
  <c r="D36" i="30"/>
  <c r="C36" i="30"/>
  <c r="B36" i="30"/>
  <c r="E35" i="30"/>
  <c r="D35" i="30"/>
  <c r="C35" i="30"/>
  <c r="B35" i="30"/>
  <c r="I34" i="30"/>
  <c r="E34" i="30"/>
  <c r="D34" i="30"/>
  <c r="C34" i="30"/>
  <c r="B34" i="30"/>
  <c r="I33" i="30"/>
  <c r="H33" i="30"/>
  <c r="E33" i="30"/>
  <c r="D33" i="30"/>
  <c r="C33" i="30"/>
  <c r="B33" i="30"/>
  <c r="I32" i="30"/>
  <c r="E32" i="30"/>
  <c r="D32" i="30"/>
  <c r="C32" i="30"/>
  <c r="B32" i="30"/>
  <c r="I31" i="30"/>
  <c r="E31" i="30"/>
  <c r="D31" i="30"/>
  <c r="C31" i="30"/>
  <c r="B31" i="30"/>
  <c r="I30" i="30"/>
  <c r="E30" i="30"/>
  <c r="D30" i="30"/>
  <c r="C30" i="30"/>
  <c r="B30" i="30"/>
  <c r="I29" i="30"/>
  <c r="E29" i="30"/>
  <c r="D29" i="30"/>
  <c r="C29" i="30"/>
  <c r="B29" i="30"/>
  <c r="H13" i="30" s="1"/>
  <c r="I28" i="30"/>
  <c r="E28" i="30"/>
  <c r="D28" i="30"/>
  <c r="C28" i="30"/>
  <c r="B28" i="30"/>
  <c r="I27" i="30"/>
  <c r="E27" i="30"/>
  <c r="D27" i="30"/>
  <c r="C27" i="30"/>
  <c r="B27" i="30"/>
  <c r="I26" i="30"/>
  <c r="E26" i="30"/>
  <c r="D26" i="30"/>
  <c r="C26" i="30"/>
  <c r="B26" i="30"/>
  <c r="I25" i="30"/>
  <c r="E25" i="30"/>
  <c r="D25" i="30"/>
  <c r="C25" i="30"/>
  <c r="B25" i="30"/>
  <c r="I24" i="30"/>
  <c r="E24" i="30"/>
  <c r="D24" i="30"/>
  <c r="C24" i="30"/>
  <c r="B24" i="30"/>
  <c r="I23" i="30"/>
  <c r="E23" i="30"/>
  <c r="D23" i="30"/>
  <c r="C23" i="30"/>
  <c r="B23" i="30"/>
  <c r="H12" i="30" s="1"/>
  <c r="I22" i="30"/>
  <c r="E22" i="30"/>
  <c r="D22" i="30"/>
  <c r="C22" i="30"/>
  <c r="B22" i="30"/>
  <c r="I21" i="30"/>
  <c r="E21" i="30"/>
  <c r="D21" i="30"/>
  <c r="C21" i="30"/>
  <c r="B21" i="30"/>
  <c r="I20" i="30"/>
  <c r="E20" i="30"/>
  <c r="D20" i="30"/>
  <c r="C20" i="30"/>
  <c r="B20" i="30"/>
  <c r="H11" i="30" s="1"/>
  <c r="I19" i="30"/>
  <c r="E19" i="30"/>
  <c r="D19" i="30"/>
  <c r="C19" i="30"/>
  <c r="B19" i="30"/>
  <c r="I18" i="30"/>
  <c r="E18" i="30"/>
  <c r="D18" i="30"/>
  <c r="C18" i="30"/>
  <c r="B18" i="30"/>
  <c r="I17" i="30"/>
  <c r="E17" i="30"/>
  <c r="D17" i="30"/>
  <c r="C17" i="30"/>
  <c r="B17" i="30"/>
  <c r="H10" i="30" s="1"/>
  <c r="I16" i="30"/>
  <c r="E16" i="30"/>
  <c r="D16" i="30"/>
  <c r="C16" i="30"/>
  <c r="B16" i="30"/>
  <c r="I15" i="30"/>
  <c r="E15" i="30"/>
  <c r="D15" i="30"/>
  <c r="C15" i="30"/>
  <c r="B15" i="30"/>
  <c r="I14" i="30"/>
  <c r="E14" i="30"/>
  <c r="D14" i="30"/>
  <c r="C14" i="30"/>
  <c r="B14" i="30"/>
  <c r="I13" i="30"/>
  <c r="E13" i="30"/>
  <c r="D13" i="30"/>
  <c r="C13" i="30"/>
  <c r="B13" i="30"/>
  <c r="H9" i="30" s="1"/>
  <c r="I12" i="30"/>
  <c r="E12" i="30"/>
  <c r="D12" i="30"/>
  <c r="C12" i="30"/>
  <c r="B12" i="30"/>
  <c r="I11" i="30"/>
  <c r="E11" i="30"/>
  <c r="D11" i="30"/>
  <c r="C11" i="30"/>
  <c r="B11" i="30"/>
  <c r="I10" i="30"/>
  <c r="E10" i="30"/>
  <c r="D10" i="30"/>
  <c r="C10" i="30"/>
  <c r="B10" i="30"/>
  <c r="H8" i="30" s="1"/>
  <c r="I9" i="30"/>
  <c r="E9" i="30"/>
  <c r="D9" i="30"/>
  <c r="C9" i="30"/>
  <c r="B9" i="30"/>
  <c r="I8" i="30"/>
  <c r="E8" i="30"/>
  <c r="D8" i="30"/>
  <c r="C8" i="30"/>
  <c r="B8" i="30"/>
  <c r="I7" i="30"/>
  <c r="I35" i="30" s="1"/>
  <c r="E7" i="30"/>
  <c r="D7" i="30"/>
  <c r="D6" i="30" s="1"/>
  <c r="C7" i="30"/>
  <c r="B7" i="30"/>
  <c r="H7" i="30" s="1"/>
  <c r="E6" i="30"/>
  <c r="B6" i="30"/>
  <c r="C2" i="30"/>
  <c r="E110" i="29"/>
  <c r="D110" i="29"/>
  <c r="C110" i="29"/>
  <c r="B110" i="29"/>
  <c r="E109" i="29"/>
  <c r="D109" i="29"/>
  <c r="C109" i="29"/>
  <c r="B109" i="29"/>
  <c r="E108" i="29"/>
  <c r="D108" i="29"/>
  <c r="C108" i="29"/>
  <c r="B108" i="29"/>
  <c r="H32" i="29" s="1"/>
  <c r="E107" i="29"/>
  <c r="D107" i="29"/>
  <c r="C107" i="29"/>
  <c r="B107" i="29"/>
  <c r="E106" i="29"/>
  <c r="D106" i="29"/>
  <c r="C106" i="29"/>
  <c r="B106" i="29"/>
  <c r="E105" i="29"/>
  <c r="D105" i="29"/>
  <c r="C105" i="29"/>
  <c r="B105" i="29"/>
  <c r="E104" i="29"/>
  <c r="D104" i="29"/>
  <c r="C104" i="29"/>
  <c r="B104" i="29"/>
  <c r="E103" i="29"/>
  <c r="D103" i="29"/>
  <c r="C103" i="29"/>
  <c r="B103" i="29"/>
  <c r="E102" i="29"/>
  <c r="D102" i="29"/>
  <c r="C102" i="29"/>
  <c r="B102" i="29"/>
  <c r="H31" i="29" s="1"/>
  <c r="E101" i="29"/>
  <c r="D101" i="29"/>
  <c r="C101" i="29"/>
  <c r="B101" i="29"/>
  <c r="E100" i="29"/>
  <c r="D100" i="29"/>
  <c r="C100" i="29"/>
  <c r="B100" i="29"/>
  <c r="E99" i="29"/>
  <c r="D99" i="29"/>
  <c r="C99" i="29"/>
  <c r="B99" i="29"/>
  <c r="E98" i="29"/>
  <c r="D98" i="29"/>
  <c r="C98" i="29"/>
  <c r="B98" i="29"/>
  <c r="E97" i="29"/>
  <c r="D97" i="29"/>
  <c r="C97" i="29"/>
  <c r="B97" i="29"/>
  <c r="E96" i="29"/>
  <c r="D96" i="29"/>
  <c r="C96" i="29"/>
  <c r="B96" i="29"/>
  <c r="H30" i="29" s="1"/>
  <c r="E95" i="29"/>
  <c r="D95" i="29"/>
  <c r="C95" i="29"/>
  <c r="B95" i="29"/>
  <c r="E94" i="29"/>
  <c r="D94" i="29"/>
  <c r="C94" i="29"/>
  <c r="B94" i="29"/>
  <c r="E93" i="29"/>
  <c r="D93" i="29"/>
  <c r="C93" i="29"/>
  <c r="B93" i="29"/>
  <c r="E92" i="29"/>
  <c r="D92" i="29"/>
  <c r="C92" i="29"/>
  <c r="B92" i="29"/>
  <c r="E91" i="29"/>
  <c r="D91" i="29"/>
  <c r="C91" i="29"/>
  <c r="B91" i="29"/>
  <c r="E90" i="29"/>
  <c r="D90" i="29"/>
  <c r="C90" i="29"/>
  <c r="B90" i="29"/>
  <c r="E89" i="29"/>
  <c r="D89" i="29"/>
  <c r="C89" i="29"/>
  <c r="B89" i="29"/>
  <c r="E88" i="29"/>
  <c r="D88" i="29"/>
  <c r="C88" i="29"/>
  <c r="B88" i="29"/>
  <c r="E87" i="29"/>
  <c r="D87" i="29"/>
  <c r="C87" i="29"/>
  <c r="B87" i="29"/>
  <c r="H29" i="29" s="1"/>
  <c r="E86" i="29"/>
  <c r="D86" i="29"/>
  <c r="C86" i="29"/>
  <c r="B86" i="29"/>
  <c r="E85" i="29"/>
  <c r="D85" i="29"/>
  <c r="C85" i="29"/>
  <c r="B85" i="29"/>
  <c r="E84" i="29"/>
  <c r="D84" i="29"/>
  <c r="C84" i="29"/>
  <c r="B84" i="29"/>
  <c r="H28" i="29" s="1"/>
  <c r="E83" i="29"/>
  <c r="D83" i="29"/>
  <c r="C83" i="29"/>
  <c r="B83" i="29"/>
  <c r="E82" i="29"/>
  <c r="D82" i="29"/>
  <c r="C82" i="29"/>
  <c r="B82" i="29"/>
  <c r="E81" i="29"/>
  <c r="D81" i="29"/>
  <c r="C81" i="29"/>
  <c r="B81" i="29"/>
  <c r="E80" i="29"/>
  <c r="D80" i="29"/>
  <c r="C80" i="29"/>
  <c r="B80" i="29"/>
  <c r="E79" i="29"/>
  <c r="D79" i="29"/>
  <c r="C79" i="29"/>
  <c r="B79" i="29"/>
  <c r="E78" i="29"/>
  <c r="D78" i="29"/>
  <c r="C78" i="29"/>
  <c r="B78" i="29"/>
  <c r="H27" i="29" s="1"/>
  <c r="E77" i="29"/>
  <c r="D77" i="29"/>
  <c r="C77" i="29"/>
  <c r="B77" i="29"/>
  <c r="E76" i="29"/>
  <c r="D76" i="29"/>
  <c r="C76" i="29"/>
  <c r="B76" i="29"/>
  <c r="E75" i="29"/>
  <c r="D75" i="29"/>
  <c r="C75" i="29"/>
  <c r="B75" i="29"/>
  <c r="H26" i="29" s="1"/>
  <c r="E74" i="29"/>
  <c r="D74" i="29"/>
  <c r="C74" i="29"/>
  <c r="B74" i="29"/>
  <c r="E73" i="29"/>
  <c r="D73" i="29"/>
  <c r="C73" i="29"/>
  <c r="B73" i="29"/>
  <c r="E72" i="29"/>
  <c r="D72" i="29"/>
  <c r="C72" i="29"/>
  <c r="B72" i="29"/>
  <c r="H24" i="29" s="1"/>
  <c r="E71" i="29"/>
  <c r="D71" i="29"/>
  <c r="C71" i="29"/>
  <c r="B71" i="29"/>
  <c r="E70" i="29"/>
  <c r="D70" i="29"/>
  <c r="C70" i="29"/>
  <c r="B70" i="29"/>
  <c r="E69" i="29"/>
  <c r="D69" i="29"/>
  <c r="C69" i="29"/>
  <c r="B69" i="29"/>
  <c r="H22" i="29" s="1"/>
  <c r="E68" i="29"/>
  <c r="D68" i="29"/>
  <c r="C68" i="29"/>
  <c r="B68" i="29"/>
  <c r="E67" i="29"/>
  <c r="D67" i="29"/>
  <c r="C67" i="29"/>
  <c r="B67" i="29"/>
  <c r="E66" i="29"/>
  <c r="D66" i="29"/>
  <c r="C66" i="29"/>
  <c r="B66" i="29"/>
  <c r="H21" i="29" s="1"/>
  <c r="E65" i="29"/>
  <c r="D65" i="29"/>
  <c r="C65" i="29"/>
  <c r="B65" i="29"/>
  <c r="E64" i="29"/>
  <c r="D64" i="29"/>
  <c r="C64" i="29"/>
  <c r="B64" i="29"/>
  <c r="E63" i="29"/>
  <c r="D63" i="29"/>
  <c r="C63" i="29"/>
  <c r="B63" i="29"/>
  <c r="E62" i="29"/>
  <c r="D62" i="29"/>
  <c r="C62" i="29"/>
  <c r="B62" i="29"/>
  <c r="E61" i="29"/>
  <c r="D61" i="29"/>
  <c r="C61" i="29"/>
  <c r="B61" i="29"/>
  <c r="E60" i="29"/>
  <c r="D60" i="29"/>
  <c r="C60" i="29"/>
  <c r="B60" i="29"/>
  <c r="H20" i="29" s="1"/>
  <c r="E59" i="29"/>
  <c r="D59" i="29"/>
  <c r="C59" i="29"/>
  <c r="B59" i="29"/>
  <c r="E58" i="29"/>
  <c r="D58" i="29"/>
  <c r="C58" i="29"/>
  <c r="B58" i="29"/>
  <c r="E57" i="29"/>
  <c r="D57" i="29"/>
  <c r="C57" i="29"/>
  <c r="B57" i="29"/>
  <c r="H19" i="29" s="1"/>
  <c r="E56" i="29"/>
  <c r="D56" i="29"/>
  <c r="C56" i="29"/>
  <c r="B56" i="29"/>
  <c r="E55" i="29"/>
  <c r="D55" i="29"/>
  <c r="C55" i="29"/>
  <c r="B55" i="29"/>
  <c r="E54" i="29"/>
  <c r="D54" i="29"/>
  <c r="C54" i="29"/>
  <c r="B54" i="29"/>
  <c r="H18" i="29" s="1"/>
  <c r="E53" i="29"/>
  <c r="D53" i="29"/>
  <c r="C53" i="29"/>
  <c r="B53" i="29"/>
  <c r="E52" i="29"/>
  <c r="D52" i="29"/>
  <c r="C52" i="29"/>
  <c r="B52" i="29"/>
  <c r="E51" i="29"/>
  <c r="D51" i="29"/>
  <c r="C51" i="29"/>
  <c r="B51" i="29"/>
  <c r="E50" i="29"/>
  <c r="D50" i="29"/>
  <c r="C50" i="29"/>
  <c r="B50" i="29"/>
  <c r="E49" i="29"/>
  <c r="D49" i="29"/>
  <c r="C49" i="29"/>
  <c r="B49" i="29"/>
  <c r="E48" i="29"/>
  <c r="D48" i="29"/>
  <c r="C48" i="29"/>
  <c r="B48" i="29"/>
  <c r="H16" i="29" s="1"/>
  <c r="E47" i="29"/>
  <c r="D47" i="29"/>
  <c r="C47" i="29"/>
  <c r="B47" i="29"/>
  <c r="E46" i="29"/>
  <c r="D46" i="29"/>
  <c r="C46" i="29"/>
  <c r="B46" i="29"/>
  <c r="E45" i="29"/>
  <c r="D45" i="29"/>
  <c r="C45" i="29"/>
  <c r="B45" i="29"/>
  <c r="E44" i="29"/>
  <c r="D44" i="29"/>
  <c r="C44" i="29"/>
  <c r="B44" i="29"/>
  <c r="E43" i="29"/>
  <c r="D43" i="29"/>
  <c r="C43" i="29"/>
  <c r="B43" i="29"/>
  <c r="E42" i="29"/>
  <c r="D42" i="29"/>
  <c r="C42" i="29"/>
  <c r="B42" i="29"/>
  <c r="H15" i="29" s="1"/>
  <c r="E41" i="29"/>
  <c r="D41" i="29"/>
  <c r="C41" i="29"/>
  <c r="B41" i="29"/>
  <c r="E40" i="29"/>
  <c r="D40" i="29"/>
  <c r="C40" i="29"/>
  <c r="B40" i="29"/>
  <c r="E39" i="29"/>
  <c r="D39" i="29"/>
  <c r="C39" i="29"/>
  <c r="B39" i="29"/>
  <c r="H14" i="29" s="1"/>
  <c r="E38" i="29"/>
  <c r="D38" i="29"/>
  <c r="C38" i="29"/>
  <c r="B38" i="29"/>
  <c r="E37" i="29"/>
  <c r="D37" i="29"/>
  <c r="C37" i="29"/>
  <c r="B37" i="29"/>
  <c r="E36" i="29"/>
  <c r="D36" i="29"/>
  <c r="C36" i="29"/>
  <c r="B36" i="29"/>
  <c r="E35" i="29"/>
  <c r="D35" i="29"/>
  <c r="C35" i="29"/>
  <c r="B35" i="29"/>
  <c r="I34" i="29"/>
  <c r="H34" i="29"/>
  <c r="E34" i="29"/>
  <c r="D34" i="29"/>
  <c r="C34" i="29"/>
  <c r="B34" i="29"/>
  <c r="I33" i="29"/>
  <c r="H33" i="29"/>
  <c r="E33" i="29"/>
  <c r="D33" i="29"/>
  <c r="C33" i="29"/>
  <c r="B33" i="29"/>
  <c r="I32" i="29"/>
  <c r="E32" i="29"/>
  <c r="D32" i="29"/>
  <c r="C32" i="29"/>
  <c r="B32" i="29"/>
  <c r="I31" i="29"/>
  <c r="E31" i="29"/>
  <c r="D31" i="29"/>
  <c r="C31" i="29"/>
  <c r="B31" i="29"/>
  <c r="I30" i="29"/>
  <c r="E30" i="29"/>
  <c r="D30" i="29"/>
  <c r="C30" i="29"/>
  <c r="B30" i="29"/>
  <c r="I29" i="29"/>
  <c r="E29" i="29"/>
  <c r="D29" i="29"/>
  <c r="C29" i="29"/>
  <c r="B29" i="29"/>
  <c r="H13" i="29" s="1"/>
  <c r="I28" i="29"/>
  <c r="E28" i="29"/>
  <c r="D28" i="29"/>
  <c r="C28" i="29"/>
  <c r="B28" i="29"/>
  <c r="I27" i="29"/>
  <c r="E27" i="29"/>
  <c r="D27" i="29"/>
  <c r="C27" i="29"/>
  <c r="B27" i="29"/>
  <c r="I26" i="29"/>
  <c r="E26" i="29"/>
  <c r="D26" i="29"/>
  <c r="C26" i="29"/>
  <c r="B26" i="29"/>
  <c r="I25" i="29"/>
  <c r="H25" i="29"/>
  <c r="E25" i="29"/>
  <c r="D25" i="29"/>
  <c r="C25" i="29"/>
  <c r="B25" i="29"/>
  <c r="I24" i="29"/>
  <c r="E24" i="29"/>
  <c r="D24" i="29"/>
  <c r="C24" i="29"/>
  <c r="B24" i="29"/>
  <c r="I23" i="29"/>
  <c r="H23" i="29"/>
  <c r="E23" i="29"/>
  <c r="D23" i="29"/>
  <c r="C23" i="29"/>
  <c r="B23" i="29"/>
  <c r="H12" i="29" s="1"/>
  <c r="I22" i="29"/>
  <c r="E22" i="29"/>
  <c r="D22" i="29"/>
  <c r="C22" i="29"/>
  <c r="B22" i="29"/>
  <c r="I21" i="29"/>
  <c r="E21" i="29"/>
  <c r="D21" i="29"/>
  <c r="C21" i="29"/>
  <c r="B21" i="29"/>
  <c r="I20" i="29"/>
  <c r="E20" i="29"/>
  <c r="D20" i="29"/>
  <c r="C20" i="29"/>
  <c r="B20" i="29"/>
  <c r="H11" i="29" s="1"/>
  <c r="I19" i="29"/>
  <c r="E19" i="29"/>
  <c r="D19" i="29"/>
  <c r="C19" i="29"/>
  <c r="B19" i="29"/>
  <c r="I18" i="29"/>
  <c r="E18" i="29"/>
  <c r="D18" i="29"/>
  <c r="C18" i="29"/>
  <c r="B18" i="29"/>
  <c r="I17" i="29"/>
  <c r="H17" i="29"/>
  <c r="E17" i="29"/>
  <c r="D17" i="29"/>
  <c r="C17" i="29"/>
  <c r="B17" i="29"/>
  <c r="H10" i="29" s="1"/>
  <c r="I16" i="29"/>
  <c r="E16" i="29"/>
  <c r="D16" i="29"/>
  <c r="C16" i="29"/>
  <c r="B16" i="29"/>
  <c r="I15" i="29"/>
  <c r="E15" i="29"/>
  <c r="D15" i="29"/>
  <c r="C15" i="29"/>
  <c r="B15" i="29"/>
  <c r="I14" i="29"/>
  <c r="E14" i="29"/>
  <c r="D14" i="29"/>
  <c r="C14" i="29"/>
  <c r="B14" i="29"/>
  <c r="I13" i="29"/>
  <c r="E13" i="29"/>
  <c r="D13" i="29"/>
  <c r="C13" i="29"/>
  <c r="B13" i="29"/>
  <c r="H9" i="29" s="1"/>
  <c r="I12" i="29"/>
  <c r="E12" i="29"/>
  <c r="D12" i="29"/>
  <c r="C12" i="29"/>
  <c r="B12" i="29"/>
  <c r="I11" i="29"/>
  <c r="E11" i="29"/>
  <c r="D11" i="29"/>
  <c r="C11" i="29"/>
  <c r="B11" i="29"/>
  <c r="I10" i="29"/>
  <c r="E10" i="29"/>
  <c r="D10" i="29"/>
  <c r="C10" i="29"/>
  <c r="B10" i="29"/>
  <c r="H8" i="29" s="1"/>
  <c r="I9" i="29"/>
  <c r="E9" i="29"/>
  <c r="D9" i="29"/>
  <c r="C9" i="29"/>
  <c r="B9" i="29"/>
  <c r="I8" i="29"/>
  <c r="E8" i="29"/>
  <c r="D8" i="29"/>
  <c r="C8" i="29"/>
  <c r="B8" i="29"/>
  <c r="I7" i="29"/>
  <c r="I35" i="29" s="1"/>
  <c r="E7" i="29"/>
  <c r="E6" i="29" s="1"/>
  <c r="D7" i="29"/>
  <c r="D6" i="29" s="1"/>
  <c r="C7" i="29"/>
  <c r="B7" i="29"/>
  <c r="H7" i="29" s="1"/>
  <c r="C6" i="29"/>
  <c r="C2" i="29"/>
  <c r="E110" i="28"/>
  <c r="D110" i="28"/>
  <c r="C110" i="28"/>
  <c r="I34" i="28" s="1"/>
  <c r="B110" i="28"/>
  <c r="H34" i="28" s="1"/>
  <c r="E109" i="28"/>
  <c r="D109" i="28"/>
  <c r="C109" i="28"/>
  <c r="B109" i="28"/>
  <c r="E108" i="28"/>
  <c r="D108" i="28"/>
  <c r="C108" i="28"/>
  <c r="B108" i="28"/>
  <c r="E107" i="28"/>
  <c r="D107" i="28"/>
  <c r="C107" i="28"/>
  <c r="I32" i="28" s="1"/>
  <c r="B107" i="28"/>
  <c r="H32" i="28" s="1"/>
  <c r="E106" i="28"/>
  <c r="D106" i="28"/>
  <c r="C106" i="28"/>
  <c r="B106" i="28"/>
  <c r="E105" i="28"/>
  <c r="D105" i="28"/>
  <c r="C105" i="28"/>
  <c r="B105" i="28"/>
  <c r="E104" i="28"/>
  <c r="D104" i="28"/>
  <c r="C104" i="28"/>
  <c r="I31" i="28" s="1"/>
  <c r="B104" i="28"/>
  <c r="H31" i="28" s="1"/>
  <c r="E103" i="28"/>
  <c r="D103" i="28"/>
  <c r="C103" i="28"/>
  <c r="B103" i="28"/>
  <c r="E102" i="28"/>
  <c r="D102" i="28"/>
  <c r="C102" i="28"/>
  <c r="B102" i="28"/>
  <c r="E101" i="28"/>
  <c r="D101" i="28"/>
  <c r="C101" i="28"/>
  <c r="B101" i="28"/>
  <c r="E100" i="28"/>
  <c r="D100" i="28"/>
  <c r="C100" i="28"/>
  <c r="B100" i="28"/>
  <c r="E99" i="28"/>
  <c r="D99" i="28"/>
  <c r="C99" i="28"/>
  <c r="B99" i="28"/>
  <c r="E98" i="28"/>
  <c r="D98" i="28"/>
  <c r="C98" i="28"/>
  <c r="B98" i="28"/>
  <c r="E97" i="28"/>
  <c r="D97" i="28"/>
  <c r="C97" i="28"/>
  <c r="B97" i="28"/>
  <c r="E96" i="28"/>
  <c r="D96" i="28"/>
  <c r="C96" i="28"/>
  <c r="B96" i="28"/>
  <c r="E95" i="28"/>
  <c r="D95" i="28"/>
  <c r="C95" i="28"/>
  <c r="I30" i="28" s="1"/>
  <c r="B95" i="28"/>
  <c r="H30" i="28" s="1"/>
  <c r="E94" i="28"/>
  <c r="D94" i="28"/>
  <c r="C94" i="28"/>
  <c r="B94" i="28"/>
  <c r="E93" i="28"/>
  <c r="D93" i="28"/>
  <c r="C93" i="28"/>
  <c r="B93" i="28"/>
  <c r="E92" i="28"/>
  <c r="D92" i="28"/>
  <c r="C92" i="28"/>
  <c r="B92" i="28"/>
  <c r="E91" i="28"/>
  <c r="D91" i="28"/>
  <c r="C91" i="28"/>
  <c r="B91" i="28"/>
  <c r="E90" i="28"/>
  <c r="D90" i="28"/>
  <c r="C90" i="28"/>
  <c r="B90" i="28"/>
  <c r="E89" i="28"/>
  <c r="D89" i="28"/>
  <c r="C89" i="28"/>
  <c r="I29" i="28" s="1"/>
  <c r="B89" i="28"/>
  <c r="H29" i="28" s="1"/>
  <c r="E88" i="28"/>
  <c r="D88" i="28"/>
  <c r="C88" i="28"/>
  <c r="B88" i="28"/>
  <c r="E87" i="28"/>
  <c r="D87" i="28"/>
  <c r="C87" i="28"/>
  <c r="B87" i="28"/>
  <c r="E86" i="28"/>
  <c r="D86" i="28"/>
  <c r="C86" i="28"/>
  <c r="B86" i="28"/>
  <c r="E85" i="28"/>
  <c r="D85" i="28"/>
  <c r="C85" i="28"/>
  <c r="B85" i="28"/>
  <c r="E84" i="28"/>
  <c r="D84" i="28"/>
  <c r="C84" i="28"/>
  <c r="B84" i="28"/>
  <c r="E83" i="28"/>
  <c r="D83" i="28"/>
  <c r="C83" i="28"/>
  <c r="I28" i="28" s="1"/>
  <c r="B83" i="28"/>
  <c r="H28" i="28" s="1"/>
  <c r="E82" i="28"/>
  <c r="D82" i="28"/>
  <c r="C82" i="28"/>
  <c r="B82" i="28"/>
  <c r="E81" i="28"/>
  <c r="D81" i="28"/>
  <c r="C81" i="28"/>
  <c r="B81" i="28"/>
  <c r="E80" i="28"/>
  <c r="D80" i="28"/>
  <c r="C80" i="28"/>
  <c r="I27" i="28" s="1"/>
  <c r="B80" i="28"/>
  <c r="H27" i="28" s="1"/>
  <c r="E79" i="28"/>
  <c r="D79" i="28"/>
  <c r="C79" i="28"/>
  <c r="B79" i="28"/>
  <c r="E78" i="28"/>
  <c r="D78" i="28"/>
  <c r="C78" i="28"/>
  <c r="B78" i="28"/>
  <c r="E77" i="28"/>
  <c r="D77" i="28"/>
  <c r="C77" i="28"/>
  <c r="I26" i="28" s="1"/>
  <c r="B77" i="28"/>
  <c r="H26" i="28" s="1"/>
  <c r="E76" i="28"/>
  <c r="D76" i="28"/>
  <c r="C76" i="28"/>
  <c r="B76" i="28"/>
  <c r="E75" i="28"/>
  <c r="D75" i="28"/>
  <c r="C75" i="28"/>
  <c r="B75" i="28"/>
  <c r="E74" i="28"/>
  <c r="D74" i="28"/>
  <c r="C74" i="28"/>
  <c r="I25" i="28" s="1"/>
  <c r="B74" i="28"/>
  <c r="H25" i="28" s="1"/>
  <c r="E73" i="28"/>
  <c r="D73" i="28"/>
  <c r="C73" i="28"/>
  <c r="B73" i="28"/>
  <c r="E72" i="28"/>
  <c r="D72" i="28"/>
  <c r="C72" i="28"/>
  <c r="B72" i="28"/>
  <c r="E71" i="28"/>
  <c r="D71" i="28"/>
  <c r="C71" i="28"/>
  <c r="I23" i="28" s="1"/>
  <c r="B71" i="28"/>
  <c r="H23" i="28" s="1"/>
  <c r="E70" i="28"/>
  <c r="D70" i="28"/>
  <c r="C70" i="28"/>
  <c r="B70" i="28"/>
  <c r="E69" i="28"/>
  <c r="D69" i="28"/>
  <c r="C69" i="28"/>
  <c r="B69" i="28"/>
  <c r="E68" i="28"/>
  <c r="D68" i="28"/>
  <c r="C68" i="28"/>
  <c r="I22" i="28" s="1"/>
  <c r="B68" i="28"/>
  <c r="H22" i="28" s="1"/>
  <c r="E67" i="28"/>
  <c r="D67" i="28"/>
  <c r="C67" i="28"/>
  <c r="B67" i="28"/>
  <c r="E66" i="28"/>
  <c r="D66" i="28"/>
  <c r="C66" i="28"/>
  <c r="B66" i="28"/>
  <c r="E65" i="28"/>
  <c r="D65" i="28"/>
  <c r="C65" i="28"/>
  <c r="I21" i="28" s="1"/>
  <c r="B65" i="28"/>
  <c r="H21" i="28" s="1"/>
  <c r="E64" i="28"/>
  <c r="D64" i="28"/>
  <c r="C64" i="28"/>
  <c r="B64" i="28"/>
  <c r="E63" i="28"/>
  <c r="D63" i="28"/>
  <c r="C63" i="28"/>
  <c r="B63" i="28"/>
  <c r="E62" i="28"/>
  <c r="D62" i="28"/>
  <c r="C62" i="28"/>
  <c r="I20" i="28" s="1"/>
  <c r="B62" i="28"/>
  <c r="H20" i="28" s="1"/>
  <c r="E61" i="28"/>
  <c r="D61" i="28"/>
  <c r="C61" i="28"/>
  <c r="B61" i="28"/>
  <c r="E60" i="28"/>
  <c r="D60" i="28"/>
  <c r="C60" i="28"/>
  <c r="B60" i="28"/>
  <c r="E59" i="28"/>
  <c r="D59" i="28"/>
  <c r="C59" i="28"/>
  <c r="I19" i="28" s="1"/>
  <c r="B59" i="28"/>
  <c r="H19" i="28" s="1"/>
  <c r="E58" i="28"/>
  <c r="D58" i="28"/>
  <c r="C58" i="28"/>
  <c r="B58" i="28"/>
  <c r="E57" i="28"/>
  <c r="D57" i="28"/>
  <c r="C57" i="28"/>
  <c r="B57" i="28"/>
  <c r="E56" i="28"/>
  <c r="D56" i="28"/>
  <c r="C56" i="28"/>
  <c r="I18" i="28" s="1"/>
  <c r="B56" i="28"/>
  <c r="H18" i="28" s="1"/>
  <c r="E55" i="28"/>
  <c r="D55" i="28"/>
  <c r="C55" i="28"/>
  <c r="B55" i="28"/>
  <c r="E54" i="28"/>
  <c r="D54" i="28"/>
  <c r="C54" i="28"/>
  <c r="B54" i="28"/>
  <c r="E53" i="28"/>
  <c r="D53" i="28"/>
  <c r="C53" i="28"/>
  <c r="I17" i="28" s="1"/>
  <c r="B53" i="28"/>
  <c r="H17" i="28" s="1"/>
  <c r="E52" i="28"/>
  <c r="D52" i="28"/>
  <c r="C52" i="28"/>
  <c r="B52" i="28"/>
  <c r="E51" i="28"/>
  <c r="D51" i="28"/>
  <c r="C51" i="28"/>
  <c r="B51" i="28"/>
  <c r="E50" i="28"/>
  <c r="D50" i="28"/>
  <c r="C50" i="28"/>
  <c r="B50" i="28"/>
  <c r="E49" i="28"/>
  <c r="D49" i="28"/>
  <c r="C49" i="28"/>
  <c r="B49" i="28"/>
  <c r="E48" i="28"/>
  <c r="D48" i="28"/>
  <c r="C48" i="28"/>
  <c r="B48" i="28"/>
  <c r="E47" i="28"/>
  <c r="D47" i="28"/>
  <c r="C47" i="28"/>
  <c r="I16" i="28" s="1"/>
  <c r="B47" i="28"/>
  <c r="H16" i="28" s="1"/>
  <c r="E46" i="28"/>
  <c r="D46" i="28"/>
  <c r="C46" i="28"/>
  <c r="B46" i="28"/>
  <c r="E45" i="28"/>
  <c r="D45" i="28"/>
  <c r="C45" i="28"/>
  <c r="B45" i="28"/>
  <c r="E44" i="28"/>
  <c r="D44" i="28"/>
  <c r="C44" i="28"/>
  <c r="B44" i="28"/>
  <c r="E43" i="28"/>
  <c r="D43" i="28"/>
  <c r="C43" i="28"/>
  <c r="B43" i="28"/>
  <c r="E42" i="28"/>
  <c r="D42" i="28"/>
  <c r="C42" i="28"/>
  <c r="B42" i="28"/>
  <c r="E41" i="28"/>
  <c r="D41" i="28"/>
  <c r="C41" i="28"/>
  <c r="I15" i="28" s="1"/>
  <c r="B41" i="28"/>
  <c r="H15" i="28" s="1"/>
  <c r="E40" i="28"/>
  <c r="D40" i="28"/>
  <c r="C40" i="28"/>
  <c r="B40" i="28"/>
  <c r="E39" i="28"/>
  <c r="D39" i="28"/>
  <c r="C39" i="28"/>
  <c r="B39" i="28"/>
  <c r="E38" i="28"/>
  <c r="D38" i="28"/>
  <c r="C38" i="28"/>
  <c r="I14" i="28" s="1"/>
  <c r="B38" i="28"/>
  <c r="H14" i="28" s="1"/>
  <c r="E37" i="28"/>
  <c r="D37" i="28"/>
  <c r="C37" i="28"/>
  <c r="B37" i="28"/>
  <c r="E36" i="28"/>
  <c r="D36" i="28"/>
  <c r="C36" i="28"/>
  <c r="B36" i="28"/>
  <c r="E35" i="28"/>
  <c r="D35" i="28"/>
  <c r="C35" i="28"/>
  <c r="B35" i="28"/>
  <c r="E34" i="28"/>
  <c r="D34" i="28"/>
  <c r="C34" i="28"/>
  <c r="B34" i="28"/>
  <c r="I33" i="28"/>
  <c r="H33" i="28"/>
  <c r="E33" i="28"/>
  <c r="D33" i="28"/>
  <c r="C33" i="28"/>
  <c r="B33" i="28"/>
  <c r="E32" i="28"/>
  <c r="D32" i="28"/>
  <c r="C32" i="28"/>
  <c r="B32" i="28"/>
  <c r="E31" i="28"/>
  <c r="D31" i="28"/>
  <c r="C31" i="28"/>
  <c r="B31" i="28"/>
  <c r="E30" i="28"/>
  <c r="D30" i="28"/>
  <c r="C30" i="28"/>
  <c r="B30" i="28"/>
  <c r="E29" i="28"/>
  <c r="D29" i="28"/>
  <c r="C29" i="28"/>
  <c r="B29" i="28"/>
  <c r="E28" i="28"/>
  <c r="D28" i="28"/>
  <c r="C28" i="28"/>
  <c r="B28" i="28"/>
  <c r="E27" i="28"/>
  <c r="D27" i="28"/>
  <c r="C27" i="28"/>
  <c r="B27" i="28"/>
  <c r="E26" i="28"/>
  <c r="D26" i="28"/>
  <c r="C26" i="28"/>
  <c r="B26" i="28"/>
  <c r="E25" i="28"/>
  <c r="D25" i="28"/>
  <c r="C25" i="28"/>
  <c r="B25" i="28"/>
  <c r="I24" i="28"/>
  <c r="H24" i="28"/>
  <c r="E24" i="28"/>
  <c r="D24" i="28"/>
  <c r="C24" i="28"/>
  <c r="B24" i="28"/>
  <c r="E23" i="28"/>
  <c r="D23" i="28"/>
  <c r="C23" i="28"/>
  <c r="B23" i="28"/>
  <c r="E22" i="28"/>
  <c r="D22" i="28"/>
  <c r="C22" i="28"/>
  <c r="B22" i="28"/>
  <c r="E21" i="28"/>
  <c r="D21" i="28"/>
  <c r="C21" i="28"/>
  <c r="B21" i="28"/>
  <c r="E20" i="28"/>
  <c r="D20" i="28"/>
  <c r="C20" i="28"/>
  <c r="B20" i="28"/>
  <c r="E19" i="28"/>
  <c r="D19" i="28"/>
  <c r="C19" i="28"/>
  <c r="B19" i="28"/>
  <c r="E18" i="28"/>
  <c r="D18" i="28"/>
  <c r="C18" i="28"/>
  <c r="B18" i="28"/>
  <c r="E17" i="28"/>
  <c r="D17" i="28"/>
  <c r="C17" i="28"/>
  <c r="B17" i="28"/>
  <c r="E16" i="28"/>
  <c r="D16" i="28"/>
  <c r="C16" i="28"/>
  <c r="B16" i="28"/>
  <c r="E15" i="28"/>
  <c r="D15" i="28"/>
  <c r="C15" i="28"/>
  <c r="B15" i="28"/>
  <c r="E14" i="28"/>
  <c r="D14" i="28"/>
  <c r="C14" i="28"/>
  <c r="B14" i="28"/>
  <c r="I13" i="28"/>
  <c r="H13" i="28"/>
  <c r="E13" i="28"/>
  <c r="D13" i="28"/>
  <c r="C13" i="28"/>
  <c r="B13" i="28"/>
  <c r="I12" i="28"/>
  <c r="H12" i="28"/>
  <c r="E12" i="28"/>
  <c r="D12" i="28"/>
  <c r="C12" i="28"/>
  <c r="B12" i="28"/>
  <c r="I11" i="28"/>
  <c r="H11" i="28"/>
  <c r="E11" i="28"/>
  <c r="D11" i="28"/>
  <c r="C11" i="28"/>
  <c r="B11" i="28"/>
  <c r="I10" i="28"/>
  <c r="H10" i="28"/>
  <c r="E10" i="28"/>
  <c r="D10" i="28"/>
  <c r="C10" i="28"/>
  <c r="B10" i="28"/>
  <c r="I9" i="28"/>
  <c r="H9" i="28"/>
  <c r="E9" i="28"/>
  <c r="D9" i="28"/>
  <c r="C9" i="28"/>
  <c r="B9" i="28"/>
  <c r="I8" i="28"/>
  <c r="H8" i="28"/>
  <c r="E8" i="28"/>
  <c r="D8" i="28"/>
  <c r="C8" i="28"/>
  <c r="B8" i="28"/>
  <c r="I7" i="28"/>
  <c r="I35" i="28" s="1"/>
  <c r="H7" i="28"/>
  <c r="H35" i="28" s="1"/>
  <c r="E7" i="28"/>
  <c r="E6" i="28" s="1"/>
  <c r="D7" i="28"/>
  <c r="D6" i="28" s="1"/>
  <c r="C7" i="28"/>
  <c r="B7" i="28"/>
  <c r="C6" i="28"/>
  <c r="B6" i="28"/>
  <c r="C2" i="28"/>
  <c r="E110" i="27"/>
  <c r="D110" i="27"/>
  <c r="C110" i="27"/>
  <c r="B110" i="27"/>
  <c r="E109" i="27"/>
  <c r="D109" i="27"/>
  <c r="C109" i="27"/>
  <c r="B109" i="27"/>
  <c r="E108" i="27"/>
  <c r="D108" i="27"/>
  <c r="C108" i="27"/>
  <c r="B108" i="27"/>
  <c r="E107" i="27"/>
  <c r="D107" i="27"/>
  <c r="C107" i="27"/>
  <c r="B107" i="27"/>
  <c r="E106" i="27"/>
  <c r="D106" i="27"/>
  <c r="C106" i="27"/>
  <c r="B106" i="27"/>
  <c r="E105" i="27"/>
  <c r="D105" i="27"/>
  <c r="C105" i="27"/>
  <c r="B105" i="27"/>
  <c r="E104" i="27"/>
  <c r="D104" i="27"/>
  <c r="C104" i="27"/>
  <c r="B104" i="27"/>
  <c r="E103" i="27"/>
  <c r="D103" i="27"/>
  <c r="C103" i="27"/>
  <c r="B103" i="27"/>
  <c r="E102" i="27"/>
  <c r="D102" i="27"/>
  <c r="C102" i="27"/>
  <c r="B102" i="27"/>
  <c r="E101" i="27"/>
  <c r="D101" i="27"/>
  <c r="C101" i="27"/>
  <c r="B101" i="27"/>
  <c r="E100" i="27"/>
  <c r="D100" i="27"/>
  <c r="C100" i="27"/>
  <c r="B100" i="27"/>
  <c r="E99" i="27"/>
  <c r="D99" i="27"/>
  <c r="C99" i="27"/>
  <c r="B99" i="27"/>
  <c r="E98" i="27"/>
  <c r="D98" i="27"/>
  <c r="C98" i="27"/>
  <c r="B98" i="27"/>
  <c r="E97" i="27"/>
  <c r="D97" i="27"/>
  <c r="C97" i="27"/>
  <c r="B97" i="27"/>
  <c r="E96" i="27"/>
  <c r="D96" i="27"/>
  <c r="C96" i="27"/>
  <c r="B96" i="27"/>
  <c r="E95" i="27"/>
  <c r="D95" i="27"/>
  <c r="C95" i="27"/>
  <c r="B95" i="27"/>
  <c r="E94" i="27"/>
  <c r="D94" i="27"/>
  <c r="C94" i="27"/>
  <c r="B94" i="27"/>
  <c r="E93" i="27"/>
  <c r="D93" i="27"/>
  <c r="C93" i="27"/>
  <c r="B93" i="27"/>
  <c r="E92" i="27"/>
  <c r="D92" i="27"/>
  <c r="C92" i="27"/>
  <c r="B92" i="27"/>
  <c r="E91" i="27"/>
  <c r="D91" i="27"/>
  <c r="C91" i="27"/>
  <c r="B91" i="27"/>
  <c r="E90" i="27"/>
  <c r="D90" i="27"/>
  <c r="C90" i="27"/>
  <c r="B90" i="27"/>
  <c r="E89" i="27"/>
  <c r="D89" i="27"/>
  <c r="C89" i="27"/>
  <c r="B89" i="27"/>
  <c r="E88" i="27"/>
  <c r="D88" i="27"/>
  <c r="C88" i="27"/>
  <c r="B88" i="27"/>
  <c r="E87" i="27"/>
  <c r="D87" i="27"/>
  <c r="C87" i="27"/>
  <c r="B87" i="27"/>
  <c r="E86" i="27"/>
  <c r="D86" i="27"/>
  <c r="C86" i="27"/>
  <c r="B86" i="27"/>
  <c r="E85" i="27"/>
  <c r="D85" i="27"/>
  <c r="C85" i="27"/>
  <c r="B85" i="27"/>
  <c r="E84" i="27"/>
  <c r="D84" i="27"/>
  <c r="C84" i="27"/>
  <c r="B84" i="27"/>
  <c r="E83" i="27"/>
  <c r="D83" i="27"/>
  <c r="C83" i="27"/>
  <c r="B83" i="27"/>
  <c r="E82" i="27"/>
  <c r="D82" i="27"/>
  <c r="C82" i="27"/>
  <c r="B82" i="27"/>
  <c r="E81" i="27"/>
  <c r="D81" i="27"/>
  <c r="C81" i="27"/>
  <c r="B81" i="27"/>
  <c r="E80" i="27"/>
  <c r="D80" i="27"/>
  <c r="C80" i="27"/>
  <c r="B80" i="27"/>
  <c r="E79" i="27"/>
  <c r="D79" i="27"/>
  <c r="C79" i="27"/>
  <c r="B79" i="27"/>
  <c r="E78" i="27"/>
  <c r="D78" i="27"/>
  <c r="C78" i="27"/>
  <c r="B78" i="27"/>
  <c r="E77" i="27"/>
  <c r="D77" i="27"/>
  <c r="C77" i="27"/>
  <c r="B77" i="27"/>
  <c r="E76" i="27"/>
  <c r="D76" i="27"/>
  <c r="C76" i="27"/>
  <c r="B76" i="27"/>
  <c r="E75" i="27"/>
  <c r="D75" i="27"/>
  <c r="C75" i="27"/>
  <c r="B75" i="27"/>
  <c r="E74" i="27"/>
  <c r="D74" i="27"/>
  <c r="C74" i="27"/>
  <c r="B74" i="27"/>
  <c r="E73" i="27"/>
  <c r="D73" i="27"/>
  <c r="C73" i="27"/>
  <c r="B73" i="27"/>
  <c r="E72" i="27"/>
  <c r="D72" i="27"/>
  <c r="C72" i="27"/>
  <c r="B72" i="27"/>
  <c r="E71" i="27"/>
  <c r="D71" i="27"/>
  <c r="C71" i="27"/>
  <c r="B71" i="27"/>
  <c r="E70" i="27"/>
  <c r="D70" i="27"/>
  <c r="C70" i="27"/>
  <c r="B70" i="27"/>
  <c r="E69" i="27"/>
  <c r="D69" i="27"/>
  <c r="C69" i="27"/>
  <c r="B69" i="27"/>
  <c r="E68" i="27"/>
  <c r="D68" i="27"/>
  <c r="C68" i="27"/>
  <c r="B68" i="27"/>
  <c r="E67" i="27"/>
  <c r="D67" i="27"/>
  <c r="C67" i="27"/>
  <c r="B67" i="27"/>
  <c r="E66" i="27"/>
  <c r="D66" i="27"/>
  <c r="C66" i="27"/>
  <c r="B66" i="27"/>
  <c r="E65" i="27"/>
  <c r="D65" i="27"/>
  <c r="C65" i="27"/>
  <c r="B65" i="27"/>
  <c r="E64" i="27"/>
  <c r="D64" i="27"/>
  <c r="C64" i="27"/>
  <c r="B64" i="27"/>
  <c r="E63" i="27"/>
  <c r="D63" i="27"/>
  <c r="C63" i="27"/>
  <c r="B63" i="27"/>
  <c r="E62" i="27"/>
  <c r="D62" i="27"/>
  <c r="C62" i="27"/>
  <c r="B62" i="27"/>
  <c r="E61" i="27"/>
  <c r="D61" i="27"/>
  <c r="C61" i="27"/>
  <c r="B61" i="27"/>
  <c r="E60" i="27"/>
  <c r="D60" i="27"/>
  <c r="C60" i="27"/>
  <c r="B60" i="27"/>
  <c r="E59" i="27"/>
  <c r="D59" i="27"/>
  <c r="C59" i="27"/>
  <c r="B59" i="27"/>
  <c r="E58" i="27"/>
  <c r="D58" i="27"/>
  <c r="C58" i="27"/>
  <c r="B58" i="27"/>
  <c r="E57" i="27"/>
  <c r="D57" i="27"/>
  <c r="C57" i="27"/>
  <c r="B57" i="27"/>
  <c r="E56" i="27"/>
  <c r="D56" i="27"/>
  <c r="C56" i="27"/>
  <c r="B56" i="27"/>
  <c r="E55" i="27"/>
  <c r="D55" i="27"/>
  <c r="C55" i="27"/>
  <c r="B55" i="27"/>
  <c r="E54" i="27"/>
  <c r="D54" i="27"/>
  <c r="C54" i="27"/>
  <c r="B54" i="27"/>
  <c r="E53" i="27"/>
  <c r="D53" i="27"/>
  <c r="C53" i="27"/>
  <c r="B53" i="27"/>
  <c r="E52" i="27"/>
  <c r="D52" i="27"/>
  <c r="C52" i="27"/>
  <c r="B52" i="27"/>
  <c r="E51" i="27"/>
  <c r="D51" i="27"/>
  <c r="C51" i="27"/>
  <c r="B51" i="27"/>
  <c r="E50" i="27"/>
  <c r="D50" i="27"/>
  <c r="C50" i="27"/>
  <c r="B50" i="27"/>
  <c r="E49" i="27"/>
  <c r="D49" i="27"/>
  <c r="C49" i="27"/>
  <c r="B49" i="27"/>
  <c r="E48" i="27"/>
  <c r="D48" i="27"/>
  <c r="C48" i="27"/>
  <c r="B48" i="27"/>
  <c r="E47" i="27"/>
  <c r="D47" i="27"/>
  <c r="C47" i="27"/>
  <c r="B47" i="27"/>
  <c r="E46" i="27"/>
  <c r="D46" i="27"/>
  <c r="C46" i="27"/>
  <c r="B46" i="27"/>
  <c r="E45" i="27"/>
  <c r="D45" i="27"/>
  <c r="C45" i="27"/>
  <c r="B45" i="27"/>
  <c r="E44" i="27"/>
  <c r="D44" i="27"/>
  <c r="C44" i="27"/>
  <c r="B44" i="27"/>
  <c r="E43" i="27"/>
  <c r="D43" i="27"/>
  <c r="C43" i="27"/>
  <c r="B43" i="27"/>
  <c r="E42" i="27"/>
  <c r="D42" i="27"/>
  <c r="C42" i="27"/>
  <c r="B42" i="27"/>
  <c r="E41" i="27"/>
  <c r="D41" i="27"/>
  <c r="C41" i="27"/>
  <c r="B41" i="27"/>
  <c r="E40" i="27"/>
  <c r="D40" i="27"/>
  <c r="C40" i="27"/>
  <c r="B40" i="27"/>
  <c r="E39" i="27"/>
  <c r="D39" i="27"/>
  <c r="C39" i="27"/>
  <c r="B39" i="27"/>
  <c r="E38" i="27"/>
  <c r="D38" i="27"/>
  <c r="C38" i="27"/>
  <c r="B38" i="27"/>
  <c r="E37" i="27"/>
  <c r="D37" i="27"/>
  <c r="C37" i="27"/>
  <c r="C6" i="27" s="1"/>
  <c r="B37" i="27"/>
  <c r="E36" i="27"/>
  <c r="D36" i="27"/>
  <c r="C36" i="27"/>
  <c r="B36" i="27"/>
  <c r="E35" i="27"/>
  <c r="D35" i="27"/>
  <c r="C35" i="27"/>
  <c r="B35" i="27"/>
  <c r="I34" i="27"/>
  <c r="H34" i="27"/>
  <c r="E34" i="27"/>
  <c r="D34" i="27"/>
  <c r="C34" i="27"/>
  <c r="B34" i="27"/>
  <c r="I33" i="27"/>
  <c r="H33" i="27"/>
  <c r="E33" i="27"/>
  <c r="D33" i="27"/>
  <c r="C33" i="27"/>
  <c r="B33" i="27"/>
  <c r="I32" i="27"/>
  <c r="H32" i="27"/>
  <c r="E32" i="27"/>
  <c r="D32" i="27"/>
  <c r="C32" i="27"/>
  <c r="B32" i="27"/>
  <c r="I31" i="27"/>
  <c r="H31" i="27"/>
  <c r="E31" i="27"/>
  <c r="D31" i="27"/>
  <c r="C31" i="27"/>
  <c r="B31" i="27"/>
  <c r="I30" i="27"/>
  <c r="H30" i="27"/>
  <c r="E30" i="27"/>
  <c r="D30" i="27"/>
  <c r="C30" i="27"/>
  <c r="B30" i="27"/>
  <c r="I29" i="27"/>
  <c r="H29" i="27"/>
  <c r="E29" i="27"/>
  <c r="D29" i="27"/>
  <c r="C29" i="27"/>
  <c r="B29" i="27"/>
  <c r="I28" i="27"/>
  <c r="H28" i="27"/>
  <c r="E28" i="27"/>
  <c r="D28" i="27"/>
  <c r="C28" i="27"/>
  <c r="B28" i="27"/>
  <c r="I27" i="27"/>
  <c r="H27" i="27"/>
  <c r="E27" i="27"/>
  <c r="D27" i="27"/>
  <c r="C27" i="27"/>
  <c r="B27" i="27"/>
  <c r="I26" i="27"/>
  <c r="H26" i="27"/>
  <c r="E26" i="27"/>
  <c r="D26" i="27"/>
  <c r="C26" i="27"/>
  <c r="B26" i="27"/>
  <c r="I25" i="27"/>
  <c r="H25" i="27"/>
  <c r="E25" i="27"/>
  <c r="D25" i="27"/>
  <c r="C25" i="27"/>
  <c r="B25" i="27"/>
  <c r="I24" i="27"/>
  <c r="H24" i="27"/>
  <c r="E24" i="27"/>
  <c r="D24" i="27"/>
  <c r="C24" i="27"/>
  <c r="B24" i="27"/>
  <c r="I23" i="27"/>
  <c r="H23" i="27"/>
  <c r="E23" i="27"/>
  <c r="D23" i="27"/>
  <c r="C23" i="27"/>
  <c r="B23" i="27"/>
  <c r="I22" i="27"/>
  <c r="H22" i="27"/>
  <c r="E22" i="27"/>
  <c r="D22" i="27"/>
  <c r="C22" i="27"/>
  <c r="B22" i="27"/>
  <c r="I21" i="27"/>
  <c r="H21" i="27"/>
  <c r="E21" i="27"/>
  <c r="D21" i="27"/>
  <c r="C21" i="27"/>
  <c r="B21" i="27"/>
  <c r="I20" i="27"/>
  <c r="H20" i="27"/>
  <c r="E20" i="27"/>
  <c r="D20" i="27"/>
  <c r="C20" i="27"/>
  <c r="B20" i="27"/>
  <c r="I19" i="27"/>
  <c r="H19" i="27"/>
  <c r="E19" i="27"/>
  <c r="D19" i="27"/>
  <c r="C19" i="27"/>
  <c r="B19" i="27"/>
  <c r="I18" i="27"/>
  <c r="H18" i="27"/>
  <c r="E18" i="27"/>
  <c r="D18" i="27"/>
  <c r="C18" i="27"/>
  <c r="B18" i="27"/>
  <c r="I17" i="27"/>
  <c r="H17" i="27"/>
  <c r="E17" i="27"/>
  <c r="D17" i="27"/>
  <c r="C17" i="27"/>
  <c r="B17" i="27"/>
  <c r="I16" i="27"/>
  <c r="H16" i="27"/>
  <c r="E16" i="27"/>
  <c r="D16" i="27"/>
  <c r="C16" i="27"/>
  <c r="B16" i="27"/>
  <c r="I15" i="27"/>
  <c r="H15" i="27"/>
  <c r="E15" i="27"/>
  <c r="D15" i="27"/>
  <c r="C15" i="27"/>
  <c r="B15" i="27"/>
  <c r="I14" i="27"/>
  <c r="H14" i="27"/>
  <c r="E14" i="27"/>
  <c r="D14" i="27"/>
  <c r="C14" i="27"/>
  <c r="B14" i="27"/>
  <c r="I13" i="27"/>
  <c r="H13" i="27"/>
  <c r="E13" i="27"/>
  <c r="D13" i="27"/>
  <c r="C13" i="27"/>
  <c r="B13" i="27"/>
  <c r="I12" i="27"/>
  <c r="H12" i="27"/>
  <c r="E12" i="27"/>
  <c r="D12" i="27"/>
  <c r="C12" i="27"/>
  <c r="B12" i="27"/>
  <c r="I11" i="27"/>
  <c r="H11" i="27"/>
  <c r="E11" i="27"/>
  <c r="D11" i="27"/>
  <c r="C11" i="27"/>
  <c r="B11" i="27"/>
  <c r="I10" i="27"/>
  <c r="H10" i="27"/>
  <c r="E10" i="27"/>
  <c r="D10" i="27"/>
  <c r="C10" i="27"/>
  <c r="B10" i="27"/>
  <c r="I9" i="27"/>
  <c r="H9" i="27"/>
  <c r="E9" i="27"/>
  <c r="D9" i="27"/>
  <c r="C9" i="27"/>
  <c r="B9" i="27"/>
  <c r="I8" i="27"/>
  <c r="H8" i="27"/>
  <c r="E8" i="27"/>
  <c r="D8" i="27"/>
  <c r="C8" i="27"/>
  <c r="B8" i="27"/>
  <c r="I7" i="27"/>
  <c r="I35" i="27" s="1"/>
  <c r="H7" i="27"/>
  <c r="H35" i="27" s="1"/>
  <c r="E7" i="27"/>
  <c r="D7" i="27"/>
  <c r="C7" i="27"/>
  <c r="B7" i="27"/>
  <c r="B6" i="27" s="1"/>
  <c r="E6" i="27"/>
  <c r="D6" i="27"/>
  <c r="C2" i="27"/>
  <c r="E110" i="26"/>
  <c r="D110" i="26"/>
  <c r="C110" i="26"/>
  <c r="B110" i="26"/>
  <c r="E109" i="26"/>
  <c r="D109" i="26"/>
  <c r="C109" i="26"/>
  <c r="B109" i="26"/>
  <c r="E108" i="26"/>
  <c r="D108" i="26"/>
  <c r="C108" i="26"/>
  <c r="B108" i="26"/>
  <c r="E107" i="26"/>
  <c r="D107" i="26"/>
  <c r="C107" i="26"/>
  <c r="B107" i="26"/>
  <c r="E106" i="26"/>
  <c r="D106" i="26"/>
  <c r="C106" i="26"/>
  <c r="B106" i="26"/>
  <c r="E105" i="26"/>
  <c r="D105" i="26"/>
  <c r="C105" i="26"/>
  <c r="B105" i="26"/>
  <c r="E104" i="26"/>
  <c r="D104" i="26"/>
  <c r="C104" i="26"/>
  <c r="B104" i="26"/>
  <c r="E103" i="26"/>
  <c r="D103" i="26"/>
  <c r="C103" i="26"/>
  <c r="B103" i="26"/>
  <c r="E102" i="26"/>
  <c r="D102" i="26"/>
  <c r="C102" i="26"/>
  <c r="B102" i="26"/>
  <c r="E101" i="26"/>
  <c r="D101" i="26"/>
  <c r="C101" i="26"/>
  <c r="B101" i="26"/>
  <c r="E100" i="26"/>
  <c r="D100" i="26"/>
  <c r="C100" i="26"/>
  <c r="B100" i="26"/>
  <c r="E99" i="26"/>
  <c r="D99" i="26"/>
  <c r="C99" i="26"/>
  <c r="B99" i="26"/>
  <c r="E98" i="26"/>
  <c r="D98" i="26"/>
  <c r="C98" i="26"/>
  <c r="B98" i="26"/>
  <c r="E97" i="26"/>
  <c r="D97" i="26"/>
  <c r="C97" i="26"/>
  <c r="B97" i="26"/>
  <c r="E96" i="26"/>
  <c r="D96" i="26"/>
  <c r="C96" i="26"/>
  <c r="B96" i="26"/>
  <c r="E95" i="26"/>
  <c r="D95" i="26"/>
  <c r="C95" i="26"/>
  <c r="B95" i="26"/>
  <c r="E94" i="26"/>
  <c r="D94" i="26"/>
  <c r="C94" i="26"/>
  <c r="B94" i="26"/>
  <c r="E93" i="26"/>
  <c r="D93" i="26"/>
  <c r="C93" i="26"/>
  <c r="B93" i="26"/>
  <c r="E92" i="26"/>
  <c r="D92" i="26"/>
  <c r="C92" i="26"/>
  <c r="B92" i="26"/>
  <c r="E91" i="26"/>
  <c r="D91" i="26"/>
  <c r="C91" i="26"/>
  <c r="B91" i="26"/>
  <c r="E90" i="26"/>
  <c r="D90" i="26"/>
  <c r="C90" i="26"/>
  <c r="B90" i="26"/>
  <c r="E89" i="26"/>
  <c r="D89" i="26"/>
  <c r="C89" i="26"/>
  <c r="B89" i="26"/>
  <c r="E88" i="26"/>
  <c r="D88" i="26"/>
  <c r="C88" i="26"/>
  <c r="B88" i="26"/>
  <c r="E87" i="26"/>
  <c r="D87" i="26"/>
  <c r="C87" i="26"/>
  <c r="B87" i="26"/>
  <c r="E86" i="26"/>
  <c r="D86" i="26"/>
  <c r="C86" i="26"/>
  <c r="B86" i="26"/>
  <c r="E85" i="26"/>
  <c r="D85" i="26"/>
  <c r="C85" i="26"/>
  <c r="B85" i="26"/>
  <c r="E84" i="26"/>
  <c r="D84" i="26"/>
  <c r="C84" i="26"/>
  <c r="B84" i="26"/>
  <c r="E83" i="26"/>
  <c r="D83" i="26"/>
  <c r="C83" i="26"/>
  <c r="B83" i="26"/>
  <c r="E82" i="26"/>
  <c r="D82" i="26"/>
  <c r="C82" i="26"/>
  <c r="B82" i="26"/>
  <c r="E81" i="26"/>
  <c r="D81" i="26"/>
  <c r="C81" i="26"/>
  <c r="B81" i="26"/>
  <c r="E80" i="26"/>
  <c r="D80" i="26"/>
  <c r="C80" i="26"/>
  <c r="B80" i="26"/>
  <c r="E79" i="26"/>
  <c r="D79" i="26"/>
  <c r="C79" i="26"/>
  <c r="B79" i="26"/>
  <c r="E78" i="26"/>
  <c r="D78" i="26"/>
  <c r="C78" i="26"/>
  <c r="B78" i="26"/>
  <c r="E77" i="26"/>
  <c r="D77" i="26"/>
  <c r="C77" i="26"/>
  <c r="B77" i="26"/>
  <c r="E76" i="26"/>
  <c r="D76" i="26"/>
  <c r="C76" i="26"/>
  <c r="B76" i="26"/>
  <c r="E75" i="26"/>
  <c r="D75" i="26"/>
  <c r="C75" i="26"/>
  <c r="B75" i="26"/>
  <c r="E74" i="26"/>
  <c r="D74" i="26"/>
  <c r="C74" i="26"/>
  <c r="B74" i="26"/>
  <c r="E73" i="26"/>
  <c r="D73" i="26"/>
  <c r="C73" i="26"/>
  <c r="B73" i="26"/>
  <c r="E72" i="26"/>
  <c r="D72" i="26"/>
  <c r="C72" i="26"/>
  <c r="B72" i="26"/>
  <c r="E71" i="26"/>
  <c r="D71" i="26"/>
  <c r="C71" i="26"/>
  <c r="B71" i="26"/>
  <c r="E70" i="26"/>
  <c r="D70" i="26"/>
  <c r="C70" i="26"/>
  <c r="B70" i="26"/>
  <c r="E69" i="26"/>
  <c r="D69" i="26"/>
  <c r="C69" i="26"/>
  <c r="B69" i="26"/>
  <c r="E68" i="26"/>
  <c r="D68" i="26"/>
  <c r="C68" i="26"/>
  <c r="B68" i="26"/>
  <c r="E67" i="26"/>
  <c r="D67" i="26"/>
  <c r="C67" i="26"/>
  <c r="B67" i="26"/>
  <c r="E66" i="26"/>
  <c r="D66" i="26"/>
  <c r="C66" i="26"/>
  <c r="B66" i="26"/>
  <c r="E65" i="26"/>
  <c r="D65" i="26"/>
  <c r="C65" i="26"/>
  <c r="B65" i="26"/>
  <c r="E64" i="26"/>
  <c r="D64" i="26"/>
  <c r="C64" i="26"/>
  <c r="B64" i="26"/>
  <c r="E63" i="26"/>
  <c r="D63" i="26"/>
  <c r="C63" i="26"/>
  <c r="B63" i="26"/>
  <c r="E62" i="26"/>
  <c r="D62" i="26"/>
  <c r="C62" i="26"/>
  <c r="B62" i="26"/>
  <c r="E61" i="26"/>
  <c r="D61" i="26"/>
  <c r="C61" i="26"/>
  <c r="B61" i="26"/>
  <c r="E60" i="26"/>
  <c r="D60" i="26"/>
  <c r="C60" i="26"/>
  <c r="B60" i="26"/>
  <c r="E59" i="26"/>
  <c r="D59" i="26"/>
  <c r="C59" i="26"/>
  <c r="I19" i="26" s="1"/>
  <c r="B59" i="26"/>
  <c r="E58" i="26"/>
  <c r="D58" i="26"/>
  <c r="C58" i="26"/>
  <c r="B58" i="26"/>
  <c r="E57" i="26"/>
  <c r="D57" i="26"/>
  <c r="C57" i="26"/>
  <c r="B57" i="26"/>
  <c r="E56" i="26"/>
  <c r="D56" i="26"/>
  <c r="C56" i="26"/>
  <c r="I18" i="26" s="1"/>
  <c r="B56" i="26"/>
  <c r="E55" i="26"/>
  <c r="D55" i="26"/>
  <c r="C55" i="26"/>
  <c r="B55" i="26"/>
  <c r="E54" i="26"/>
  <c r="D54" i="26"/>
  <c r="C54" i="26"/>
  <c r="B54" i="26"/>
  <c r="E53" i="26"/>
  <c r="D53" i="26"/>
  <c r="C53" i="26"/>
  <c r="I17" i="26" s="1"/>
  <c r="B53" i="26"/>
  <c r="E52" i="26"/>
  <c r="D52" i="26"/>
  <c r="C52" i="26"/>
  <c r="B52" i="26"/>
  <c r="E51" i="26"/>
  <c r="D51" i="26"/>
  <c r="C51" i="26"/>
  <c r="B51" i="26"/>
  <c r="E50" i="26"/>
  <c r="D50" i="26"/>
  <c r="C50" i="26"/>
  <c r="B50" i="26"/>
  <c r="E49" i="26"/>
  <c r="D49" i="26"/>
  <c r="C49" i="26"/>
  <c r="B49" i="26"/>
  <c r="E48" i="26"/>
  <c r="D48" i="26"/>
  <c r="C48" i="26"/>
  <c r="B48" i="26"/>
  <c r="E47" i="26"/>
  <c r="D47" i="26"/>
  <c r="C47" i="26"/>
  <c r="I16" i="26" s="1"/>
  <c r="B47" i="26"/>
  <c r="E46" i="26"/>
  <c r="D46" i="26"/>
  <c r="C46" i="26"/>
  <c r="B46" i="26"/>
  <c r="E45" i="26"/>
  <c r="D45" i="26"/>
  <c r="C45" i="26"/>
  <c r="B45" i="26"/>
  <c r="E44" i="26"/>
  <c r="D44" i="26"/>
  <c r="C44" i="26"/>
  <c r="B44" i="26"/>
  <c r="E43" i="26"/>
  <c r="D43" i="26"/>
  <c r="C43" i="26"/>
  <c r="B43" i="26"/>
  <c r="E42" i="26"/>
  <c r="D42" i="26"/>
  <c r="C42" i="26"/>
  <c r="B42" i="26"/>
  <c r="E41" i="26"/>
  <c r="D41" i="26"/>
  <c r="C41" i="26"/>
  <c r="I15" i="26" s="1"/>
  <c r="B41" i="26"/>
  <c r="E40" i="26"/>
  <c r="D40" i="26"/>
  <c r="C40" i="26"/>
  <c r="B40" i="26"/>
  <c r="E39" i="26"/>
  <c r="D39" i="26"/>
  <c r="C39" i="26"/>
  <c r="B39" i="26"/>
  <c r="E38" i="26"/>
  <c r="D38" i="26"/>
  <c r="C38" i="26"/>
  <c r="I14" i="26" s="1"/>
  <c r="B38" i="26"/>
  <c r="E37" i="26"/>
  <c r="D37" i="26"/>
  <c r="C37" i="26"/>
  <c r="B37" i="26"/>
  <c r="E36" i="26"/>
  <c r="D36" i="26"/>
  <c r="C36" i="26"/>
  <c r="B36" i="26"/>
  <c r="E35" i="26"/>
  <c r="D35" i="26"/>
  <c r="C35" i="26"/>
  <c r="B35" i="26"/>
  <c r="I34" i="26"/>
  <c r="H34" i="26"/>
  <c r="E34" i="26"/>
  <c r="D34" i="26"/>
  <c r="C34" i="26"/>
  <c r="B34" i="26"/>
  <c r="I33" i="26"/>
  <c r="H33" i="26"/>
  <c r="E33" i="26"/>
  <c r="D33" i="26"/>
  <c r="C33" i="26"/>
  <c r="B33" i="26"/>
  <c r="I32" i="26"/>
  <c r="H32" i="26"/>
  <c r="E32" i="26"/>
  <c r="D32" i="26"/>
  <c r="C32" i="26"/>
  <c r="B32" i="26"/>
  <c r="I31" i="26"/>
  <c r="H31" i="26"/>
  <c r="E31" i="26"/>
  <c r="D31" i="26"/>
  <c r="C31" i="26"/>
  <c r="B31" i="26"/>
  <c r="I30" i="26"/>
  <c r="H30" i="26"/>
  <c r="E30" i="26"/>
  <c r="D30" i="26"/>
  <c r="C30" i="26"/>
  <c r="B30" i="26"/>
  <c r="I29" i="26"/>
  <c r="H29" i="26"/>
  <c r="E29" i="26"/>
  <c r="D29" i="26"/>
  <c r="C29" i="26"/>
  <c r="B29" i="26"/>
  <c r="I28" i="26"/>
  <c r="H28" i="26"/>
  <c r="E28" i="26"/>
  <c r="D28" i="26"/>
  <c r="C28" i="26"/>
  <c r="B28" i="26"/>
  <c r="I27" i="26"/>
  <c r="H27" i="26"/>
  <c r="E27" i="26"/>
  <c r="D27" i="26"/>
  <c r="C27" i="26"/>
  <c r="B27" i="26"/>
  <c r="I26" i="26"/>
  <c r="H26" i="26"/>
  <c r="E26" i="26"/>
  <c r="D26" i="26"/>
  <c r="C26" i="26"/>
  <c r="B26" i="26"/>
  <c r="I25" i="26"/>
  <c r="H25" i="26"/>
  <c r="E25" i="26"/>
  <c r="D25" i="26"/>
  <c r="C25" i="26"/>
  <c r="B25" i="26"/>
  <c r="I24" i="26"/>
  <c r="H24" i="26"/>
  <c r="E24" i="26"/>
  <c r="D24" i="26"/>
  <c r="C24" i="26"/>
  <c r="B24" i="26"/>
  <c r="I23" i="26"/>
  <c r="H23" i="26"/>
  <c r="E23" i="26"/>
  <c r="D23" i="26"/>
  <c r="C23" i="26"/>
  <c r="B23" i="26"/>
  <c r="I22" i="26"/>
  <c r="H22" i="26"/>
  <c r="E22" i="26"/>
  <c r="D22" i="26"/>
  <c r="C22" i="26"/>
  <c r="B22" i="26"/>
  <c r="I21" i="26"/>
  <c r="H21" i="26"/>
  <c r="E21" i="26"/>
  <c r="D21" i="26"/>
  <c r="C21" i="26"/>
  <c r="B21" i="26"/>
  <c r="I20" i="26"/>
  <c r="H20" i="26"/>
  <c r="E20" i="26"/>
  <c r="D20" i="26"/>
  <c r="C20" i="26"/>
  <c r="B20" i="26"/>
  <c r="H19" i="26"/>
  <c r="E19" i="26"/>
  <c r="D19" i="26"/>
  <c r="C19" i="26"/>
  <c r="B19" i="26"/>
  <c r="H18" i="26"/>
  <c r="E18" i="26"/>
  <c r="D18" i="26"/>
  <c r="C18" i="26"/>
  <c r="B18" i="26"/>
  <c r="H17" i="26"/>
  <c r="E17" i="26"/>
  <c r="D17" i="26"/>
  <c r="C17" i="26"/>
  <c r="B17" i="26"/>
  <c r="H10" i="26" s="1"/>
  <c r="H16" i="26"/>
  <c r="E16" i="26"/>
  <c r="D16" i="26"/>
  <c r="C16" i="26"/>
  <c r="B16" i="26"/>
  <c r="H15" i="26"/>
  <c r="E15" i="26"/>
  <c r="D15" i="26"/>
  <c r="C15" i="26"/>
  <c r="B15" i="26"/>
  <c r="H14" i="26"/>
  <c r="E14" i="26"/>
  <c r="D14" i="26"/>
  <c r="C14" i="26"/>
  <c r="B14" i="26"/>
  <c r="I13" i="26"/>
  <c r="H13" i="26"/>
  <c r="E13" i="26"/>
  <c r="D13" i="26"/>
  <c r="C13" i="26"/>
  <c r="B13" i="26"/>
  <c r="H9" i="26" s="1"/>
  <c r="I12" i="26"/>
  <c r="H12" i="26"/>
  <c r="E12" i="26"/>
  <c r="D12" i="26"/>
  <c r="C12" i="26"/>
  <c r="B12" i="26"/>
  <c r="I11" i="26"/>
  <c r="H11" i="26"/>
  <c r="E11" i="26"/>
  <c r="D11" i="26"/>
  <c r="C11" i="26"/>
  <c r="B11" i="26"/>
  <c r="I10" i="26"/>
  <c r="E10" i="26"/>
  <c r="D10" i="26"/>
  <c r="C10" i="26"/>
  <c r="B10" i="26"/>
  <c r="H8" i="26" s="1"/>
  <c r="I9" i="26"/>
  <c r="E9" i="26"/>
  <c r="D9" i="26"/>
  <c r="C9" i="26"/>
  <c r="B9" i="26"/>
  <c r="I8" i="26"/>
  <c r="E8" i="26"/>
  <c r="D8" i="26"/>
  <c r="C8" i="26"/>
  <c r="B8" i="26"/>
  <c r="I7" i="26"/>
  <c r="E7" i="26"/>
  <c r="E6" i="26" s="1"/>
  <c r="D7" i="26"/>
  <c r="D6" i="26" s="1"/>
  <c r="C7" i="26"/>
  <c r="B7" i="26"/>
  <c r="H7" i="26" s="1"/>
  <c r="C6" i="26"/>
  <c r="B6" i="26"/>
  <c r="C2" i="26"/>
  <c r="H35" i="30" l="1"/>
  <c r="H35" i="29"/>
  <c r="B6" i="29"/>
  <c r="I35" i="26"/>
  <c r="H35" i="26"/>
</calcChain>
</file>

<file path=xl/sharedStrings.xml><?xml version="1.0" encoding="utf-8"?>
<sst xmlns="http://schemas.openxmlformats.org/spreadsheetml/2006/main" count="1785" uniqueCount="288">
  <si>
    <t>町丁別世帯数及び人口報告表（合　計）</t>
    <rPh sb="0" eb="1">
      <t>マチ</t>
    </rPh>
    <rPh sb="1" eb="2">
      <t>チョウ</t>
    </rPh>
    <rPh sb="2" eb="3">
      <t>ベツ</t>
    </rPh>
    <rPh sb="3" eb="6">
      <t>セタイスウ</t>
    </rPh>
    <rPh sb="6" eb="7">
      <t>オヨ</t>
    </rPh>
    <rPh sb="8" eb="10">
      <t>ジンコウ</t>
    </rPh>
    <rPh sb="10" eb="12">
      <t>ホウコク</t>
    </rPh>
    <rPh sb="12" eb="13">
      <t>ヒョウ</t>
    </rPh>
    <rPh sb="14" eb="15">
      <t>ゴウ</t>
    </rPh>
    <rPh sb="16" eb="17">
      <t>ケイ</t>
    </rPh>
    <phoneticPr fontId="7"/>
  </si>
  <si>
    <t>地　　域
（ 町 丁 別 ）</t>
    <rPh sb="0" eb="4">
      <t>チイキ</t>
    </rPh>
    <rPh sb="7" eb="8">
      <t>チョウ</t>
    </rPh>
    <rPh sb="9" eb="10">
      <t>チョウ</t>
    </rPh>
    <rPh sb="11" eb="12">
      <t>ベツ</t>
    </rPh>
    <phoneticPr fontId="13"/>
  </si>
  <si>
    <t>世帯数</t>
    <rPh sb="0" eb="3">
      <t>セタイスウ</t>
    </rPh>
    <phoneticPr fontId="13"/>
  </si>
  <si>
    <t>人　　　口</t>
    <rPh sb="0" eb="1">
      <t>ヒト</t>
    </rPh>
    <rPh sb="4" eb="5">
      <t>クチ</t>
    </rPh>
    <phoneticPr fontId="7"/>
  </si>
  <si>
    <t>総数</t>
    <rPh sb="0" eb="2">
      <t>ソウスウ</t>
    </rPh>
    <phoneticPr fontId="7"/>
  </si>
  <si>
    <t>男</t>
    <rPh sb="0" eb="1">
      <t>オトコ</t>
    </rPh>
    <phoneticPr fontId="7"/>
  </si>
  <si>
    <t>女</t>
    <rPh sb="0" eb="1">
      <t>オンナ</t>
    </rPh>
    <phoneticPr fontId="7"/>
  </si>
  <si>
    <t>総　　数</t>
    <rPh sb="0" eb="1">
      <t>フサ</t>
    </rPh>
    <rPh sb="3" eb="4">
      <t>カズ</t>
    </rPh>
    <phoneticPr fontId="7"/>
  </si>
  <si>
    <t>世帯数</t>
    <rPh sb="0" eb="2">
      <t>セタイ</t>
    </rPh>
    <rPh sb="2" eb="3">
      <t>スウ</t>
    </rPh>
    <phoneticPr fontId="7"/>
  </si>
  <si>
    <t>人口数</t>
    <rPh sb="0" eb="2">
      <t>ジンコウ</t>
    </rPh>
    <rPh sb="2" eb="3">
      <t>スウ</t>
    </rPh>
    <phoneticPr fontId="7"/>
  </si>
  <si>
    <t>飛田給1丁目</t>
  </si>
  <si>
    <t>飛田給</t>
  </si>
  <si>
    <t>飛田給2丁目</t>
  </si>
  <si>
    <t>上石原</t>
  </si>
  <si>
    <t>飛田給3丁目</t>
  </si>
  <si>
    <t>富士見町</t>
  </si>
  <si>
    <t>下石原</t>
  </si>
  <si>
    <t>上石原2丁目</t>
  </si>
  <si>
    <t>小島町</t>
  </si>
  <si>
    <t>上石原3丁目</t>
  </si>
  <si>
    <t>布　田</t>
  </si>
  <si>
    <t>富士見町1丁目</t>
  </si>
  <si>
    <t>国領町</t>
  </si>
  <si>
    <t>富士見町2丁目</t>
  </si>
  <si>
    <t>染　地</t>
  </si>
  <si>
    <t>富士見町3丁目</t>
  </si>
  <si>
    <t>多摩川</t>
  </si>
  <si>
    <t>富士見町4丁目</t>
  </si>
  <si>
    <t>佐須町</t>
  </si>
  <si>
    <t>下石原1丁目</t>
  </si>
  <si>
    <t>柴　崎</t>
  </si>
  <si>
    <t>下石原2丁目</t>
  </si>
  <si>
    <t>菊野台</t>
  </si>
  <si>
    <t>下石原3丁目</t>
  </si>
  <si>
    <t>東つつじヶ丘</t>
  </si>
  <si>
    <t>小島町1丁目</t>
  </si>
  <si>
    <t>西つつじヶ丘</t>
  </si>
  <si>
    <t>小島町2丁目</t>
  </si>
  <si>
    <t>入間町</t>
  </si>
  <si>
    <t>小島町3丁目</t>
  </si>
  <si>
    <t>仙川町</t>
  </si>
  <si>
    <t>布田1丁目</t>
  </si>
  <si>
    <t>緑ケ丘</t>
  </si>
  <si>
    <t>布田2丁目</t>
  </si>
  <si>
    <t>野　水</t>
  </si>
  <si>
    <t>布田3丁目</t>
  </si>
  <si>
    <t>西　町</t>
  </si>
  <si>
    <t>布田4丁目</t>
  </si>
  <si>
    <t>若葉町</t>
  </si>
  <si>
    <t>布田5丁目</t>
  </si>
  <si>
    <t>調布ケ丘</t>
  </si>
  <si>
    <t>布田6丁目</t>
  </si>
  <si>
    <t>深大寺元町</t>
  </si>
  <si>
    <t>国領町1丁目</t>
  </si>
  <si>
    <t>深大寺北町</t>
  </si>
  <si>
    <t>国領町2丁目</t>
  </si>
  <si>
    <t>深大寺東町</t>
  </si>
  <si>
    <t>国領町3丁目</t>
  </si>
  <si>
    <t>深大寺南町</t>
  </si>
  <si>
    <t>国領町4丁目</t>
  </si>
  <si>
    <t>八雲台</t>
  </si>
  <si>
    <t>国領町5丁目</t>
  </si>
  <si>
    <t>本庁分合計</t>
    <rPh sb="0" eb="1">
      <t>ホン</t>
    </rPh>
    <rPh sb="1" eb="2">
      <t>チョウ</t>
    </rPh>
    <rPh sb="2" eb="3">
      <t>ブン</t>
    </rPh>
    <rPh sb="3" eb="5">
      <t>ゴウケイ</t>
    </rPh>
    <phoneticPr fontId="7"/>
  </si>
  <si>
    <t>国領町6丁目</t>
  </si>
  <si>
    <t>出張所分合計</t>
    <rPh sb="0" eb="1">
      <t>デ</t>
    </rPh>
    <rPh sb="1" eb="2">
      <t>ハ</t>
    </rPh>
    <rPh sb="2" eb="3">
      <t>ショ</t>
    </rPh>
    <rPh sb="3" eb="4">
      <t>ブン</t>
    </rPh>
    <rPh sb="4" eb="6">
      <t>ゴウケイ</t>
    </rPh>
    <phoneticPr fontId="7"/>
  </si>
  <si>
    <t>国領町7丁目</t>
  </si>
  <si>
    <t>計</t>
  </si>
  <si>
    <t>国領町8丁目</t>
  </si>
  <si>
    <t>染地1丁目</t>
  </si>
  <si>
    <t>染地2丁目</t>
  </si>
  <si>
    <t>染地3丁目</t>
  </si>
  <si>
    <t>多摩川1丁目</t>
  </si>
  <si>
    <t>多摩川2丁目</t>
  </si>
  <si>
    <t>多摩川3丁目</t>
  </si>
  <si>
    <t>多摩川4丁目</t>
  </si>
  <si>
    <t>多摩川5丁目</t>
  </si>
  <si>
    <t>多摩川6丁目</t>
  </si>
  <si>
    <t>多摩川7丁目</t>
  </si>
  <si>
    <t>佐須町1丁目</t>
  </si>
  <si>
    <t>佐須町2丁目</t>
  </si>
  <si>
    <t>佐須町3丁目</t>
  </si>
  <si>
    <t>佐須町4丁目</t>
  </si>
  <si>
    <t>佐須町5丁目</t>
  </si>
  <si>
    <t>柴崎1丁目</t>
  </si>
  <si>
    <t>柴崎2丁目</t>
  </si>
  <si>
    <t>菊野台1丁目</t>
  </si>
  <si>
    <t>菊野台2丁目</t>
  </si>
  <si>
    <t>菊野台3丁目</t>
  </si>
  <si>
    <t>東つつじｹ丘1丁目</t>
  </si>
  <si>
    <t>東つつじｹ丘2丁目</t>
  </si>
  <si>
    <t>東つつじｹ丘3丁目</t>
  </si>
  <si>
    <t>西つつじｹ丘1丁目</t>
  </si>
  <si>
    <t>西つつじｹ丘2丁目</t>
  </si>
  <si>
    <t>西つつじｹ丘3丁目</t>
  </si>
  <si>
    <t>西つつじｹ丘4丁目</t>
  </si>
  <si>
    <t>入間町1丁目</t>
  </si>
  <si>
    <t>入間町2丁目</t>
  </si>
  <si>
    <t>入間町3丁目</t>
  </si>
  <si>
    <t>仙川町1丁目</t>
  </si>
  <si>
    <t>仙川町2丁目</t>
  </si>
  <si>
    <t>仙川町3丁目</t>
  </si>
  <si>
    <t>緑ｹ丘1丁目</t>
  </si>
  <si>
    <t>緑ｹ丘2丁目</t>
  </si>
  <si>
    <t>野水1丁目</t>
  </si>
  <si>
    <t>野水2丁目</t>
    <phoneticPr fontId="7"/>
  </si>
  <si>
    <t>西町</t>
  </si>
  <si>
    <t>若葉町1丁目</t>
  </si>
  <si>
    <t>若葉町2丁目</t>
  </si>
  <si>
    <t>若葉町3丁目</t>
  </si>
  <si>
    <t>調布ｹ丘1丁目</t>
  </si>
  <si>
    <t>調布ｹ丘2丁目</t>
  </si>
  <si>
    <t>調布ｹ丘3丁目</t>
  </si>
  <si>
    <t>調布ｹ丘4丁目</t>
  </si>
  <si>
    <t>深大寺元町1丁目</t>
  </si>
  <si>
    <t>深大寺元町2丁目</t>
  </si>
  <si>
    <t>深大寺元町3丁目</t>
  </si>
  <si>
    <t>深大寺元町4丁目</t>
  </si>
  <si>
    <t>深大寺元町5丁目</t>
  </si>
  <si>
    <t>深大寺北町1丁目</t>
  </si>
  <si>
    <t>深大寺北町2丁目</t>
  </si>
  <si>
    <t>深大寺北町3丁目</t>
  </si>
  <si>
    <t>深大寺北町4丁目</t>
  </si>
  <si>
    <t>深大寺北町5丁目</t>
  </si>
  <si>
    <t>深大寺北町6丁目</t>
  </si>
  <si>
    <t>深大寺北町7丁目</t>
  </si>
  <si>
    <t>深大寺東町1丁目</t>
  </si>
  <si>
    <t>深大寺東町2丁目</t>
  </si>
  <si>
    <t>深大寺東町3丁目</t>
  </si>
  <si>
    <t>深大寺東町4丁目</t>
  </si>
  <si>
    <t>深大寺東町5丁目</t>
  </si>
  <si>
    <t>深大寺東町6丁目</t>
  </si>
  <si>
    <t>深大寺東町7丁目</t>
  </si>
  <si>
    <t>深大寺東町8丁目</t>
  </si>
  <si>
    <t>深大寺南町1丁目</t>
  </si>
  <si>
    <t>深大寺南町2丁目</t>
  </si>
  <si>
    <t>深大寺南町3丁目</t>
  </si>
  <si>
    <t>深大寺南町4丁目</t>
  </si>
  <si>
    <t>深大寺南町5丁目</t>
  </si>
  <si>
    <t>八雲台1丁目</t>
  </si>
  <si>
    <t>八雲台2丁目</t>
  </si>
  <si>
    <t>上石原1丁目</t>
    <phoneticPr fontId="7"/>
  </si>
  <si>
    <t>野水2丁目</t>
    <phoneticPr fontId="7"/>
  </si>
  <si>
    <t>上石原1丁目</t>
    <phoneticPr fontId="7"/>
  </si>
  <si>
    <t>野水2丁目</t>
    <phoneticPr fontId="7"/>
  </si>
  <si>
    <t>上石原1丁目</t>
    <phoneticPr fontId="7"/>
  </si>
  <si>
    <t>野水2丁目</t>
    <phoneticPr fontId="7"/>
  </si>
  <si>
    <t xml:space="preserve">東京都調布市　　　　　　　　　　　　　　                    </t>
  </si>
  <si>
    <t>コード</t>
  </si>
  <si>
    <t xml:space="preserve">住所      </t>
  </si>
  <si>
    <t>男</t>
  </si>
  <si>
    <t>女</t>
  </si>
  <si>
    <t>　計　</t>
  </si>
  <si>
    <t>世帯数</t>
  </si>
  <si>
    <t xml:space="preserve">飛田給１丁目　　　　　　　　　　　　　　                    </t>
  </si>
  <si>
    <t xml:space="preserve">飛田給２丁目　　　　　　　　　　　　　　                    </t>
  </si>
  <si>
    <t xml:space="preserve">飛田給３丁目　　　　　　　　　　　　　　                    </t>
  </si>
  <si>
    <t xml:space="preserve">上石原１丁目　　　　　　　　　　　　　　                    </t>
  </si>
  <si>
    <t xml:space="preserve">上石原２丁目　　　　　　　　　　　　　　                    </t>
  </si>
  <si>
    <t xml:space="preserve">上石原３丁目　　　　　　　　　　　　　　                    </t>
  </si>
  <si>
    <t xml:space="preserve">富士見町１丁目　　　　　　　　　　　　　                    </t>
  </si>
  <si>
    <t xml:space="preserve">富士見町２丁目　　　　　　　　　　　　　                    </t>
  </si>
  <si>
    <t xml:space="preserve">富士見町３丁目　　　　　　　　　　　　　                    </t>
  </si>
  <si>
    <t xml:space="preserve">富士見町４丁目　　　　　　　　　　　　　                    </t>
  </si>
  <si>
    <t xml:space="preserve">下石原１丁目　　　　　　　　　　　　　　                    </t>
  </si>
  <si>
    <t xml:space="preserve">下石原２丁目　　　　　　　　　　　　　　                    </t>
  </si>
  <si>
    <t xml:space="preserve">下石原３丁目　　　　　　　　　　　　　　                    </t>
  </si>
  <si>
    <t xml:space="preserve">小島町１丁目　　　　　　　　　　　　　　                    </t>
  </si>
  <si>
    <t xml:space="preserve">小島町２丁目　　　　　　　　　　　　　　                    </t>
  </si>
  <si>
    <t xml:space="preserve">小島町３丁目　　　　　　　　　　　　　　                    </t>
  </si>
  <si>
    <t xml:space="preserve">布田１丁目　　　　　　　　　　　　　　　                    </t>
  </si>
  <si>
    <t xml:space="preserve">布田２丁目　　　　　　　　　　　　　　　                    </t>
  </si>
  <si>
    <t xml:space="preserve">布田３丁目　　　　　　　　　　　　　　　                    </t>
  </si>
  <si>
    <t xml:space="preserve">布田４丁目　　　　　　　　　　　　　　　                    </t>
  </si>
  <si>
    <t xml:space="preserve">布田５丁目　　　　　　　　　　　　　　　                    </t>
  </si>
  <si>
    <t xml:space="preserve">布田６丁目　　　　　　　　　　　　　　　                    </t>
  </si>
  <si>
    <t xml:space="preserve">国領町１丁目　　　　　　　　　　　　　　                    </t>
  </si>
  <si>
    <t xml:space="preserve">国領町２丁目　　　　　　　　　　　　　　                    </t>
  </si>
  <si>
    <t xml:space="preserve">国領町３丁目　　　　　　　　　　　　　　                    </t>
  </si>
  <si>
    <t xml:space="preserve">国領町４丁目　　　　　　　　　　　　　　                    </t>
  </si>
  <si>
    <t xml:space="preserve">国領町５丁目　　　　　　　　　　　　　　                    </t>
  </si>
  <si>
    <t xml:space="preserve">国領町６丁目　　　　　　　　　　　　　　                    </t>
  </si>
  <si>
    <t xml:space="preserve">国領町７丁目　　　　　　　　　　　　　　                    </t>
  </si>
  <si>
    <t xml:space="preserve">国領町８丁目　　　　　　　　　　　　　　                    </t>
  </si>
  <si>
    <t xml:space="preserve">染地１丁目　　　　　　　　　　　　　　　                    </t>
  </si>
  <si>
    <t xml:space="preserve">染地２丁目　　　　　　　　　　　　　　　                    </t>
  </si>
  <si>
    <t xml:space="preserve">染地３丁目　　　　　　　　　　　　　　　                    </t>
  </si>
  <si>
    <t xml:space="preserve">多摩川１丁目　　　　　　　　　　　　　　                    </t>
  </si>
  <si>
    <t xml:space="preserve">多摩川２丁目　　　　　　　　　　　　　　                    </t>
  </si>
  <si>
    <t xml:space="preserve">多摩川３丁目　　　　　　　　　　　　　　                    </t>
  </si>
  <si>
    <t xml:space="preserve">多摩川４丁目　　　　　　　　　　　　　　                    </t>
  </si>
  <si>
    <t xml:space="preserve">多摩川５丁目　　　　　　　　　　　　　　                    </t>
  </si>
  <si>
    <t xml:space="preserve">多摩川６丁目　　　　　　　　　　　　　　                    </t>
  </si>
  <si>
    <t xml:space="preserve">多摩川７丁目　　　　　　　　　　　　　　                    </t>
  </si>
  <si>
    <t xml:space="preserve">佐須町１丁目　　　　　　　　　　　　　　                    </t>
  </si>
  <si>
    <t xml:space="preserve">佐須町２丁目　　　　　　　　　　　　　　                    </t>
  </si>
  <si>
    <t xml:space="preserve">佐須町３丁目　　　　　　　　　　　　　　                    </t>
  </si>
  <si>
    <t xml:space="preserve">佐須町４丁目　　　　　　　　　　　　　　                    </t>
  </si>
  <si>
    <t xml:space="preserve">佐須町５丁目　　　　　　　　　　　　　　                    </t>
  </si>
  <si>
    <t xml:space="preserve">柴崎１丁目　　　　　　　　　　　　　　　                    </t>
  </si>
  <si>
    <t xml:space="preserve">柴崎２丁目　　　　　　　　　　　　　　　                    </t>
  </si>
  <si>
    <t xml:space="preserve">菊野台１丁目　　　　　　　　　　　　　　                    </t>
  </si>
  <si>
    <t xml:space="preserve">菊野台２丁目　　　　　　　　　　　　　　                    </t>
  </si>
  <si>
    <t xml:space="preserve">菊野台３丁目　　　　　　　　　　　　　　                    </t>
  </si>
  <si>
    <t xml:space="preserve">東つつじケ丘１丁目　　　　　　　　　　　                    </t>
  </si>
  <si>
    <t xml:space="preserve">東つつじケ丘２丁目　　　　　　　　　　　                    </t>
  </si>
  <si>
    <t xml:space="preserve">東つつじケ丘３丁目　　　　　　　　　　　                    </t>
  </si>
  <si>
    <t xml:space="preserve">西つつじケ丘１丁目　　　　　　　　　　　                    </t>
  </si>
  <si>
    <t xml:space="preserve">西つつじケ丘２丁目　　　　　　　　　　　                    </t>
  </si>
  <si>
    <t xml:space="preserve">西つつじケ丘３丁目　　　　　　　　　　　                    </t>
  </si>
  <si>
    <t xml:space="preserve">西つつじケ丘４丁目　　　　　　　　　　　                    </t>
  </si>
  <si>
    <t xml:space="preserve">入間町１丁目　　　　　　　　　　　　　　                    </t>
  </si>
  <si>
    <t xml:space="preserve">入間町２丁目　　　　　　　　　　　　　　                    </t>
  </si>
  <si>
    <t xml:space="preserve">入間町３丁目　　　　　　　　　　　　　　                    </t>
  </si>
  <si>
    <t xml:space="preserve">仙川町１丁目　　　　　　　　　　　　　　                    </t>
  </si>
  <si>
    <t xml:space="preserve">仙川町２丁目　　　　　　　　　　　　　　                    </t>
  </si>
  <si>
    <t xml:space="preserve">仙川町３丁目　　　　　　　　　　　　　　                    </t>
  </si>
  <si>
    <t xml:space="preserve">緑ケ丘１丁目　　　　　　　　　　　　　　                    </t>
  </si>
  <si>
    <t xml:space="preserve">緑ケ丘２丁目　　　　　　　　　　　　　　                    </t>
  </si>
  <si>
    <t xml:space="preserve">野水１丁目　　　　　　　　　　　　　　　                    </t>
  </si>
  <si>
    <t xml:space="preserve">野水２丁目　　　　　　　　　　　　　　　                    </t>
  </si>
  <si>
    <t xml:space="preserve">      </t>
  </si>
  <si>
    <t xml:space="preserve">西町　　　　　　　　　　　　　　　　　　                    </t>
  </si>
  <si>
    <t xml:space="preserve">若葉町１丁目　　　　　　　　　　　　　　                    </t>
  </si>
  <si>
    <t xml:space="preserve">若葉町２丁目　　　　　　　　　　　　　　                    </t>
  </si>
  <si>
    <t xml:space="preserve">若葉町３丁目　　　　　　　　　　　　　　                    </t>
  </si>
  <si>
    <t xml:space="preserve">調布ケ丘１丁目　　　　　　　　　　　　　                    </t>
  </si>
  <si>
    <t xml:space="preserve">調布ケ丘２丁目　　　　　　　　　　　　　                    </t>
  </si>
  <si>
    <t xml:space="preserve">調布ケ丘３丁目　　　　　　　　　　　　　                    </t>
  </si>
  <si>
    <t xml:space="preserve">調布ケ丘４丁目　　　　　　　　　　　　　                    </t>
  </si>
  <si>
    <t xml:space="preserve">深大寺元町１丁目　　　　　　　　　　　　                    </t>
  </si>
  <si>
    <t xml:space="preserve">深大寺元町２丁目　　　　　　　　　　　　                    </t>
  </si>
  <si>
    <t xml:space="preserve">深大寺元町３丁目　　　　　　　　　　　　                    </t>
  </si>
  <si>
    <t xml:space="preserve">深大寺元町４丁目　　　　　　　　　　　　                    </t>
  </si>
  <si>
    <t xml:space="preserve">深大寺元町５丁目　　　　　　　　　　　　                    </t>
  </si>
  <si>
    <t xml:space="preserve">深大寺北町１丁目　　　　　　　　　　　　                    </t>
  </si>
  <si>
    <t xml:space="preserve">深大寺北町２丁目　　　　　　　　　　　　                    </t>
  </si>
  <si>
    <t xml:space="preserve">深大寺北町３丁目　　　　　　　　　　　　                    </t>
  </si>
  <si>
    <t xml:space="preserve">深大寺北町４丁目　　　　　　　　　　　　                    </t>
  </si>
  <si>
    <t xml:space="preserve">深大寺北町５丁目　　　　　　　　　　　　                    </t>
  </si>
  <si>
    <t xml:space="preserve">深大寺北町６丁目　　　　　　　　　　　　                    </t>
  </si>
  <si>
    <t xml:space="preserve">深大寺北町７丁目　　　　　　　　　　　　                    </t>
  </si>
  <si>
    <t xml:space="preserve">深大寺東町１丁目　　　　　　　　　　　　                    </t>
  </si>
  <si>
    <t xml:space="preserve">深大寺東町２丁目　　　　　　　　　　　　                    </t>
  </si>
  <si>
    <t xml:space="preserve">深大寺東町３丁目　　　　　　　　　　　　                    </t>
  </si>
  <si>
    <t xml:space="preserve">深大寺東町４丁目　　　　　　　　　　　　                    </t>
  </si>
  <si>
    <t xml:space="preserve">深大寺東町５丁目　　　　　　　　　　　　                    </t>
  </si>
  <si>
    <t xml:space="preserve">深大寺東町６丁目　　　　　　　　　　　　                    </t>
  </si>
  <si>
    <t xml:space="preserve">深大寺東町７丁目　　　　　　　　　　　　                    </t>
  </si>
  <si>
    <t xml:space="preserve">深大寺東町８丁目　　　　　　　　　　　　                    </t>
  </si>
  <si>
    <t xml:space="preserve">深大寺南町１丁目　　　　　　　　　　　　                    </t>
  </si>
  <si>
    <t xml:space="preserve">深大寺南町２丁目　　　　　　　　　　　　                    </t>
  </si>
  <si>
    <t xml:space="preserve">深大寺南町３丁目　　　　　　　　　　　　                    </t>
  </si>
  <si>
    <t xml:space="preserve">深大寺南町４丁目　　　　　　　　　　　　                    </t>
  </si>
  <si>
    <t xml:space="preserve">深大寺南町５丁目　　　　　　　　　　　　                    </t>
  </si>
  <si>
    <t xml:space="preserve">八雲台１丁目　　　　　　　　　　　　　　                    </t>
  </si>
  <si>
    <t xml:space="preserve">八雲台２丁目　　　　　　　　　　　　　　                    </t>
  </si>
  <si>
    <t xml:space="preserve">     </t>
  </si>
  <si>
    <t xml:space="preserve">　　　　　　　　　　　　　　　　　　　　                    </t>
  </si>
  <si>
    <t xml:space="preserve">合　　計　　　　　　　　　　　　　　　　                    </t>
  </si>
  <si>
    <t>男</t>
    <rPh sb="0" eb="1">
      <t>オトコ</t>
    </rPh>
    <phoneticPr fontId="16"/>
  </si>
  <si>
    <t>女</t>
    <rPh sb="0" eb="1">
      <t>オンナ</t>
    </rPh>
    <phoneticPr fontId="16"/>
  </si>
  <si>
    <t>世帯数</t>
    <rPh sb="0" eb="3">
      <t>セタイスウ</t>
    </rPh>
    <phoneticPr fontId="16"/>
  </si>
  <si>
    <t>男</t>
    <rPh sb="0" eb="1">
      <t>オトコ</t>
    </rPh>
    <phoneticPr fontId="14"/>
  </si>
  <si>
    <t>女</t>
    <rPh sb="0" eb="1">
      <t>オンナ</t>
    </rPh>
    <phoneticPr fontId="14"/>
  </si>
  <si>
    <t>人口数</t>
  </si>
  <si>
    <t>人口数</t>
    <rPh sb="0" eb="2">
      <t>ジンコウ</t>
    </rPh>
    <rPh sb="2" eb="3">
      <t>スウ</t>
    </rPh>
    <phoneticPr fontId="14"/>
  </si>
  <si>
    <t>世帯数</t>
    <rPh sb="0" eb="3">
      <t>セタイスウ</t>
    </rPh>
    <phoneticPr fontId="14"/>
  </si>
  <si>
    <t xml:space="preserve">  2頁</t>
  </si>
  <si>
    <t xml:space="preserve">  3頁</t>
  </si>
  <si>
    <t xml:space="preserve">  4頁</t>
  </si>
  <si>
    <t>令和元年</t>
    <rPh sb="0" eb="2">
      <t>レイワ</t>
    </rPh>
    <rPh sb="2" eb="4">
      <t>ガンネン</t>
    </rPh>
    <phoneticPr fontId="6"/>
  </si>
  <si>
    <t>８月分</t>
    <rPh sb="1" eb="2">
      <t>ガツ</t>
    </rPh>
    <rPh sb="2" eb="3">
      <t>ブン</t>
    </rPh>
    <phoneticPr fontId="6"/>
  </si>
  <si>
    <t>令和元年</t>
    <rPh sb="0" eb="2">
      <t>レイワ</t>
    </rPh>
    <rPh sb="2" eb="3">
      <t>ガン</t>
    </rPh>
    <rPh sb="3" eb="4">
      <t>ネン</t>
    </rPh>
    <phoneticPr fontId="6"/>
  </si>
  <si>
    <t>９月分</t>
    <rPh sb="1" eb="2">
      <t>ガツ</t>
    </rPh>
    <rPh sb="2" eb="3">
      <t>ブン</t>
    </rPh>
    <phoneticPr fontId="6"/>
  </si>
  <si>
    <t>１０月分</t>
    <rPh sb="2" eb="3">
      <t>ガツ</t>
    </rPh>
    <rPh sb="3" eb="4">
      <t>ブン</t>
    </rPh>
    <phoneticPr fontId="6"/>
  </si>
  <si>
    <t>令和元年</t>
    <rPh sb="0" eb="2">
      <t>レイワ</t>
    </rPh>
    <rPh sb="2" eb="4">
      <t>ガンネン</t>
    </rPh>
    <phoneticPr fontId="16"/>
  </si>
  <si>
    <t>１１月分</t>
  </si>
  <si>
    <t>令和元年</t>
    <rPh sb="0" eb="2">
      <t>レイワ</t>
    </rPh>
    <rPh sb="2" eb="3">
      <t>ガン</t>
    </rPh>
    <rPh sb="3" eb="4">
      <t>ネン</t>
    </rPh>
    <phoneticPr fontId="14"/>
  </si>
  <si>
    <t>１２月分</t>
    <phoneticPr fontId="6"/>
  </si>
  <si>
    <t xml:space="preserve">令和２年　　　　　             </t>
    <phoneticPr fontId="6"/>
  </si>
  <si>
    <t>１月分</t>
    <phoneticPr fontId="6"/>
  </si>
  <si>
    <t>令和２年</t>
    <rPh sb="0" eb="2">
      <t>レイワ</t>
    </rPh>
    <rPh sb="3" eb="4">
      <t>ネン</t>
    </rPh>
    <phoneticPr fontId="14"/>
  </si>
  <si>
    <t>２月分</t>
  </si>
  <si>
    <t>令和２年</t>
    <rPh sb="0" eb="2">
      <t>レイワ</t>
    </rPh>
    <rPh sb="3" eb="4">
      <t>ネン</t>
    </rPh>
    <phoneticPr fontId="6"/>
  </si>
  <si>
    <t>３月分</t>
    <rPh sb="1" eb="2">
      <t>ガツ</t>
    </rPh>
    <rPh sb="2" eb="3">
      <t>ブン</t>
    </rPh>
    <phoneticPr fontId="6"/>
  </si>
  <si>
    <t>計</t>
    <rPh sb="0" eb="1">
      <t>ケイ</t>
    </rPh>
    <phoneticPr fontId="6"/>
  </si>
  <si>
    <t>人口数</t>
    <rPh sb="0" eb="2">
      <t>ジンコウ</t>
    </rPh>
    <rPh sb="2" eb="3">
      <t>スウ</t>
    </rPh>
    <phoneticPr fontId="6"/>
  </si>
  <si>
    <t>人口数</t>
    <rPh sb="0" eb="2">
      <t>ジンコウ</t>
    </rPh>
    <rPh sb="2" eb="3">
      <t>スウ</t>
    </rPh>
    <phoneticPr fontId="1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</si>
</sst>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sz val="11"/>
      <color theme="1"/>
      <name val="游ゴシック"/>
      <family val="2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b/>
      <sz val="14"/>
      <name val="ＭＳ Ｐゴシック"/>
      <family val="3"/>
      <charset val="128"/>
    </font>
    <font>
      <sz val="6"/>
      <name val="游ゴシック"/>
      <family val="3"/>
      <charset val="128"/>
      <scheme val="minor"/>
    </font>
    <font>
      <sz val="6"/>
      <name val="ＭＳ Ｐゴシック"/>
      <family val="3"/>
      <charset val="128"/>
    </font>
    <font>
      <sz val="14"/>
      <name val="ＭＳ ゴシック"/>
      <family val="3"/>
      <charset val="128"/>
    </font>
    <font>
      <sz val="12"/>
      <name val="ＭＳ Ｐ明朝"/>
      <family val="1"/>
      <charset val="128"/>
    </font>
    <font>
      <sz val="8.5"/>
      <name val="ＭＳ Ｐ明朝"/>
      <family val="1"/>
      <charset val="128"/>
    </font>
    <font>
      <sz val="9"/>
      <color indexed="10"/>
      <name val="ＭＳ Ｐゴシック"/>
      <family val="3"/>
      <charset val="128"/>
    </font>
    <font>
      <sz val="9"/>
      <name val="ＭＳ Ｐ明朝"/>
      <family val="1"/>
      <charset val="128"/>
    </font>
    <font>
      <sz val="11"/>
      <name val="ＭＳ Ｐ明朝"/>
      <family val="1"/>
      <charset val="128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6"/>
      <name val="游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7">
    <xf numFmtId="0" fontId="0" fillId="0" borderId="0"/>
    <xf numFmtId="0" fontId="4" fillId="0" borderId="0"/>
    <xf numFmtId="38" fontId="4" fillId="0" borderId="0" applyFont="0" applyFill="0" applyBorder="0" applyAlignment="0" applyProtection="0"/>
    <xf numFmtId="0" fontId="4" fillId="0" borderId="0"/>
    <xf numFmtId="0" fontId="3" fillId="0" borderId="0">
      <alignment vertical="center"/>
    </xf>
    <xf numFmtId="0" fontId="15" fillId="0" borderId="0">
      <alignment vertical="center"/>
    </xf>
    <xf numFmtId="0" fontId="2" fillId="0" borderId="0">
      <alignment vertical="center"/>
    </xf>
  </cellStyleXfs>
  <cellXfs count="41">
    <xf numFmtId="0" fontId="0" fillId="0" borderId="0" xfId="0"/>
    <xf numFmtId="38" fontId="4" fillId="2" borderId="0" xfId="2" applyFill="1" applyProtection="1"/>
    <xf numFmtId="0" fontId="4" fillId="0" borderId="0" xfId="1" applyFill="1" applyProtection="1"/>
    <xf numFmtId="0" fontId="4" fillId="2" borderId="0" xfId="1" applyFont="1" applyFill="1" applyProtection="1"/>
    <xf numFmtId="0" fontId="9" fillId="2" borderId="0" xfId="1" applyFont="1" applyFill="1" applyBorder="1" applyProtection="1"/>
    <xf numFmtId="38" fontId="10" fillId="2" borderId="0" xfId="2" applyFont="1" applyFill="1" applyProtection="1"/>
    <xf numFmtId="0" fontId="11" fillId="0" borderId="0" xfId="1" applyFont="1" applyFill="1" applyProtection="1"/>
    <xf numFmtId="38" fontId="12" fillId="3" borderId="2" xfId="2" applyFont="1" applyFill="1" applyBorder="1" applyAlignment="1" applyProtection="1">
      <alignment horizontal="center" vertical="center"/>
    </xf>
    <xf numFmtId="38" fontId="12" fillId="3" borderId="3" xfId="2" applyFont="1" applyFill="1" applyBorder="1" applyAlignment="1" applyProtection="1">
      <alignment horizontal="center" vertical="center"/>
    </xf>
    <xf numFmtId="0" fontId="12" fillId="3" borderId="2" xfId="1" applyFont="1" applyFill="1" applyBorder="1" applyAlignment="1" applyProtection="1">
      <alignment horizontal="center" vertical="center"/>
    </xf>
    <xf numFmtId="38" fontId="13" fillId="3" borderId="4" xfId="2" applyFont="1" applyFill="1" applyBorder="1" applyAlignment="1" applyProtection="1">
      <alignment horizontal="right" vertical="center"/>
    </xf>
    <xf numFmtId="0" fontId="4" fillId="3" borderId="2" xfId="1" applyFill="1" applyBorder="1" applyProtection="1"/>
    <xf numFmtId="0" fontId="13" fillId="3" borderId="2" xfId="1" applyFont="1" applyFill="1" applyBorder="1" applyAlignment="1" applyProtection="1">
      <alignment horizontal="center"/>
    </xf>
    <xf numFmtId="38" fontId="13" fillId="2" borderId="5" xfId="2" applyFont="1" applyFill="1" applyBorder="1" applyAlignment="1" applyProtection="1">
      <alignment horizontal="right"/>
    </xf>
    <xf numFmtId="0" fontId="13" fillId="3" borderId="2" xfId="1" applyFont="1" applyFill="1" applyBorder="1" applyProtection="1"/>
    <xf numFmtId="38" fontId="4" fillId="0" borderId="2" xfId="1" applyNumberFormat="1" applyFill="1" applyBorder="1" applyProtection="1"/>
    <xf numFmtId="0" fontId="13" fillId="3" borderId="6" xfId="1" applyFont="1" applyFill="1" applyBorder="1" applyAlignment="1" applyProtection="1">
      <alignment horizontal="center"/>
    </xf>
    <xf numFmtId="0" fontId="13" fillId="3" borderId="2" xfId="3" applyFont="1" applyFill="1" applyBorder="1" applyAlignment="1" applyProtection="1">
      <alignment horizontal="center"/>
    </xf>
    <xf numFmtId="38" fontId="13" fillId="2" borderId="2" xfId="2" applyFont="1" applyFill="1" applyBorder="1" applyAlignment="1" applyProtection="1">
      <alignment horizontal="right"/>
    </xf>
    <xf numFmtId="0" fontId="4" fillId="2" borderId="0" xfId="1" applyFill="1" applyProtection="1"/>
    <xf numFmtId="38" fontId="13" fillId="0" borderId="2" xfId="1" applyNumberFormat="1" applyFont="1" applyFill="1" applyBorder="1" applyProtection="1"/>
    <xf numFmtId="0" fontId="3" fillId="0" borderId="0" xfId="4">
      <alignment vertical="center"/>
    </xf>
    <xf numFmtId="0" fontId="15" fillId="0" borderId="0" xfId="5">
      <alignment vertical="center"/>
    </xf>
    <xf numFmtId="0" fontId="2" fillId="0" borderId="0" xfId="6">
      <alignment vertical="center"/>
    </xf>
    <xf numFmtId="0" fontId="3" fillId="0" borderId="0" xfId="4" applyAlignment="1">
      <alignment horizontal="center" vertical="center"/>
    </xf>
    <xf numFmtId="0" fontId="5" fillId="2" borderId="0" xfId="1" applyFont="1" applyFill="1" applyAlignment="1" applyProtection="1">
      <alignment horizontal="center"/>
    </xf>
    <xf numFmtId="38" fontId="8" fillId="2" borderId="0" xfId="2" applyFont="1" applyFill="1" applyAlignment="1" applyProtection="1">
      <alignment horizontal="right" vertical="center"/>
    </xf>
    <xf numFmtId="38" fontId="8" fillId="2" borderId="1" xfId="2" applyFont="1" applyFill="1" applyBorder="1" applyAlignment="1" applyProtection="1">
      <alignment horizontal="right" vertical="center"/>
    </xf>
    <xf numFmtId="0" fontId="12" fillId="3" borderId="2" xfId="1" applyFont="1" applyFill="1" applyBorder="1" applyAlignment="1" applyProtection="1">
      <alignment horizontal="center" vertical="center" wrapText="1"/>
    </xf>
    <xf numFmtId="0" fontId="12" fillId="3" borderId="2" xfId="1" applyFont="1" applyFill="1" applyBorder="1" applyAlignment="1" applyProtection="1">
      <alignment horizontal="center" vertical="center"/>
    </xf>
    <xf numFmtId="38" fontId="12" fillId="3" borderId="3" xfId="2" applyFont="1" applyFill="1" applyBorder="1" applyAlignment="1" applyProtection="1">
      <alignment horizontal="center" vertical="center"/>
    </xf>
    <xf numFmtId="38" fontId="12" fillId="3" borderId="2" xfId="2" applyFont="1" applyFill="1" applyBorder="1" applyAlignment="1" applyProtection="1">
      <alignment horizontal="center" vertical="center"/>
    </xf>
    <xf numFmtId="0" fontId="3" fillId="0" borderId="0" xfId="4" applyAlignment="1">
      <alignment horizontal="center" vertical="center"/>
    </xf>
    <xf numFmtId="0" fontId="1" fillId="0" borderId="0" xfId="4" applyFont="1">
      <alignment vertical="center"/>
    </xf>
    <xf numFmtId="0" fontId="1" fillId="0" borderId="0" xfId="6" applyFont="1">
      <alignment vertical="center"/>
    </xf>
    <xf numFmtId="0" fontId="1" fillId="0" borderId="0" xfId="4" applyFont="1" applyAlignment="1">
      <alignment horizontal="center" vertical="center"/>
    </xf>
    <xf numFmtId="0" fontId="3" fillId="0" borderId="0" xfId="4" applyAlignment="1">
      <alignment horizontal="left" vertical="top"/>
    </xf>
    <xf numFmtId="0" fontId="15" fillId="0" borderId="0" xfId="5" applyAlignment="1">
      <alignment horizontal="left"/>
    </xf>
    <xf numFmtId="0" fontId="15" fillId="0" borderId="0" xfId="5" applyAlignment="1">
      <alignment horizontal="center"/>
    </xf>
    <xf numFmtId="0" fontId="1" fillId="0" borderId="0" xfId="4" applyFont="1" applyAlignment="1">
      <alignment horizontal="left" vertical="top"/>
    </xf>
    <xf numFmtId="0" fontId="2" fillId="0" borderId="0" xfId="6" applyAlignment="1">
      <alignment horizontal="center" vertical="center"/>
    </xf>
  </cellXfs>
  <cellStyles count="7">
    <cellStyle name="桁区切り 2" xfId="2"/>
    <cellStyle name="標準" xfId="0" builtinId="0"/>
    <cellStyle name="標準 2" xfId="3"/>
    <cellStyle name="標準 3" xfId="4"/>
    <cellStyle name="標準 4" xfId="5"/>
    <cellStyle name="標準 5" xfId="6"/>
    <cellStyle name="標準_1第５表SAMPL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3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Relationship Id="rId22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hfile-sv.w2.city.chofu.tokyo.jp\0305_&#24066;&#27665;&#35506;\&#20869;&#37096;\02%20%20&#24066;&#27665;&#20418;&#25285;&#24403;&#26989;&#21209;\80%20%20&#32113;&#35336;\H31.4\H31.4&#22577;&#21578;\&#28168;\&#30010;&#19969;&#21029;&#19990;&#24111;&#25968;&#21450;&#12403;&#20154;&#21475;&#22577;&#21578;&#34920;4&#26376;&#65297;&#26085;&#29694;&#22312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hfile-sv.w2.city.chofu.tokyo.jp\0305_&#24066;&#27665;&#35506;\&#20869;&#37096;\02%20%20&#24066;&#27665;&#20418;&#25285;&#24403;&#26989;&#21209;\80%20%20&#32113;&#35336;\&#65330;&#65297;.5\&#65330;1.5&#22577;&#21578;\&#28168;\&#30010;&#19969;&#21029;&#19990;&#24111;&#25968;&#21450;&#12403;&#20154;&#21475;&#22577;&#21578;&#34920;5&#26376;&#65297;&#26085;&#29694;&#22312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hfile-sv.w2.city.chofu.tokyo.jp\0305_&#24066;&#27665;&#35506;\&#20869;&#37096;\02%20%20&#24066;&#27665;&#20418;&#25285;&#24403;&#26989;&#21209;\80%20%20&#32113;&#35336;\&#65330;&#65297;.6\&#65330;1.6&#22577;&#21578;\&#28168;\&#30010;&#19969;&#21029;&#19990;&#24111;&#25968;&#21450;&#12403;&#20154;&#21475;&#22577;&#21578;&#34920;6&#26376;&#65297;&#26085;&#29694;&#22312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hfile-sv.w2.city.chofu.tokyo.jp\0305_&#24066;&#27665;&#35506;\&#20869;&#37096;\02%20%20&#24066;&#27665;&#20418;&#25285;&#24403;&#26989;&#21209;\80%20%20&#32113;&#35336;\&#65330;&#65297;.7\&#65330;1.7&#22577;&#21578;\&#28168;\&#30010;&#19969;&#21029;&#19990;&#24111;&#25968;&#21450;&#12403;&#20154;&#21475;&#22577;&#21578;&#34920;7&#26376;&#65297;&#26085;&#29694;&#22312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hfile-sv.w2.city.chofu.tokyo.jp\0305_&#24066;&#27665;&#35506;\&#20869;&#37096;\02%20%20&#24066;&#27665;&#20418;&#25285;&#24403;&#26989;&#21209;\80%20%20&#32113;&#35336;\&#65330;&#65297;.8\&#65330;1.8&#22577;&#21578;\&#28168;\&#30010;&#19969;&#21029;&#19990;&#24111;&#25968;&#21450;&#12403;&#20154;&#21475;&#22577;&#21578;&#34920;8&#26376;&#65297;&#26085;&#29694;&#22312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日本人"/>
      <sheetName val="外国人"/>
      <sheetName val="合　計"/>
    </sheetNames>
    <sheetDataSet>
      <sheetData sheetId="0">
        <row r="2">
          <cell r="C2" t="str">
            <v xml:space="preserve"> 平成３１年４月１日現在</v>
          </cell>
        </row>
        <row r="7">
          <cell r="B7">
            <v>1785</v>
          </cell>
          <cell r="C7">
            <v>3120</v>
          </cell>
          <cell r="D7">
            <v>1522</v>
          </cell>
          <cell r="E7">
            <v>1598</v>
          </cell>
        </row>
        <row r="8">
          <cell r="B8">
            <v>1597</v>
          </cell>
          <cell r="C8">
            <v>2732</v>
          </cell>
          <cell r="D8">
            <v>1394</v>
          </cell>
          <cell r="E8">
            <v>1338</v>
          </cell>
        </row>
        <row r="9">
          <cell r="B9">
            <v>978</v>
          </cell>
          <cell r="C9">
            <v>2116</v>
          </cell>
          <cell r="D9">
            <v>1089</v>
          </cell>
          <cell r="E9">
            <v>1027</v>
          </cell>
        </row>
        <row r="10">
          <cell r="B10">
            <v>1751</v>
          </cell>
          <cell r="C10">
            <v>2922</v>
          </cell>
          <cell r="D10">
            <v>1478</v>
          </cell>
          <cell r="E10">
            <v>1444</v>
          </cell>
        </row>
        <row r="11">
          <cell r="B11">
            <v>1161</v>
          </cell>
          <cell r="C11">
            <v>2155</v>
          </cell>
          <cell r="D11">
            <v>1090</v>
          </cell>
          <cell r="E11">
            <v>1065</v>
          </cell>
        </row>
        <row r="12">
          <cell r="B12">
            <v>2209</v>
          </cell>
          <cell r="C12">
            <v>5218</v>
          </cell>
          <cell r="D12">
            <v>2578</v>
          </cell>
          <cell r="E12">
            <v>2640</v>
          </cell>
        </row>
        <row r="13">
          <cell r="B13">
            <v>667</v>
          </cell>
          <cell r="C13">
            <v>1288</v>
          </cell>
          <cell r="D13">
            <v>648</v>
          </cell>
          <cell r="E13">
            <v>640</v>
          </cell>
        </row>
        <row r="14">
          <cell r="B14">
            <v>1352</v>
          </cell>
          <cell r="C14">
            <v>2566</v>
          </cell>
          <cell r="D14">
            <v>1276</v>
          </cell>
          <cell r="E14">
            <v>1290</v>
          </cell>
        </row>
        <row r="15">
          <cell r="B15">
            <v>1407</v>
          </cell>
          <cell r="C15">
            <v>2904</v>
          </cell>
          <cell r="D15">
            <v>1428</v>
          </cell>
          <cell r="E15">
            <v>1476</v>
          </cell>
        </row>
        <row r="16">
          <cell r="B16">
            <v>1006</v>
          </cell>
          <cell r="C16">
            <v>2082</v>
          </cell>
          <cell r="D16">
            <v>1039</v>
          </cell>
          <cell r="E16">
            <v>1043</v>
          </cell>
        </row>
        <row r="17">
          <cell r="B17">
            <v>1233</v>
          </cell>
          <cell r="C17">
            <v>2238</v>
          </cell>
          <cell r="D17">
            <v>1153</v>
          </cell>
          <cell r="E17">
            <v>1085</v>
          </cell>
        </row>
        <row r="18">
          <cell r="B18">
            <v>1230</v>
          </cell>
          <cell r="C18">
            <v>2367</v>
          </cell>
          <cell r="D18">
            <v>1194</v>
          </cell>
          <cell r="E18">
            <v>1173</v>
          </cell>
        </row>
        <row r="19">
          <cell r="B19">
            <v>1850</v>
          </cell>
          <cell r="C19">
            <v>3742</v>
          </cell>
          <cell r="D19">
            <v>1859</v>
          </cell>
          <cell r="E19">
            <v>1883</v>
          </cell>
        </row>
        <row r="20">
          <cell r="B20">
            <v>1298</v>
          </cell>
          <cell r="C20">
            <v>2327</v>
          </cell>
          <cell r="D20">
            <v>1137</v>
          </cell>
          <cell r="E20">
            <v>1190</v>
          </cell>
        </row>
        <row r="21">
          <cell r="B21">
            <v>1701</v>
          </cell>
          <cell r="C21">
            <v>2773</v>
          </cell>
          <cell r="D21">
            <v>1363</v>
          </cell>
          <cell r="E21">
            <v>1410</v>
          </cell>
        </row>
        <row r="22">
          <cell r="B22">
            <v>2319</v>
          </cell>
          <cell r="C22">
            <v>4291</v>
          </cell>
          <cell r="D22">
            <v>2130</v>
          </cell>
          <cell r="E22">
            <v>2161</v>
          </cell>
        </row>
        <row r="23">
          <cell r="B23">
            <v>1438</v>
          </cell>
          <cell r="C23">
            <v>2418</v>
          </cell>
          <cell r="D23">
            <v>1157</v>
          </cell>
          <cell r="E23">
            <v>1261</v>
          </cell>
        </row>
        <row r="24">
          <cell r="B24">
            <v>1871</v>
          </cell>
          <cell r="C24">
            <v>2960</v>
          </cell>
          <cell r="D24">
            <v>1449</v>
          </cell>
          <cell r="E24">
            <v>1511</v>
          </cell>
        </row>
        <row r="25">
          <cell r="B25">
            <v>1102</v>
          </cell>
          <cell r="C25">
            <v>1983</v>
          </cell>
          <cell r="D25">
            <v>957</v>
          </cell>
          <cell r="E25">
            <v>1026</v>
          </cell>
        </row>
        <row r="26">
          <cell r="B26">
            <v>1643</v>
          </cell>
          <cell r="C26">
            <v>2765</v>
          </cell>
          <cell r="D26">
            <v>1333</v>
          </cell>
          <cell r="E26">
            <v>1432</v>
          </cell>
        </row>
        <row r="27">
          <cell r="B27">
            <v>1233</v>
          </cell>
          <cell r="C27">
            <v>2325</v>
          </cell>
          <cell r="D27">
            <v>1146</v>
          </cell>
          <cell r="E27">
            <v>1179</v>
          </cell>
        </row>
        <row r="28">
          <cell r="B28">
            <v>824</v>
          </cell>
          <cell r="C28">
            <v>1801</v>
          </cell>
          <cell r="D28">
            <v>907</v>
          </cell>
          <cell r="E28">
            <v>894</v>
          </cell>
        </row>
        <row r="29">
          <cell r="B29">
            <v>2254</v>
          </cell>
          <cell r="C29">
            <v>3904</v>
          </cell>
          <cell r="D29">
            <v>1865</v>
          </cell>
          <cell r="E29">
            <v>2039</v>
          </cell>
        </row>
        <row r="30">
          <cell r="B30">
            <v>1084</v>
          </cell>
          <cell r="C30">
            <v>2037</v>
          </cell>
          <cell r="D30">
            <v>985</v>
          </cell>
          <cell r="E30">
            <v>1052</v>
          </cell>
        </row>
        <row r="31">
          <cell r="B31">
            <v>2020</v>
          </cell>
          <cell r="C31">
            <v>3738</v>
          </cell>
          <cell r="D31">
            <v>1607</v>
          </cell>
          <cell r="E31">
            <v>2131</v>
          </cell>
        </row>
        <row r="32">
          <cell r="B32">
            <v>2021</v>
          </cell>
          <cell r="C32">
            <v>3856</v>
          </cell>
          <cell r="D32">
            <v>1871</v>
          </cell>
          <cell r="E32">
            <v>1985</v>
          </cell>
        </row>
        <row r="33">
          <cell r="B33">
            <v>2026</v>
          </cell>
          <cell r="C33">
            <v>3631</v>
          </cell>
          <cell r="D33">
            <v>1827</v>
          </cell>
          <cell r="E33">
            <v>1804</v>
          </cell>
        </row>
        <row r="34">
          <cell r="B34">
            <v>635</v>
          </cell>
          <cell r="C34">
            <v>1224</v>
          </cell>
          <cell r="D34">
            <v>599</v>
          </cell>
          <cell r="E34">
            <v>625</v>
          </cell>
        </row>
        <row r="35">
          <cell r="B35">
            <v>1718</v>
          </cell>
          <cell r="C35">
            <v>3378</v>
          </cell>
          <cell r="D35">
            <v>1705</v>
          </cell>
          <cell r="E35">
            <v>1673</v>
          </cell>
        </row>
        <row r="36">
          <cell r="B36">
            <v>2247</v>
          </cell>
          <cell r="C36">
            <v>4657</v>
          </cell>
          <cell r="D36">
            <v>2060</v>
          </cell>
          <cell r="E36">
            <v>2597</v>
          </cell>
        </row>
        <row r="37">
          <cell r="B37">
            <v>828</v>
          </cell>
          <cell r="C37">
            <v>1957</v>
          </cell>
          <cell r="D37">
            <v>916</v>
          </cell>
          <cell r="E37">
            <v>1041</v>
          </cell>
        </row>
        <row r="38">
          <cell r="B38">
            <v>2965</v>
          </cell>
          <cell r="C38">
            <v>7332</v>
          </cell>
          <cell r="D38">
            <v>3565</v>
          </cell>
          <cell r="E38">
            <v>3767</v>
          </cell>
        </row>
        <row r="39">
          <cell r="B39">
            <v>3127</v>
          </cell>
          <cell r="C39">
            <v>6279</v>
          </cell>
          <cell r="D39">
            <v>3010</v>
          </cell>
          <cell r="E39">
            <v>3269</v>
          </cell>
        </row>
        <row r="40">
          <cell r="B40">
            <v>1897</v>
          </cell>
          <cell r="C40">
            <v>4579</v>
          </cell>
          <cell r="D40">
            <v>2324</v>
          </cell>
          <cell r="E40">
            <v>2255</v>
          </cell>
        </row>
        <row r="41">
          <cell r="B41">
            <v>351</v>
          </cell>
          <cell r="C41">
            <v>712</v>
          </cell>
          <cell r="D41">
            <v>374</v>
          </cell>
          <cell r="E41">
            <v>338</v>
          </cell>
        </row>
        <row r="42">
          <cell r="B42">
            <v>2078</v>
          </cell>
          <cell r="C42">
            <v>4219</v>
          </cell>
          <cell r="D42">
            <v>2154</v>
          </cell>
          <cell r="E42">
            <v>2065</v>
          </cell>
        </row>
        <row r="43">
          <cell r="B43">
            <v>494</v>
          </cell>
          <cell r="C43">
            <v>896</v>
          </cell>
          <cell r="D43">
            <v>455</v>
          </cell>
          <cell r="E43">
            <v>441</v>
          </cell>
        </row>
        <row r="44">
          <cell r="B44">
            <v>1706</v>
          </cell>
          <cell r="C44">
            <v>2863</v>
          </cell>
          <cell r="D44">
            <v>1444</v>
          </cell>
          <cell r="E44">
            <v>1419</v>
          </cell>
        </row>
        <row r="45">
          <cell r="B45">
            <v>466</v>
          </cell>
          <cell r="C45">
            <v>993</v>
          </cell>
          <cell r="D45">
            <v>492</v>
          </cell>
          <cell r="E45">
            <v>501</v>
          </cell>
        </row>
        <row r="46">
          <cell r="B46">
            <v>670</v>
          </cell>
          <cell r="C46">
            <v>1282</v>
          </cell>
          <cell r="D46">
            <v>625</v>
          </cell>
          <cell r="E46">
            <v>657</v>
          </cell>
        </row>
        <row r="47">
          <cell r="B47">
            <v>363</v>
          </cell>
          <cell r="C47">
            <v>844</v>
          </cell>
          <cell r="D47">
            <v>403</v>
          </cell>
          <cell r="E47">
            <v>441</v>
          </cell>
        </row>
        <row r="48">
          <cell r="B48">
            <v>581</v>
          </cell>
          <cell r="C48">
            <v>1262</v>
          </cell>
          <cell r="D48">
            <v>633</v>
          </cell>
          <cell r="E48">
            <v>629</v>
          </cell>
        </row>
        <row r="49">
          <cell r="B49">
            <v>575</v>
          </cell>
          <cell r="C49">
            <v>1210</v>
          </cell>
          <cell r="D49">
            <v>570</v>
          </cell>
          <cell r="E49">
            <v>640</v>
          </cell>
        </row>
        <row r="50">
          <cell r="B50">
            <v>811</v>
          </cell>
          <cell r="C50">
            <v>1922</v>
          </cell>
          <cell r="D50">
            <v>985</v>
          </cell>
          <cell r="E50">
            <v>937</v>
          </cell>
        </row>
        <row r="51">
          <cell r="B51">
            <v>284</v>
          </cell>
          <cell r="C51">
            <v>523</v>
          </cell>
          <cell r="D51">
            <v>256</v>
          </cell>
          <cell r="E51">
            <v>267</v>
          </cell>
        </row>
        <row r="52">
          <cell r="B52">
            <v>1783</v>
          </cell>
          <cell r="C52">
            <v>3537</v>
          </cell>
          <cell r="D52">
            <v>1720</v>
          </cell>
          <cell r="E52">
            <v>1817</v>
          </cell>
        </row>
        <row r="53">
          <cell r="B53">
            <v>2143</v>
          </cell>
          <cell r="C53">
            <v>4860</v>
          </cell>
          <cell r="D53">
            <v>2339</v>
          </cell>
          <cell r="E53">
            <v>2521</v>
          </cell>
        </row>
        <row r="54">
          <cell r="B54">
            <v>1436</v>
          </cell>
          <cell r="C54">
            <v>2408</v>
          </cell>
          <cell r="D54">
            <v>1146</v>
          </cell>
          <cell r="E54">
            <v>1262</v>
          </cell>
        </row>
        <row r="55">
          <cell r="B55">
            <v>1800</v>
          </cell>
          <cell r="C55">
            <v>3078</v>
          </cell>
          <cell r="D55">
            <v>1486</v>
          </cell>
          <cell r="E55">
            <v>1592</v>
          </cell>
        </row>
        <row r="56">
          <cell r="B56">
            <v>2058</v>
          </cell>
          <cell r="C56">
            <v>3957</v>
          </cell>
          <cell r="D56">
            <v>2057</v>
          </cell>
          <cell r="E56">
            <v>1900</v>
          </cell>
        </row>
        <row r="57">
          <cell r="B57">
            <v>516</v>
          </cell>
          <cell r="C57">
            <v>786</v>
          </cell>
          <cell r="D57">
            <v>399</v>
          </cell>
          <cell r="E57">
            <v>387</v>
          </cell>
        </row>
        <row r="58">
          <cell r="B58">
            <v>1347</v>
          </cell>
          <cell r="C58">
            <v>2456</v>
          </cell>
          <cell r="D58">
            <v>1206</v>
          </cell>
          <cell r="E58">
            <v>1250</v>
          </cell>
        </row>
        <row r="59">
          <cell r="B59">
            <v>1055</v>
          </cell>
          <cell r="C59">
            <v>2135</v>
          </cell>
          <cell r="D59">
            <v>1076</v>
          </cell>
          <cell r="E59">
            <v>1059</v>
          </cell>
        </row>
        <row r="60">
          <cell r="B60">
            <v>2446</v>
          </cell>
          <cell r="C60">
            <v>4788</v>
          </cell>
          <cell r="D60">
            <v>2318</v>
          </cell>
          <cell r="E60">
            <v>2470</v>
          </cell>
        </row>
        <row r="61">
          <cell r="B61">
            <v>830</v>
          </cell>
          <cell r="C61">
            <v>1769</v>
          </cell>
          <cell r="D61">
            <v>806</v>
          </cell>
          <cell r="E61">
            <v>963</v>
          </cell>
        </row>
        <row r="62">
          <cell r="B62">
            <v>1606</v>
          </cell>
          <cell r="C62">
            <v>2510</v>
          </cell>
          <cell r="D62">
            <v>1150</v>
          </cell>
          <cell r="E62">
            <v>1360</v>
          </cell>
        </row>
        <row r="63">
          <cell r="B63">
            <v>2938</v>
          </cell>
          <cell r="C63">
            <v>5291</v>
          </cell>
          <cell r="D63">
            <v>2547</v>
          </cell>
          <cell r="E63">
            <v>2744</v>
          </cell>
        </row>
        <row r="64">
          <cell r="B64">
            <v>1554</v>
          </cell>
          <cell r="C64">
            <v>3277</v>
          </cell>
          <cell r="D64">
            <v>1604</v>
          </cell>
          <cell r="E64">
            <v>1673</v>
          </cell>
        </row>
        <row r="65">
          <cell r="B65">
            <v>1535</v>
          </cell>
          <cell r="C65">
            <v>3614</v>
          </cell>
          <cell r="D65">
            <v>1755</v>
          </cell>
          <cell r="E65">
            <v>1859</v>
          </cell>
        </row>
        <row r="66">
          <cell r="B66">
            <v>842</v>
          </cell>
          <cell r="C66">
            <v>1815</v>
          </cell>
          <cell r="D66">
            <v>874</v>
          </cell>
          <cell r="E66">
            <v>941</v>
          </cell>
        </row>
        <row r="67">
          <cell r="B67">
            <v>1846</v>
          </cell>
          <cell r="C67">
            <v>2902</v>
          </cell>
          <cell r="D67">
            <v>1276</v>
          </cell>
          <cell r="E67">
            <v>1626</v>
          </cell>
        </row>
        <row r="68">
          <cell r="B68">
            <v>1550</v>
          </cell>
          <cell r="C68">
            <v>2911</v>
          </cell>
          <cell r="D68">
            <v>1308</v>
          </cell>
          <cell r="E68">
            <v>1603</v>
          </cell>
        </row>
        <row r="69">
          <cell r="B69">
            <v>880</v>
          </cell>
          <cell r="C69">
            <v>1612</v>
          </cell>
          <cell r="D69">
            <v>718</v>
          </cell>
          <cell r="E69">
            <v>894</v>
          </cell>
        </row>
        <row r="70">
          <cell r="B70">
            <v>1218</v>
          </cell>
          <cell r="C70">
            <v>2337</v>
          </cell>
          <cell r="D70">
            <v>1111</v>
          </cell>
          <cell r="E70">
            <v>1226</v>
          </cell>
        </row>
        <row r="71">
          <cell r="B71">
            <v>2176</v>
          </cell>
          <cell r="C71">
            <v>4527</v>
          </cell>
          <cell r="D71">
            <v>2061</v>
          </cell>
          <cell r="E71">
            <v>2466</v>
          </cell>
        </row>
        <row r="72">
          <cell r="B72">
            <v>42</v>
          </cell>
          <cell r="C72">
            <v>97</v>
          </cell>
          <cell r="D72">
            <v>47</v>
          </cell>
          <cell r="E72">
            <v>50</v>
          </cell>
        </row>
        <row r="73">
          <cell r="B73">
            <v>0</v>
          </cell>
          <cell r="C73">
            <v>0</v>
          </cell>
          <cell r="D73">
            <v>0</v>
          </cell>
          <cell r="E73">
            <v>0</v>
          </cell>
        </row>
        <row r="74">
          <cell r="B74">
            <v>160</v>
          </cell>
          <cell r="C74">
            <v>160</v>
          </cell>
          <cell r="D74">
            <v>56</v>
          </cell>
          <cell r="E74">
            <v>104</v>
          </cell>
        </row>
        <row r="75">
          <cell r="B75">
            <v>1377</v>
          </cell>
          <cell r="C75">
            <v>2604</v>
          </cell>
          <cell r="D75">
            <v>1232</v>
          </cell>
          <cell r="E75">
            <v>1372</v>
          </cell>
        </row>
        <row r="76">
          <cell r="B76">
            <v>1291</v>
          </cell>
          <cell r="C76">
            <v>2306</v>
          </cell>
          <cell r="D76">
            <v>1080</v>
          </cell>
          <cell r="E76">
            <v>1226</v>
          </cell>
        </row>
        <row r="77">
          <cell r="B77">
            <v>581</v>
          </cell>
          <cell r="C77">
            <v>1220</v>
          </cell>
          <cell r="D77">
            <v>597</v>
          </cell>
          <cell r="E77">
            <v>623</v>
          </cell>
        </row>
        <row r="78">
          <cell r="B78">
            <v>923</v>
          </cell>
          <cell r="C78">
            <v>1890</v>
          </cell>
          <cell r="D78">
            <v>918</v>
          </cell>
          <cell r="E78">
            <v>972</v>
          </cell>
        </row>
        <row r="79">
          <cell r="B79">
            <v>991</v>
          </cell>
          <cell r="C79">
            <v>1709</v>
          </cell>
          <cell r="D79">
            <v>875</v>
          </cell>
          <cell r="E79">
            <v>834</v>
          </cell>
        </row>
        <row r="80">
          <cell r="B80">
            <v>2208</v>
          </cell>
          <cell r="C80">
            <v>5046</v>
          </cell>
          <cell r="D80">
            <v>2473</v>
          </cell>
          <cell r="E80">
            <v>2573</v>
          </cell>
        </row>
        <row r="81">
          <cell r="B81">
            <v>677</v>
          </cell>
          <cell r="C81">
            <v>1344</v>
          </cell>
          <cell r="D81">
            <v>695</v>
          </cell>
          <cell r="E81">
            <v>649</v>
          </cell>
        </row>
        <row r="82">
          <cell r="B82">
            <v>628</v>
          </cell>
          <cell r="C82">
            <v>1164</v>
          </cell>
          <cell r="D82">
            <v>581</v>
          </cell>
          <cell r="E82">
            <v>583</v>
          </cell>
        </row>
        <row r="83">
          <cell r="B83">
            <v>318</v>
          </cell>
          <cell r="C83">
            <v>759</v>
          </cell>
          <cell r="D83">
            <v>358</v>
          </cell>
          <cell r="E83">
            <v>401</v>
          </cell>
        </row>
        <row r="84">
          <cell r="B84">
            <v>514</v>
          </cell>
          <cell r="C84">
            <v>1145</v>
          </cell>
          <cell r="D84">
            <v>538</v>
          </cell>
          <cell r="E84">
            <v>607</v>
          </cell>
        </row>
        <row r="85">
          <cell r="B85">
            <v>573</v>
          </cell>
          <cell r="C85">
            <v>1286</v>
          </cell>
          <cell r="D85">
            <v>626</v>
          </cell>
          <cell r="E85">
            <v>660</v>
          </cell>
        </row>
        <row r="86">
          <cell r="B86">
            <v>182</v>
          </cell>
          <cell r="C86">
            <v>383</v>
          </cell>
          <cell r="D86">
            <v>206</v>
          </cell>
          <cell r="E86">
            <v>177</v>
          </cell>
        </row>
        <row r="87">
          <cell r="B87">
            <v>439</v>
          </cell>
          <cell r="C87">
            <v>939</v>
          </cell>
          <cell r="D87">
            <v>468</v>
          </cell>
          <cell r="E87">
            <v>471</v>
          </cell>
        </row>
        <row r="88">
          <cell r="B88">
            <v>323</v>
          </cell>
          <cell r="C88">
            <v>684</v>
          </cell>
          <cell r="D88">
            <v>353</v>
          </cell>
          <cell r="E88">
            <v>331</v>
          </cell>
        </row>
        <row r="89">
          <cell r="B89">
            <v>248</v>
          </cell>
          <cell r="C89">
            <v>602</v>
          </cell>
          <cell r="D89">
            <v>299</v>
          </cell>
          <cell r="E89">
            <v>303</v>
          </cell>
        </row>
        <row r="90">
          <cell r="B90">
            <v>449</v>
          </cell>
          <cell r="C90">
            <v>1054</v>
          </cell>
          <cell r="D90">
            <v>534</v>
          </cell>
          <cell r="E90">
            <v>520</v>
          </cell>
        </row>
        <row r="91">
          <cell r="B91">
            <v>483</v>
          </cell>
          <cell r="C91">
            <v>1078</v>
          </cell>
          <cell r="D91">
            <v>525</v>
          </cell>
          <cell r="E91">
            <v>553</v>
          </cell>
        </row>
        <row r="92">
          <cell r="B92">
            <v>916</v>
          </cell>
          <cell r="C92">
            <v>2057</v>
          </cell>
          <cell r="D92">
            <v>999</v>
          </cell>
          <cell r="E92">
            <v>1058</v>
          </cell>
        </row>
        <row r="93">
          <cell r="B93">
            <v>469</v>
          </cell>
          <cell r="C93">
            <v>1112</v>
          </cell>
          <cell r="D93">
            <v>563</v>
          </cell>
          <cell r="E93">
            <v>549</v>
          </cell>
        </row>
        <row r="94">
          <cell r="B94">
            <v>606</v>
          </cell>
          <cell r="C94">
            <v>1350</v>
          </cell>
          <cell r="D94">
            <v>716</v>
          </cell>
          <cell r="E94">
            <v>634</v>
          </cell>
        </row>
        <row r="95">
          <cell r="B95">
            <v>382</v>
          </cell>
          <cell r="C95">
            <v>934</v>
          </cell>
          <cell r="D95">
            <v>462</v>
          </cell>
          <cell r="E95">
            <v>472</v>
          </cell>
        </row>
        <row r="96">
          <cell r="B96">
            <v>605</v>
          </cell>
          <cell r="C96">
            <v>1439</v>
          </cell>
          <cell r="D96">
            <v>709</v>
          </cell>
          <cell r="E96">
            <v>730</v>
          </cell>
        </row>
        <row r="97">
          <cell r="B97">
            <v>610</v>
          </cell>
          <cell r="C97">
            <v>1457</v>
          </cell>
          <cell r="D97">
            <v>733</v>
          </cell>
          <cell r="E97">
            <v>724</v>
          </cell>
        </row>
        <row r="98">
          <cell r="B98">
            <v>542</v>
          </cell>
          <cell r="C98">
            <v>1240</v>
          </cell>
          <cell r="D98">
            <v>625</v>
          </cell>
          <cell r="E98">
            <v>615</v>
          </cell>
        </row>
        <row r="99">
          <cell r="B99">
            <v>864</v>
          </cell>
          <cell r="C99">
            <v>1829</v>
          </cell>
          <cell r="D99">
            <v>864</v>
          </cell>
          <cell r="E99">
            <v>965</v>
          </cell>
        </row>
        <row r="100">
          <cell r="B100">
            <v>804</v>
          </cell>
          <cell r="C100">
            <v>1932</v>
          </cell>
          <cell r="D100">
            <v>961</v>
          </cell>
          <cell r="E100">
            <v>971</v>
          </cell>
        </row>
        <row r="101">
          <cell r="B101">
            <v>657</v>
          </cell>
          <cell r="C101">
            <v>1323</v>
          </cell>
          <cell r="D101">
            <v>644</v>
          </cell>
          <cell r="E101">
            <v>679</v>
          </cell>
        </row>
        <row r="102">
          <cell r="B102">
            <v>256</v>
          </cell>
          <cell r="C102">
            <v>572</v>
          </cell>
          <cell r="D102">
            <v>289</v>
          </cell>
          <cell r="E102">
            <v>283</v>
          </cell>
        </row>
        <row r="103">
          <cell r="B103">
            <v>238</v>
          </cell>
          <cell r="C103">
            <v>584</v>
          </cell>
          <cell r="D103">
            <v>306</v>
          </cell>
          <cell r="E103">
            <v>278</v>
          </cell>
        </row>
        <row r="104">
          <cell r="B104">
            <v>746</v>
          </cell>
          <cell r="C104">
            <v>2055</v>
          </cell>
          <cell r="D104">
            <v>1001</v>
          </cell>
          <cell r="E104">
            <v>1054</v>
          </cell>
        </row>
        <row r="105">
          <cell r="B105">
            <v>311</v>
          </cell>
          <cell r="C105">
            <v>644</v>
          </cell>
          <cell r="D105">
            <v>338</v>
          </cell>
          <cell r="E105">
            <v>306</v>
          </cell>
        </row>
        <row r="106">
          <cell r="B106">
            <v>621</v>
          </cell>
          <cell r="C106">
            <v>1415</v>
          </cell>
          <cell r="D106">
            <v>681</v>
          </cell>
          <cell r="E106">
            <v>734</v>
          </cell>
        </row>
        <row r="107">
          <cell r="B107">
            <v>1034</v>
          </cell>
          <cell r="C107">
            <v>1929</v>
          </cell>
          <cell r="D107">
            <v>963</v>
          </cell>
          <cell r="E107">
            <v>966</v>
          </cell>
        </row>
        <row r="108">
          <cell r="B108">
            <v>520</v>
          </cell>
          <cell r="C108">
            <v>926</v>
          </cell>
          <cell r="D108">
            <v>483</v>
          </cell>
          <cell r="E108">
            <v>443</v>
          </cell>
        </row>
        <row r="109">
          <cell r="B109">
            <v>72996</v>
          </cell>
          <cell r="C109">
            <v>143317</v>
          </cell>
          <cell r="D109">
            <v>70409</v>
          </cell>
          <cell r="E109">
            <v>72908</v>
          </cell>
        </row>
        <row r="110">
          <cell r="B110">
            <v>44007</v>
          </cell>
          <cell r="C110">
            <v>87912</v>
          </cell>
          <cell r="D110">
            <v>42398</v>
          </cell>
          <cell r="E110">
            <v>45514</v>
          </cell>
        </row>
      </sheetData>
      <sheetData sheetId="1">
        <row r="7">
          <cell r="B7">
            <v>38</v>
          </cell>
          <cell r="C7">
            <v>63</v>
          </cell>
          <cell r="D7">
            <v>22</v>
          </cell>
          <cell r="E7">
            <v>41</v>
          </cell>
        </row>
        <row r="8">
          <cell r="B8">
            <v>44</v>
          </cell>
          <cell r="C8">
            <v>62</v>
          </cell>
          <cell r="D8">
            <v>32</v>
          </cell>
          <cell r="E8">
            <v>30</v>
          </cell>
        </row>
        <row r="9">
          <cell r="B9">
            <v>20</v>
          </cell>
          <cell r="C9">
            <v>40</v>
          </cell>
          <cell r="D9">
            <v>19</v>
          </cell>
          <cell r="E9">
            <v>21</v>
          </cell>
        </row>
        <row r="10">
          <cell r="B10">
            <v>60</v>
          </cell>
          <cell r="C10">
            <v>92</v>
          </cell>
          <cell r="D10">
            <v>50</v>
          </cell>
          <cell r="E10">
            <v>42</v>
          </cell>
        </row>
        <row r="11">
          <cell r="B11">
            <v>38</v>
          </cell>
          <cell r="C11">
            <v>55</v>
          </cell>
          <cell r="D11">
            <v>28</v>
          </cell>
          <cell r="E11">
            <v>27</v>
          </cell>
        </row>
        <row r="12">
          <cell r="B12">
            <v>50</v>
          </cell>
          <cell r="C12">
            <v>99</v>
          </cell>
          <cell r="D12">
            <v>52</v>
          </cell>
          <cell r="E12">
            <v>47</v>
          </cell>
        </row>
        <row r="13">
          <cell r="B13">
            <v>13</v>
          </cell>
          <cell r="C13">
            <v>33</v>
          </cell>
          <cell r="D13">
            <v>14</v>
          </cell>
          <cell r="E13">
            <v>19</v>
          </cell>
        </row>
        <row r="14">
          <cell r="B14">
            <v>47</v>
          </cell>
          <cell r="C14">
            <v>86</v>
          </cell>
          <cell r="D14">
            <v>49</v>
          </cell>
          <cell r="E14">
            <v>37</v>
          </cell>
        </row>
        <row r="15">
          <cell r="B15">
            <v>18</v>
          </cell>
          <cell r="C15">
            <v>47</v>
          </cell>
          <cell r="D15">
            <v>23</v>
          </cell>
          <cell r="E15">
            <v>24</v>
          </cell>
        </row>
        <row r="16">
          <cell r="B16">
            <v>22</v>
          </cell>
          <cell r="C16">
            <v>34</v>
          </cell>
          <cell r="D16">
            <v>23</v>
          </cell>
          <cell r="E16">
            <v>11</v>
          </cell>
        </row>
        <row r="17">
          <cell r="B17">
            <v>48</v>
          </cell>
          <cell r="C17">
            <v>87</v>
          </cell>
          <cell r="D17">
            <v>39</v>
          </cell>
          <cell r="E17">
            <v>48</v>
          </cell>
        </row>
        <row r="18">
          <cell r="B18">
            <v>15</v>
          </cell>
          <cell r="C18">
            <v>30</v>
          </cell>
          <cell r="D18">
            <v>17</v>
          </cell>
          <cell r="E18">
            <v>13</v>
          </cell>
        </row>
        <row r="19">
          <cell r="B19">
            <v>31</v>
          </cell>
          <cell r="C19">
            <v>65</v>
          </cell>
          <cell r="D19">
            <v>35</v>
          </cell>
          <cell r="E19">
            <v>30</v>
          </cell>
        </row>
        <row r="20">
          <cell r="B20">
            <v>80</v>
          </cell>
          <cell r="C20">
            <v>117</v>
          </cell>
          <cell r="D20">
            <v>77</v>
          </cell>
          <cell r="E20">
            <v>40</v>
          </cell>
        </row>
        <row r="21">
          <cell r="B21">
            <v>40</v>
          </cell>
          <cell r="C21">
            <v>62</v>
          </cell>
          <cell r="D21">
            <v>31</v>
          </cell>
          <cell r="E21">
            <v>31</v>
          </cell>
        </row>
        <row r="22">
          <cell r="B22">
            <v>46</v>
          </cell>
          <cell r="C22">
            <v>82</v>
          </cell>
          <cell r="D22">
            <v>40</v>
          </cell>
          <cell r="E22">
            <v>42</v>
          </cell>
        </row>
        <row r="23">
          <cell r="B23">
            <v>37</v>
          </cell>
          <cell r="C23">
            <v>60</v>
          </cell>
          <cell r="D23">
            <v>26</v>
          </cell>
          <cell r="E23">
            <v>34</v>
          </cell>
        </row>
        <row r="24">
          <cell r="B24">
            <v>65</v>
          </cell>
          <cell r="C24">
            <v>91</v>
          </cell>
          <cell r="D24">
            <v>42</v>
          </cell>
          <cell r="E24">
            <v>49</v>
          </cell>
        </row>
        <row r="25">
          <cell r="B25">
            <v>18</v>
          </cell>
          <cell r="C25">
            <v>30</v>
          </cell>
          <cell r="D25">
            <v>10</v>
          </cell>
          <cell r="E25">
            <v>20</v>
          </cell>
        </row>
        <row r="26">
          <cell r="B26">
            <v>50</v>
          </cell>
          <cell r="C26">
            <v>89</v>
          </cell>
          <cell r="D26">
            <v>39</v>
          </cell>
          <cell r="E26">
            <v>50</v>
          </cell>
        </row>
        <row r="27">
          <cell r="B27">
            <v>26</v>
          </cell>
          <cell r="C27">
            <v>45</v>
          </cell>
          <cell r="D27">
            <v>24</v>
          </cell>
          <cell r="E27">
            <v>21</v>
          </cell>
        </row>
        <row r="28">
          <cell r="B28">
            <v>24</v>
          </cell>
          <cell r="C28">
            <v>41</v>
          </cell>
          <cell r="D28">
            <v>22</v>
          </cell>
          <cell r="E28">
            <v>19</v>
          </cell>
        </row>
        <row r="29">
          <cell r="B29">
            <v>63</v>
          </cell>
          <cell r="C29">
            <v>96</v>
          </cell>
          <cell r="D29">
            <v>49</v>
          </cell>
          <cell r="E29">
            <v>47</v>
          </cell>
        </row>
        <row r="30">
          <cell r="B30">
            <v>25</v>
          </cell>
          <cell r="C30">
            <v>58</v>
          </cell>
          <cell r="D30">
            <v>23</v>
          </cell>
          <cell r="E30">
            <v>35</v>
          </cell>
        </row>
        <row r="31">
          <cell r="B31">
            <v>34</v>
          </cell>
          <cell r="C31">
            <v>82</v>
          </cell>
          <cell r="D31">
            <v>34</v>
          </cell>
          <cell r="E31">
            <v>48</v>
          </cell>
        </row>
        <row r="32">
          <cell r="B32">
            <v>52</v>
          </cell>
          <cell r="C32">
            <v>95</v>
          </cell>
          <cell r="D32">
            <v>50</v>
          </cell>
          <cell r="E32">
            <v>45</v>
          </cell>
        </row>
        <row r="33">
          <cell r="B33">
            <v>63</v>
          </cell>
          <cell r="C33">
            <v>107</v>
          </cell>
          <cell r="D33">
            <v>56</v>
          </cell>
          <cell r="E33">
            <v>51</v>
          </cell>
        </row>
        <row r="34">
          <cell r="B34">
            <v>7</v>
          </cell>
          <cell r="C34">
            <v>15</v>
          </cell>
          <cell r="D34">
            <v>9</v>
          </cell>
          <cell r="E34">
            <v>6</v>
          </cell>
        </row>
        <row r="35">
          <cell r="B35">
            <v>36</v>
          </cell>
          <cell r="C35">
            <v>58</v>
          </cell>
          <cell r="D35">
            <v>31</v>
          </cell>
          <cell r="E35">
            <v>27</v>
          </cell>
        </row>
        <row r="36">
          <cell r="B36">
            <v>37</v>
          </cell>
          <cell r="C36">
            <v>108</v>
          </cell>
          <cell r="D36">
            <v>45</v>
          </cell>
          <cell r="E36">
            <v>63</v>
          </cell>
        </row>
        <row r="37">
          <cell r="B37">
            <v>14</v>
          </cell>
          <cell r="C37">
            <v>39</v>
          </cell>
          <cell r="D37">
            <v>21</v>
          </cell>
          <cell r="E37">
            <v>18</v>
          </cell>
        </row>
        <row r="38">
          <cell r="B38">
            <v>29</v>
          </cell>
          <cell r="C38">
            <v>96</v>
          </cell>
          <cell r="D38">
            <v>41</v>
          </cell>
          <cell r="E38">
            <v>55</v>
          </cell>
        </row>
        <row r="39">
          <cell r="B39">
            <v>32</v>
          </cell>
          <cell r="C39">
            <v>91</v>
          </cell>
          <cell r="D39">
            <v>41</v>
          </cell>
          <cell r="E39">
            <v>50</v>
          </cell>
        </row>
        <row r="40">
          <cell r="B40">
            <v>24</v>
          </cell>
          <cell r="C40">
            <v>68</v>
          </cell>
          <cell r="D40">
            <v>36</v>
          </cell>
          <cell r="E40">
            <v>32</v>
          </cell>
        </row>
        <row r="41">
          <cell r="B41">
            <v>48</v>
          </cell>
          <cell r="C41">
            <v>88</v>
          </cell>
          <cell r="D41">
            <v>43</v>
          </cell>
          <cell r="E41">
            <v>45</v>
          </cell>
        </row>
        <row r="42">
          <cell r="B42">
            <v>66</v>
          </cell>
          <cell r="C42">
            <v>118</v>
          </cell>
          <cell r="D42">
            <v>65</v>
          </cell>
          <cell r="E42">
            <v>53</v>
          </cell>
        </row>
        <row r="43">
          <cell r="B43">
            <v>24</v>
          </cell>
          <cell r="C43">
            <v>38</v>
          </cell>
          <cell r="D43">
            <v>17</v>
          </cell>
          <cell r="E43">
            <v>21</v>
          </cell>
        </row>
        <row r="44">
          <cell r="B44">
            <v>45</v>
          </cell>
          <cell r="C44">
            <v>76</v>
          </cell>
          <cell r="D44">
            <v>34</v>
          </cell>
          <cell r="E44">
            <v>42</v>
          </cell>
        </row>
        <row r="45">
          <cell r="B45">
            <v>48</v>
          </cell>
          <cell r="C45">
            <v>62</v>
          </cell>
          <cell r="D45">
            <v>32</v>
          </cell>
          <cell r="E45">
            <v>30</v>
          </cell>
        </row>
        <row r="46">
          <cell r="B46">
            <v>18</v>
          </cell>
          <cell r="C46">
            <v>35</v>
          </cell>
          <cell r="D46">
            <v>14</v>
          </cell>
          <cell r="E46">
            <v>21</v>
          </cell>
        </row>
        <row r="47">
          <cell r="B47">
            <v>2</v>
          </cell>
          <cell r="C47">
            <v>8</v>
          </cell>
          <cell r="D47">
            <v>3</v>
          </cell>
          <cell r="E47">
            <v>5</v>
          </cell>
        </row>
        <row r="48">
          <cell r="B48">
            <v>6</v>
          </cell>
          <cell r="C48">
            <v>14</v>
          </cell>
          <cell r="D48">
            <v>4</v>
          </cell>
          <cell r="E48">
            <v>10</v>
          </cell>
        </row>
        <row r="49">
          <cell r="B49">
            <v>10</v>
          </cell>
          <cell r="C49">
            <v>16</v>
          </cell>
          <cell r="D49">
            <v>11</v>
          </cell>
          <cell r="E49">
            <v>5</v>
          </cell>
        </row>
        <row r="50">
          <cell r="B50">
            <v>18</v>
          </cell>
          <cell r="C50">
            <v>27</v>
          </cell>
          <cell r="D50">
            <v>10</v>
          </cell>
          <cell r="E50">
            <v>17</v>
          </cell>
        </row>
        <row r="51">
          <cell r="B51">
            <v>7</v>
          </cell>
          <cell r="C51">
            <v>9</v>
          </cell>
          <cell r="D51">
            <v>1</v>
          </cell>
          <cell r="E51">
            <v>8</v>
          </cell>
        </row>
        <row r="52">
          <cell r="B52">
            <v>26</v>
          </cell>
          <cell r="C52">
            <v>49</v>
          </cell>
          <cell r="D52">
            <v>26</v>
          </cell>
          <cell r="E52">
            <v>23</v>
          </cell>
        </row>
        <row r="53">
          <cell r="B53">
            <v>16</v>
          </cell>
          <cell r="C53">
            <v>40</v>
          </cell>
          <cell r="D53">
            <v>20</v>
          </cell>
          <cell r="E53">
            <v>20</v>
          </cell>
        </row>
        <row r="54">
          <cell r="B54">
            <v>29</v>
          </cell>
          <cell r="C54">
            <v>44</v>
          </cell>
          <cell r="D54">
            <v>22</v>
          </cell>
          <cell r="E54">
            <v>22</v>
          </cell>
        </row>
        <row r="55">
          <cell r="B55">
            <v>29</v>
          </cell>
          <cell r="C55">
            <v>51</v>
          </cell>
          <cell r="D55">
            <v>27</v>
          </cell>
          <cell r="E55">
            <v>24</v>
          </cell>
        </row>
        <row r="56">
          <cell r="B56">
            <v>40</v>
          </cell>
          <cell r="C56">
            <v>73</v>
          </cell>
          <cell r="D56">
            <v>43</v>
          </cell>
          <cell r="E56">
            <v>30</v>
          </cell>
        </row>
        <row r="57">
          <cell r="B57">
            <v>16</v>
          </cell>
          <cell r="C57">
            <v>22</v>
          </cell>
          <cell r="D57">
            <v>10</v>
          </cell>
          <cell r="E57">
            <v>12</v>
          </cell>
        </row>
        <row r="58">
          <cell r="B58">
            <v>16</v>
          </cell>
          <cell r="C58">
            <v>36</v>
          </cell>
          <cell r="D58">
            <v>14</v>
          </cell>
          <cell r="E58">
            <v>22</v>
          </cell>
        </row>
        <row r="59">
          <cell r="B59">
            <v>26</v>
          </cell>
          <cell r="C59">
            <v>45</v>
          </cell>
          <cell r="D59">
            <v>24</v>
          </cell>
          <cell r="E59">
            <v>21</v>
          </cell>
        </row>
        <row r="60">
          <cell r="B60">
            <v>104</v>
          </cell>
          <cell r="C60">
            <v>136</v>
          </cell>
          <cell r="D60">
            <v>84</v>
          </cell>
          <cell r="E60">
            <v>52</v>
          </cell>
        </row>
        <row r="61">
          <cell r="B61">
            <v>8</v>
          </cell>
          <cell r="C61">
            <v>22</v>
          </cell>
          <cell r="D61">
            <v>8</v>
          </cell>
          <cell r="E61">
            <v>14</v>
          </cell>
        </row>
        <row r="62">
          <cell r="B62">
            <v>25</v>
          </cell>
          <cell r="C62">
            <v>53</v>
          </cell>
          <cell r="D62">
            <v>26</v>
          </cell>
          <cell r="E62">
            <v>27</v>
          </cell>
        </row>
        <row r="63">
          <cell r="B63">
            <v>90</v>
          </cell>
          <cell r="C63">
            <v>180</v>
          </cell>
          <cell r="D63">
            <v>94</v>
          </cell>
          <cell r="E63">
            <v>86</v>
          </cell>
        </row>
        <row r="64">
          <cell r="B64">
            <v>25</v>
          </cell>
          <cell r="C64">
            <v>47</v>
          </cell>
          <cell r="D64">
            <v>26</v>
          </cell>
          <cell r="E64">
            <v>21</v>
          </cell>
        </row>
        <row r="65">
          <cell r="B65">
            <v>15</v>
          </cell>
          <cell r="C65">
            <v>53</v>
          </cell>
          <cell r="D65">
            <v>34</v>
          </cell>
          <cell r="E65">
            <v>19</v>
          </cell>
        </row>
        <row r="66">
          <cell r="B66">
            <v>22</v>
          </cell>
          <cell r="C66">
            <v>40</v>
          </cell>
          <cell r="D66">
            <v>15</v>
          </cell>
          <cell r="E66">
            <v>25</v>
          </cell>
        </row>
        <row r="67">
          <cell r="B67">
            <v>42</v>
          </cell>
          <cell r="C67">
            <v>59</v>
          </cell>
          <cell r="D67">
            <v>22</v>
          </cell>
          <cell r="E67">
            <v>37</v>
          </cell>
        </row>
        <row r="68">
          <cell r="B68">
            <v>17</v>
          </cell>
          <cell r="C68">
            <v>38</v>
          </cell>
          <cell r="D68">
            <v>17</v>
          </cell>
          <cell r="E68">
            <v>21</v>
          </cell>
        </row>
        <row r="69">
          <cell r="B69">
            <v>11</v>
          </cell>
          <cell r="C69">
            <v>23</v>
          </cell>
          <cell r="D69">
            <v>15</v>
          </cell>
          <cell r="E69">
            <v>8</v>
          </cell>
        </row>
        <row r="70">
          <cell r="B70">
            <v>19</v>
          </cell>
          <cell r="C70">
            <v>33</v>
          </cell>
          <cell r="D70">
            <v>17</v>
          </cell>
          <cell r="E70">
            <v>16</v>
          </cell>
        </row>
        <row r="71">
          <cell r="B71">
            <v>19</v>
          </cell>
          <cell r="C71">
            <v>60</v>
          </cell>
          <cell r="D71">
            <v>21</v>
          </cell>
          <cell r="E71">
            <v>39</v>
          </cell>
        </row>
        <row r="72">
          <cell r="B72">
            <v>0</v>
          </cell>
          <cell r="C72">
            <v>1</v>
          </cell>
          <cell r="D72">
            <v>0</v>
          </cell>
          <cell r="E72">
            <v>1</v>
          </cell>
        </row>
        <row r="73">
          <cell r="B73">
            <v>0</v>
          </cell>
          <cell r="C73">
            <v>0</v>
          </cell>
          <cell r="D73">
            <v>0</v>
          </cell>
          <cell r="E73">
            <v>0</v>
          </cell>
        </row>
        <row r="74">
          <cell r="B74">
            <v>1</v>
          </cell>
          <cell r="C74">
            <v>1</v>
          </cell>
          <cell r="D74">
            <v>1</v>
          </cell>
          <cell r="E74">
            <v>0</v>
          </cell>
        </row>
        <row r="75">
          <cell r="B75">
            <v>31</v>
          </cell>
          <cell r="C75">
            <v>45</v>
          </cell>
          <cell r="D75">
            <v>23</v>
          </cell>
          <cell r="E75">
            <v>22</v>
          </cell>
        </row>
        <row r="76">
          <cell r="B76">
            <v>1</v>
          </cell>
          <cell r="C76">
            <v>9</v>
          </cell>
          <cell r="D76">
            <v>2</v>
          </cell>
          <cell r="E76">
            <v>7</v>
          </cell>
        </row>
        <row r="77">
          <cell r="B77">
            <v>16</v>
          </cell>
          <cell r="C77">
            <v>24</v>
          </cell>
          <cell r="D77">
            <v>15</v>
          </cell>
          <cell r="E77">
            <v>9</v>
          </cell>
        </row>
        <row r="78">
          <cell r="B78">
            <v>42</v>
          </cell>
          <cell r="C78">
            <v>55</v>
          </cell>
          <cell r="D78">
            <v>40</v>
          </cell>
          <cell r="E78">
            <v>15</v>
          </cell>
        </row>
        <row r="79">
          <cell r="B79">
            <v>24</v>
          </cell>
          <cell r="C79">
            <v>33</v>
          </cell>
          <cell r="D79">
            <v>17</v>
          </cell>
          <cell r="E79">
            <v>16</v>
          </cell>
        </row>
        <row r="80">
          <cell r="B80">
            <v>42</v>
          </cell>
          <cell r="C80">
            <v>92</v>
          </cell>
          <cell r="D80">
            <v>45</v>
          </cell>
          <cell r="E80">
            <v>47</v>
          </cell>
        </row>
        <row r="81">
          <cell r="B81">
            <v>8</v>
          </cell>
          <cell r="C81">
            <v>18</v>
          </cell>
          <cell r="D81">
            <v>8</v>
          </cell>
          <cell r="E81">
            <v>10</v>
          </cell>
        </row>
        <row r="82">
          <cell r="B82">
            <v>16</v>
          </cell>
          <cell r="C82">
            <v>29</v>
          </cell>
          <cell r="D82">
            <v>18</v>
          </cell>
          <cell r="E82">
            <v>11</v>
          </cell>
        </row>
        <row r="83">
          <cell r="B83">
            <v>5</v>
          </cell>
          <cell r="C83">
            <v>6</v>
          </cell>
          <cell r="D83">
            <v>4</v>
          </cell>
          <cell r="E83">
            <v>2</v>
          </cell>
        </row>
        <row r="84">
          <cell r="B84">
            <v>7</v>
          </cell>
          <cell r="C84">
            <v>12</v>
          </cell>
          <cell r="D84">
            <v>6</v>
          </cell>
          <cell r="E84">
            <v>6</v>
          </cell>
        </row>
        <row r="85">
          <cell r="B85">
            <v>7</v>
          </cell>
          <cell r="C85">
            <v>15</v>
          </cell>
          <cell r="D85">
            <v>6</v>
          </cell>
          <cell r="E85">
            <v>9</v>
          </cell>
        </row>
        <row r="86">
          <cell r="B86">
            <v>2</v>
          </cell>
          <cell r="C86">
            <v>4</v>
          </cell>
          <cell r="D86">
            <v>0</v>
          </cell>
          <cell r="E86">
            <v>4</v>
          </cell>
        </row>
        <row r="87">
          <cell r="B87">
            <v>5</v>
          </cell>
          <cell r="C87">
            <v>10</v>
          </cell>
          <cell r="D87">
            <v>2</v>
          </cell>
          <cell r="E87">
            <v>8</v>
          </cell>
        </row>
        <row r="88">
          <cell r="B88">
            <v>1</v>
          </cell>
          <cell r="C88">
            <v>10</v>
          </cell>
          <cell r="D88">
            <v>5</v>
          </cell>
          <cell r="E88">
            <v>5</v>
          </cell>
        </row>
        <row r="89">
          <cell r="B89">
            <v>8</v>
          </cell>
          <cell r="C89">
            <v>9</v>
          </cell>
          <cell r="D89">
            <v>8</v>
          </cell>
          <cell r="E89">
            <v>1</v>
          </cell>
        </row>
        <row r="90">
          <cell r="B90">
            <v>12</v>
          </cell>
          <cell r="C90">
            <v>17</v>
          </cell>
          <cell r="D90">
            <v>12</v>
          </cell>
          <cell r="E90">
            <v>5</v>
          </cell>
        </row>
        <row r="91">
          <cell r="B91">
            <v>6</v>
          </cell>
          <cell r="C91">
            <v>12</v>
          </cell>
          <cell r="D91">
            <v>8</v>
          </cell>
          <cell r="E91">
            <v>4</v>
          </cell>
        </row>
        <row r="92">
          <cell r="B92">
            <v>6</v>
          </cell>
          <cell r="C92">
            <v>14</v>
          </cell>
          <cell r="D92">
            <v>8</v>
          </cell>
          <cell r="E92">
            <v>6</v>
          </cell>
        </row>
        <row r="93">
          <cell r="B93">
            <v>11</v>
          </cell>
          <cell r="C93">
            <v>25</v>
          </cell>
          <cell r="D93">
            <v>11</v>
          </cell>
          <cell r="E93">
            <v>14</v>
          </cell>
        </row>
        <row r="94">
          <cell r="B94">
            <v>5</v>
          </cell>
          <cell r="C94">
            <v>18</v>
          </cell>
          <cell r="D94">
            <v>6</v>
          </cell>
          <cell r="E94">
            <v>12</v>
          </cell>
        </row>
        <row r="95">
          <cell r="B95">
            <v>0</v>
          </cell>
          <cell r="C95">
            <v>6</v>
          </cell>
          <cell r="D95">
            <v>1</v>
          </cell>
          <cell r="E95">
            <v>5</v>
          </cell>
        </row>
        <row r="96">
          <cell r="B96">
            <v>11</v>
          </cell>
          <cell r="C96">
            <v>24</v>
          </cell>
          <cell r="D96">
            <v>9</v>
          </cell>
          <cell r="E96">
            <v>15</v>
          </cell>
        </row>
        <row r="97">
          <cell r="B97">
            <v>16</v>
          </cell>
          <cell r="C97">
            <v>19</v>
          </cell>
          <cell r="D97">
            <v>8</v>
          </cell>
          <cell r="E97">
            <v>11</v>
          </cell>
        </row>
        <row r="98">
          <cell r="B98">
            <v>6</v>
          </cell>
          <cell r="C98">
            <v>16</v>
          </cell>
          <cell r="D98">
            <v>5</v>
          </cell>
          <cell r="E98">
            <v>11</v>
          </cell>
        </row>
        <row r="99">
          <cell r="B99">
            <v>6</v>
          </cell>
          <cell r="C99">
            <v>21</v>
          </cell>
          <cell r="D99">
            <v>7</v>
          </cell>
          <cell r="E99">
            <v>14</v>
          </cell>
        </row>
        <row r="100">
          <cell r="B100">
            <v>3</v>
          </cell>
          <cell r="C100">
            <v>13</v>
          </cell>
          <cell r="D100">
            <v>6</v>
          </cell>
          <cell r="E100">
            <v>7</v>
          </cell>
        </row>
        <row r="101">
          <cell r="B101">
            <v>7</v>
          </cell>
          <cell r="C101">
            <v>13</v>
          </cell>
          <cell r="D101">
            <v>4</v>
          </cell>
          <cell r="E101">
            <v>9</v>
          </cell>
        </row>
        <row r="102">
          <cell r="B102">
            <v>3</v>
          </cell>
          <cell r="C102">
            <v>5</v>
          </cell>
          <cell r="D102">
            <v>3</v>
          </cell>
          <cell r="E102">
            <v>2</v>
          </cell>
        </row>
        <row r="103">
          <cell r="B103">
            <v>1</v>
          </cell>
          <cell r="C103">
            <v>3</v>
          </cell>
          <cell r="D103">
            <v>1</v>
          </cell>
          <cell r="E103">
            <v>2</v>
          </cell>
        </row>
        <row r="104">
          <cell r="B104">
            <v>12</v>
          </cell>
          <cell r="C104">
            <v>24</v>
          </cell>
          <cell r="D104">
            <v>16</v>
          </cell>
          <cell r="E104">
            <v>8</v>
          </cell>
        </row>
        <row r="105">
          <cell r="B105">
            <v>2</v>
          </cell>
          <cell r="C105">
            <v>3</v>
          </cell>
          <cell r="D105">
            <v>3</v>
          </cell>
          <cell r="E105">
            <v>0</v>
          </cell>
        </row>
        <row r="106">
          <cell r="B106">
            <v>4</v>
          </cell>
          <cell r="C106">
            <v>13</v>
          </cell>
          <cell r="D106">
            <v>6</v>
          </cell>
          <cell r="E106">
            <v>7</v>
          </cell>
        </row>
        <row r="107">
          <cell r="B107">
            <v>12</v>
          </cell>
          <cell r="C107">
            <v>27</v>
          </cell>
          <cell r="D107">
            <v>13</v>
          </cell>
          <cell r="E107">
            <v>14</v>
          </cell>
        </row>
        <row r="108">
          <cell r="B108">
            <v>6</v>
          </cell>
          <cell r="C108">
            <v>12</v>
          </cell>
          <cell r="D108">
            <v>6</v>
          </cell>
          <cell r="E108">
            <v>6</v>
          </cell>
        </row>
        <row r="109">
          <cell r="B109">
            <v>1723</v>
          </cell>
          <cell r="C109">
            <v>3155</v>
          </cell>
          <cell r="D109">
            <v>1577</v>
          </cell>
          <cell r="E109">
            <v>1578</v>
          </cell>
        </row>
        <row r="110">
          <cell r="B110">
            <v>755</v>
          </cell>
          <cell r="C110">
            <v>1421</v>
          </cell>
          <cell r="D110">
            <v>705</v>
          </cell>
          <cell r="E110">
            <v>716</v>
          </cell>
        </row>
      </sheetData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日本人"/>
      <sheetName val="外国人"/>
      <sheetName val="合　計"/>
    </sheetNames>
    <sheetDataSet>
      <sheetData sheetId="0">
        <row r="2">
          <cell r="C2" t="str">
            <v xml:space="preserve"> 令和元年５月１日現在</v>
          </cell>
        </row>
        <row r="7">
          <cell r="B7">
            <v>1787</v>
          </cell>
          <cell r="C7">
            <v>3120</v>
          </cell>
          <cell r="D7">
            <v>1529</v>
          </cell>
          <cell r="E7">
            <v>1591</v>
          </cell>
        </row>
        <row r="8">
          <cell r="B8">
            <v>1600</v>
          </cell>
          <cell r="C8">
            <v>2730</v>
          </cell>
          <cell r="D8">
            <v>1389</v>
          </cell>
          <cell r="E8">
            <v>1341</v>
          </cell>
        </row>
        <row r="9">
          <cell r="B9">
            <v>973</v>
          </cell>
          <cell r="C9">
            <v>2107</v>
          </cell>
          <cell r="D9">
            <v>1083</v>
          </cell>
          <cell r="E9">
            <v>1024</v>
          </cell>
        </row>
        <row r="10">
          <cell r="B10">
            <v>1766</v>
          </cell>
          <cell r="C10">
            <v>2943</v>
          </cell>
          <cell r="D10">
            <v>1487</v>
          </cell>
          <cell r="E10">
            <v>1456</v>
          </cell>
        </row>
        <row r="11">
          <cell r="B11">
            <v>1168</v>
          </cell>
          <cell r="C11">
            <v>2157</v>
          </cell>
          <cell r="D11">
            <v>1091</v>
          </cell>
          <cell r="E11">
            <v>1066</v>
          </cell>
        </row>
        <row r="12">
          <cell r="B12">
            <v>2213</v>
          </cell>
          <cell r="C12">
            <v>5214</v>
          </cell>
          <cell r="D12">
            <v>2578</v>
          </cell>
          <cell r="E12">
            <v>2636</v>
          </cell>
        </row>
        <row r="13">
          <cell r="B13">
            <v>675</v>
          </cell>
          <cell r="C13">
            <v>1299</v>
          </cell>
          <cell r="D13">
            <v>654</v>
          </cell>
          <cell r="E13">
            <v>645</v>
          </cell>
        </row>
        <row r="14">
          <cell r="B14">
            <v>1355</v>
          </cell>
          <cell r="C14">
            <v>2572</v>
          </cell>
          <cell r="D14">
            <v>1282</v>
          </cell>
          <cell r="E14">
            <v>1290</v>
          </cell>
        </row>
        <row r="15">
          <cell r="B15">
            <v>1399</v>
          </cell>
          <cell r="C15">
            <v>2894</v>
          </cell>
          <cell r="D15">
            <v>1419</v>
          </cell>
          <cell r="E15">
            <v>1475</v>
          </cell>
        </row>
        <row r="16">
          <cell r="B16">
            <v>1002</v>
          </cell>
          <cell r="C16">
            <v>2076</v>
          </cell>
          <cell r="D16">
            <v>1036</v>
          </cell>
          <cell r="E16">
            <v>1040</v>
          </cell>
        </row>
        <row r="17">
          <cell r="B17">
            <v>1243</v>
          </cell>
          <cell r="C17">
            <v>2262</v>
          </cell>
          <cell r="D17">
            <v>1170</v>
          </cell>
          <cell r="E17">
            <v>1092</v>
          </cell>
        </row>
        <row r="18">
          <cell r="B18">
            <v>1232</v>
          </cell>
          <cell r="C18">
            <v>2369</v>
          </cell>
          <cell r="D18">
            <v>1199</v>
          </cell>
          <cell r="E18">
            <v>1170</v>
          </cell>
        </row>
        <row r="19">
          <cell r="B19">
            <v>1855</v>
          </cell>
          <cell r="C19">
            <v>3760</v>
          </cell>
          <cell r="D19">
            <v>1866</v>
          </cell>
          <cell r="E19">
            <v>1894</v>
          </cell>
        </row>
        <row r="20">
          <cell r="B20">
            <v>1308</v>
          </cell>
          <cell r="C20">
            <v>2344</v>
          </cell>
          <cell r="D20">
            <v>1145</v>
          </cell>
          <cell r="E20">
            <v>1199</v>
          </cell>
        </row>
        <row r="21">
          <cell r="B21">
            <v>1709</v>
          </cell>
          <cell r="C21">
            <v>2785</v>
          </cell>
          <cell r="D21">
            <v>1373</v>
          </cell>
          <cell r="E21">
            <v>1412</v>
          </cell>
        </row>
        <row r="22">
          <cell r="B22">
            <v>2328</v>
          </cell>
          <cell r="C22">
            <v>4313</v>
          </cell>
          <cell r="D22">
            <v>2141</v>
          </cell>
          <cell r="E22">
            <v>2172</v>
          </cell>
        </row>
        <row r="23">
          <cell r="B23">
            <v>1448</v>
          </cell>
          <cell r="C23">
            <v>2420</v>
          </cell>
          <cell r="D23">
            <v>1152</v>
          </cell>
          <cell r="E23">
            <v>1268</v>
          </cell>
        </row>
        <row r="24">
          <cell r="B24">
            <v>1880</v>
          </cell>
          <cell r="C24">
            <v>2962</v>
          </cell>
          <cell r="D24">
            <v>1452</v>
          </cell>
          <cell r="E24">
            <v>1510</v>
          </cell>
        </row>
        <row r="25">
          <cell r="B25">
            <v>1101</v>
          </cell>
          <cell r="C25">
            <v>1980</v>
          </cell>
          <cell r="D25">
            <v>950</v>
          </cell>
          <cell r="E25">
            <v>1030</v>
          </cell>
        </row>
        <row r="26">
          <cell r="B26">
            <v>1648</v>
          </cell>
          <cell r="C26">
            <v>2761</v>
          </cell>
          <cell r="D26">
            <v>1335</v>
          </cell>
          <cell r="E26">
            <v>1426</v>
          </cell>
        </row>
        <row r="27">
          <cell r="B27">
            <v>1241</v>
          </cell>
          <cell r="C27">
            <v>2342</v>
          </cell>
          <cell r="D27">
            <v>1153</v>
          </cell>
          <cell r="E27">
            <v>1189</v>
          </cell>
        </row>
        <row r="28">
          <cell r="B28">
            <v>825</v>
          </cell>
          <cell r="C28">
            <v>1800</v>
          </cell>
          <cell r="D28">
            <v>908</v>
          </cell>
          <cell r="E28">
            <v>892</v>
          </cell>
        </row>
        <row r="29">
          <cell r="B29">
            <v>2267</v>
          </cell>
          <cell r="C29">
            <v>3917</v>
          </cell>
          <cell r="D29">
            <v>1877</v>
          </cell>
          <cell r="E29">
            <v>2040</v>
          </cell>
        </row>
        <row r="30">
          <cell r="B30">
            <v>1085</v>
          </cell>
          <cell r="C30">
            <v>2037</v>
          </cell>
          <cell r="D30">
            <v>984</v>
          </cell>
          <cell r="E30">
            <v>1053</v>
          </cell>
        </row>
        <row r="31">
          <cell r="B31">
            <v>2020</v>
          </cell>
          <cell r="C31">
            <v>3730</v>
          </cell>
          <cell r="D31">
            <v>1602</v>
          </cell>
          <cell r="E31">
            <v>2128</v>
          </cell>
        </row>
        <row r="32">
          <cell r="B32">
            <v>2044</v>
          </cell>
          <cell r="C32">
            <v>3883</v>
          </cell>
          <cell r="D32">
            <v>1883</v>
          </cell>
          <cell r="E32">
            <v>2000</v>
          </cell>
        </row>
        <row r="33">
          <cell r="B33">
            <v>2028</v>
          </cell>
          <cell r="C33">
            <v>3639</v>
          </cell>
          <cell r="D33">
            <v>1837</v>
          </cell>
          <cell r="E33">
            <v>1802</v>
          </cell>
        </row>
        <row r="34">
          <cell r="B34">
            <v>637</v>
          </cell>
          <cell r="C34">
            <v>1229</v>
          </cell>
          <cell r="D34">
            <v>601</v>
          </cell>
          <cell r="E34">
            <v>628</v>
          </cell>
        </row>
        <row r="35">
          <cell r="B35">
            <v>1731</v>
          </cell>
          <cell r="C35">
            <v>3404</v>
          </cell>
          <cell r="D35">
            <v>1709</v>
          </cell>
          <cell r="E35">
            <v>1695</v>
          </cell>
        </row>
        <row r="36">
          <cell r="B36">
            <v>2236</v>
          </cell>
          <cell r="C36">
            <v>4646</v>
          </cell>
          <cell r="D36">
            <v>2053</v>
          </cell>
          <cell r="E36">
            <v>2593</v>
          </cell>
        </row>
        <row r="37">
          <cell r="B37">
            <v>832</v>
          </cell>
          <cell r="C37">
            <v>1966</v>
          </cell>
          <cell r="D37">
            <v>919</v>
          </cell>
          <cell r="E37">
            <v>1047</v>
          </cell>
        </row>
        <row r="38">
          <cell r="B38">
            <v>2968</v>
          </cell>
          <cell r="C38">
            <v>7328</v>
          </cell>
          <cell r="D38">
            <v>3558</v>
          </cell>
          <cell r="E38">
            <v>3770</v>
          </cell>
        </row>
        <row r="39">
          <cell r="B39">
            <v>3122</v>
          </cell>
          <cell r="C39">
            <v>6266</v>
          </cell>
          <cell r="D39">
            <v>3005</v>
          </cell>
          <cell r="E39">
            <v>3261</v>
          </cell>
        </row>
        <row r="40">
          <cell r="B40">
            <v>1921</v>
          </cell>
          <cell r="C40">
            <v>4626</v>
          </cell>
          <cell r="D40">
            <v>2349</v>
          </cell>
          <cell r="E40">
            <v>2277</v>
          </cell>
        </row>
        <row r="41">
          <cell r="B41">
            <v>349</v>
          </cell>
          <cell r="C41">
            <v>713</v>
          </cell>
          <cell r="D41">
            <v>374</v>
          </cell>
          <cell r="E41">
            <v>339</v>
          </cell>
        </row>
        <row r="42">
          <cell r="B42">
            <v>2078</v>
          </cell>
          <cell r="C42">
            <v>4207</v>
          </cell>
          <cell r="D42">
            <v>2151</v>
          </cell>
          <cell r="E42">
            <v>2056</v>
          </cell>
        </row>
        <row r="43">
          <cell r="B43">
            <v>501</v>
          </cell>
          <cell r="C43">
            <v>904</v>
          </cell>
          <cell r="D43">
            <v>464</v>
          </cell>
          <cell r="E43">
            <v>440</v>
          </cell>
        </row>
        <row r="44">
          <cell r="B44">
            <v>1713</v>
          </cell>
          <cell r="C44">
            <v>2873</v>
          </cell>
          <cell r="D44">
            <v>1453</v>
          </cell>
          <cell r="E44">
            <v>1420</v>
          </cell>
        </row>
        <row r="45">
          <cell r="B45">
            <v>477</v>
          </cell>
          <cell r="C45">
            <v>1007</v>
          </cell>
          <cell r="D45">
            <v>498</v>
          </cell>
          <cell r="E45">
            <v>509</v>
          </cell>
        </row>
        <row r="46">
          <cell r="B46">
            <v>671</v>
          </cell>
          <cell r="C46">
            <v>1281</v>
          </cell>
          <cell r="D46">
            <v>626</v>
          </cell>
          <cell r="E46">
            <v>655</v>
          </cell>
        </row>
        <row r="47">
          <cell r="B47">
            <v>361</v>
          </cell>
          <cell r="C47">
            <v>840</v>
          </cell>
          <cell r="D47">
            <v>399</v>
          </cell>
          <cell r="E47">
            <v>441</v>
          </cell>
        </row>
        <row r="48">
          <cell r="B48">
            <v>581</v>
          </cell>
          <cell r="C48">
            <v>1265</v>
          </cell>
          <cell r="D48">
            <v>636</v>
          </cell>
          <cell r="E48">
            <v>629</v>
          </cell>
        </row>
        <row r="49">
          <cell r="B49">
            <v>581</v>
          </cell>
          <cell r="C49">
            <v>1222</v>
          </cell>
          <cell r="D49">
            <v>572</v>
          </cell>
          <cell r="E49">
            <v>650</v>
          </cell>
        </row>
        <row r="50">
          <cell r="B50">
            <v>820</v>
          </cell>
          <cell r="C50">
            <v>1927</v>
          </cell>
          <cell r="D50">
            <v>983</v>
          </cell>
          <cell r="E50">
            <v>944</v>
          </cell>
        </row>
        <row r="51">
          <cell r="B51">
            <v>285</v>
          </cell>
          <cell r="C51">
            <v>523</v>
          </cell>
          <cell r="D51">
            <v>256</v>
          </cell>
          <cell r="E51">
            <v>267</v>
          </cell>
        </row>
        <row r="52">
          <cell r="B52">
            <v>1795</v>
          </cell>
          <cell r="C52">
            <v>3554</v>
          </cell>
          <cell r="D52">
            <v>1725</v>
          </cell>
          <cell r="E52">
            <v>1829</v>
          </cell>
        </row>
        <row r="53">
          <cell r="B53">
            <v>2151</v>
          </cell>
          <cell r="C53">
            <v>4853</v>
          </cell>
          <cell r="D53">
            <v>2335</v>
          </cell>
          <cell r="E53">
            <v>2518</v>
          </cell>
        </row>
        <row r="54">
          <cell r="B54">
            <v>1435</v>
          </cell>
          <cell r="C54">
            <v>2409</v>
          </cell>
          <cell r="D54">
            <v>1143</v>
          </cell>
          <cell r="E54">
            <v>1266</v>
          </cell>
        </row>
        <row r="55">
          <cell r="B55">
            <v>1796</v>
          </cell>
          <cell r="C55">
            <v>3074</v>
          </cell>
          <cell r="D55">
            <v>1487</v>
          </cell>
          <cell r="E55">
            <v>1587</v>
          </cell>
        </row>
        <row r="56">
          <cell r="B56">
            <v>2066</v>
          </cell>
          <cell r="C56">
            <v>3962</v>
          </cell>
          <cell r="D56">
            <v>2064</v>
          </cell>
          <cell r="E56">
            <v>1898</v>
          </cell>
        </row>
        <row r="57">
          <cell r="B57">
            <v>527</v>
          </cell>
          <cell r="C57">
            <v>795</v>
          </cell>
          <cell r="D57">
            <v>404</v>
          </cell>
          <cell r="E57">
            <v>391</v>
          </cell>
        </row>
        <row r="58">
          <cell r="B58">
            <v>1356</v>
          </cell>
          <cell r="C58">
            <v>2464</v>
          </cell>
          <cell r="D58">
            <v>1209</v>
          </cell>
          <cell r="E58">
            <v>1255</v>
          </cell>
        </row>
        <row r="59">
          <cell r="B59">
            <v>1067</v>
          </cell>
          <cell r="C59">
            <v>2151</v>
          </cell>
          <cell r="D59">
            <v>1088</v>
          </cell>
          <cell r="E59">
            <v>1063</v>
          </cell>
        </row>
        <row r="60">
          <cell r="B60">
            <v>2479</v>
          </cell>
          <cell r="C60">
            <v>4852</v>
          </cell>
          <cell r="D60">
            <v>2354</v>
          </cell>
          <cell r="E60">
            <v>2498</v>
          </cell>
        </row>
        <row r="61">
          <cell r="B61">
            <v>826</v>
          </cell>
          <cell r="C61">
            <v>1757</v>
          </cell>
          <cell r="D61">
            <v>802</v>
          </cell>
          <cell r="E61">
            <v>955</v>
          </cell>
        </row>
        <row r="62">
          <cell r="B62">
            <v>1621</v>
          </cell>
          <cell r="C62">
            <v>2519</v>
          </cell>
          <cell r="D62">
            <v>1154</v>
          </cell>
          <cell r="E62">
            <v>1365</v>
          </cell>
        </row>
        <row r="63">
          <cell r="B63">
            <v>2948</v>
          </cell>
          <cell r="C63">
            <v>5313</v>
          </cell>
          <cell r="D63">
            <v>2551</v>
          </cell>
          <cell r="E63">
            <v>2762</v>
          </cell>
        </row>
        <row r="64">
          <cell r="B64">
            <v>1569</v>
          </cell>
          <cell r="C64">
            <v>3287</v>
          </cell>
          <cell r="D64">
            <v>1608</v>
          </cell>
          <cell r="E64">
            <v>1679</v>
          </cell>
        </row>
        <row r="65">
          <cell r="B65">
            <v>1560</v>
          </cell>
          <cell r="C65">
            <v>3640</v>
          </cell>
          <cell r="D65">
            <v>1768</v>
          </cell>
          <cell r="E65">
            <v>1872</v>
          </cell>
        </row>
        <row r="66">
          <cell r="B66">
            <v>846</v>
          </cell>
          <cell r="C66">
            <v>1820</v>
          </cell>
          <cell r="D66">
            <v>876</v>
          </cell>
          <cell r="E66">
            <v>944</v>
          </cell>
        </row>
        <row r="67">
          <cell r="B67">
            <v>1839</v>
          </cell>
          <cell r="C67">
            <v>2896</v>
          </cell>
          <cell r="D67">
            <v>1282</v>
          </cell>
          <cell r="E67">
            <v>1614</v>
          </cell>
        </row>
        <row r="68">
          <cell r="B68">
            <v>1570</v>
          </cell>
          <cell r="C68">
            <v>2966</v>
          </cell>
          <cell r="D68">
            <v>1328</v>
          </cell>
          <cell r="E68">
            <v>1638</v>
          </cell>
        </row>
        <row r="69">
          <cell r="B69">
            <v>888</v>
          </cell>
          <cell r="C69">
            <v>1612</v>
          </cell>
          <cell r="D69">
            <v>721</v>
          </cell>
          <cell r="E69">
            <v>891</v>
          </cell>
        </row>
        <row r="70">
          <cell r="B70">
            <v>1214</v>
          </cell>
          <cell r="C70">
            <v>2325</v>
          </cell>
          <cell r="D70">
            <v>1101</v>
          </cell>
          <cell r="E70">
            <v>1224</v>
          </cell>
        </row>
        <row r="71">
          <cell r="B71">
            <v>2173</v>
          </cell>
          <cell r="C71">
            <v>4504</v>
          </cell>
          <cell r="D71">
            <v>2050</v>
          </cell>
          <cell r="E71">
            <v>2454</v>
          </cell>
        </row>
        <row r="72">
          <cell r="B72">
            <v>42</v>
          </cell>
          <cell r="C72">
            <v>97</v>
          </cell>
          <cell r="D72">
            <v>47</v>
          </cell>
          <cell r="E72">
            <v>50</v>
          </cell>
        </row>
        <row r="73">
          <cell r="B73">
            <v>0</v>
          </cell>
          <cell r="C73">
            <v>0</v>
          </cell>
          <cell r="D73">
            <v>0</v>
          </cell>
          <cell r="E73">
            <v>0</v>
          </cell>
        </row>
        <row r="74">
          <cell r="B74">
            <v>158</v>
          </cell>
          <cell r="C74">
            <v>158</v>
          </cell>
          <cell r="D74">
            <v>55</v>
          </cell>
          <cell r="E74">
            <v>103</v>
          </cell>
        </row>
        <row r="75">
          <cell r="B75">
            <v>1385</v>
          </cell>
          <cell r="C75">
            <v>2618</v>
          </cell>
          <cell r="D75">
            <v>1240</v>
          </cell>
          <cell r="E75">
            <v>1378</v>
          </cell>
        </row>
        <row r="76">
          <cell r="B76">
            <v>1296</v>
          </cell>
          <cell r="C76">
            <v>2309</v>
          </cell>
          <cell r="D76">
            <v>1075</v>
          </cell>
          <cell r="E76">
            <v>1234</v>
          </cell>
        </row>
        <row r="77">
          <cell r="B77">
            <v>584</v>
          </cell>
          <cell r="C77">
            <v>1239</v>
          </cell>
          <cell r="D77">
            <v>603</v>
          </cell>
          <cell r="E77">
            <v>636</v>
          </cell>
        </row>
        <row r="78">
          <cell r="B78">
            <v>928</v>
          </cell>
          <cell r="C78">
            <v>1900</v>
          </cell>
          <cell r="D78">
            <v>921</v>
          </cell>
          <cell r="E78">
            <v>979</v>
          </cell>
        </row>
        <row r="79">
          <cell r="B79">
            <v>1004</v>
          </cell>
          <cell r="C79">
            <v>1724</v>
          </cell>
          <cell r="D79">
            <v>881</v>
          </cell>
          <cell r="E79">
            <v>843</v>
          </cell>
        </row>
        <row r="80">
          <cell r="B80">
            <v>2202</v>
          </cell>
          <cell r="C80">
            <v>5040</v>
          </cell>
          <cell r="D80">
            <v>2463</v>
          </cell>
          <cell r="E80">
            <v>2577</v>
          </cell>
        </row>
        <row r="81">
          <cell r="B81">
            <v>678</v>
          </cell>
          <cell r="C81">
            <v>1346</v>
          </cell>
          <cell r="D81">
            <v>696</v>
          </cell>
          <cell r="E81">
            <v>650</v>
          </cell>
        </row>
        <row r="82">
          <cell r="B82">
            <v>628</v>
          </cell>
          <cell r="C82">
            <v>1165</v>
          </cell>
          <cell r="D82">
            <v>586</v>
          </cell>
          <cell r="E82">
            <v>579</v>
          </cell>
        </row>
        <row r="83">
          <cell r="B83">
            <v>320</v>
          </cell>
          <cell r="C83">
            <v>765</v>
          </cell>
          <cell r="D83">
            <v>358</v>
          </cell>
          <cell r="E83">
            <v>407</v>
          </cell>
        </row>
        <row r="84">
          <cell r="B84">
            <v>516</v>
          </cell>
          <cell r="C84">
            <v>1144</v>
          </cell>
          <cell r="D84">
            <v>535</v>
          </cell>
          <cell r="E84">
            <v>609</v>
          </cell>
        </row>
        <row r="85">
          <cell r="B85">
            <v>574</v>
          </cell>
          <cell r="C85">
            <v>1289</v>
          </cell>
          <cell r="D85">
            <v>630</v>
          </cell>
          <cell r="E85">
            <v>659</v>
          </cell>
        </row>
        <row r="86">
          <cell r="B86">
            <v>183</v>
          </cell>
          <cell r="C86">
            <v>382</v>
          </cell>
          <cell r="D86">
            <v>205</v>
          </cell>
          <cell r="E86">
            <v>177</v>
          </cell>
        </row>
        <row r="87">
          <cell r="B87">
            <v>445</v>
          </cell>
          <cell r="C87">
            <v>951</v>
          </cell>
          <cell r="D87">
            <v>471</v>
          </cell>
          <cell r="E87">
            <v>480</v>
          </cell>
        </row>
        <row r="88">
          <cell r="B88">
            <v>323</v>
          </cell>
          <cell r="C88">
            <v>685</v>
          </cell>
          <cell r="D88">
            <v>353</v>
          </cell>
          <cell r="E88">
            <v>332</v>
          </cell>
        </row>
        <row r="89">
          <cell r="B89">
            <v>248</v>
          </cell>
          <cell r="C89">
            <v>605</v>
          </cell>
          <cell r="D89">
            <v>301</v>
          </cell>
          <cell r="E89">
            <v>304</v>
          </cell>
        </row>
        <row r="90">
          <cell r="B90">
            <v>450</v>
          </cell>
          <cell r="C90">
            <v>1047</v>
          </cell>
          <cell r="D90">
            <v>534</v>
          </cell>
          <cell r="E90">
            <v>513</v>
          </cell>
        </row>
        <row r="91">
          <cell r="B91">
            <v>480</v>
          </cell>
          <cell r="C91">
            <v>1083</v>
          </cell>
          <cell r="D91">
            <v>524</v>
          </cell>
          <cell r="E91">
            <v>559</v>
          </cell>
        </row>
        <row r="92">
          <cell r="B92">
            <v>914</v>
          </cell>
          <cell r="C92">
            <v>2052</v>
          </cell>
          <cell r="D92">
            <v>997</v>
          </cell>
          <cell r="E92">
            <v>1055</v>
          </cell>
        </row>
        <row r="93">
          <cell r="B93">
            <v>468</v>
          </cell>
          <cell r="C93">
            <v>1104</v>
          </cell>
          <cell r="D93">
            <v>557</v>
          </cell>
          <cell r="E93">
            <v>547</v>
          </cell>
        </row>
        <row r="94">
          <cell r="B94">
            <v>604</v>
          </cell>
          <cell r="C94">
            <v>1343</v>
          </cell>
          <cell r="D94">
            <v>709</v>
          </cell>
          <cell r="E94">
            <v>634</v>
          </cell>
        </row>
        <row r="95">
          <cell r="B95">
            <v>381</v>
          </cell>
          <cell r="C95">
            <v>929</v>
          </cell>
          <cell r="D95">
            <v>458</v>
          </cell>
          <cell r="E95">
            <v>471</v>
          </cell>
        </row>
        <row r="96">
          <cell r="B96">
            <v>608</v>
          </cell>
          <cell r="C96">
            <v>1444</v>
          </cell>
          <cell r="D96">
            <v>712</v>
          </cell>
          <cell r="E96">
            <v>732</v>
          </cell>
        </row>
        <row r="97">
          <cell r="B97">
            <v>612</v>
          </cell>
          <cell r="C97">
            <v>1458</v>
          </cell>
          <cell r="D97">
            <v>735</v>
          </cell>
          <cell r="E97">
            <v>723</v>
          </cell>
        </row>
        <row r="98">
          <cell r="B98">
            <v>544</v>
          </cell>
          <cell r="C98">
            <v>1241</v>
          </cell>
          <cell r="D98">
            <v>627</v>
          </cell>
          <cell r="E98">
            <v>614</v>
          </cell>
        </row>
        <row r="99">
          <cell r="B99">
            <v>861</v>
          </cell>
          <cell r="C99">
            <v>1825</v>
          </cell>
          <cell r="D99">
            <v>863</v>
          </cell>
          <cell r="E99">
            <v>962</v>
          </cell>
        </row>
        <row r="100">
          <cell r="B100">
            <v>810</v>
          </cell>
          <cell r="C100">
            <v>1946</v>
          </cell>
          <cell r="D100">
            <v>970</v>
          </cell>
          <cell r="E100">
            <v>976</v>
          </cell>
        </row>
        <row r="101">
          <cell r="B101">
            <v>659</v>
          </cell>
          <cell r="C101">
            <v>1324</v>
          </cell>
          <cell r="D101">
            <v>644</v>
          </cell>
          <cell r="E101">
            <v>680</v>
          </cell>
        </row>
        <row r="102">
          <cell r="B102">
            <v>257</v>
          </cell>
          <cell r="C102">
            <v>577</v>
          </cell>
          <cell r="D102">
            <v>293</v>
          </cell>
          <cell r="E102">
            <v>284</v>
          </cell>
        </row>
        <row r="103">
          <cell r="B103">
            <v>236</v>
          </cell>
          <cell r="C103">
            <v>581</v>
          </cell>
          <cell r="D103">
            <v>304</v>
          </cell>
          <cell r="E103">
            <v>277</v>
          </cell>
        </row>
        <row r="104">
          <cell r="B104">
            <v>745</v>
          </cell>
          <cell r="C104">
            <v>2056</v>
          </cell>
          <cell r="D104">
            <v>1002</v>
          </cell>
          <cell r="E104">
            <v>1054</v>
          </cell>
        </row>
        <row r="105">
          <cell r="B105">
            <v>309</v>
          </cell>
          <cell r="C105">
            <v>640</v>
          </cell>
          <cell r="D105">
            <v>336</v>
          </cell>
          <cell r="E105">
            <v>304</v>
          </cell>
        </row>
        <row r="106">
          <cell r="B106">
            <v>615</v>
          </cell>
          <cell r="C106">
            <v>1405</v>
          </cell>
          <cell r="D106">
            <v>678</v>
          </cell>
          <cell r="E106">
            <v>727</v>
          </cell>
        </row>
        <row r="107">
          <cell r="B107">
            <v>1033</v>
          </cell>
          <cell r="C107">
            <v>1926</v>
          </cell>
          <cell r="D107">
            <v>965</v>
          </cell>
          <cell r="E107">
            <v>961</v>
          </cell>
        </row>
        <row r="108">
          <cell r="B108">
            <v>522</v>
          </cell>
          <cell r="C108">
            <v>932</v>
          </cell>
          <cell r="D108">
            <v>488</v>
          </cell>
          <cell r="E108">
            <v>444</v>
          </cell>
        </row>
        <row r="109">
          <cell r="B109">
            <v>73211</v>
          </cell>
          <cell r="C109">
            <v>143585</v>
          </cell>
          <cell r="D109">
            <v>70546</v>
          </cell>
          <cell r="E109">
            <v>73039</v>
          </cell>
        </row>
        <row r="110">
          <cell r="B110">
            <v>44201</v>
          </cell>
          <cell r="C110">
            <v>88141</v>
          </cell>
          <cell r="D110">
            <v>42501</v>
          </cell>
          <cell r="E110">
            <v>45640</v>
          </cell>
        </row>
      </sheetData>
      <sheetData sheetId="1">
        <row r="7">
          <cell r="B7">
            <v>38</v>
          </cell>
          <cell r="C7">
            <v>63</v>
          </cell>
          <cell r="D7">
            <v>23</v>
          </cell>
          <cell r="E7">
            <v>40</v>
          </cell>
        </row>
        <row r="8">
          <cell r="B8">
            <v>51</v>
          </cell>
          <cell r="C8">
            <v>70</v>
          </cell>
          <cell r="D8">
            <v>39</v>
          </cell>
          <cell r="E8">
            <v>31</v>
          </cell>
        </row>
        <row r="9">
          <cell r="B9">
            <v>21</v>
          </cell>
          <cell r="C9">
            <v>41</v>
          </cell>
          <cell r="D9">
            <v>17</v>
          </cell>
          <cell r="E9">
            <v>24</v>
          </cell>
        </row>
        <row r="10">
          <cell r="B10">
            <v>60</v>
          </cell>
          <cell r="C10">
            <v>92</v>
          </cell>
          <cell r="D10">
            <v>50</v>
          </cell>
          <cell r="E10">
            <v>42</v>
          </cell>
        </row>
        <row r="11">
          <cell r="B11">
            <v>39</v>
          </cell>
          <cell r="C11">
            <v>56</v>
          </cell>
          <cell r="D11">
            <v>28</v>
          </cell>
          <cell r="E11">
            <v>28</v>
          </cell>
        </row>
        <row r="12">
          <cell r="B12">
            <v>50</v>
          </cell>
          <cell r="C12">
            <v>99</v>
          </cell>
          <cell r="D12">
            <v>52</v>
          </cell>
          <cell r="E12">
            <v>47</v>
          </cell>
        </row>
        <row r="13">
          <cell r="B13">
            <v>13</v>
          </cell>
          <cell r="C13">
            <v>33</v>
          </cell>
          <cell r="D13">
            <v>14</v>
          </cell>
          <cell r="E13">
            <v>19</v>
          </cell>
        </row>
        <row r="14">
          <cell r="B14">
            <v>50</v>
          </cell>
          <cell r="C14">
            <v>88</v>
          </cell>
          <cell r="D14">
            <v>51</v>
          </cell>
          <cell r="E14">
            <v>37</v>
          </cell>
        </row>
        <row r="15">
          <cell r="B15">
            <v>19</v>
          </cell>
          <cell r="C15">
            <v>48</v>
          </cell>
          <cell r="D15">
            <v>24</v>
          </cell>
          <cell r="E15">
            <v>24</v>
          </cell>
        </row>
        <row r="16">
          <cell r="B16">
            <v>23</v>
          </cell>
          <cell r="C16">
            <v>36</v>
          </cell>
          <cell r="D16">
            <v>24</v>
          </cell>
          <cell r="E16">
            <v>12</v>
          </cell>
        </row>
        <row r="17">
          <cell r="B17">
            <v>49</v>
          </cell>
          <cell r="C17">
            <v>86</v>
          </cell>
          <cell r="D17">
            <v>40</v>
          </cell>
          <cell r="E17">
            <v>46</v>
          </cell>
        </row>
        <row r="18">
          <cell r="B18">
            <v>14</v>
          </cell>
          <cell r="C18">
            <v>29</v>
          </cell>
          <cell r="D18">
            <v>17</v>
          </cell>
          <cell r="E18">
            <v>12</v>
          </cell>
        </row>
        <row r="19">
          <cell r="B19">
            <v>31</v>
          </cell>
          <cell r="C19">
            <v>63</v>
          </cell>
          <cell r="D19">
            <v>36</v>
          </cell>
          <cell r="E19">
            <v>27</v>
          </cell>
        </row>
        <row r="20">
          <cell r="B20">
            <v>84</v>
          </cell>
          <cell r="C20">
            <v>122</v>
          </cell>
          <cell r="D20">
            <v>82</v>
          </cell>
          <cell r="E20">
            <v>40</v>
          </cell>
        </row>
        <row r="21">
          <cell r="B21">
            <v>40</v>
          </cell>
          <cell r="C21">
            <v>62</v>
          </cell>
          <cell r="D21">
            <v>30</v>
          </cell>
          <cell r="E21">
            <v>32</v>
          </cell>
        </row>
        <row r="22">
          <cell r="B22">
            <v>51</v>
          </cell>
          <cell r="C22">
            <v>87</v>
          </cell>
          <cell r="D22">
            <v>44</v>
          </cell>
          <cell r="E22">
            <v>43</v>
          </cell>
        </row>
        <row r="23">
          <cell r="B23">
            <v>36</v>
          </cell>
          <cell r="C23">
            <v>57</v>
          </cell>
          <cell r="D23">
            <v>24</v>
          </cell>
          <cell r="E23">
            <v>33</v>
          </cell>
        </row>
        <row r="24">
          <cell r="B24">
            <v>67</v>
          </cell>
          <cell r="C24">
            <v>93</v>
          </cell>
          <cell r="D24">
            <v>41</v>
          </cell>
          <cell r="E24">
            <v>52</v>
          </cell>
        </row>
        <row r="25">
          <cell r="B25">
            <v>26</v>
          </cell>
          <cell r="C25">
            <v>38</v>
          </cell>
          <cell r="D25">
            <v>10</v>
          </cell>
          <cell r="E25">
            <v>28</v>
          </cell>
        </row>
        <row r="26">
          <cell r="B26">
            <v>53</v>
          </cell>
          <cell r="C26">
            <v>91</v>
          </cell>
          <cell r="D26">
            <v>42</v>
          </cell>
          <cell r="E26">
            <v>49</v>
          </cell>
        </row>
        <row r="27">
          <cell r="B27">
            <v>27</v>
          </cell>
          <cell r="C27">
            <v>45</v>
          </cell>
          <cell r="D27">
            <v>25</v>
          </cell>
          <cell r="E27">
            <v>20</v>
          </cell>
        </row>
        <row r="28">
          <cell r="B28">
            <v>24</v>
          </cell>
          <cell r="C28">
            <v>38</v>
          </cell>
          <cell r="D28">
            <v>20</v>
          </cell>
          <cell r="E28">
            <v>18</v>
          </cell>
        </row>
        <row r="29">
          <cell r="B29">
            <v>64</v>
          </cell>
          <cell r="C29">
            <v>97</v>
          </cell>
          <cell r="D29">
            <v>49</v>
          </cell>
          <cell r="E29">
            <v>48</v>
          </cell>
        </row>
        <row r="30">
          <cell r="B30">
            <v>25</v>
          </cell>
          <cell r="C30">
            <v>58</v>
          </cell>
          <cell r="D30">
            <v>23</v>
          </cell>
          <cell r="E30">
            <v>35</v>
          </cell>
        </row>
        <row r="31">
          <cell r="B31">
            <v>35</v>
          </cell>
          <cell r="C31">
            <v>84</v>
          </cell>
          <cell r="D31">
            <v>35</v>
          </cell>
          <cell r="E31">
            <v>49</v>
          </cell>
        </row>
        <row r="32">
          <cell r="B32">
            <v>53</v>
          </cell>
          <cell r="C32">
            <v>99</v>
          </cell>
          <cell r="D32">
            <v>50</v>
          </cell>
          <cell r="E32">
            <v>49</v>
          </cell>
        </row>
        <row r="33">
          <cell r="B33">
            <v>63</v>
          </cell>
          <cell r="C33">
            <v>105</v>
          </cell>
          <cell r="D33">
            <v>56</v>
          </cell>
          <cell r="E33">
            <v>49</v>
          </cell>
        </row>
        <row r="34">
          <cell r="B34">
            <v>7</v>
          </cell>
          <cell r="C34">
            <v>15</v>
          </cell>
          <cell r="D34">
            <v>9</v>
          </cell>
          <cell r="E34">
            <v>6</v>
          </cell>
        </row>
        <row r="35">
          <cell r="B35">
            <v>36</v>
          </cell>
          <cell r="C35">
            <v>57</v>
          </cell>
          <cell r="D35">
            <v>30</v>
          </cell>
          <cell r="E35">
            <v>27</v>
          </cell>
        </row>
        <row r="36">
          <cell r="B36">
            <v>37</v>
          </cell>
          <cell r="C36">
            <v>108</v>
          </cell>
          <cell r="D36">
            <v>45</v>
          </cell>
          <cell r="E36">
            <v>63</v>
          </cell>
        </row>
        <row r="37">
          <cell r="B37">
            <v>13</v>
          </cell>
          <cell r="C37">
            <v>38</v>
          </cell>
          <cell r="D37">
            <v>20</v>
          </cell>
          <cell r="E37">
            <v>18</v>
          </cell>
        </row>
        <row r="38">
          <cell r="B38">
            <v>33</v>
          </cell>
          <cell r="C38">
            <v>101</v>
          </cell>
          <cell r="D38">
            <v>46</v>
          </cell>
          <cell r="E38">
            <v>55</v>
          </cell>
        </row>
        <row r="39">
          <cell r="B39">
            <v>34</v>
          </cell>
          <cell r="C39">
            <v>92</v>
          </cell>
          <cell r="D39">
            <v>42</v>
          </cell>
          <cell r="E39">
            <v>50</v>
          </cell>
        </row>
        <row r="40">
          <cell r="B40">
            <v>27</v>
          </cell>
          <cell r="C40">
            <v>74</v>
          </cell>
          <cell r="D40">
            <v>40</v>
          </cell>
          <cell r="E40">
            <v>34</v>
          </cell>
        </row>
        <row r="41">
          <cell r="B41">
            <v>48</v>
          </cell>
          <cell r="C41">
            <v>88</v>
          </cell>
          <cell r="D41">
            <v>43</v>
          </cell>
          <cell r="E41">
            <v>45</v>
          </cell>
        </row>
        <row r="42">
          <cell r="B42">
            <v>78</v>
          </cell>
          <cell r="C42">
            <v>129</v>
          </cell>
          <cell r="D42">
            <v>71</v>
          </cell>
          <cell r="E42">
            <v>58</v>
          </cell>
        </row>
        <row r="43">
          <cell r="B43">
            <v>24</v>
          </cell>
          <cell r="C43">
            <v>38</v>
          </cell>
          <cell r="D43">
            <v>17</v>
          </cell>
          <cell r="E43">
            <v>21</v>
          </cell>
        </row>
        <row r="44">
          <cell r="B44">
            <v>45</v>
          </cell>
          <cell r="C44">
            <v>76</v>
          </cell>
          <cell r="D44">
            <v>35</v>
          </cell>
          <cell r="E44">
            <v>41</v>
          </cell>
        </row>
        <row r="45">
          <cell r="B45">
            <v>78</v>
          </cell>
          <cell r="C45">
            <v>92</v>
          </cell>
          <cell r="D45">
            <v>46</v>
          </cell>
          <cell r="E45">
            <v>46</v>
          </cell>
        </row>
        <row r="46">
          <cell r="B46">
            <v>18</v>
          </cell>
          <cell r="C46">
            <v>35</v>
          </cell>
          <cell r="D46">
            <v>14</v>
          </cell>
          <cell r="E46">
            <v>21</v>
          </cell>
        </row>
        <row r="47">
          <cell r="B47">
            <v>3</v>
          </cell>
          <cell r="C47">
            <v>9</v>
          </cell>
          <cell r="D47">
            <v>3</v>
          </cell>
          <cell r="E47">
            <v>6</v>
          </cell>
        </row>
        <row r="48">
          <cell r="B48">
            <v>6</v>
          </cell>
          <cell r="C48">
            <v>16</v>
          </cell>
          <cell r="D48">
            <v>4</v>
          </cell>
          <cell r="E48">
            <v>12</v>
          </cell>
        </row>
        <row r="49">
          <cell r="B49">
            <v>9</v>
          </cell>
          <cell r="C49">
            <v>15</v>
          </cell>
          <cell r="D49">
            <v>10</v>
          </cell>
          <cell r="E49">
            <v>5</v>
          </cell>
        </row>
        <row r="50">
          <cell r="B50">
            <v>21</v>
          </cell>
          <cell r="C50">
            <v>30</v>
          </cell>
          <cell r="D50">
            <v>10</v>
          </cell>
          <cell r="E50">
            <v>20</v>
          </cell>
        </row>
        <row r="51">
          <cell r="B51">
            <v>7</v>
          </cell>
          <cell r="C51">
            <v>9</v>
          </cell>
          <cell r="D51">
            <v>1</v>
          </cell>
          <cell r="E51">
            <v>8</v>
          </cell>
        </row>
        <row r="52">
          <cell r="B52">
            <v>27</v>
          </cell>
          <cell r="C52">
            <v>50</v>
          </cell>
          <cell r="D52">
            <v>27</v>
          </cell>
          <cell r="E52">
            <v>23</v>
          </cell>
        </row>
        <row r="53">
          <cell r="B53">
            <v>16</v>
          </cell>
          <cell r="C53">
            <v>40</v>
          </cell>
          <cell r="D53">
            <v>20</v>
          </cell>
          <cell r="E53">
            <v>20</v>
          </cell>
        </row>
        <row r="54">
          <cell r="B54">
            <v>30</v>
          </cell>
          <cell r="C54">
            <v>45</v>
          </cell>
          <cell r="D54">
            <v>23</v>
          </cell>
          <cell r="E54">
            <v>22</v>
          </cell>
        </row>
        <row r="55">
          <cell r="B55">
            <v>31</v>
          </cell>
          <cell r="C55">
            <v>52</v>
          </cell>
          <cell r="D55">
            <v>28</v>
          </cell>
          <cell r="E55">
            <v>24</v>
          </cell>
        </row>
        <row r="56">
          <cell r="B56">
            <v>41</v>
          </cell>
          <cell r="C56">
            <v>74</v>
          </cell>
          <cell r="D56">
            <v>44</v>
          </cell>
          <cell r="E56">
            <v>30</v>
          </cell>
        </row>
        <row r="57">
          <cell r="B57">
            <v>17</v>
          </cell>
          <cell r="C57">
            <v>22</v>
          </cell>
          <cell r="D57">
            <v>9</v>
          </cell>
          <cell r="E57">
            <v>13</v>
          </cell>
        </row>
        <row r="58">
          <cell r="B58">
            <v>23</v>
          </cell>
          <cell r="C58">
            <v>44</v>
          </cell>
          <cell r="D58">
            <v>17</v>
          </cell>
          <cell r="E58">
            <v>27</v>
          </cell>
        </row>
        <row r="59">
          <cell r="B59">
            <v>21</v>
          </cell>
          <cell r="C59">
            <v>42</v>
          </cell>
          <cell r="D59">
            <v>24</v>
          </cell>
          <cell r="E59">
            <v>18</v>
          </cell>
        </row>
        <row r="60">
          <cell r="B60">
            <v>114</v>
          </cell>
          <cell r="C60">
            <v>146</v>
          </cell>
          <cell r="D60">
            <v>93</v>
          </cell>
          <cell r="E60">
            <v>53</v>
          </cell>
        </row>
        <row r="61">
          <cell r="B61">
            <v>9</v>
          </cell>
          <cell r="C61">
            <v>22</v>
          </cell>
          <cell r="D61">
            <v>7</v>
          </cell>
          <cell r="E61">
            <v>15</v>
          </cell>
        </row>
        <row r="62">
          <cell r="B62">
            <v>24</v>
          </cell>
          <cell r="C62">
            <v>48</v>
          </cell>
          <cell r="D62">
            <v>24</v>
          </cell>
          <cell r="E62">
            <v>24</v>
          </cell>
        </row>
        <row r="63">
          <cell r="B63">
            <v>94</v>
          </cell>
          <cell r="C63">
            <v>186</v>
          </cell>
          <cell r="D63">
            <v>95</v>
          </cell>
          <cell r="E63">
            <v>91</v>
          </cell>
        </row>
        <row r="64">
          <cell r="B64">
            <v>25</v>
          </cell>
          <cell r="C64">
            <v>47</v>
          </cell>
          <cell r="D64">
            <v>26</v>
          </cell>
          <cell r="E64">
            <v>21</v>
          </cell>
        </row>
        <row r="65">
          <cell r="B65">
            <v>15</v>
          </cell>
          <cell r="C65">
            <v>49</v>
          </cell>
          <cell r="D65">
            <v>30</v>
          </cell>
          <cell r="E65">
            <v>19</v>
          </cell>
        </row>
        <row r="66">
          <cell r="B66">
            <v>22</v>
          </cell>
          <cell r="C66">
            <v>41</v>
          </cell>
          <cell r="D66">
            <v>16</v>
          </cell>
          <cell r="E66">
            <v>25</v>
          </cell>
        </row>
        <row r="67">
          <cell r="B67">
            <v>44</v>
          </cell>
          <cell r="C67">
            <v>61</v>
          </cell>
          <cell r="D67">
            <v>24</v>
          </cell>
          <cell r="E67">
            <v>37</v>
          </cell>
        </row>
        <row r="68">
          <cell r="B68">
            <v>17</v>
          </cell>
          <cell r="C68">
            <v>38</v>
          </cell>
          <cell r="D68">
            <v>17</v>
          </cell>
          <cell r="E68">
            <v>21</v>
          </cell>
        </row>
        <row r="69">
          <cell r="B69">
            <v>11</v>
          </cell>
          <cell r="C69">
            <v>23</v>
          </cell>
          <cell r="D69">
            <v>15</v>
          </cell>
          <cell r="E69">
            <v>8</v>
          </cell>
        </row>
        <row r="70">
          <cell r="B70">
            <v>18</v>
          </cell>
          <cell r="C70">
            <v>35</v>
          </cell>
          <cell r="D70">
            <v>16</v>
          </cell>
          <cell r="E70">
            <v>19</v>
          </cell>
        </row>
        <row r="71">
          <cell r="B71">
            <v>19</v>
          </cell>
          <cell r="C71">
            <v>60</v>
          </cell>
          <cell r="D71">
            <v>21</v>
          </cell>
          <cell r="E71">
            <v>39</v>
          </cell>
        </row>
        <row r="72">
          <cell r="B72">
            <v>0</v>
          </cell>
          <cell r="C72">
            <v>1</v>
          </cell>
          <cell r="D72">
            <v>0</v>
          </cell>
          <cell r="E72">
            <v>1</v>
          </cell>
        </row>
        <row r="73">
          <cell r="B73">
            <v>0</v>
          </cell>
          <cell r="C73">
            <v>0</v>
          </cell>
          <cell r="D73">
            <v>0</v>
          </cell>
          <cell r="E73">
            <v>0</v>
          </cell>
        </row>
        <row r="74">
          <cell r="B74">
            <v>1</v>
          </cell>
          <cell r="C74">
            <v>1</v>
          </cell>
          <cell r="D74">
            <v>1</v>
          </cell>
          <cell r="E74">
            <v>0</v>
          </cell>
        </row>
        <row r="75">
          <cell r="B75">
            <v>37</v>
          </cell>
          <cell r="C75">
            <v>51</v>
          </cell>
          <cell r="D75">
            <v>22</v>
          </cell>
          <cell r="E75">
            <v>29</v>
          </cell>
        </row>
        <row r="76">
          <cell r="B76">
            <v>2</v>
          </cell>
          <cell r="C76">
            <v>10</v>
          </cell>
          <cell r="D76">
            <v>3</v>
          </cell>
          <cell r="E76">
            <v>7</v>
          </cell>
        </row>
        <row r="77">
          <cell r="B77">
            <v>14</v>
          </cell>
          <cell r="C77">
            <v>22</v>
          </cell>
          <cell r="D77">
            <v>13</v>
          </cell>
          <cell r="E77">
            <v>9</v>
          </cell>
        </row>
        <row r="78">
          <cell r="B78">
            <v>56</v>
          </cell>
          <cell r="C78">
            <v>69</v>
          </cell>
          <cell r="D78">
            <v>50</v>
          </cell>
          <cell r="E78">
            <v>19</v>
          </cell>
        </row>
        <row r="79">
          <cell r="B79">
            <v>25</v>
          </cell>
          <cell r="C79">
            <v>33</v>
          </cell>
          <cell r="D79">
            <v>17</v>
          </cell>
          <cell r="E79">
            <v>16</v>
          </cell>
        </row>
        <row r="80">
          <cell r="B80">
            <v>41</v>
          </cell>
          <cell r="C80">
            <v>91</v>
          </cell>
          <cell r="D80">
            <v>45</v>
          </cell>
          <cell r="E80">
            <v>46</v>
          </cell>
        </row>
        <row r="81">
          <cell r="B81">
            <v>8</v>
          </cell>
          <cell r="C81">
            <v>18</v>
          </cell>
          <cell r="D81">
            <v>8</v>
          </cell>
          <cell r="E81">
            <v>10</v>
          </cell>
        </row>
        <row r="82">
          <cell r="B82">
            <v>15</v>
          </cell>
          <cell r="C82">
            <v>26</v>
          </cell>
          <cell r="D82">
            <v>17</v>
          </cell>
          <cell r="E82">
            <v>9</v>
          </cell>
        </row>
        <row r="83">
          <cell r="B83">
            <v>5</v>
          </cell>
          <cell r="C83">
            <v>6</v>
          </cell>
          <cell r="D83">
            <v>4</v>
          </cell>
          <cell r="E83">
            <v>2</v>
          </cell>
        </row>
        <row r="84">
          <cell r="B84">
            <v>7</v>
          </cell>
          <cell r="C84">
            <v>11</v>
          </cell>
          <cell r="D84">
            <v>6</v>
          </cell>
          <cell r="E84">
            <v>5</v>
          </cell>
        </row>
        <row r="85">
          <cell r="B85">
            <v>6</v>
          </cell>
          <cell r="C85">
            <v>14</v>
          </cell>
          <cell r="D85">
            <v>5</v>
          </cell>
          <cell r="E85">
            <v>9</v>
          </cell>
        </row>
        <row r="86">
          <cell r="B86">
            <v>2</v>
          </cell>
          <cell r="C86">
            <v>4</v>
          </cell>
          <cell r="D86">
            <v>0</v>
          </cell>
          <cell r="E86">
            <v>4</v>
          </cell>
        </row>
        <row r="87">
          <cell r="B87">
            <v>6</v>
          </cell>
          <cell r="C87">
            <v>11</v>
          </cell>
          <cell r="D87">
            <v>2</v>
          </cell>
          <cell r="E87">
            <v>9</v>
          </cell>
        </row>
        <row r="88">
          <cell r="B88">
            <v>1</v>
          </cell>
          <cell r="C88">
            <v>10</v>
          </cell>
          <cell r="D88">
            <v>5</v>
          </cell>
          <cell r="E88">
            <v>5</v>
          </cell>
        </row>
        <row r="89">
          <cell r="B89">
            <v>8</v>
          </cell>
          <cell r="C89">
            <v>10</v>
          </cell>
          <cell r="D89">
            <v>8</v>
          </cell>
          <cell r="E89">
            <v>2</v>
          </cell>
        </row>
        <row r="90">
          <cell r="B90">
            <v>12</v>
          </cell>
          <cell r="C90">
            <v>17</v>
          </cell>
          <cell r="D90">
            <v>12</v>
          </cell>
          <cell r="E90">
            <v>5</v>
          </cell>
        </row>
        <row r="91">
          <cell r="B91">
            <v>5</v>
          </cell>
          <cell r="C91">
            <v>11</v>
          </cell>
          <cell r="D91">
            <v>7</v>
          </cell>
          <cell r="E91">
            <v>4</v>
          </cell>
        </row>
        <row r="92">
          <cell r="B92">
            <v>6</v>
          </cell>
          <cell r="C92">
            <v>14</v>
          </cell>
          <cell r="D92">
            <v>8</v>
          </cell>
          <cell r="E92">
            <v>6</v>
          </cell>
        </row>
        <row r="93">
          <cell r="B93">
            <v>11</v>
          </cell>
          <cell r="C93">
            <v>24</v>
          </cell>
          <cell r="D93">
            <v>11</v>
          </cell>
          <cell r="E93">
            <v>13</v>
          </cell>
        </row>
        <row r="94">
          <cell r="B94">
            <v>5</v>
          </cell>
          <cell r="C94">
            <v>17</v>
          </cell>
          <cell r="D94">
            <v>6</v>
          </cell>
          <cell r="E94">
            <v>11</v>
          </cell>
        </row>
        <row r="95">
          <cell r="B95">
            <v>0</v>
          </cell>
          <cell r="C95">
            <v>6</v>
          </cell>
          <cell r="D95">
            <v>1</v>
          </cell>
          <cell r="E95">
            <v>5</v>
          </cell>
        </row>
        <row r="96">
          <cell r="B96">
            <v>10</v>
          </cell>
          <cell r="C96">
            <v>23</v>
          </cell>
          <cell r="D96">
            <v>8</v>
          </cell>
          <cell r="E96">
            <v>15</v>
          </cell>
        </row>
        <row r="97">
          <cell r="B97">
            <v>24</v>
          </cell>
          <cell r="C97">
            <v>27</v>
          </cell>
          <cell r="D97">
            <v>13</v>
          </cell>
          <cell r="E97">
            <v>14</v>
          </cell>
        </row>
        <row r="98">
          <cell r="B98">
            <v>11</v>
          </cell>
          <cell r="C98">
            <v>22</v>
          </cell>
          <cell r="D98">
            <v>10</v>
          </cell>
          <cell r="E98">
            <v>12</v>
          </cell>
        </row>
        <row r="99">
          <cell r="B99">
            <v>7</v>
          </cell>
          <cell r="C99">
            <v>22</v>
          </cell>
          <cell r="D99">
            <v>8</v>
          </cell>
          <cell r="E99">
            <v>14</v>
          </cell>
        </row>
        <row r="100">
          <cell r="B100">
            <v>4</v>
          </cell>
          <cell r="C100">
            <v>14</v>
          </cell>
          <cell r="D100">
            <v>7</v>
          </cell>
          <cell r="E100">
            <v>7</v>
          </cell>
        </row>
        <row r="101">
          <cell r="B101">
            <v>7</v>
          </cell>
          <cell r="C101">
            <v>13</v>
          </cell>
          <cell r="D101">
            <v>4</v>
          </cell>
          <cell r="E101">
            <v>9</v>
          </cell>
        </row>
        <row r="102">
          <cell r="B102">
            <v>3</v>
          </cell>
          <cell r="C102">
            <v>5</v>
          </cell>
          <cell r="D102">
            <v>3</v>
          </cell>
          <cell r="E102">
            <v>2</v>
          </cell>
        </row>
        <row r="103">
          <cell r="B103">
            <v>1</v>
          </cell>
          <cell r="C103">
            <v>3</v>
          </cell>
          <cell r="D103">
            <v>1</v>
          </cell>
          <cell r="E103">
            <v>2</v>
          </cell>
        </row>
        <row r="104">
          <cell r="B104">
            <v>12</v>
          </cell>
          <cell r="C104">
            <v>24</v>
          </cell>
          <cell r="D104">
            <v>16</v>
          </cell>
          <cell r="E104">
            <v>8</v>
          </cell>
        </row>
        <row r="105">
          <cell r="B105">
            <v>2</v>
          </cell>
          <cell r="C105">
            <v>3</v>
          </cell>
          <cell r="D105">
            <v>3</v>
          </cell>
          <cell r="E105">
            <v>0</v>
          </cell>
        </row>
        <row r="106">
          <cell r="B106">
            <v>5</v>
          </cell>
          <cell r="C106">
            <v>14</v>
          </cell>
          <cell r="D106">
            <v>7</v>
          </cell>
          <cell r="E106">
            <v>7</v>
          </cell>
        </row>
        <row r="107">
          <cell r="B107">
            <v>13</v>
          </cell>
          <cell r="C107">
            <v>28</v>
          </cell>
          <cell r="D107">
            <v>14</v>
          </cell>
          <cell r="E107">
            <v>14</v>
          </cell>
        </row>
        <row r="108">
          <cell r="B108">
            <v>8</v>
          </cell>
          <cell r="C108">
            <v>16</v>
          </cell>
          <cell r="D108">
            <v>8</v>
          </cell>
          <cell r="E108">
            <v>8</v>
          </cell>
        </row>
        <row r="109">
          <cell r="B109">
            <v>1827</v>
          </cell>
          <cell r="C109">
            <v>3251</v>
          </cell>
          <cell r="D109">
            <v>1636</v>
          </cell>
          <cell r="E109">
            <v>1615</v>
          </cell>
        </row>
        <row r="110">
          <cell r="B110">
            <v>801</v>
          </cell>
          <cell r="C110">
            <v>1467</v>
          </cell>
          <cell r="D110">
            <v>725</v>
          </cell>
          <cell r="E110">
            <v>742</v>
          </cell>
        </row>
      </sheetData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日本人"/>
      <sheetName val="外国人"/>
      <sheetName val="合　計"/>
    </sheetNames>
    <sheetDataSet>
      <sheetData sheetId="0">
        <row r="2">
          <cell r="C2" t="str">
            <v xml:space="preserve"> 令和元年６月１日現在</v>
          </cell>
        </row>
        <row r="7">
          <cell r="B7">
            <v>1785</v>
          </cell>
          <cell r="C7">
            <v>3123</v>
          </cell>
          <cell r="D7">
            <v>1532</v>
          </cell>
          <cell r="E7">
            <v>1591</v>
          </cell>
        </row>
        <row r="8">
          <cell r="B8">
            <v>1602</v>
          </cell>
          <cell r="C8">
            <v>2740</v>
          </cell>
          <cell r="D8">
            <v>1390</v>
          </cell>
          <cell r="E8">
            <v>1350</v>
          </cell>
        </row>
        <row r="9">
          <cell r="B9">
            <v>969</v>
          </cell>
          <cell r="C9">
            <v>2101</v>
          </cell>
          <cell r="D9">
            <v>1077</v>
          </cell>
          <cell r="E9">
            <v>1024</v>
          </cell>
        </row>
        <row r="10">
          <cell r="B10">
            <v>1767</v>
          </cell>
          <cell r="C10">
            <v>2941</v>
          </cell>
          <cell r="D10">
            <v>1492</v>
          </cell>
          <cell r="E10">
            <v>1449</v>
          </cell>
        </row>
        <row r="11">
          <cell r="B11">
            <v>1171</v>
          </cell>
          <cell r="C11">
            <v>2155</v>
          </cell>
          <cell r="D11">
            <v>1088</v>
          </cell>
          <cell r="E11">
            <v>1067</v>
          </cell>
        </row>
        <row r="12">
          <cell r="B12">
            <v>2215</v>
          </cell>
          <cell r="C12">
            <v>5215</v>
          </cell>
          <cell r="D12">
            <v>2575</v>
          </cell>
          <cell r="E12">
            <v>2640</v>
          </cell>
        </row>
        <row r="13">
          <cell r="B13">
            <v>684</v>
          </cell>
          <cell r="C13">
            <v>1311</v>
          </cell>
          <cell r="D13">
            <v>660</v>
          </cell>
          <cell r="E13">
            <v>651</v>
          </cell>
        </row>
        <row r="14">
          <cell r="B14">
            <v>1353</v>
          </cell>
          <cell r="C14">
            <v>2575</v>
          </cell>
          <cell r="D14">
            <v>1283</v>
          </cell>
          <cell r="E14">
            <v>1292</v>
          </cell>
        </row>
        <row r="15">
          <cell r="B15">
            <v>1393</v>
          </cell>
          <cell r="C15">
            <v>2891</v>
          </cell>
          <cell r="D15">
            <v>1418</v>
          </cell>
          <cell r="E15">
            <v>1473</v>
          </cell>
        </row>
        <row r="16">
          <cell r="B16">
            <v>996</v>
          </cell>
          <cell r="C16">
            <v>2068</v>
          </cell>
          <cell r="D16">
            <v>1030</v>
          </cell>
          <cell r="E16">
            <v>1038</v>
          </cell>
        </row>
        <row r="17">
          <cell r="B17">
            <v>1250</v>
          </cell>
          <cell r="C17">
            <v>2272</v>
          </cell>
          <cell r="D17">
            <v>1174</v>
          </cell>
          <cell r="E17">
            <v>1098</v>
          </cell>
        </row>
        <row r="18">
          <cell r="B18">
            <v>1233</v>
          </cell>
          <cell r="C18">
            <v>2364</v>
          </cell>
          <cell r="D18">
            <v>1202</v>
          </cell>
          <cell r="E18">
            <v>1162</v>
          </cell>
        </row>
        <row r="19">
          <cell r="B19">
            <v>1855</v>
          </cell>
          <cell r="C19">
            <v>3761</v>
          </cell>
          <cell r="D19">
            <v>1867</v>
          </cell>
          <cell r="E19">
            <v>1894</v>
          </cell>
        </row>
        <row r="20">
          <cell r="B20">
            <v>1300</v>
          </cell>
          <cell r="C20">
            <v>2326</v>
          </cell>
          <cell r="D20">
            <v>1131</v>
          </cell>
          <cell r="E20">
            <v>1195</v>
          </cell>
        </row>
        <row r="21">
          <cell r="B21">
            <v>1705</v>
          </cell>
          <cell r="C21">
            <v>2778</v>
          </cell>
          <cell r="D21">
            <v>1370</v>
          </cell>
          <cell r="E21">
            <v>1408</v>
          </cell>
        </row>
        <row r="22">
          <cell r="B22">
            <v>2324</v>
          </cell>
          <cell r="C22">
            <v>4320</v>
          </cell>
          <cell r="D22">
            <v>2143</v>
          </cell>
          <cell r="E22">
            <v>2177</v>
          </cell>
        </row>
        <row r="23">
          <cell r="B23">
            <v>1434</v>
          </cell>
          <cell r="C23">
            <v>2399</v>
          </cell>
          <cell r="D23">
            <v>1142</v>
          </cell>
          <cell r="E23">
            <v>1257</v>
          </cell>
        </row>
        <row r="24">
          <cell r="B24">
            <v>1877</v>
          </cell>
          <cell r="C24">
            <v>2963</v>
          </cell>
          <cell r="D24">
            <v>1453</v>
          </cell>
          <cell r="E24">
            <v>1510</v>
          </cell>
        </row>
        <row r="25">
          <cell r="B25">
            <v>1107</v>
          </cell>
          <cell r="C25">
            <v>1982</v>
          </cell>
          <cell r="D25">
            <v>957</v>
          </cell>
          <cell r="E25">
            <v>1025</v>
          </cell>
        </row>
        <row r="26">
          <cell r="B26">
            <v>1634</v>
          </cell>
          <cell r="C26">
            <v>2746</v>
          </cell>
          <cell r="D26">
            <v>1326</v>
          </cell>
          <cell r="E26">
            <v>1420</v>
          </cell>
        </row>
        <row r="27">
          <cell r="B27">
            <v>1237</v>
          </cell>
          <cell r="C27">
            <v>2339</v>
          </cell>
          <cell r="D27">
            <v>1152</v>
          </cell>
          <cell r="E27">
            <v>1187</v>
          </cell>
        </row>
        <row r="28">
          <cell r="B28">
            <v>819</v>
          </cell>
          <cell r="C28">
            <v>1789</v>
          </cell>
          <cell r="D28">
            <v>902</v>
          </cell>
          <cell r="E28">
            <v>887</v>
          </cell>
        </row>
        <row r="29">
          <cell r="B29">
            <v>2249</v>
          </cell>
          <cell r="C29">
            <v>3893</v>
          </cell>
          <cell r="D29">
            <v>1870</v>
          </cell>
          <cell r="E29">
            <v>2023</v>
          </cell>
        </row>
        <row r="30">
          <cell r="B30">
            <v>1083</v>
          </cell>
          <cell r="C30">
            <v>2035</v>
          </cell>
          <cell r="D30">
            <v>980</v>
          </cell>
          <cell r="E30">
            <v>1055</v>
          </cell>
        </row>
        <row r="31">
          <cell r="B31">
            <v>2018</v>
          </cell>
          <cell r="C31">
            <v>3729</v>
          </cell>
          <cell r="D31">
            <v>1598</v>
          </cell>
          <cell r="E31">
            <v>2131</v>
          </cell>
        </row>
        <row r="32">
          <cell r="B32">
            <v>2045</v>
          </cell>
          <cell r="C32">
            <v>3889</v>
          </cell>
          <cell r="D32">
            <v>1891</v>
          </cell>
          <cell r="E32">
            <v>1998</v>
          </cell>
        </row>
        <row r="33">
          <cell r="B33">
            <v>2031</v>
          </cell>
          <cell r="C33">
            <v>3640</v>
          </cell>
          <cell r="D33">
            <v>1833</v>
          </cell>
          <cell r="E33">
            <v>1807</v>
          </cell>
        </row>
        <row r="34">
          <cell r="B34">
            <v>641</v>
          </cell>
          <cell r="C34">
            <v>1237</v>
          </cell>
          <cell r="D34">
            <v>606</v>
          </cell>
          <cell r="E34">
            <v>631</v>
          </cell>
        </row>
        <row r="35">
          <cell r="B35">
            <v>1737</v>
          </cell>
          <cell r="C35">
            <v>3401</v>
          </cell>
          <cell r="D35">
            <v>1704</v>
          </cell>
          <cell r="E35">
            <v>1697</v>
          </cell>
        </row>
        <row r="36">
          <cell r="B36">
            <v>2237</v>
          </cell>
          <cell r="C36">
            <v>4651</v>
          </cell>
          <cell r="D36">
            <v>2056</v>
          </cell>
          <cell r="E36">
            <v>2595</v>
          </cell>
        </row>
        <row r="37">
          <cell r="B37">
            <v>829</v>
          </cell>
          <cell r="C37">
            <v>1961</v>
          </cell>
          <cell r="D37">
            <v>918</v>
          </cell>
          <cell r="E37">
            <v>1043</v>
          </cell>
        </row>
        <row r="38">
          <cell r="B38">
            <v>2973</v>
          </cell>
          <cell r="C38">
            <v>7342</v>
          </cell>
          <cell r="D38">
            <v>3563</v>
          </cell>
          <cell r="E38">
            <v>3779</v>
          </cell>
        </row>
        <row r="39">
          <cell r="B39">
            <v>3119</v>
          </cell>
          <cell r="C39">
            <v>6256</v>
          </cell>
          <cell r="D39">
            <v>3002</v>
          </cell>
          <cell r="E39">
            <v>3254</v>
          </cell>
        </row>
        <row r="40">
          <cell r="B40">
            <v>1919</v>
          </cell>
          <cell r="C40">
            <v>4633</v>
          </cell>
          <cell r="D40">
            <v>2355</v>
          </cell>
          <cell r="E40">
            <v>2278</v>
          </cell>
        </row>
        <row r="41">
          <cell r="B41">
            <v>350</v>
          </cell>
          <cell r="C41">
            <v>714</v>
          </cell>
          <cell r="D41">
            <v>375</v>
          </cell>
          <cell r="E41">
            <v>339</v>
          </cell>
        </row>
        <row r="42">
          <cell r="B42">
            <v>2084</v>
          </cell>
          <cell r="C42">
            <v>4215</v>
          </cell>
          <cell r="D42">
            <v>2155</v>
          </cell>
          <cell r="E42">
            <v>2060</v>
          </cell>
        </row>
        <row r="43">
          <cell r="B43">
            <v>504</v>
          </cell>
          <cell r="C43">
            <v>906</v>
          </cell>
          <cell r="D43">
            <v>464</v>
          </cell>
          <cell r="E43">
            <v>442</v>
          </cell>
        </row>
        <row r="44">
          <cell r="B44">
            <v>1707</v>
          </cell>
          <cell r="C44">
            <v>2874</v>
          </cell>
          <cell r="D44">
            <v>1452</v>
          </cell>
          <cell r="E44">
            <v>1422</v>
          </cell>
        </row>
        <row r="45">
          <cell r="B45">
            <v>484</v>
          </cell>
          <cell r="C45">
            <v>1011</v>
          </cell>
          <cell r="D45">
            <v>500</v>
          </cell>
          <cell r="E45">
            <v>511</v>
          </cell>
        </row>
        <row r="46">
          <cell r="B46">
            <v>671</v>
          </cell>
          <cell r="C46">
            <v>1281</v>
          </cell>
          <cell r="D46">
            <v>630</v>
          </cell>
          <cell r="E46">
            <v>651</v>
          </cell>
        </row>
        <row r="47">
          <cell r="B47">
            <v>363</v>
          </cell>
          <cell r="C47">
            <v>845</v>
          </cell>
          <cell r="D47">
            <v>402</v>
          </cell>
          <cell r="E47">
            <v>443</v>
          </cell>
        </row>
        <row r="48">
          <cell r="B48">
            <v>582</v>
          </cell>
          <cell r="C48">
            <v>1271</v>
          </cell>
          <cell r="D48">
            <v>640</v>
          </cell>
          <cell r="E48">
            <v>631</v>
          </cell>
        </row>
        <row r="49">
          <cell r="B49">
            <v>582</v>
          </cell>
          <cell r="C49">
            <v>1228</v>
          </cell>
          <cell r="D49">
            <v>576</v>
          </cell>
          <cell r="E49">
            <v>652</v>
          </cell>
        </row>
        <row r="50">
          <cell r="B50">
            <v>818</v>
          </cell>
          <cell r="C50">
            <v>1915</v>
          </cell>
          <cell r="D50">
            <v>983</v>
          </cell>
          <cell r="E50">
            <v>932</v>
          </cell>
        </row>
        <row r="51">
          <cell r="B51">
            <v>285</v>
          </cell>
          <cell r="C51">
            <v>523</v>
          </cell>
          <cell r="D51">
            <v>258</v>
          </cell>
          <cell r="E51">
            <v>265</v>
          </cell>
        </row>
        <row r="52">
          <cell r="B52">
            <v>1805</v>
          </cell>
          <cell r="C52">
            <v>3576</v>
          </cell>
          <cell r="D52">
            <v>1739</v>
          </cell>
          <cell r="E52">
            <v>1837</v>
          </cell>
        </row>
        <row r="53">
          <cell r="B53">
            <v>2155</v>
          </cell>
          <cell r="C53">
            <v>4865</v>
          </cell>
          <cell r="D53">
            <v>2339</v>
          </cell>
          <cell r="E53">
            <v>2526</v>
          </cell>
        </row>
        <row r="54">
          <cell r="B54">
            <v>1440</v>
          </cell>
          <cell r="C54">
            <v>2413</v>
          </cell>
          <cell r="D54">
            <v>1145</v>
          </cell>
          <cell r="E54">
            <v>1268</v>
          </cell>
        </row>
        <row r="55">
          <cell r="B55">
            <v>1779</v>
          </cell>
          <cell r="C55">
            <v>3054</v>
          </cell>
          <cell r="D55">
            <v>1470</v>
          </cell>
          <cell r="E55">
            <v>1584</v>
          </cell>
        </row>
        <row r="56">
          <cell r="B56">
            <v>2076</v>
          </cell>
          <cell r="C56">
            <v>3986</v>
          </cell>
          <cell r="D56">
            <v>2077</v>
          </cell>
          <cell r="E56">
            <v>1909</v>
          </cell>
        </row>
        <row r="57">
          <cell r="B57">
            <v>532</v>
          </cell>
          <cell r="C57">
            <v>798</v>
          </cell>
          <cell r="D57">
            <v>405</v>
          </cell>
          <cell r="E57">
            <v>393</v>
          </cell>
        </row>
        <row r="58">
          <cell r="B58">
            <v>1352</v>
          </cell>
          <cell r="C58">
            <v>2459</v>
          </cell>
          <cell r="D58">
            <v>1204</v>
          </cell>
          <cell r="E58">
            <v>1255</v>
          </cell>
        </row>
        <row r="59">
          <cell r="B59">
            <v>1075</v>
          </cell>
          <cell r="C59">
            <v>2176</v>
          </cell>
          <cell r="D59">
            <v>1101</v>
          </cell>
          <cell r="E59">
            <v>1075</v>
          </cell>
        </row>
        <row r="60">
          <cell r="B60">
            <v>2488</v>
          </cell>
          <cell r="C60">
            <v>4862</v>
          </cell>
          <cell r="D60">
            <v>2358</v>
          </cell>
          <cell r="E60">
            <v>2504</v>
          </cell>
        </row>
        <row r="61">
          <cell r="B61">
            <v>831</v>
          </cell>
          <cell r="C61">
            <v>1760</v>
          </cell>
          <cell r="D61">
            <v>801</v>
          </cell>
          <cell r="E61">
            <v>959</v>
          </cell>
        </row>
        <row r="62">
          <cell r="B62">
            <v>1633</v>
          </cell>
          <cell r="C62">
            <v>2538</v>
          </cell>
          <cell r="D62">
            <v>1160</v>
          </cell>
          <cell r="E62">
            <v>1378</v>
          </cell>
        </row>
        <row r="63">
          <cell r="B63">
            <v>2949</v>
          </cell>
          <cell r="C63">
            <v>5303</v>
          </cell>
          <cell r="D63">
            <v>2548</v>
          </cell>
          <cell r="E63">
            <v>2755</v>
          </cell>
        </row>
        <row r="64">
          <cell r="B64">
            <v>1570</v>
          </cell>
          <cell r="C64">
            <v>3289</v>
          </cell>
          <cell r="D64">
            <v>1609</v>
          </cell>
          <cell r="E64">
            <v>1680</v>
          </cell>
        </row>
        <row r="65">
          <cell r="B65">
            <v>1591</v>
          </cell>
          <cell r="C65">
            <v>3690</v>
          </cell>
          <cell r="D65">
            <v>1784</v>
          </cell>
          <cell r="E65">
            <v>1906</v>
          </cell>
        </row>
        <row r="66">
          <cell r="B66">
            <v>848</v>
          </cell>
          <cell r="C66">
            <v>1830</v>
          </cell>
          <cell r="D66">
            <v>878</v>
          </cell>
          <cell r="E66">
            <v>952</v>
          </cell>
        </row>
        <row r="67">
          <cell r="B67">
            <v>1842</v>
          </cell>
          <cell r="C67">
            <v>2891</v>
          </cell>
          <cell r="D67">
            <v>1286</v>
          </cell>
          <cell r="E67">
            <v>1605</v>
          </cell>
        </row>
        <row r="68">
          <cell r="B68">
            <v>1571</v>
          </cell>
          <cell r="C68">
            <v>2974</v>
          </cell>
          <cell r="D68">
            <v>1341</v>
          </cell>
          <cell r="E68">
            <v>1633</v>
          </cell>
        </row>
        <row r="69">
          <cell r="B69">
            <v>884</v>
          </cell>
          <cell r="C69">
            <v>1609</v>
          </cell>
          <cell r="D69">
            <v>719</v>
          </cell>
          <cell r="E69">
            <v>890</v>
          </cell>
        </row>
        <row r="70">
          <cell r="B70">
            <v>1204</v>
          </cell>
          <cell r="C70">
            <v>2310</v>
          </cell>
          <cell r="D70">
            <v>1094</v>
          </cell>
          <cell r="E70">
            <v>1216</v>
          </cell>
        </row>
        <row r="71">
          <cell r="B71">
            <v>2170</v>
          </cell>
          <cell r="C71">
            <v>4509</v>
          </cell>
          <cell r="D71">
            <v>2049</v>
          </cell>
          <cell r="E71">
            <v>2460</v>
          </cell>
        </row>
        <row r="72">
          <cell r="B72">
            <v>42</v>
          </cell>
          <cell r="C72">
            <v>96</v>
          </cell>
          <cell r="D72">
            <v>47</v>
          </cell>
          <cell r="E72">
            <v>49</v>
          </cell>
        </row>
        <row r="73">
          <cell r="B73">
            <v>0</v>
          </cell>
          <cell r="C73">
            <v>0</v>
          </cell>
          <cell r="D73">
            <v>0</v>
          </cell>
          <cell r="E73">
            <v>0</v>
          </cell>
        </row>
        <row r="74">
          <cell r="B74">
            <v>156</v>
          </cell>
          <cell r="C74">
            <v>156</v>
          </cell>
          <cell r="D74">
            <v>54</v>
          </cell>
          <cell r="E74">
            <v>102</v>
          </cell>
        </row>
        <row r="75">
          <cell r="B75">
            <v>1387</v>
          </cell>
          <cell r="C75">
            <v>2622</v>
          </cell>
          <cell r="D75">
            <v>1237</v>
          </cell>
          <cell r="E75">
            <v>1385</v>
          </cell>
        </row>
        <row r="76">
          <cell r="B76">
            <v>1290</v>
          </cell>
          <cell r="C76">
            <v>2312</v>
          </cell>
          <cell r="D76">
            <v>1079</v>
          </cell>
          <cell r="E76">
            <v>1233</v>
          </cell>
        </row>
        <row r="77">
          <cell r="B77">
            <v>580</v>
          </cell>
          <cell r="C77">
            <v>1240</v>
          </cell>
          <cell r="D77">
            <v>603</v>
          </cell>
          <cell r="E77">
            <v>637</v>
          </cell>
        </row>
        <row r="78">
          <cell r="B78">
            <v>931</v>
          </cell>
          <cell r="C78">
            <v>1913</v>
          </cell>
          <cell r="D78">
            <v>927</v>
          </cell>
          <cell r="E78">
            <v>986</v>
          </cell>
        </row>
        <row r="79">
          <cell r="B79">
            <v>998</v>
          </cell>
          <cell r="C79">
            <v>1723</v>
          </cell>
          <cell r="D79">
            <v>878</v>
          </cell>
          <cell r="E79">
            <v>845</v>
          </cell>
        </row>
        <row r="80">
          <cell r="B80">
            <v>2199</v>
          </cell>
          <cell r="C80">
            <v>5027</v>
          </cell>
          <cell r="D80">
            <v>2454</v>
          </cell>
          <cell r="E80">
            <v>2573</v>
          </cell>
        </row>
        <row r="81">
          <cell r="B81">
            <v>676</v>
          </cell>
          <cell r="C81">
            <v>1343</v>
          </cell>
          <cell r="D81">
            <v>696</v>
          </cell>
          <cell r="E81">
            <v>647</v>
          </cell>
        </row>
        <row r="82">
          <cell r="B82">
            <v>628</v>
          </cell>
          <cell r="C82">
            <v>1170</v>
          </cell>
          <cell r="D82">
            <v>588</v>
          </cell>
          <cell r="E82">
            <v>582</v>
          </cell>
        </row>
        <row r="83">
          <cell r="B83">
            <v>321</v>
          </cell>
          <cell r="C83">
            <v>763</v>
          </cell>
          <cell r="D83">
            <v>359</v>
          </cell>
          <cell r="E83">
            <v>404</v>
          </cell>
        </row>
        <row r="84">
          <cell r="B84">
            <v>516</v>
          </cell>
          <cell r="C84">
            <v>1146</v>
          </cell>
          <cell r="D84">
            <v>537</v>
          </cell>
          <cell r="E84">
            <v>609</v>
          </cell>
        </row>
        <row r="85">
          <cell r="B85">
            <v>577</v>
          </cell>
          <cell r="C85">
            <v>1296</v>
          </cell>
          <cell r="D85">
            <v>634</v>
          </cell>
          <cell r="E85">
            <v>662</v>
          </cell>
        </row>
        <row r="86">
          <cell r="B86">
            <v>186</v>
          </cell>
          <cell r="C86">
            <v>385</v>
          </cell>
          <cell r="D86">
            <v>208</v>
          </cell>
          <cell r="E86">
            <v>177</v>
          </cell>
        </row>
        <row r="87">
          <cell r="B87">
            <v>447</v>
          </cell>
          <cell r="C87">
            <v>953</v>
          </cell>
          <cell r="D87">
            <v>472</v>
          </cell>
          <cell r="E87">
            <v>481</v>
          </cell>
        </row>
        <row r="88">
          <cell r="B88">
            <v>323</v>
          </cell>
          <cell r="C88">
            <v>682</v>
          </cell>
          <cell r="D88">
            <v>352</v>
          </cell>
          <cell r="E88">
            <v>330</v>
          </cell>
        </row>
        <row r="89">
          <cell r="B89">
            <v>259</v>
          </cell>
          <cell r="C89">
            <v>614</v>
          </cell>
          <cell r="D89">
            <v>306</v>
          </cell>
          <cell r="E89">
            <v>308</v>
          </cell>
        </row>
        <row r="90">
          <cell r="B90">
            <v>454</v>
          </cell>
          <cell r="C90">
            <v>1058</v>
          </cell>
          <cell r="D90">
            <v>538</v>
          </cell>
          <cell r="E90">
            <v>520</v>
          </cell>
        </row>
        <row r="91">
          <cell r="B91">
            <v>476</v>
          </cell>
          <cell r="C91">
            <v>1085</v>
          </cell>
          <cell r="D91">
            <v>524</v>
          </cell>
          <cell r="E91">
            <v>561</v>
          </cell>
        </row>
        <row r="92">
          <cell r="B92">
            <v>914</v>
          </cell>
          <cell r="C92">
            <v>2051</v>
          </cell>
          <cell r="D92">
            <v>996</v>
          </cell>
          <cell r="E92">
            <v>1055</v>
          </cell>
        </row>
        <row r="93">
          <cell r="B93">
            <v>466</v>
          </cell>
          <cell r="C93">
            <v>1102</v>
          </cell>
          <cell r="D93">
            <v>558</v>
          </cell>
          <cell r="E93">
            <v>544</v>
          </cell>
        </row>
        <row r="94">
          <cell r="B94">
            <v>604</v>
          </cell>
          <cell r="C94">
            <v>1344</v>
          </cell>
          <cell r="D94">
            <v>710</v>
          </cell>
          <cell r="E94">
            <v>634</v>
          </cell>
        </row>
        <row r="95">
          <cell r="B95">
            <v>380</v>
          </cell>
          <cell r="C95">
            <v>925</v>
          </cell>
          <cell r="D95">
            <v>455</v>
          </cell>
          <cell r="E95">
            <v>470</v>
          </cell>
        </row>
        <row r="96">
          <cell r="B96">
            <v>611</v>
          </cell>
          <cell r="C96">
            <v>1452</v>
          </cell>
          <cell r="D96">
            <v>714</v>
          </cell>
          <cell r="E96">
            <v>738</v>
          </cell>
        </row>
        <row r="97">
          <cell r="B97">
            <v>613</v>
          </cell>
          <cell r="C97">
            <v>1466</v>
          </cell>
          <cell r="D97">
            <v>738</v>
          </cell>
          <cell r="E97">
            <v>728</v>
          </cell>
        </row>
        <row r="98">
          <cell r="B98">
            <v>548</v>
          </cell>
          <cell r="C98">
            <v>1244</v>
          </cell>
          <cell r="D98">
            <v>628</v>
          </cell>
          <cell r="E98">
            <v>616</v>
          </cell>
        </row>
        <row r="99">
          <cell r="B99">
            <v>864</v>
          </cell>
          <cell r="C99">
            <v>1831</v>
          </cell>
          <cell r="D99">
            <v>868</v>
          </cell>
          <cell r="E99">
            <v>963</v>
          </cell>
        </row>
        <row r="100">
          <cell r="B100">
            <v>814</v>
          </cell>
          <cell r="C100">
            <v>1958</v>
          </cell>
          <cell r="D100">
            <v>972</v>
          </cell>
          <cell r="E100">
            <v>986</v>
          </cell>
        </row>
        <row r="101">
          <cell r="B101">
            <v>657</v>
          </cell>
          <cell r="C101">
            <v>1326</v>
          </cell>
          <cell r="D101">
            <v>645</v>
          </cell>
          <cell r="E101">
            <v>681</v>
          </cell>
        </row>
        <row r="102">
          <cell r="B102">
            <v>258</v>
          </cell>
          <cell r="C102">
            <v>577</v>
          </cell>
          <cell r="D102">
            <v>293</v>
          </cell>
          <cell r="E102">
            <v>284</v>
          </cell>
        </row>
        <row r="103">
          <cell r="B103">
            <v>238</v>
          </cell>
          <cell r="C103">
            <v>580</v>
          </cell>
          <cell r="D103">
            <v>306</v>
          </cell>
          <cell r="E103">
            <v>274</v>
          </cell>
        </row>
        <row r="104">
          <cell r="B104">
            <v>749</v>
          </cell>
          <cell r="C104">
            <v>2065</v>
          </cell>
          <cell r="D104">
            <v>1006</v>
          </cell>
          <cell r="E104">
            <v>1059</v>
          </cell>
        </row>
        <row r="105">
          <cell r="B105">
            <v>307</v>
          </cell>
          <cell r="C105">
            <v>636</v>
          </cell>
          <cell r="D105">
            <v>336</v>
          </cell>
          <cell r="E105">
            <v>300</v>
          </cell>
        </row>
        <row r="106">
          <cell r="B106">
            <v>620</v>
          </cell>
          <cell r="C106">
            <v>1414</v>
          </cell>
          <cell r="D106">
            <v>681</v>
          </cell>
          <cell r="E106">
            <v>733</v>
          </cell>
        </row>
        <row r="107">
          <cell r="B107">
            <v>1035</v>
          </cell>
          <cell r="C107">
            <v>1935</v>
          </cell>
          <cell r="D107">
            <v>970</v>
          </cell>
          <cell r="E107">
            <v>965</v>
          </cell>
        </row>
        <row r="108">
          <cell r="B108">
            <v>525</v>
          </cell>
          <cell r="C108">
            <v>937</v>
          </cell>
          <cell r="D108">
            <v>490</v>
          </cell>
          <cell r="E108">
            <v>447</v>
          </cell>
        </row>
        <row r="109">
          <cell r="B109">
            <v>73177</v>
          </cell>
          <cell r="C109">
            <v>143588</v>
          </cell>
          <cell r="D109">
            <v>70549</v>
          </cell>
          <cell r="E109">
            <v>73039</v>
          </cell>
        </row>
        <row r="110">
          <cell r="B110">
            <v>44288</v>
          </cell>
          <cell r="C110">
            <v>88340</v>
          </cell>
          <cell r="D110">
            <v>42592</v>
          </cell>
          <cell r="E110">
            <v>45748</v>
          </cell>
        </row>
      </sheetData>
      <sheetData sheetId="1">
        <row r="7">
          <cell r="B7">
            <v>40</v>
          </cell>
          <cell r="C7">
            <v>65</v>
          </cell>
          <cell r="D7">
            <v>26</v>
          </cell>
          <cell r="E7">
            <v>39</v>
          </cell>
        </row>
        <row r="8">
          <cell r="B8">
            <v>51</v>
          </cell>
          <cell r="C8">
            <v>70</v>
          </cell>
          <cell r="D8">
            <v>39</v>
          </cell>
          <cell r="E8">
            <v>31</v>
          </cell>
        </row>
        <row r="9">
          <cell r="B9">
            <v>21</v>
          </cell>
          <cell r="C9">
            <v>40</v>
          </cell>
          <cell r="D9">
            <v>17</v>
          </cell>
          <cell r="E9">
            <v>23</v>
          </cell>
        </row>
        <row r="10">
          <cell r="B10">
            <v>60</v>
          </cell>
          <cell r="C10">
            <v>92</v>
          </cell>
          <cell r="D10">
            <v>50</v>
          </cell>
          <cell r="E10">
            <v>42</v>
          </cell>
        </row>
        <row r="11">
          <cell r="B11">
            <v>40</v>
          </cell>
          <cell r="C11">
            <v>57</v>
          </cell>
          <cell r="D11">
            <v>27</v>
          </cell>
          <cell r="E11">
            <v>30</v>
          </cell>
        </row>
        <row r="12">
          <cell r="B12">
            <v>50</v>
          </cell>
          <cell r="C12">
            <v>99</v>
          </cell>
          <cell r="D12">
            <v>52</v>
          </cell>
          <cell r="E12">
            <v>47</v>
          </cell>
        </row>
        <row r="13">
          <cell r="B13">
            <v>13</v>
          </cell>
          <cell r="C13">
            <v>33</v>
          </cell>
          <cell r="D13">
            <v>14</v>
          </cell>
          <cell r="E13">
            <v>19</v>
          </cell>
        </row>
        <row r="14">
          <cell r="B14">
            <v>53</v>
          </cell>
          <cell r="C14">
            <v>91</v>
          </cell>
          <cell r="D14">
            <v>54</v>
          </cell>
          <cell r="E14">
            <v>37</v>
          </cell>
        </row>
        <row r="15">
          <cell r="B15">
            <v>21</v>
          </cell>
          <cell r="C15">
            <v>50</v>
          </cell>
          <cell r="D15">
            <v>26</v>
          </cell>
          <cell r="E15">
            <v>24</v>
          </cell>
        </row>
        <row r="16">
          <cell r="B16">
            <v>23</v>
          </cell>
          <cell r="C16">
            <v>36</v>
          </cell>
          <cell r="D16">
            <v>24</v>
          </cell>
          <cell r="E16">
            <v>12</v>
          </cell>
        </row>
        <row r="17">
          <cell r="B17">
            <v>50</v>
          </cell>
          <cell r="C17">
            <v>90</v>
          </cell>
          <cell r="D17">
            <v>43</v>
          </cell>
          <cell r="E17">
            <v>47</v>
          </cell>
        </row>
        <row r="18">
          <cell r="B18">
            <v>13</v>
          </cell>
          <cell r="C18">
            <v>28</v>
          </cell>
          <cell r="D18">
            <v>16</v>
          </cell>
          <cell r="E18">
            <v>12</v>
          </cell>
        </row>
        <row r="19">
          <cell r="B19">
            <v>30</v>
          </cell>
          <cell r="C19">
            <v>63</v>
          </cell>
          <cell r="D19">
            <v>35</v>
          </cell>
          <cell r="E19">
            <v>28</v>
          </cell>
        </row>
        <row r="20">
          <cell r="B20">
            <v>87</v>
          </cell>
          <cell r="C20">
            <v>124</v>
          </cell>
          <cell r="D20">
            <v>84</v>
          </cell>
          <cell r="E20">
            <v>40</v>
          </cell>
        </row>
        <row r="21">
          <cell r="B21">
            <v>41</v>
          </cell>
          <cell r="C21">
            <v>64</v>
          </cell>
          <cell r="D21">
            <v>30</v>
          </cell>
          <cell r="E21">
            <v>34</v>
          </cell>
        </row>
        <row r="22">
          <cell r="B22">
            <v>48</v>
          </cell>
          <cell r="C22">
            <v>85</v>
          </cell>
          <cell r="D22">
            <v>42</v>
          </cell>
          <cell r="E22">
            <v>43</v>
          </cell>
        </row>
        <row r="23">
          <cell r="B23">
            <v>35</v>
          </cell>
          <cell r="C23">
            <v>54</v>
          </cell>
          <cell r="D23">
            <v>22</v>
          </cell>
          <cell r="E23">
            <v>32</v>
          </cell>
        </row>
        <row r="24">
          <cell r="B24">
            <v>69</v>
          </cell>
          <cell r="C24">
            <v>96</v>
          </cell>
          <cell r="D24">
            <v>42</v>
          </cell>
          <cell r="E24">
            <v>54</v>
          </cell>
        </row>
        <row r="25">
          <cell r="B25">
            <v>18</v>
          </cell>
          <cell r="C25">
            <v>30</v>
          </cell>
          <cell r="D25">
            <v>10</v>
          </cell>
          <cell r="E25">
            <v>20</v>
          </cell>
        </row>
        <row r="26">
          <cell r="B26">
            <v>52</v>
          </cell>
          <cell r="C26">
            <v>89</v>
          </cell>
          <cell r="D26">
            <v>40</v>
          </cell>
          <cell r="E26">
            <v>49</v>
          </cell>
        </row>
        <row r="27">
          <cell r="B27">
            <v>28</v>
          </cell>
          <cell r="C27">
            <v>45</v>
          </cell>
          <cell r="D27">
            <v>25</v>
          </cell>
          <cell r="E27">
            <v>20</v>
          </cell>
        </row>
        <row r="28">
          <cell r="B28">
            <v>23</v>
          </cell>
          <cell r="C28">
            <v>34</v>
          </cell>
          <cell r="D28">
            <v>17</v>
          </cell>
          <cell r="E28">
            <v>17</v>
          </cell>
        </row>
        <row r="29">
          <cell r="B29">
            <v>64</v>
          </cell>
          <cell r="C29">
            <v>96</v>
          </cell>
          <cell r="D29">
            <v>49</v>
          </cell>
          <cell r="E29">
            <v>47</v>
          </cell>
        </row>
        <row r="30">
          <cell r="B30">
            <v>24</v>
          </cell>
          <cell r="C30">
            <v>58</v>
          </cell>
          <cell r="D30">
            <v>22</v>
          </cell>
          <cell r="E30">
            <v>36</v>
          </cell>
        </row>
        <row r="31">
          <cell r="B31">
            <v>35</v>
          </cell>
          <cell r="C31">
            <v>81</v>
          </cell>
          <cell r="D31">
            <v>33</v>
          </cell>
          <cell r="E31">
            <v>48</v>
          </cell>
        </row>
        <row r="32">
          <cell r="B32">
            <v>55</v>
          </cell>
          <cell r="C32">
            <v>101</v>
          </cell>
          <cell r="D32">
            <v>50</v>
          </cell>
          <cell r="E32">
            <v>51</v>
          </cell>
        </row>
        <row r="33">
          <cell r="B33">
            <v>64</v>
          </cell>
          <cell r="C33">
            <v>106</v>
          </cell>
          <cell r="D33">
            <v>56</v>
          </cell>
          <cell r="E33">
            <v>50</v>
          </cell>
        </row>
        <row r="34">
          <cell r="B34">
            <v>7</v>
          </cell>
          <cell r="C34">
            <v>14</v>
          </cell>
          <cell r="D34">
            <v>8</v>
          </cell>
          <cell r="E34">
            <v>6</v>
          </cell>
        </row>
        <row r="35">
          <cell r="B35">
            <v>37</v>
          </cell>
          <cell r="C35">
            <v>58</v>
          </cell>
          <cell r="D35">
            <v>32</v>
          </cell>
          <cell r="E35">
            <v>26</v>
          </cell>
        </row>
        <row r="36">
          <cell r="B36">
            <v>39</v>
          </cell>
          <cell r="C36">
            <v>109</v>
          </cell>
          <cell r="D36">
            <v>45</v>
          </cell>
          <cell r="E36">
            <v>64</v>
          </cell>
        </row>
        <row r="37">
          <cell r="B37">
            <v>15</v>
          </cell>
          <cell r="C37">
            <v>39</v>
          </cell>
          <cell r="D37">
            <v>20</v>
          </cell>
          <cell r="E37">
            <v>19</v>
          </cell>
        </row>
        <row r="38">
          <cell r="B38">
            <v>34</v>
          </cell>
          <cell r="C38">
            <v>103</v>
          </cell>
          <cell r="D38">
            <v>47</v>
          </cell>
          <cell r="E38">
            <v>56</v>
          </cell>
        </row>
        <row r="39">
          <cell r="B39">
            <v>32</v>
          </cell>
          <cell r="C39">
            <v>91</v>
          </cell>
          <cell r="D39">
            <v>43</v>
          </cell>
          <cell r="E39">
            <v>48</v>
          </cell>
        </row>
        <row r="40">
          <cell r="B40">
            <v>26</v>
          </cell>
          <cell r="C40">
            <v>71</v>
          </cell>
          <cell r="D40">
            <v>38</v>
          </cell>
          <cell r="E40">
            <v>33</v>
          </cell>
        </row>
        <row r="41">
          <cell r="B41">
            <v>48</v>
          </cell>
          <cell r="C41">
            <v>88</v>
          </cell>
          <cell r="D41">
            <v>43</v>
          </cell>
          <cell r="E41">
            <v>45</v>
          </cell>
        </row>
        <row r="42">
          <cell r="B42">
            <v>76</v>
          </cell>
          <cell r="C42">
            <v>127</v>
          </cell>
          <cell r="D42">
            <v>68</v>
          </cell>
          <cell r="E42">
            <v>59</v>
          </cell>
        </row>
        <row r="43">
          <cell r="B43">
            <v>24</v>
          </cell>
          <cell r="C43">
            <v>38</v>
          </cell>
          <cell r="D43">
            <v>17</v>
          </cell>
          <cell r="E43">
            <v>21</v>
          </cell>
        </row>
        <row r="44">
          <cell r="B44">
            <v>47</v>
          </cell>
          <cell r="C44">
            <v>78</v>
          </cell>
          <cell r="D44">
            <v>37</v>
          </cell>
          <cell r="E44">
            <v>41</v>
          </cell>
        </row>
        <row r="45">
          <cell r="B45">
            <v>79</v>
          </cell>
          <cell r="C45">
            <v>93</v>
          </cell>
          <cell r="D45">
            <v>46</v>
          </cell>
          <cell r="E45">
            <v>47</v>
          </cell>
        </row>
        <row r="46">
          <cell r="B46">
            <v>18</v>
          </cell>
          <cell r="C46">
            <v>35</v>
          </cell>
          <cell r="D46">
            <v>14</v>
          </cell>
          <cell r="E46">
            <v>21</v>
          </cell>
        </row>
        <row r="47">
          <cell r="B47">
            <v>3</v>
          </cell>
          <cell r="C47">
            <v>9</v>
          </cell>
          <cell r="D47">
            <v>3</v>
          </cell>
          <cell r="E47">
            <v>6</v>
          </cell>
        </row>
        <row r="48">
          <cell r="B48">
            <v>6</v>
          </cell>
          <cell r="C48">
            <v>15</v>
          </cell>
          <cell r="D48">
            <v>4</v>
          </cell>
          <cell r="E48">
            <v>11</v>
          </cell>
        </row>
        <row r="49">
          <cell r="B49">
            <v>9</v>
          </cell>
          <cell r="C49">
            <v>15</v>
          </cell>
          <cell r="D49">
            <v>10</v>
          </cell>
          <cell r="E49">
            <v>5</v>
          </cell>
        </row>
        <row r="50">
          <cell r="B50">
            <v>19</v>
          </cell>
          <cell r="C50">
            <v>28</v>
          </cell>
          <cell r="D50">
            <v>10</v>
          </cell>
          <cell r="E50">
            <v>18</v>
          </cell>
        </row>
        <row r="51">
          <cell r="B51">
            <v>7</v>
          </cell>
          <cell r="C51">
            <v>9</v>
          </cell>
          <cell r="D51">
            <v>1</v>
          </cell>
          <cell r="E51">
            <v>8</v>
          </cell>
        </row>
        <row r="52">
          <cell r="B52">
            <v>29</v>
          </cell>
          <cell r="C52">
            <v>54</v>
          </cell>
          <cell r="D52">
            <v>30</v>
          </cell>
          <cell r="E52">
            <v>24</v>
          </cell>
        </row>
        <row r="53">
          <cell r="B53">
            <v>15</v>
          </cell>
          <cell r="C53">
            <v>39</v>
          </cell>
          <cell r="D53">
            <v>19</v>
          </cell>
          <cell r="E53">
            <v>20</v>
          </cell>
        </row>
        <row r="54">
          <cell r="B54">
            <v>29</v>
          </cell>
          <cell r="C54">
            <v>43</v>
          </cell>
          <cell r="D54">
            <v>22</v>
          </cell>
          <cell r="E54">
            <v>21</v>
          </cell>
        </row>
        <row r="55">
          <cell r="B55">
            <v>29</v>
          </cell>
          <cell r="C55">
            <v>50</v>
          </cell>
          <cell r="D55">
            <v>26</v>
          </cell>
          <cell r="E55">
            <v>24</v>
          </cell>
        </row>
        <row r="56">
          <cell r="B56">
            <v>41</v>
          </cell>
          <cell r="C56">
            <v>74</v>
          </cell>
          <cell r="D56">
            <v>44</v>
          </cell>
          <cell r="E56">
            <v>30</v>
          </cell>
        </row>
        <row r="57">
          <cell r="B57">
            <v>18</v>
          </cell>
          <cell r="C57">
            <v>23</v>
          </cell>
          <cell r="D57">
            <v>9</v>
          </cell>
          <cell r="E57">
            <v>14</v>
          </cell>
        </row>
        <row r="58">
          <cell r="B58">
            <v>23</v>
          </cell>
          <cell r="C58">
            <v>44</v>
          </cell>
          <cell r="D58">
            <v>18</v>
          </cell>
          <cell r="E58">
            <v>26</v>
          </cell>
        </row>
        <row r="59">
          <cell r="B59">
            <v>22</v>
          </cell>
          <cell r="C59">
            <v>43</v>
          </cell>
          <cell r="D59">
            <v>25</v>
          </cell>
          <cell r="E59">
            <v>18</v>
          </cell>
        </row>
        <row r="60">
          <cell r="B60">
            <v>114</v>
          </cell>
          <cell r="C60">
            <v>146</v>
          </cell>
          <cell r="D60">
            <v>92</v>
          </cell>
          <cell r="E60">
            <v>54</v>
          </cell>
        </row>
        <row r="61">
          <cell r="B61">
            <v>9</v>
          </cell>
          <cell r="C61">
            <v>22</v>
          </cell>
          <cell r="D61">
            <v>7</v>
          </cell>
          <cell r="E61">
            <v>15</v>
          </cell>
        </row>
        <row r="62">
          <cell r="B62">
            <v>25</v>
          </cell>
          <cell r="C62">
            <v>49</v>
          </cell>
          <cell r="D62">
            <v>24</v>
          </cell>
          <cell r="E62">
            <v>25</v>
          </cell>
        </row>
        <row r="63">
          <cell r="B63">
            <v>94</v>
          </cell>
          <cell r="C63">
            <v>188</v>
          </cell>
          <cell r="D63">
            <v>95</v>
          </cell>
          <cell r="E63">
            <v>93</v>
          </cell>
        </row>
        <row r="64">
          <cell r="B64">
            <v>25</v>
          </cell>
          <cell r="C64">
            <v>45</v>
          </cell>
          <cell r="D64">
            <v>25</v>
          </cell>
          <cell r="E64">
            <v>20</v>
          </cell>
        </row>
        <row r="65">
          <cell r="B65">
            <v>16</v>
          </cell>
          <cell r="C65">
            <v>51</v>
          </cell>
          <cell r="D65">
            <v>31</v>
          </cell>
          <cell r="E65">
            <v>20</v>
          </cell>
        </row>
        <row r="66">
          <cell r="B66">
            <v>22</v>
          </cell>
          <cell r="C66">
            <v>41</v>
          </cell>
          <cell r="D66">
            <v>16</v>
          </cell>
          <cell r="E66">
            <v>25</v>
          </cell>
        </row>
        <row r="67">
          <cell r="B67">
            <v>45</v>
          </cell>
          <cell r="C67">
            <v>63</v>
          </cell>
          <cell r="D67">
            <v>25</v>
          </cell>
          <cell r="E67">
            <v>38</v>
          </cell>
        </row>
        <row r="68">
          <cell r="B68">
            <v>17</v>
          </cell>
          <cell r="C68">
            <v>38</v>
          </cell>
          <cell r="D68">
            <v>17</v>
          </cell>
          <cell r="E68">
            <v>21</v>
          </cell>
        </row>
        <row r="69">
          <cell r="B69">
            <v>11</v>
          </cell>
          <cell r="C69">
            <v>23</v>
          </cell>
          <cell r="D69">
            <v>15</v>
          </cell>
          <cell r="E69">
            <v>8</v>
          </cell>
        </row>
        <row r="70">
          <cell r="B70">
            <v>17</v>
          </cell>
          <cell r="C70">
            <v>35</v>
          </cell>
          <cell r="D70">
            <v>16</v>
          </cell>
          <cell r="E70">
            <v>19</v>
          </cell>
        </row>
        <row r="71">
          <cell r="B71">
            <v>19</v>
          </cell>
          <cell r="C71">
            <v>60</v>
          </cell>
          <cell r="D71">
            <v>21</v>
          </cell>
          <cell r="E71">
            <v>39</v>
          </cell>
        </row>
        <row r="72">
          <cell r="B72">
            <v>0</v>
          </cell>
          <cell r="C72">
            <v>1</v>
          </cell>
          <cell r="D72">
            <v>0</v>
          </cell>
          <cell r="E72">
            <v>1</v>
          </cell>
        </row>
        <row r="73">
          <cell r="B73">
            <v>0</v>
          </cell>
          <cell r="C73">
            <v>0</v>
          </cell>
          <cell r="D73">
            <v>0</v>
          </cell>
          <cell r="E73">
            <v>0</v>
          </cell>
        </row>
        <row r="74">
          <cell r="B74">
            <v>1</v>
          </cell>
          <cell r="C74">
            <v>1</v>
          </cell>
          <cell r="D74">
            <v>1</v>
          </cell>
          <cell r="E74">
            <v>0</v>
          </cell>
        </row>
        <row r="75">
          <cell r="B75">
            <v>37</v>
          </cell>
          <cell r="C75">
            <v>52</v>
          </cell>
          <cell r="D75">
            <v>22</v>
          </cell>
          <cell r="E75">
            <v>30</v>
          </cell>
        </row>
        <row r="76">
          <cell r="B76">
            <v>2</v>
          </cell>
          <cell r="C76">
            <v>10</v>
          </cell>
          <cell r="D76">
            <v>3</v>
          </cell>
          <cell r="E76">
            <v>7</v>
          </cell>
        </row>
        <row r="77">
          <cell r="B77">
            <v>14</v>
          </cell>
          <cell r="C77">
            <v>22</v>
          </cell>
          <cell r="D77">
            <v>13</v>
          </cell>
          <cell r="E77">
            <v>9</v>
          </cell>
        </row>
        <row r="78">
          <cell r="B78">
            <v>53</v>
          </cell>
          <cell r="C78">
            <v>66</v>
          </cell>
          <cell r="D78">
            <v>48</v>
          </cell>
          <cell r="E78">
            <v>18</v>
          </cell>
        </row>
        <row r="79">
          <cell r="B79">
            <v>23</v>
          </cell>
          <cell r="C79">
            <v>31</v>
          </cell>
          <cell r="D79">
            <v>16</v>
          </cell>
          <cell r="E79">
            <v>15</v>
          </cell>
        </row>
        <row r="80">
          <cell r="B80">
            <v>46</v>
          </cell>
          <cell r="C80">
            <v>94</v>
          </cell>
          <cell r="D80">
            <v>49</v>
          </cell>
          <cell r="E80">
            <v>45</v>
          </cell>
        </row>
        <row r="81">
          <cell r="B81">
            <v>11</v>
          </cell>
          <cell r="C81">
            <v>21</v>
          </cell>
          <cell r="D81">
            <v>11</v>
          </cell>
          <cell r="E81">
            <v>10</v>
          </cell>
        </row>
        <row r="82">
          <cell r="B82">
            <v>15</v>
          </cell>
          <cell r="C82">
            <v>26</v>
          </cell>
          <cell r="D82">
            <v>17</v>
          </cell>
          <cell r="E82">
            <v>9</v>
          </cell>
        </row>
        <row r="83">
          <cell r="B83">
            <v>8</v>
          </cell>
          <cell r="C83">
            <v>9</v>
          </cell>
          <cell r="D83">
            <v>7</v>
          </cell>
          <cell r="E83">
            <v>2</v>
          </cell>
        </row>
        <row r="84">
          <cell r="B84">
            <v>7</v>
          </cell>
          <cell r="C84">
            <v>11</v>
          </cell>
          <cell r="D84">
            <v>6</v>
          </cell>
          <cell r="E84">
            <v>5</v>
          </cell>
        </row>
        <row r="85">
          <cell r="B85">
            <v>6</v>
          </cell>
          <cell r="C85">
            <v>15</v>
          </cell>
          <cell r="D85">
            <v>5</v>
          </cell>
          <cell r="E85">
            <v>10</v>
          </cell>
        </row>
        <row r="86">
          <cell r="B86">
            <v>3</v>
          </cell>
          <cell r="C86">
            <v>5</v>
          </cell>
          <cell r="D86">
            <v>1</v>
          </cell>
          <cell r="E86">
            <v>4</v>
          </cell>
        </row>
        <row r="87">
          <cell r="B87">
            <v>5</v>
          </cell>
          <cell r="C87">
            <v>10</v>
          </cell>
          <cell r="D87">
            <v>2</v>
          </cell>
          <cell r="E87">
            <v>8</v>
          </cell>
        </row>
        <row r="88">
          <cell r="B88">
            <v>1</v>
          </cell>
          <cell r="C88">
            <v>10</v>
          </cell>
          <cell r="D88">
            <v>5</v>
          </cell>
          <cell r="E88">
            <v>5</v>
          </cell>
        </row>
        <row r="89">
          <cell r="B89">
            <v>8</v>
          </cell>
          <cell r="C89">
            <v>10</v>
          </cell>
          <cell r="D89">
            <v>8</v>
          </cell>
          <cell r="E89">
            <v>2</v>
          </cell>
        </row>
        <row r="90">
          <cell r="B90">
            <v>11</v>
          </cell>
          <cell r="C90">
            <v>16</v>
          </cell>
          <cell r="D90">
            <v>12</v>
          </cell>
          <cell r="E90">
            <v>4</v>
          </cell>
        </row>
        <row r="91">
          <cell r="B91">
            <v>4</v>
          </cell>
          <cell r="C91">
            <v>10</v>
          </cell>
          <cell r="D91">
            <v>6</v>
          </cell>
          <cell r="E91">
            <v>4</v>
          </cell>
        </row>
        <row r="92">
          <cell r="B92">
            <v>6</v>
          </cell>
          <cell r="C92">
            <v>14</v>
          </cell>
          <cell r="D92">
            <v>8</v>
          </cell>
          <cell r="E92">
            <v>6</v>
          </cell>
        </row>
        <row r="93">
          <cell r="B93">
            <v>11</v>
          </cell>
          <cell r="C93">
            <v>24</v>
          </cell>
          <cell r="D93">
            <v>11</v>
          </cell>
          <cell r="E93">
            <v>13</v>
          </cell>
        </row>
        <row r="94">
          <cell r="B94">
            <v>5</v>
          </cell>
          <cell r="C94">
            <v>17</v>
          </cell>
          <cell r="D94">
            <v>6</v>
          </cell>
          <cell r="E94">
            <v>11</v>
          </cell>
        </row>
        <row r="95">
          <cell r="B95">
            <v>0</v>
          </cell>
          <cell r="C95">
            <v>6</v>
          </cell>
          <cell r="D95">
            <v>1</v>
          </cell>
          <cell r="E95">
            <v>5</v>
          </cell>
        </row>
        <row r="96">
          <cell r="B96">
            <v>10</v>
          </cell>
          <cell r="C96">
            <v>23</v>
          </cell>
          <cell r="D96">
            <v>8</v>
          </cell>
          <cell r="E96">
            <v>15</v>
          </cell>
        </row>
        <row r="97">
          <cell r="B97">
            <v>27</v>
          </cell>
          <cell r="C97">
            <v>30</v>
          </cell>
          <cell r="D97">
            <v>16</v>
          </cell>
          <cell r="E97">
            <v>14</v>
          </cell>
        </row>
        <row r="98">
          <cell r="B98">
            <v>11</v>
          </cell>
          <cell r="C98">
            <v>22</v>
          </cell>
          <cell r="D98">
            <v>10</v>
          </cell>
          <cell r="E98">
            <v>12</v>
          </cell>
        </row>
        <row r="99">
          <cell r="B99">
            <v>7</v>
          </cell>
          <cell r="C99">
            <v>22</v>
          </cell>
          <cell r="D99">
            <v>8</v>
          </cell>
          <cell r="E99">
            <v>14</v>
          </cell>
        </row>
        <row r="100">
          <cell r="B100">
            <v>4</v>
          </cell>
          <cell r="C100">
            <v>14</v>
          </cell>
          <cell r="D100">
            <v>7</v>
          </cell>
          <cell r="E100">
            <v>7</v>
          </cell>
        </row>
        <row r="101">
          <cell r="B101">
            <v>7</v>
          </cell>
          <cell r="C101">
            <v>13</v>
          </cell>
          <cell r="D101">
            <v>4</v>
          </cell>
          <cell r="E101">
            <v>9</v>
          </cell>
        </row>
        <row r="102">
          <cell r="B102">
            <v>3</v>
          </cell>
          <cell r="C102">
            <v>5</v>
          </cell>
          <cell r="D102">
            <v>3</v>
          </cell>
          <cell r="E102">
            <v>2</v>
          </cell>
        </row>
        <row r="103">
          <cell r="B103">
            <v>1</v>
          </cell>
          <cell r="C103">
            <v>3</v>
          </cell>
          <cell r="D103">
            <v>1</v>
          </cell>
          <cell r="E103">
            <v>2</v>
          </cell>
        </row>
        <row r="104">
          <cell r="B104">
            <v>12</v>
          </cell>
          <cell r="C104">
            <v>24</v>
          </cell>
          <cell r="D104">
            <v>16</v>
          </cell>
          <cell r="E104">
            <v>8</v>
          </cell>
        </row>
        <row r="105">
          <cell r="B105">
            <v>2</v>
          </cell>
          <cell r="C105">
            <v>3</v>
          </cell>
          <cell r="D105">
            <v>3</v>
          </cell>
          <cell r="E105">
            <v>0</v>
          </cell>
        </row>
        <row r="106">
          <cell r="B106">
            <v>5</v>
          </cell>
          <cell r="C106">
            <v>15</v>
          </cell>
          <cell r="D106">
            <v>8</v>
          </cell>
          <cell r="E106">
            <v>7</v>
          </cell>
        </row>
        <row r="107">
          <cell r="B107">
            <v>14</v>
          </cell>
          <cell r="C107">
            <v>29</v>
          </cell>
          <cell r="D107">
            <v>15</v>
          </cell>
          <cell r="E107">
            <v>14</v>
          </cell>
        </row>
        <row r="108">
          <cell r="B108">
            <v>9</v>
          </cell>
          <cell r="C108">
            <v>17</v>
          </cell>
          <cell r="D108">
            <v>8</v>
          </cell>
          <cell r="E108">
            <v>9</v>
          </cell>
        </row>
        <row r="109">
          <cell r="B109">
            <v>1839</v>
          </cell>
          <cell r="C109">
            <v>3254</v>
          </cell>
          <cell r="D109">
            <v>1643</v>
          </cell>
          <cell r="E109">
            <v>1611</v>
          </cell>
        </row>
        <row r="110">
          <cell r="B110">
            <v>804</v>
          </cell>
          <cell r="C110">
            <v>1475</v>
          </cell>
          <cell r="D110">
            <v>730</v>
          </cell>
          <cell r="E110">
            <v>745</v>
          </cell>
        </row>
      </sheetData>
      <sheetData sheetId="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日本人"/>
      <sheetName val="外国人"/>
      <sheetName val="合　計"/>
    </sheetNames>
    <sheetDataSet>
      <sheetData sheetId="0">
        <row r="2">
          <cell r="C2" t="str">
            <v xml:space="preserve"> 令和元年７月１日現在</v>
          </cell>
        </row>
        <row r="7">
          <cell r="B7">
            <v>1782</v>
          </cell>
          <cell r="C7">
            <v>3112</v>
          </cell>
          <cell r="D7">
            <v>1524</v>
          </cell>
          <cell r="E7">
            <v>1588</v>
          </cell>
        </row>
        <row r="8">
          <cell r="B8">
            <v>1603</v>
          </cell>
          <cell r="C8">
            <v>2748</v>
          </cell>
          <cell r="D8">
            <v>1397</v>
          </cell>
          <cell r="E8">
            <v>1351</v>
          </cell>
        </row>
        <row r="9">
          <cell r="B9">
            <v>968</v>
          </cell>
          <cell r="C9">
            <v>2099</v>
          </cell>
          <cell r="D9">
            <v>1081</v>
          </cell>
          <cell r="E9">
            <v>1018</v>
          </cell>
        </row>
        <row r="10">
          <cell r="B10">
            <v>1768</v>
          </cell>
          <cell r="C10">
            <v>2937</v>
          </cell>
          <cell r="D10">
            <v>1483</v>
          </cell>
          <cell r="E10">
            <v>1454</v>
          </cell>
        </row>
        <row r="11">
          <cell r="B11">
            <v>1170</v>
          </cell>
          <cell r="C11">
            <v>2151</v>
          </cell>
          <cell r="D11">
            <v>1083</v>
          </cell>
          <cell r="E11">
            <v>1068</v>
          </cell>
        </row>
        <row r="12">
          <cell r="B12">
            <v>2213</v>
          </cell>
          <cell r="C12">
            <v>5200</v>
          </cell>
          <cell r="D12">
            <v>2564</v>
          </cell>
          <cell r="E12">
            <v>2636</v>
          </cell>
        </row>
        <row r="13">
          <cell r="B13">
            <v>687</v>
          </cell>
          <cell r="C13">
            <v>1319</v>
          </cell>
          <cell r="D13">
            <v>663</v>
          </cell>
          <cell r="E13">
            <v>656</v>
          </cell>
        </row>
        <row r="14">
          <cell r="B14">
            <v>1345</v>
          </cell>
          <cell r="C14">
            <v>2565</v>
          </cell>
          <cell r="D14">
            <v>1278</v>
          </cell>
          <cell r="E14">
            <v>1287</v>
          </cell>
        </row>
        <row r="15">
          <cell r="B15">
            <v>1392</v>
          </cell>
          <cell r="C15">
            <v>2896</v>
          </cell>
          <cell r="D15">
            <v>1416</v>
          </cell>
          <cell r="E15">
            <v>1480</v>
          </cell>
        </row>
        <row r="16">
          <cell r="B16">
            <v>997</v>
          </cell>
          <cell r="C16">
            <v>2066</v>
          </cell>
          <cell r="D16">
            <v>1030</v>
          </cell>
          <cell r="E16">
            <v>1036</v>
          </cell>
        </row>
        <row r="17">
          <cell r="B17">
            <v>1248</v>
          </cell>
          <cell r="C17">
            <v>2261</v>
          </cell>
          <cell r="D17">
            <v>1170</v>
          </cell>
          <cell r="E17">
            <v>1091</v>
          </cell>
        </row>
        <row r="18">
          <cell r="B18">
            <v>1230</v>
          </cell>
          <cell r="C18">
            <v>2363</v>
          </cell>
          <cell r="D18">
            <v>1203</v>
          </cell>
          <cell r="E18">
            <v>1160</v>
          </cell>
        </row>
        <row r="19">
          <cell r="B19">
            <v>1857</v>
          </cell>
          <cell r="C19">
            <v>3765</v>
          </cell>
          <cell r="D19">
            <v>1866</v>
          </cell>
          <cell r="E19">
            <v>1899</v>
          </cell>
        </row>
        <row r="20">
          <cell r="B20">
            <v>1300</v>
          </cell>
          <cell r="C20">
            <v>2320</v>
          </cell>
          <cell r="D20">
            <v>1129</v>
          </cell>
          <cell r="E20">
            <v>1191</v>
          </cell>
        </row>
        <row r="21">
          <cell r="B21">
            <v>1702</v>
          </cell>
          <cell r="C21">
            <v>2774</v>
          </cell>
          <cell r="D21">
            <v>1371</v>
          </cell>
          <cell r="E21">
            <v>1403</v>
          </cell>
        </row>
        <row r="22">
          <cell r="B22">
            <v>2318</v>
          </cell>
          <cell r="C22">
            <v>4318</v>
          </cell>
          <cell r="D22">
            <v>2145</v>
          </cell>
          <cell r="E22">
            <v>2173</v>
          </cell>
        </row>
        <row r="23">
          <cell r="B23">
            <v>1436</v>
          </cell>
          <cell r="C23">
            <v>2410</v>
          </cell>
          <cell r="D23">
            <v>1143</v>
          </cell>
          <cell r="E23">
            <v>1267</v>
          </cell>
        </row>
        <row r="24">
          <cell r="B24">
            <v>1866</v>
          </cell>
          <cell r="C24">
            <v>2962</v>
          </cell>
          <cell r="D24">
            <v>1455</v>
          </cell>
          <cell r="E24">
            <v>1507</v>
          </cell>
        </row>
        <row r="25">
          <cell r="B25">
            <v>1116</v>
          </cell>
          <cell r="C25">
            <v>1991</v>
          </cell>
          <cell r="D25">
            <v>962</v>
          </cell>
          <cell r="E25">
            <v>1029</v>
          </cell>
        </row>
        <row r="26">
          <cell r="B26">
            <v>1638</v>
          </cell>
          <cell r="C26">
            <v>2753</v>
          </cell>
          <cell r="D26">
            <v>1330</v>
          </cell>
          <cell r="E26">
            <v>1423</v>
          </cell>
        </row>
        <row r="27">
          <cell r="B27">
            <v>1235</v>
          </cell>
          <cell r="C27">
            <v>2336</v>
          </cell>
          <cell r="D27">
            <v>1152</v>
          </cell>
          <cell r="E27">
            <v>1184</v>
          </cell>
        </row>
        <row r="28">
          <cell r="B28">
            <v>818</v>
          </cell>
          <cell r="C28">
            <v>1784</v>
          </cell>
          <cell r="D28">
            <v>900</v>
          </cell>
          <cell r="E28">
            <v>884</v>
          </cell>
        </row>
        <row r="29">
          <cell r="B29">
            <v>2256</v>
          </cell>
          <cell r="C29">
            <v>3896</v>
          </cell>
          <cell r="D29">
            <v>1872</v>
          </cell>
          <cell r="E29">
            <v>2024</v>
          </cell>
        </row>
        <row r="30">
          <cell r="B30">
            <v>1085</v>
          </cell>
          <cell r="C30">
            <v>2039</v>
          </cell>
          <cell r="D30">
            <v>983</v>
          </cell>
          <cell r="E30">
            <v>1056</v>
          </cell>
        </row>
        <row r="31">
          <cell r="B31">
            <v>2026</v>
          </cell>
          <cell r="C31">
            <v>3731</v>
          </cell>
          <cell r="D31">
            <v>1598</v>
          </cell>
          <cell r="E31">
            <v>2133</v>
          </cell>
        </row>
        <row r="32">
          <cell r="B32">
            <v>2046</v>
          </cell>
          <cell r="C32">
            <v>3889</v>
          </cell>
          <cell r="D32">
            <v>1891</v>
          </cell>
          <cell r="E32">
            <v>1998</v>
          </cell>
        </row>
        <row r="33">
          <cell r="B33">
            <v>2045</v>
          </cell>
          <cell r="C33">
            <v>3653</v>
          </cell>
          <cell r="D33">
            <v>1840</v>
          </cell>
          <cell r="E33">
            <v>1813</v>
          </cell>
        </row>
        <row r="34">
          <cell r="B34">
            <v>642</v>
          </cell>
          <cell r="C34">
            <v>1236</v>
          </cell>
          <cell r="D34">
            <v>605</v>
          </cell>
          <cell r="E34">
            <v>631</v>
          </cell>
        </row>
        <row r="35">
          <cell r="B35">
            <v>1734</v>
          </cell>
          <cell r="C35">
            <v>3397</v>
          </cell>
          <cell r="D35">
            <v>1701</v>
          </cell>
          <cell r="E35">
            <v>1696</v>
          </cell>
        </row>
        <row r="36">
          <cell r="B36">
            <v>2242</v>
          </cell>
          <cell r="C36">
            <v>4659</v>
          </cell>
          <cell r="D36">
            <v>2060</v>
          </cell>
          <cell r="E36">
            <v>2599</v>
          </cell>
        </row>
        <row r="37">
          <cell r="B37">
            <v>832</v>
          </cell>
          <cell r="C37">
            <v>1962</v>
          </cell>
          <cell r="D37">
            <v>918</v>
          </cell>
          <cell r="E37">
            <v>1044</v>
          </cell>
        </row>
        <row r="38">
          <cell r="B38">
            <v>2971</v>
          </cell>
          <cell r="C38">
            <v>7339</v>
          </cell>
          <cell r="D38">
            <v>3564</v>
          </cell>
          <cell r="E38">
            <v>3775</v>
          </cell>
        </row>
        <row r="39">
          <cell r="B39">
            <v>3120</v>
          </cell>
          <cell r="C39">
            <v>6257</v>
          </cell>
          <cell r="D39">
            <v>3004</v>
          </cell>
          <cell r="E39">
            <v>3253</v>
          </cell>
        </row>
        <row r="40">
          <cell r="B40">
            <v>1926</v>
          </cell>
          <cell r="C40">
            <v>4649</v>
          </cell>
          <cell r="D40">
            <v>2367</v>
          </cell>
          <cell r="E40">
            <v>2282</v>
          </cell>
        </row>
        <row r="41">
          <cell r="B41">
            <v>350</v>
          </cell>
          <cell r="C41">
            <v>714</v>
          </cell>
          <cell r="D41">
            <v>374</v>
          </cell>
          <cell r="E41">
            <v>340</v>
          </cell>
        </row>
        <row r="42">
          <cell r="B42">
            <v>2087</v>
          </cell>
          <cell r="C42">
            <v>4214</v>
          </cell>
          <cell r="D42">
            <v>2154</v>
          </cell>
          <cell r="E42">
            <v>2060</v>
          </cell>
        </row>
        <row r="43">
          <cell r="B43">
            <v>506</v>
          </cell>
          <cell r="C43">
            <v>904</v>
          </cell>
          <cell r="D43">
            <v>465</v>
          </cell>
          <cell r="E43">
            <v>439</v>
          </cell>
        </row>
        <row r="44">
          <cell r="B44">
            <v>1709</v>
          </cell>
          <cell r="C44">
            <v>2874</v>
          </cell>
          <cell r="D44">
            <v>1452</v>
          </cell>
          <cell r="E44">
            <v>1422</v>
          </cell>
        </row>
        <row r="45">
          <cell r="B45">
            <v>483</v>
          </cell>
          <cell r="C45">
            <v>1009</v>
          </cell>
          <cell r="D45">
            <v>499</v>
          </cell>
          <cell r="E45">
            <v>510</v>
          </cell>
        </row>
        <row r="46">
          <cell r="B46">
            <v>674</v>
          </cell>
          <cell r="C46">
            <v>1286</v>
          </cell>
          <cell r="D46">
            <v>632</v>
          </cell>
          <cell r="E46">
            <v>654</v>
          </cell>
        </row>
        <row r="47">
          <cell r="B47">
            <v>361</v>
          </cell>
          <cell r="C47">
            <v>841</v>
          </cell>
          <cell r="D47">
            <v>401</v>
          </cell>
          <cell r="E47">
            <v>440</v>
          </cell>
        </row>
        <row r="48">
          <cell r="B48">
            <v>584</v>
          </cell>
          <cell r="C48">
            <v>1271</v>
          </cell>
          <cell r="D48">
            <v>641</v>
          </cell>
          <cell r="E48">
            <v>630</v>
          </cell>
        </row>
        <row r="49">
          <cell r="B49">
            <v>585</v>
          </cell>
          <cell r="C49">
            <v>1232</v>
          </cell>
          <cell r="D49">
            <v>576</v>
          </cell>
          <cell r="E49">
            <v>656</v>
          </cell>
        </row>
        <row r="50">
          <cell r="B50">
            <v>811</v>
          </cell>
          <cell r="C50">
            <v>1913</v>
          </cell>
          <cell r="D50">
            <v>977</v>
          </cell>
          <cell r="E50">
            <v>936</v>
          </cell>
        </row>
        <row r="51">
          <cell r="B51">
            <v>285</v>
          </cell>
          <cell r="C51">
            <v>523</v>
          </cell>
          <cell r="D51">
            <v>259</v>
          </cell>
          <cell r="E51">
            <v>264</v>
          </cell>
        </row>
        <row r="52">
          <cell r="B52">
            <v>1801</v>
          </cell>
          <cell r="C52">
            <v>3557</v>
          </cell>
          <cell r="D52">
            <v>1729</v>
          </cell>
          <cell r="E52">
            <v>1828</v>
          </cell>
        </row>
        <row r="53">
          <cell r="B53">
            <v>2151</v>
          </cell>
          <cell r="C53">
            <v>4864</v>
          </cell>
          <cell r="D53">
            <v>2335</v>
          </cell>
          <cell r="E53">
            <v>2529</v>
          </cell>
        </row>
        <row r="54">
          <cell r="B54">
            <v>1447</v>
          </cell>
          <cell r="C54">
            <v>2412</v>
          </cell>
          <cell r="D54">
            <v>1143</v>
          </cell>
          <cell r="E54">
            <v>1269</v>
          </cell>
        </row>
        <row r="55">
          <cell r="B55">
            <v>1778</v>
          </cell>
          <cell r="C55">
            <v>3047</v>
          </cell>
          <cell r="D55">
            <v>1467</v>
          </cell>
          <cell r="E55">
            <v>1580</v>
          </cell>
        </row>
        <row r="56">
          <cell r="B56">
            <v>2070</v>
          </cell>
          <cell r="C56">
            <v>3984</v>
          </cell>
          <cell r="D56">
            <v>2070</v>
          </cell>
          <cell r="E56">
            <v>1914</v>
          </cell>
        </row>
        <row r="57">
          <cell r="B57">
            <v>529</v>
          </cell>
          <cell r="C57">
            <v>799</v>
          </cell>
          <cell r="D57">
            <v>409</v>
          </cell>
          <cell r="E57">
            <v>390</v>
          </cell>
        </row>
        <row r="58">
          <cell r="B58">
            <v>1345</v>
          </cell>
          <cell r="C58">
            <v>2453</v>
          </cell>
          <cell r="D58">
            <v>1202</v>
          </cell>
          <cell r="E58">
            <v>1251</v>
          </cell>
        </row>
        <row r="59">
          <cell r="B59">
            <v>1067</v>
          </cell>
          <cell r="C59">
            <v>2164</v>
          </cell>
          <cell r="D59">
            <v>1091</v>
          </cell>
          <cell r="E59">
            <v>1073</v>
          </cell>
        </row>
        <row r="60">
          <cell r="B60">
            <v>2484</v>
          </cell>
          <cell r="C60">
            <v>4869</v>
          </cell>
          <cell r="D60">
            <v>2362</v>
          </cell>
          <cell r="E60">
            <v>2507</v>
          </cell>
        </row>
        <row r="61">
          <cell r="B61">
            <v>827</v>
          </cell>
          <cell r="C61">
            <v>1754</v>
          </cell>
          <cell r="D61">
            <v>797</v>
          </cell>
          <cell r="E61">
            <v>957</v>
          </cell>
        </row>
        <row r="62">
          <cell r="B62">
            <v>1610</v>
          </cell>
          <cell r="C62">
            <v>2513</v>
          </cell>
          <cell r="D62">
            <v>1146</v>
          </cell>
          <cell r="E62">
            <v>1367</v>
          </cell>
        </row>
        <row r="63">
          <cell r="B63">
            <v>2944</v>
          </cell>
          <cell r="C63">
            <v>5300</v>
          </cell>
          <cell r="D63">
            <v>2549</v>
          </cell>
          <cell r="E63">
            <v>2751</v>
          </cell>
        </row>
        <row r="64">
          <cell r="B64">
            <v>1568</v>
          </cell>
          <cell r="C64">
            <v>3286</v>
          </cell>
          <cell r="D64">
            <v>1606</v>
          </cell>
          <cell r="E64">
            <v>1680</v>
          </cell>
        </row>
        <row r="65">
          <cell r="B65">
            <v>1605</v>
          </cell>
          <cell r="C65">
            <v>3713</v>
          </cell>
          <cell r="D65">
            <v>1788</v>
          </cell>
          <cell r="E65">
            <v>1925</v>
          </cell>
        </row>
        <row r="66">
          <cell r="B66">
            <v>854</v>
          </cell>
          <cell r="C66">
            <v>1836</v>
          </cell>
          <cell r="D66">
            <v>881</v>
          </cell>
          <cell r="E66">
            <v>955</v>
          </cell>
        </row>
        <row r="67">
          <cell r="B67">
            <v>1837</v>
          </cell>
          <cell r="C67">
            <v>2889</v>
          </cell>
          <cell r="D67">
            <v>1289</v>
          </cell>
          <cell r="E67">
            <v>1600</v>
          </cell>
        </row>
        <row r="68">
          <cell r="B68">
            <v>1579</v>
          </cell>
          <cell r="C68">
            <v>2991</v>
          </cell>
          <cell r="D68">
            <v>1350</v>
          </cell>
          <cell r="E68">
            <v>1641</v>
          </cell>
        </row>
        <row r="69">
          <cell r="B69">
            <v>889</v>
          </cell>
          <cell r="C69">
            <v>1611</v>
          </cell>
          <cell r="D69">
            <v>724</v>
          </cell>
          <cell r="E69">
            <v>887</v>
          </cell>
        </row>
        <row r="70">
          <cell r="B70">
            <v>1205</v>
          </cell>
          <cell r="C70">
            <v>2308</v>
          </cell>
          <cell r="D70">
            <v>1096</v>
          </cell>
          <cell r="E70">
            <v>1212</v>
          </cell>
        </row>
        <row r="71">
          <cell r="B71">
            <v>2168</v>
          </cell>
          <cell r="C71">
            <v>4507</v>
          </cell>
          <cell r="D71">
            <v>2049</v>
          </cell>
          <cell r="E71">
            <v>2458</v>
          </cell>
        </row>
        <row r="72">
          <cell r="B72">
            <v>42</v>
          </cell>
          <cell r="C72">
            <v>96</v>
          </cell>
          <cell r="D72">
            <v>47</v>
          </cell>
          <cell r="E72">
            <v>49</v>
          </cell>
        </row>
        <row r="73">
          <cell r="B73">
            <v>0</v>
          </cell>
          <cell r="C73">
            <v>0</v>
          </cell>
          <cell r="D73">
            <v>0</v>
          </cell>
          <cell r="E73">
            <v>0</v>
          </cell>
        </row>
        <row r="74">
          <cell r="B74">
            <v>159</v>
          </cell>
          <cell r="C74">
            <v>159</v>
          </cell>
          <cell r="D74">
            <v>54</v>
          </cell>
          <cell r="E74">
            <v>105</v>
          </cell>
        </row>
        <row r="75">
          <cell r="B75">
            <v>1391</v>
          </cell>
          <cell r="C75">
            <v>2623</v>
          </cell>
          <cell r="D75">
            <v>1240</v>
          </cell>
          <cell r="E75">
            <v>1383</v>
          </cell>
        </row>
        <row r="76">
          <cell r="B76">
            <v>1289</v>
          </cell>
          <cell r="C76">
            <v>2311</v>
          </cell>
          <cell r="D76">
            <v>1081</v>
          </cell>
          <cell r="E76">
            <v>1230</v>
          </cell>
        </row>
        <row r="77">
          <cell r="B77">
            <v>576</v>
          </cell>
          <cell r="C77">
            <v>1230</v>
          </cell>
          <cell r="D77">
            <v>598</v>
          </cell>
          <cell r="E77">
            <v>632</v>
          </cell>
        </row>
        <row r="78">
          <cell r="B78">
            <v>931</v>
          </cell>
          <cell r="C78">
            <v>1907</v>
          </cell>
          <cell r="D78">
            <v>927</v>
          </cell>
          <cell r="E78">
            <v>980</v>
          </cell>
        </row>
        <row r="79">
          <cell r="B79">
            <v>995</v>
          </cell>
          <cell r="C79">
            <v>1720</v>
          </cell>
          <cell r="D79">
            <v>879</v>
          </cell>
          <cell r="E79">
            <v>841</v>
          </cell>
        </row>
        <row r="80">
          <cell r="B80">
            <v>2198</v>
          </cell>
          <cell r="C80">
            <v>5022</v>
          </cell>
          <cell r="D80">
            <v>2454</v>
          </cell>
          <cell r="E80">
            <v>2568</v>
          </cell>
        </row>
        <row r="81">
          <cell r="B81">
            <v>673</v>
          </cell>
          <cell r="C81">
            <v>1336</v>
          </cell>
          <cell r="D81">
            <v>696</v>
          </cell>
          <cell r="E81">
            <v>640</v>
          </cell>
        </row>
        <row r="82">
          <cell r="B82">
            <v>630</v>
          </cell>
          <cell r="C82">
            <v>1171</v>
          </cell>
          <cell r="D82">
            <v>592</v>
          </cell>
          <cell r="E82">
            <v>579</v>
          </cell>
        </row>
        <row r="83">
          <cell r="B83">
            <v>320</v>
          </cell>
          <cell r="C83">
            <v>763</v>
          </cell>
          <cell r="D83">
            <v>358</v>
          </cell>
          <cell r="E83">
            <v>405</v>
          </cell>
        </row>
        <row r="84">
          <cell r="B84">
            <v>517</v>
          </cell>
          <cell r="C84">
            <v>1148</v>
          </cell>
          <cell r="D84">
            <v>537</v>
          </cell>
          <cell r="E84">
            <v>611</v>
          </cell>
        </row>
        <row r="85">
          <cell r="B85">
            <v>577</v>
          </cell>
          <cell r="C85">
            <v>1294</v>
          </cell>
          <cell r="D85">
            <v>633</v>
          </cell>
          <cell r="E85">
            <v>661</v>
          </cell>
        </row>
        <row r="86">
          <cell r="B86">
            <v>185</v>
          </cell>
          <cell r="C86">
            <v>384</v>
          </cell>
          <cell r="D86">
            <v>208</v>
          </cell>
          <cell r="E86">
            <v>176</v>
          </cell>
        </row>
        <row r="87">
          <cell r="B87">
            <v>446</v>
          </cell>
          <cell r="C87">
            <v>951</v>
          </cell>
          <cell r="D87">
            <v>470</v>
          </cell>
          <cell r="E87">
            <v>481</v>
          </cell>
        </row>
        <row r="88">
          <cell r="B88">
            <v>318</v>
          </cell>
          <cell r="C88">
            <v>679</v>
          </cell>
          <cell r="D88">
            <v>352</v>
          </cell>
          <cell r="E88">
            <v>327</v>
          </cell>
        </row>
        <row r="89">
          <cell r="B89">
            <v>260</v>
          </cell>
          <cell r="C89">
            <v>610</v>
          </cell>
          <cell r="D89">
            <v>308</v>
          </cell>
          <cell r="E89">
            <v>302</v>
          </cell>
        </row>
        <row r="90">
          <cell r="B90">
            <v>457</v>
          </cell>
          <cell r="C90">
            <v>1060</v>
          </cell>
          <cell r="D90">
            <v>538</v>
          </cell>
          <cell r="E90">
            <v>522</v>
          </cell>
        </row>
        <row r="91">
          <cell r="B91">
            <v>477</v>
          </cell>
          <cell r="C91">
            <v>1088</v>
          </cell>
          <cell r="D91">
            <v>527</v>
          </cell>
          <cell r="E91">
            <v>561</v>
          </cell>
        </row>
        <row r="92">
          <cell r="B92">
            <v>911</v>
          </cell>
          <cell r="C92">
            <v>2046</v>
          </cell>
          <cell r="D92">
            <v>995</v>
          </cell>
          <cell r="E92">
            <v>1051</v>
          </cell>
        </row>
        <row r="93">
          <cell r="B93">
            <v>463</v>
          </cell>
          <cell r="C93">
            <v>1096</v>
          </cell>
          <cell r="D93">
            <v>557</v>
          </cell>
          <cell r="E93">
            <v>539</v>
          </cell>
        </row>
        <row r="94">
          <cell r="B94">
            <v>605</v>
          </cell>
          <cell r="C94">
            <v>1350</v>
          </cell>
          <cell r="D94">
            <v>713</v>
          </cell>
          <cell r="E94">
            <v>637</v>
          </cell>
        </row>
        <row r="95">
          <cell r="B95">
            <v>379</v>
          </cell>
          <cell r="C95">
            <v>917</v>
          </cell>
          <cell r="D95">
            <v>451</v>
          </cell>
          <cell r="E95">
            <v>466</v>
          </cell>
        </row>
        <row r="96">
          <cell r="B96">
            <v>609</v>
          </cell>
          <cell r="C96">
            <v>1440</v>
          </cell>
          <cell r="D96">
            <v>707</v>
          </cell>
          <cell r="E96">
            <v>733</v>
          </cell>
        </row>
        <row r="97">
          <cell r="B97">
            <v>611</v>
          </cell>
          <cell r="C97">
            <v>1464</v>
          </cell>
          <cell r="D97">
            <v>736</v>
          </cell>
          <cell r="E97">
            <v>728</v>
          </cell>
        </row>
        <row r="98">
          <cell r="B98">
            <v>550</v>
          </cell>
          <cell r="C98">
            <v>1249</v>
          </cell>
          <cell r="D98">
            <v>629</v>
          </cell>
          <cell r="E98">
            <v>620</v>
          </cell>
        </row>
        <row r="99">
          <cell r="B99">
            <v>871</v>
          </cell>
          <cell r="C99">
            <v>1844</v>
          </cell>
          <cell r="D99">
            <v>874</v>
          </cell>
          <cell r="E99">
            <v>970</v>
          </cell>
        </row>
        <row r="100">
          <cell r="B100">
            <v>818</v>
          </cell>
          <cell r="C100">
            <v>1972</v>
          </cell>
          <cell r="D100">
            <v>975</v>
          </cell>
          <cell r="E100">
            <v>997</v>
          </cell>
        </row>
        <row r="101">
          <cell r="B101">
            <v>659</v>
          </cell>
          <cell r="C101">
            <v>1329</v>
          </cell>
          <cell r="D101">
            <v>646</v>
          </cell>
          <cell r="E101">
            <v>683</v>
          </cell>
        </row>
        <row r="102">
          <cell r="B102">
            <v>254</v>
          </cell>
          <cell r="C102">
            <v>573</v>
          </cell>
          <cell r="D102">
            <v>290</v>
          </cell>
          <cell r="E102">
            <v>283</v>
          </cell>
        </row>
        <row r="103">
          <cell r="B103">
            <v>241</v>
          </cell>
          <cell r="C103">
            <v>587</v>
          </cell>
          <cell r="D103">
            <v>310</v>
          </cell>
          <cell r="E103">
            <v>277</v>
          </cell>
        </row>
        <row r="104">
          <cell r="B104">
            <v>748</v>
          </cell>
          <cell r="C104">
            <v>2062</v>
          </cell>
          <cell r="D104">
            <v>1003</v>
          </cell>
          <cell r="E104">
            <v>1059</v>
          </cell>
        </row>
        <row r="105">
          <cell r="B105">
            <v>307</v>
          </cell>
          <cell r="C105">
            <v>635</v>
          </cell>
          <cell r="D105">
            <v>336</v>
          </cell>
          <cell r="E105">
            <v>299</v>
          </cell>
        </row>
        <row r="106">
          <cell r="B106">
            <v>617</v>
          </cell>
          <cell r="C106">
            <v>1409</v>
          </cell>
          <cell r="D106">
            <v>678</v>
          </cell>
          <cell r="E106">
            <v>731</v>
          </cell>
        </row>
        <row r="107">
          <cell r="B107">
            <v>1038</v>
          </cell>
          <cell r="C107">
            <v>1941</v>
          </cell>
          <cell r="D107">
            <v>973</v>
          </cell>
          <cell r="E107">
            <v>968</v>
          </cell>
        </row>
        <row r="108">
          <cell r="B108">
            <v>522</v>
          </cell>
          <cell r="C108">
            <v>934</v>
          </cell>
          <cell r="D108">
            <v>488</v>
          </cell>
          <cell r="E108">
            <v>446</v>
          </cell>
        </row>
        <row r="109">
          <cell r="B109">
            <v>73201</v>
          </cell>
          <cell r="C109">
            <v>143572</v>
          </cell>
          <cell r="D109">
            <v>70563</v>
          </cell>
          <cell r="E109">
            <v>73009</v>
          </cell>
        </row>
        <row r="110">
          <cell r="B110">
            <v>44250</v>
          </cell>
          <cell r="C110">
            <v>88303</v>
          </cell>
          <cell r="D110">
            <v>42558</v>
          </cell>
          <cell r="E110">
            <v>45745</v>
          </cell>
        </row>
      </sheetData>
      <sheetData sheetId="1">
        <row r="7">
          <cell r="B7">
            <v>39</v>
          </cell>
          <cell r="C7">
            <v>64</v>
          </cell>
          <cell r="D7">
            <v>26</v>
          </cell>
          <cell r="E7">
            <v>38</v>
          </cell>
        </row>
        <row r="8">
          <cell r="B8">
            <v>50</v>
          </cell>
          <cell r="C8">
            <v>69</v>
          </cell>
          <cell r="D8">
            <v>38</v>
          </cell>
          <cell r="E8">
            <v>31</v>
          </cell>
        </row>
        <row r="9">
          <cell r="B9">
            <v>24</v>
          </cell>
          <cell r="C9">
            <v>42</v>
          </cell>
          <cell r="D9">
            <v>17</v>
          </cell>
          <cell r="E9">
            <v>25</v>
          </cell>
        </row>
        <row r="10">
          <cell r="B10">
            <v>54</v>
          </cell>
          <cell r="C10">
            <v>88</v>
          </cell>
          <cell r="D10">
            <v>49</v>
          </cell>
          <cell r="E10">
            <v>39</v>
          </cell>
        </row>
        <row r="11">
          <cell r="B11">
            <v>41</v>
          </cell>
          <cell r="C11">
            <v>57</v>
          </cell>
          <cell r="D11">
            <v>27</v>
          </cell>
          <cell r="E11">
            <v>30</v>
          </cell>
        </row>
        <row r="12">
          <cell r="B12">
            <v>49</v>
          </cell>
          <cell r="C12">
            <v>98</v>
          </cell>
          <cell r="D12">
            <v>52</v>
          </cell>
          <cell r="E12">
            <v>46</v>
          </cell>
        </row>
        <row r="13">
          <cell r="B13">
            <v>12</v>
          </cell>
          <cell r="C13">
            <v>32</v>
          </cell>
          <cell r="D13">
            <v>13</v>
          </cell>
          <cell r="E13">
            <v>19</v>
          </cell>
        </row>
        <row r="14">
          <cell r="B14">
            <v>53</v>
          </cell>
          <cell r="C14">
            <v>92</v>
          </cell>
          <cell r="D14">
            <v>54</v>
          </cell>
          <cell r="E14">
            <v>38</v>
          </cell>
        </row>
        <row r="15">
          <cell r="B15">
            <v>21</v>
          </cell>
          <cell r="C15">
            <v>50</v>
          </cell>
          <cell r="D15">
            <v>26</v>
          </cell>
          <cell r="E15">
            <v>24</v>
          </cell>
        </row>
        <row r="16">
          <cell r="B16">
            <v>23</v>
          </cell>
          <cell r="C16">
            <v>35</v>
          </cell>
          <cell r="D16">
            <v>23</v>
          </cell>
          <cell r="E16">
            <v>12</v>
          </cell>
        </row>
        <row r="17">
          <cell r="B17">
            <v>50</v>
          </cell>
          <cell r="C17">
            <v>88</v>
          </cell>
          <cell r="D17">
            <v>42</v>
          </cell>
          <cell r="E17">
            <v>46</v>
          </cell>
        </row>
        <row r="18">
          <cell r="B18">
            <v>15</v>
          </cell>
          <cell r="C18">
            <v>29</v>
          </cell>
          <cell r="D18">
            <v>15</v>
          </cell>
          <cell r="E18">
            <v>14</v>
          </cell>
        </row>
        <row r="19">
          <cell r="B19">
            <v>29</v>
          </cell>
          <cell r="C19">
            <v>60</v>
          </cell>
          <cell r="D19">
            <v>33</v>
          </cell>
          <cell r="E19">
            <v>27</v>
          </cell>
        </row>
        <row r="20">
          <cell r="B20">
            <v>89</v>
          </cell>
          <cell r="C20">
            <v>125</v>
          </cell>
          <cell r="D20">
            <v>85</v>
          </cell>
          <cell r="E20">
            <v>40</v>
          </cell>
        </row>
        <row r="21">
          <cell r="B21">
            <v>41</v>
          </cell>
          <cell r="C21">
            <v>64</v>
          </cell>
          <cell r="D21">
            <v>31</v>
          </cell>
          <cell r="E21">
            <v>33</v>
          </cell>
        </row>
        <row r="22">
          <cell r="B22">
            <v>46</v>
          </cell>
          <cell r="C22">
            <v>81</v>
          </cell>
          <cell r="D22">
            <v>39</v>
          </cell>
          <cell r="E22">
            <v>42</v>
          </cell>
        </row>
        <row r="23">
          <cell r="B23">
            <v>35</v>
          </cell>
          <cell r="C23">
            <v>55</v>
          </cell>
          <cell r="D23">
            <v>22</v>
          </cell>
          <cell r="E23">
            <v>33</v>
          </cell>
        </row>
        <row r="24">
          <cell r="B24">
            <v>70</v>
          </cell>
          <cell r="C24">
            <v>97</v>
          </cell>
          <cell r="D24">
            <v>44</v>
          </cell>
          <cell r="E24">
            <v>53</v>
          </cell>
        </row>
        <row r="25">
          <cell r="B25">
            <v>19</v>
          </cell>
          <cell r="C25">
            <v>32</v>
          </cell>
          <cell r="D25">
            <v>11</v>
          </cell>
          <cell r="E25">
            <v>21</v>
          </cell>
        </row>
        <row r="26">
          <cell r="B26">
            <v>50</v>
          </cell>
          <cell r="C26">
            <v>87</v>
          </cell>
          <cell r="D26">
            <v>39</v>
          </cell>
          <cell r="E26">
            <v>48</v>
          </cell>
        </row>
        <row r="27">
          <cell r="B27">
            <v>28</v>
          </cell>
          <cell r="C27">
            <v>45</v>
          </cell>
          <cell r="D27">
            <v>25</v>
          </cell>
          <cell r="E27">
            <v>20</v>
          </cell>
        </row>
        <row r="28">
          <cell r="B28">
            <v>22</v>
          </cell>
          <cell r="C28">
            <v>33</v>
          </cell>
          <cell r="D28">
            <v>17</v>
          </cell>
          <cell r="E28">
            <v>16</v>
          </cell>
        </row>
        <row r="29">
          <cell r="B29">
            <v>62</v>
          </cell>
          <cell r="C29">
            <v>95</v>
          </cell>
          <cell r="D29">
            <v>49</v>
          </cell>
          <cell r="E29">
            <v>46</v>
          </cell>
        </row>
        <row r="30">
          <cell r="B30">
            <v>24</v>
          </cell>
          <cell r="C30">
            <v>58</v>
          </cell>
          <cell r="D30">
            <v>22</v>
          </cell>
          <cell r="E30">
            <v>36</v>
          </cell>
        </row>
        <row r="31">
          <cell r="B31">
            <v>35</v>
          </cell>
          <cell r="C31">
            <v>82</v>
          </cell>
          <cell r="D31">
            <v>34</v>
          </cell>
          <cell r="E31">
            <v>48</v>
          </cell>
        </row>
        <row r="32">
          <cell r="B32">
            <v>57</v>
          </cell>
          <cell r="C32">
            <v>103</v>
          </cell>
          <cell r="D32">
            <v>50</v>
          </cell>
          <cell r="E32">
            <v>53</v>
          </cell>
        </row>
        <row r="33">
          <cell r="B33">
            <v>66</v>
          </cell>
          <cell r="C33">
            <v>109</v>
          </cell>
          <cell r="D33">
            <v>57</v>
          </cell>
          <cell r="E33">
            <v>52</v>
          </cell>
        </row>
        <row r="34">
          <cell r="B34">
            <v>9</v>
          </cell>
          <cell r="C34">
            <v>16</v>
          </cell>
          <cell r="D34">
            <v>8</v>
          </cell>
          <cell r="E34">
            <v>8</v>
          </cell>
        </row>
        <row r="35">
          <cell r="B35">
            <v>36</v>
          </cell>
          <cell r="C35">
            <v>57</v>
          </cell>
          <cell r="D35">
            <v>32</v>
          </cell>
          <cell r="E35">
            <v>25</v>
          </cell>
        </row>
        <row r="36">
          <cell r="B36">
            <v>39</v>
          </cell>
          <cell r="C36">
            <v>108</v>
          </cell>
          <cell r="D36">
            <v>44</v>
          </cell>
          <cell r="E36">
            <v>64</v>
          </cell>
        </row>
        <row r="37">
          <cell r="B37">
            <v>15</v>
          </cell>
          <cell r="C37">
            <v>39</v>
          </cell>
          <cell r="D37">
            <v>20</v>
          </cell>
          <cell r="E37">
            <v>19</v>
          </cell>
        </row>
        <row r="38">
          <cell r="B38">
            <v>34</v>
          </cell>
          <cell r="C38">
            <v>103</v>
          </cell>
          <cell r="D38">
            <v>47</v>
          </cell>
          <cell r="E38">
            <v>56</v>
          </cell>
        </row>
        <row r="39">
          <cell r="B39">
            <v>32</v>
          </cell>
          <cell r="C39">
            <v>91</v>
          </cell>
          <cell r="D39">
            <v>43</v>
          </cell>
          <cell r="E39">
            <v>48</v>
          </cell>
        </row>
        <row r="40">
          <cell r="B40">
            <v>26</v>
          </cell>
          <cell r="C40">
            <v>71</v>
          </cell>
          <cell r="D40">
            <v>37</v>
          </cell>
          <cell r="E40">
            <v>34</v>
          </cell>
        </row>
        <row r="41">
          <cell r="B41">
            <v>51</v>
          </cell>
          <cell r="C41">
            <v>91</v>
          </cell>
          <cell r="D41">
            <v>45</v>
          </cell>
          <cell r="E41">
            <v>46</v>
          </cell>
        </row>
        <row r="42">
          <cell r="B42">
            <v>76</v>
          </cell>
          <cell r="C42">
            <v>125</v>
          </cell>
          <cell r="D42">
            <v>69</v>
          </cell>
          <cell r="E42">
            <v>56</v>
          </cell>
        </row>
        <row r="43">
          <cell r="B43">
            <v>25</v>
          </cell>
          <cell r="C43">
            <v>40</v>
          </cell>
          <cell r="D43">
            <v>19</v>
          </cell>
          <cell r="E43">
            <v>21</v>
          </cell>
        </row>
        <row r="44">
          <cell r="B44">
            <v>47</v>
          </cell>
          <cell r="C44">
            <v>78</v>
          </cell>
          <cell r="D44">
            <v>39</v>
          </cell>
          <cell r="E44">
            <v>39</v>
          </cell>
        </row>
        <row r="45">
          <cell r="B45">
            <v>78</v>
          </cell>
          <cell r="C45">
            <v>92</v>
          </cell>
          <cell r="D45">
            <v>46</v>
          </cell>
          <cell r="E45">
            <v>46</v>
          </cell>
        </row>
        <row r="46">
          <cell r="B46">
            <v>19</v>
          </cell>
          <cell r="C46">
            <v>36</v>
          </cell>
          <cell r="D46">
            <v>14</v>
          </cell>
          <cell r="E46">
            <v>22</v>
          </cell>
        </row>
        <row r="47">
          <cell r="B47">
            <v>3</v>
          </cell>
          <cell r="C47">
            <v>9</v>
          </cell>
          <cell r="D47">
            <v>3</v>
          </cell>
          <cell r="E47">
            <v>6</v>
          </cell>
        </row>
        <row r="48">
          <cell r="B48">
            <v>7</v>
          </cell>
          <cell r="C48">
            <v>17</v>
          </cell>
          <cell r="D48">
            <v>6</v>
          </cell>
          <cell r="E48">
            <v>11</v>
          </cell>
        </row>
        <row r="49">
          <cell r="B49">
            <v>9</v>
          </cell>
          <cell r="C49">
            <v>15</v>
          </cell>
          <cell r="D49">
            <v>10</v>
          </cell>
          <cell r="E49">
            <v>5</v>
          </cell>
        </row>
        <row r="50">
          <cell r="B50">
            <v>20</v>
          </cell>
          <cell r="C50">
            <v>28</v>
          </cell>
          <cell r="D50">
            <v>9</v>
          </cell>
          <cell r="E50">
            <v>19</v>
          </cell>
        </row>
        <row r="51">
          <cell r="B51">
            <v>7</v>
          </cell>
          <cell r="C51">
            <v>9</v>
          </cell>
          <cell r="D51">
            <v>1</v>
          </cell>
          <cell r="E51">
            <v>8</v>
          </cell>
        </row>
        <row r="52">
          <cell r="B52">
            <v>29</v>
          </cell>
          <cell r="C52">
            <v>54</v>
          </cell>
          <cell r="D52">
            <v>30</v>
          </cell>
          <cell r="E52">
            <v>24</v>
          </cell>
        </row>
        <row r="53">
          <cell r="B53">
            <v>14</v>
          </cell>
          <cell r="C53">
            <v>38</v>
          </cell>
          <cell r="D53">
            <v>20</v>
          </cell>
          <cell r="E53">
            <v>18</v>
          </cell>
        </row>
        <row r="54">
          <cell r="B54">
            <v>28</v>
          </cell>
          <cell r="C54">
            <v>42</v>
          </cell>
          <cell r="D54">
            <v>22</v>
          </cell>
          <cell r="E54">
            <v>20</v>
          </cell>
        </row>
        <row r="55">
          <cell r="B55">
            <v>30</v>
          </cell>
          <cell r="C55">
            <v>51</v>
          </cell>
          <cell r="D55">
            <v>27</v>
          </cell>
          <cell r="E55">
            <v>24</v>
          </cell>
        </row>
        <row r="56">
          <cell r="B56">
            <v>37</v>
          </cell>
          <cell r="C56">
            <v>69</v>
          </cell>
          <cell r="D56">
            <v>41</v>
          </cell>
          <cell r="E56">
            <v>28</v>
          </cell>
        </row>
        <row r="57">
          <cell r="B57">
            <v>19</v>
          </cell>
          <cell r="C57">
            <v>24</v>
          </cell>
          <cell r="D57">
            <v>9</v>
          </cell>
          <cell r="E57">
            <v>15</v>
          </cell>
        </row>
        <row r="58">
          <cell r="B58">
            <v>24</v>
          </cell>
          <cell r="C58">
            <v>45</v>
          </cell>
          <cell r="D58">
            <v>19</v>
          </cell>
          <cell r="E58">
            <v>26</v>
          </cell>
        </row>
        <row r="59">
          <cell r="B59">
            <v>24</v>
          </cell>
          <cell r="C59">
            <v>45</v>
          </cell>
          <cell r="D59">
            <v>25</v>
          </cell>
          <cell r="E59">
            <v>20</v>
          </cell>
        </row>
        <row r="60">
          <cell r="B60">
            <v>115</v>
          </cell>
          <cell r="C60">
            <v>146</v>
          </cell>
          <cell r="D60">
            <v>91</v>
          </cell>
          <cell r="E60">
            <v>55</v>
          </cell>
        </row>
        <row r="61">
          <cell r="B61">
            <v>9</v>
          </cell>
          <cell r="C61">
            <v>22</v>
          </cell>
          <cell r="D61">
            <v>7</v>
          </cell>
          <cell r="E61">
            <v>15</v>
          </cell>
        </row>
        <row r="62">
          <cell r="B62">
            <v>25</v>
          </cell>
          <cell r="C62">
            <v>49</v>
          </cell>
          <cell r="D62">
            <v>24</v>
          </cell>
          <cell r="E62">
            <v>25</v>
          </cell>
        </row>
        <row r="63">
          <cell r="B63">
            <v>94</v>
          </cell>
          <cell r="C63">
            <v>185</v>
          </cell>
          <cell r="D63">
            <v>94</v>
          </cell>
          <cell r="E63">
            <v>91</v>
          </cell>
        </row>
        <row r="64">
          <cell r="B64">
            <v>26</v>
          </cell>
          <cell r="C64">
            <v>47</v>
          </cell>
          <cell r="D64">
            <v>26</v>
          </cell>
          <cell r="E64">
            <v>21</v>
          </cell>
        </row>
        <row r="65">
          <cell r="B65">
            <v>16</v>
          </cell>
          <cell r="C65">
            <v>52</v>
          </cell>
          <cell r="D65">
            <v>30</v>
          </cell>
          <cell r="E65">
            <v>22</v>
          </cell>
        </row>
        <row r="66">
          <cell r="B66">
            <v>23</v>
          </cell>
          <cell r="C66">
            <v>44</v>
          </cell>
          <cell r="D66">
            <v>19</v>
          </cell>
          <cell r="E66">
            <v>25</v>
          </cell>
        </row>
        <row r="67">
          <cell r="B67">
            <v>46</v>
          </cell>
          <cell r="C67">
            <v>63</v>
          </cell>
          <cell r="D67">
            <v>24</v>
          </cell>
          <cell r="E67">
            <v>39</v>
          </cell>
        </row>
        <row r="68">
          <cell r="B68">
            <v>17</v>
          </cell>
          <cell r="C68">
            <v>37</v>
          </cell>
          <cell r="D68">
            <v>17</v>
          </cell>
          <cell r="E68">
            <v>20</v>
          </cell>
        </row>
        <row r="69">
          <cell r="B69">
            <v>11</v>
          </cell>
          <cell r="C69">
            <v>24</v>
          </cell>
          <cell r="D69">
            <v>16</v>
          </cell>
          <cell r="E69">
            <v>8</v>
          </cell>
        </row>
        <row r="70">
          <cell r="B70">
            <v>17</v>
          </cell>
          <cell r="C70">
            <v>35</v>
          </cell>
          <cell r="D70">
            <v>16</v>
          </cell>
          <cell r="E70">
            <v>19</v>
          </cell>
        </row>
        <row r="71">
          <cell r="B71">
            <v>19</v>
          </cell>
          <cell r="C71">
            <v>60</v>
          </cell>
          <cell r="D71">
            <v>21</v>
          </cell>
          <cell r="E71">
            <v>39</v>
          </cell>
        </row>
        <row r="72">
          <cell r="B72">
            <v>0</v>
          </cell>
          <cell r="C72">
            <v>1</v>
          </cell>
          <cell r="D72">
            <v>0</v>
          </cell>
          <cell r="E72">
            <v>1</v>
          </cell>
        </row>
        <row r="73">
          <cell r="B73">
            <v>0</v>
          </cell>
          <cell r="C73">
            <v>0</v>
          </cell>
          <cell r="D73">
            <v>0</v>
          </cell>
          <cell r="E73">
            <v>0</v>
          </cell>
        </row>
        <row r="74">
          <cell r="B74">
            <v>1</v>
          </cell>
          <cell r="C74">
            <v>1</v>
          </cell>
          <cell r="D74">
            <v>1</v>
          </cell>
          <cell r="E74">
            <v>0</v>
          </cell>
        </row>
        <row r="75">
          <cell r="B75">
            <v>40</v>
          </cell>
          <cell r="C75">
            <v>56</v>
          </cell>
          <cell r="D75">
            <v>23</v>
          </cell>
          <cell r="E75">
            <v>33</v>
          </cell>
        </row>
        <row r="76">
          <cell r="B76">
            <v>2</v>
          </cell>
          <cell r="C76">
            <v>10</v>
          </cell>
          <cell r="D76">
            <v>3</v>
          </cell>
          <cell r="E76">
            <v>7</v>
          </cell>
        </row>
        <row r="77">
          <cell r="B77">
            <v>13</v>
          </cell>
          <cell r="C77">
            <v>21</v>
          </cell>
          <cell r="D77">
            <v>12</v>
          </cell>
          <cell r="E77">
            <v>9</v>
          </cell>
        </row>
        <row r="78">
          <cell r="B78">
            <v>52</v>
          </cell>
          <cell r="C78">
            <v>67</v>
          </cell>
          <cell r="D78">
            <v>47</v>
          </cell>
          <cell r="E78">
            <v>20</v>
          </cell>
        </row>
        <row r="79">
          <cell r="B79">
            <v>23</v>
          </cell>
          <cell r="C79">
            <v>31</v>
          </cell>
          <cell r="D79">
            <v>16</v>
          </cell>
          <cell r="E79">
            <v>15</v>
          </cell>
        </row>
        <row r="80">
          <cell r="B80">
            <v>46</v>
          </cell>
          <cell r="C80">
            <v>93</v>
          </cell>
          <cell r="D80">
            <v>49</v>
          </cell>
          <cell r="E80">
            <v>44</v>
          </cell>
        </row>
        <row r="81">
          <cell r="B81">
            <v>11</v>
          </cell>
          <cell r="C81">
            <v>21</v>
          </cell>
          <cell r="D81">
            <v>11</v>
          </cell>
          <cell r="E81">
            <v>10</v>
          </cell>
        </row>
        <row r="82">
          <cell r="B82">
            <v>14</v>
          </cell>
          <cell r="C82">
            <v>25</v>
          </cell>
          <cell r="D82">
            <v>16</v>
          </cell>
          <cell r="E82">
            <v>9</v>
          </cell>
        </row>
        <row r="83">
          <cell r="B83">
            <v>8</v>
          </cell>
          <cell r="C83">
            <v>9</v>
          </cell>
          <cell r="D83">
            <v>7</v>
          </cell>
          <cell r="E83">
            <v>2</v>
          </cell>
        </row>
        <row r="84">
          <cell r="B84">
            <v>6</v>
          </cell>
          <cell r="C84">
            <v>10</v>
          </cell>
          <cell r="D84">
            <v>5</v>
          </cell>
          <cell r="E84">
            <v>5</v>
          </cell>
        </row>
        <row r="85">
          <cell r="B85">
            <v>6</v>
          </cell>
          <cell r="C85">
            <v>15</v>
          </cell>
          <cell r="D85">
            <v>5</v>
          </cell>
          <cell r="E85">
            <v>10</v>
          </cell>
        </row>
        <row r="86">
          <cell r="B86">
            <v>3</v>
          </cell>
          <cell r="C86">
            <v>5</v>
          </cell>
          <cell r="D86">
            <v>1</v>
          </cell>
          <cell r="E86">
            <v>4</v>
          </cell>
        </row>
        <row r="87">
          <cell r="B87">
            <v>4</v>
          </cell>
          <cell r="C87">
            <v>9</v>
          </cell>
          <cell r="D87">
            <v>1</v>
          </cell>
          <cell r="E87">
            <v>8</v>
          </cell>
        </row>
        <row r="88">
          <cell r="B88">
            <v>1</v>
          </cell>
          <cell r="C88">
            <v>10</v>
          </cell>
          <cell r="D88">
            <v>5</v>
          </cell>
          <cell r="E88">
            <v>5</v>
          </cell>
        </row>
        <row r="89">
          <cell r="B89">
            <v>8</v>
          </cell>
          <cell r="C89">
            <v>10</v>
          </cell>
          <cell r="D89">
            <v>7</v>
          </cell>
          <cell r="E89">
            <v>3</v>
          </cell>
        </row>
        <row r="90">
          <cell r="B90">
            <v>12</v>
          </cell>
          <cell r="C90">
            <v>17</v>
          </cell>
          <cell r="D90">
            <v>13</v>
          </cell>
          <cell r="E90">
            <v>4</v>
          </cell>
        </row>
        <row r="91">
          <cell r="B91">
            <v>5</v>
          </cell>
          <cell r="C91">
            <v>11</v>
          </cell>
          <cell r="D91">
            <v>7</v>
          </cell>
          <cell r="E91">
            <v>4</v>
          </cell>
        </row>
        <row r="92">
          <cell r="B92">
            <v>6</v>
          </cell>
          <cell r="C92">
            <v>14</v>
          </cell>
          <cell r="D92">
            <v>8</v>
          </cell>
          <cell r="E92">
            <v>6</v>
          </cell>
        </row>
        <row r="93">
          <cell r="B93">
            <v>10</v>
          </cell>
          <cell r="C93">
            <v>23</v>
          </cell>
          <cell r="D93">
            <v>10</v>
          </cell>
          <cell r="E93">
            <v>13</v>
          </cell>
        </row>
        <row r="94">
          <cell r="B94">
            <v>5</v>
          </cell>
          <cell r="C94">
            <v>17</v>
          </cell>
          <cell r="D94">
            <v>6</v>
          </cell>
          <cell r="E94">
            <v>11</v>
          </cell>
        </row>
        <row r="95">
          <cell r="B95">
            <v>0</v>
          </cell>
          <cell r="C95">
            <v>4</v>
          </cell>
          <cell r="D95">
            <v>0</v>
          </cell>
          <cell r="E95">
            <v>4</v>
          </cell>
        </row>
        <row r="96">
          <cell r="B96">
            <v>11</v>
          </cell>
          <cell r="C96">
            <v>27</v>
          </cell>
          <cell r="D96">
            <v>10</v>
          </cell>
          <cell r="E96">
            <v>17</v>
          </cell>
        </row>
        <row r="97">
          <cell r="B97">
            <v>26</v>
          </cell>
          <cell r="C97">
            <v>29</v>
          </cell>
          <cell r="D97">
            <v>15</v>
          </cell>
          <cell r="E97">
            <v>14</v>
          </cell>
        </row>
        <row r="98">
          <cell r="B98">
            <v>11</v>
          </cell>
          <cell r="C98">
            <v>22</v>
          </cell>
          <cell r="D98">
            <v>10</v>
          </cell>
          <cell r="E98">
            <v>12</v>
          </cell>
        </row>
        <row r="99">
          <cell r="B99">
            <v>6</v>
          </cell>
          <cell r="C99">
            <v>21</v>
          </cell>
          <cell r="D99">
            <v>8</v>
          </cell>
          <cell r="E99">
            <v>13</v>
          </cell>
        </row>
        <row r="100">
          <cell r="B100">
            <v>6</v>
          </cell>
          <cell r="C100">
            <v>16</v>
          </cell>
          <cell r="D100">
            <v>7</v>
          </cell>
          <cell r="E100">
            <v>9</v>
          </cell>
        </row>
        <row r="101">
          <cell r="B101">
            <v>8</v>
          </cell>
          <cell r="C101">
            <v>13</v>
          </cell>
          <cell r="D101">
            <v>4</v>
          </cell>
          <cell r="E101">
            <v>9</v>
          </cell>
        </row>
        <row r="102">
          <cell r="B102">
            <v>3</v>
          </cell>
          <cell r="C102">
            <v>5</v>
          </cell>
          <cell r="D102">
            <v>3</v>
          </cell>
          <cell r="E102">
            <v>2</v>
          </cell>
        </row>
        <row r="103">
          <cell r="B103">
            <v>1</v>
          </cell>
          <cell r="C103">
            <v>3</v>
          </cell>
          <cell r="D103">
            <v>1</v>
          </cell>
          <cell r="E103">
            <v>2</v>
          </cell>
        </row>
        <row r="104">
          <cell r="B104">
            <v>12</v>
          </cell>
          <cell r="C104">
            <v>24</v>
          </cell>
          <cell r="D104">
            <v>16</v>
          </cell>
          <cell r="E104">
            <v>8</v>
          </cell>
        </row>
        <row r="105">
          <cell r="B105">
            <v>2</v>
          </cell>
          <cell r="C105">
            <v>3</v>
          </cell>
          <cell r="D105">
            <v>3</v>
          </cell>
          <cell r="E105">
            <v>0</v>
          </cell>
        </row>
        <row r="106">
          <cell r="B106">
            <v>4</v>
          </cell>
          <cell r="C106">
            <v>14</v>
          </cell>
          <cell r="D106">
            <v>8</v>
          </cell>
          <cell r="E106">
            <v>6</v>
          </cell>
        </row>
        <row r="107">
          <cell r="B107">
            <v>15</v>
          </cell>
          <cell r="C107">
            <v>30</v>
          </cell>
          <cell r="D107">
            <v>15</v>
          </cell>
          <cell r="E107">
            <v>15</v>
          </cell>
        </row>
        <row r="108">
          <cell r="B108">
            <v>9</v>
          </cell>
          <cell r="C108">
            <v>17</v>
          </cell>
          <cell r="D108">
            <v>8</v>
          </cell>
          <cell r="E108">
            <v>9</v>
          </cell>
        </row>
        <row r="109">
          <cell r="B109">
            <v>1839</v>
          </cell>
          <cell r="C109">
            <v>3249</v>
          </cell>
          <cell r="D109">
            <v>1639</v>
          </cell>
          <cell r="E109">
            <v>1610</v>
          </cell>
        </row>
        <row r="110">
          <cell r="B110">
            <v>811</v>
          </cell>
          <cell r="C110">
            <v>1482</v>
          </cell>
          <cell r="D110">
            <v>732</v>
          </cell>
          <cell r="E110">
            <v>750</v>
          </cell>
        </row>
      </sheetData>
      <sheetData sheetId="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日本人"/>
      <sheetName val="外国人"/>
      <sheetName val="合　計"/>
    </sheetNames>
    <sheetDataSet>
      <sheetData sheetId="0">
        <row r="2">
          <cell r="C2" t="str">
            <v xml:space="preserve"> 令和元年８月１日現在</v>
          </cell>
        </row>
        <row r="7">
          <cell r="B7">
            <v>1786</v>
          </cell>
          <cell r="C7">
            <v>3121</v>
          </cell>
          <cell r="D7">
            <v>1526</v>
          </cell>
          <cell r="E7">
            <v>1595</v>
          </cell>
        </row>
        <row r="8">
          <cell r="B8">
            <v>1594</v>
          </cell>
          <cell r="C8">
            <v>2726</v>
          </cell>
          <cell r="D8">
            <v>1385</v>
          </cell>
          <cell r="E8">
            <v>1341</v>
          </cell>
        </row>
        <row r="9">
          <cell r="B9">
            <v>960</v>
          </cell>
          <cell r="C9">
            <v>2086</v>
          </cell>
          <cell r="D9">
            <v>1074</v>
          </cell>
          <cell r="E9">
            <v>1012</v>
          </cell>
        </row>
        <row r="10">
          <cell r="B10">
            <v>1775</v>
          </cell>
          <cell r="C10">
            <v>2951</v>
          </cell>
          <cell r="D10">
            <v>1493</v>
          </cell>
          <cell r="E10">
            <v>1458</v>
          </cell>
        </row>
        <row r="11">
          <cell r="B11">
            <v>1170</v>
          </cell>
          <cell r="C11">
            <v>2162</v>
          </cell>
          <cell r="D11">
            <v>1089</v>
          </cell>
          <cell r="E11">
            <v>1073</v>
          </cell>
        </row>
        <row r="12">
          <cell r="B12">
            <v>2214</v>
          </cell>
          <cell r="C12">
            <v>5198</v>
          </cell>
          <cell r="D12">
            <v>2563</v>
          </cell>
          <cell r="E12">
            <v>2635</v>
          </cell>
        </row>
        <row r="13">
          <cell r="B13">
            <v>689</v>
          </cell>
          <cell r="C13">
            <v>1328</v>
          </cell>
          <cell r="D13">
            <v>666</v>
          </cell>
          <cell r="E13">
            <v>662</v>
          </cell>
        </row>
        <row r="14">
          <cell r="B14">
            <v>1336</v>
          </cell>
          <cell r="C14">
            <v>2560</v>
          </cell>
          <cell r="D14">
            <v>1272</v>
          </cell>
          <cell r="E14">
            <v>1288</v>
          </cell>
        </row>
        <row r="15">
          <cell r="B15">
            <v>1391</v>
          </cell>
          <cell r="C15">
            <v>2888</v>
          </cell>
          <cell r="D15">
            <v>1413</v>
          </cell>
          <cell r="E15">
            <v>1475</v>
          </cell>
        </row>
        <row r="16">
          <cell r="B16">
            <v>1003</v>
          </cell>
          <cell r="C16">
            <v>2073</v>
          </cell>
          <cell r="D16">
            <v>1034</v>
          </cell>
          <cell r="E16">
            <v>1039</v>
          </cell>
        </row>
        <row r="17">
          <cell r="B17">
            <v>1257</v>
          </cell>
          <cell r="C17">
            <v>2273</v>
          </cell>
          <cell r="D17">
            <v>1176</v>
          </cell>
          <cell r="E17">
            <v>1097</v>
          </cell>
        </row>
        <row r="18">
          <cell r="B18">
            <v>1225</v>
          </cell>
          <cell r="C18">
            <v>2362</v>
          </cell>
          <cell r="D18">
            <v>1204</v>
          </cell>
          <cell r="E18">
            <v>1158</v>
          </cell>
        </row>
        <row r="19">
          <cell r="B19">
            <v>1856</v>
          </cell>
          <cell r="C19">
            <v>3758</v>
          </cell>
          <cell r="D19">
            <v>1858</v>
          </cell>
          <cell r="E19">
            <v>1900</v>
          </cell>
        </row>
        <row r="20">
          <cell r="B20">
            <v>1300</v>
          </cell>
          <cell r="C20">
            <v>2321</v>
          </cell>
          <cell r="D20">
            <v>1129</v>
          </cell>
          <cell r="E20">
            <v>1192</v>
          </cell>
        </row>
        <row r="21">
          <cell r="B21">
            <v>1692</v>
          </cell>
          <cell r="C21">
            <v>2753</v>
          </cell>
          <cell r="D21">
            <v>1360</v>
          </cell>
          <cell r="E21">
            <v>1393</v>
          </cell>
        </row>
        <row r="22">
          <cell r="B22">
            <v>2317</v>
          </cell>
          <cell r="C22">
            <v>4322</v>
          </cell>
          <cell r="D22">
            <v>2140</v>
          </cell>
          <cell r="E22">
            <v>2182</v>
          </cell>
        </row>
        <row r="23">
          <cell r="B23">
            <v>1449</v>
          </cell>
          <cell r="C23">
            <v>2428</v>
          </cell>
          <cell r="D23">
            <v>1152</v>
          </cell>
          <cell r="E23">
            <v>1276</v>
          </cell>
        </row>
        <row r="24">
          <cell r="B24">
            <v>1856</v>
          </cell>
          <cell r="C24">
            <v>2954</v>
          </cell>
          <cell r="D24">
            <v>1453</v>
          </cell>
          <cell r="E24">
            <v>1501</v>
          </cell>
        </row>
        <row r="25">
          <cell r="B25">
            <v>1116</v>
          </cell>
          <cell r="C25">
            <v>1986</v>
          </cell>
          <cell r="D25">
            <v>964</v>
          </cell>
          <cell r="E25">
            <v>1022</v>
          </cell>
        </row>
        <row r="26">
          <cell r="B26">
            <v>1634</v>
          </cell>
          <cell r="C26">
            <v>2752</v>
          </cell>
          <cell r="D26">
            <v>1328</v>
          </cell>
          <cell r="E26">
            <v>1424</v>
          </cell>
        </row>
        <row r="27">
          <cell r="B27">
            <v>1236</v>
          </cell>
          <cell r="C27">
            <v>2338</v>
          </cell>
          <cell r="D27">
            <v>1152</v>
          </cell>
          <cell r="E27">
            <v>1186</v>
          </cell>
        </row>
        <row r="28">
          <cell r="B28">
            <v>821</v>
          </cell>
          <cell r="C28">
            <v>1789</v>
          </cell>
          <cell r="D28">
            <v>902</v>
          </cell>
          <cell r="E28">
            <v>887</v>
          </cell>
        </row>
        <row r="29">
          <cell r="B29">
            <v>2256</v>
          </cell>
          <cell r="C29">
            <v>3902</v>
          </cell>
          <cell r="D29">
            <v>1868</v>
          </cell>
          <cell r="E29">
            <v>2034</v>
          </cell>
        </row>
        <row r="30">
          <cell r="B30">
            <v>1090</v>
          </cell>
          <cell r="C30">
            <v>2047</v>
          </cell>
          <cell r="D30">
            <v>987</v>
          </cell>
          <cell r="E30">
            <v>1060</v>
          </cell>
        </row>
        <row r="31">
          <cell r="B31">
            <v>2025</v>
          </cell>
          <cell r="C31">
            <v>3725</v>
          </cell>
          <cell r="D31">
            <v>1594</v>
          </cell>
          <cell r="E31">
            <v>2131</v>
          </cell>
        </row>
        <row r="32">
          <cell r="B32">
            <v>2044</v>
          </cell>
          <cell r="C32">
            <v>3894</v>
          </cell>
          <cell r="D32">
            <v>1899</v>
          </cell>
          <cell r="E32">
            <v>1995</v>
          </cell>
        </row>
        <row r="33">
          <cell r="B33">
            <v>2046</v>
          </cell>
          <cell r="C33">
            <v>3657</v>
          </cell>
          <cell r="D33">
            <v>1841</v>
          </cell>
          <cell r="E33">
            <v>1816</v>
          </cell>
        </row>
        <row r="34">
          <cell r="B34">
            <v>635</v>
          </cell>
          <cell r="C34">
            <v>1228</v>
          </cell>
          <cell r="D34">
            <v>600</v>
          </cell>
          <cell r="E34">
            <v>628</v>
          </cell>
        </row>
        <row r="35">
          <cell r="B35">
            <v>1733</v>
          </cell>
          <cell r="C35">
            <v>3402</v>
          </cell>
          <cell r="D35">
            <v>1702</v>
          </cell>
          <cell r="E35">
            <v>1700</v>
          </cell>
        </row>
        <row r="36">
          <cell r="B36">
            <v>2249</v>
          </cell>
          <cell r="C36">
            <v>4671</v>
          </cell>
          <cell r="D36">
            <v>2066</v>
          </cell>
          <cell r="E36">
            <v>2605</v>
          </cell>
        </row>
        <row r="37">
          <cell r="B37">
            <v>829</v>
          </cell>
          <cell r="C37">
            <v>1954</v>
          </cell>
          <cell r="D37">
            <v>913</v>
          </cell>
          <cell r="E37">
            <v>1041</v>
          </cell>
        </row>
        <row r="38">
          <cell r="B38">
            <v>2979</v>
          </cell>
          <cell r="C38">
            <v>7342</v>
          </cell>
          <cell r="D38">
            <v>3564</v>
          </cell>
          <cell r="E38">
            <v>3778</v>
          </cell>
        </row>
        <row r="39">
          <cell r="B39">
            <v>3119</v>
          </cell>
          <cell r="C39">
            <v>6251</v>
          </cell>
          <cell r="D39">
            <v>2997</v>
          </cell>
          <cell r="E39">
            <v>3254</v>
          </cell>
        </row>
        <row r="40">
          <cell r="B40">
            <v>1935</v>
          </cell>
          <cell r="C40">
            <v>4682</v>
          </cell>
          <cell r="D40">
            <v>2384</v>
          </cell>
          <cell r="E40">
            <v>2298</v>
          </cell>
        </row>
        <row r="41">
          <cell r="B41">
            <v>344</v>
          </cell>
          <cell r="C41">
            <v>709</v>
          </cell>
          <cell r="D41">
            <v>370</v>
          </cell>
          <cell r="E41">
            <v>339</v>
          </cell>
        </row>
        <row r="42">
          <cell r="B42">
            <v>2091</v>
          </cell>
          <cell r="C42">
            <v>4212</v>
          </cell>
          <cell r="D42">
            <v>2151</v>
          </cell>
          <cell r="E42">
            <v>2061</v>
          </cell>
        </row>
        <row r="43">
          <cell r="B43">
            <v>509</v>
          </cell>
          <cell r="C43">
            <v>906</v>
          </cell>
          <cell r="D43">
            <v>465</v>
          </cell>
          <cell r="E43">
            <v>441</v>
          </cell>
        </row>
        <row r="44">
          <cell r="B44">
            <v>1705</v>
          </cell>
          <cell r="C44">
            <v>2881</v>
          </cell>
          <cell r="D44">
            <v>1459</v>
          </cell>
          <cell r="E44">
            <v>1422</v>
          </cell>
        </row>
        <row r="45">
          <cell r="B45">
            <v>484</v>
          </cell>
          <cell r="C45">
            <v>1010</v>
          </cell>
          <cell r="D45">
            <v>498</v>
          </cell>
          <cell r="E45">
            <v>512</v>
          </cell>
        </row>
        <row r="46">
          <cell r="B46">
            <v>669</v>
          </cell>
          <cell r="C46">
            <v>1279</v>
          </cell>
          <cell r="D46">
            <v>629</v>
          </cell>
          <cell r="E46">
            <v>650</v>
          </cell>
        </row>
        <row r="47">
          <cell r="B47">
            <v>362</v>
          </cell>
          <cell r="C47">
            <v>847</v>
          </cell>
          <cell r="D47">
            <v>402</v>
          </cell>
          <cell r="E47">
            <v>445</v>
          </cell>
        </row>
        <row r="48">
          <cell r="B48">
            <v>589</v>
          </cell>
          <cell r="C48">
            <v>1279</v>
          </cell>
          <cell r="D48">
            <v>643</v>
          </cell>
          <cell r="E48">
            <v>636</v>
          </cell>
        </row>
        <row r="49">
          <cell r="B49">
            <v>583</v>
          </cell>
          <cell r="C49">
            <v>1228</v>
          </cell>
          <cell r="D49">
            <v>573</v>
          </cell>
          <cell r="E49">
            <v>655</v>
          </cell>
        </row>
        <row r="50">
          <cell r="B50">
            <v>808</v>
          </cell>
          <cell r="C50">
            <v>1904</v>
          </cell>
          <cell r="D50">
            <v>974</v>
          </cell>
          <cell r="E50">
            <v>930</v>
          </cell>
        </row>
        <row r="51">
          <cell r="B51">
            <v>286</v>
          </cell>
          <cell r="C51">
            <v>521</v>
          </cell>
          <cell r="D51">
            <v>261</v>
          </cell>
          <cell r="E51">
            <v>260</v>
          </cell>
        </row>
        <row r="52">
          <cell r="B52">
            <v>1798</v>
          </cell>
          <cell r="C52">
            <v>3550</v>
          </cell>
          <cell r="D52">
            <v>1721</v>
          </cell>
          <cell r="E52">
            <v>1829</v>
          </cell>
        </row>
        <row r="53">
          <cell r="B53">
            <v>2158</v>
          </cell>
          <cell r="C53">
            <v>4880</v>
          </cell>
          <cell r="D53">
            <v>2335</v>
          </cell>
          <cell r="E53">
            <v>2545</v>
          </cell>
        </row>
        <row r="54">
          <cell r="B54">
            <v>1451</v>
          </cell>
          <cell r="C54">
            <v>2416</v>
          </cell>
          <cell r="D54">
            <v>1145</v>
          </cell>
          <cell r="E54">
            <v>1271</v>
          </cell>
        </row>
        <row r="55">
          <cell r="B55">
            <v>1771</v>
          </cell>
          <cell r="C55">
            <v>3034</v>
          </cell>
          <cell r="D55">
            <v>1459</v>
          </cell>
          <cell r="E55">
            <v>1575</v>
          </cell>
        </row>
        <row r="56">
          <cell r="B56">
            <v>2068</v>
          </cell>
          <cell r="C56">
            <v>3989</v>
          </cell>
          <cell r="D56">
            <v>2065</v>
          </cell>
          <cell r="E56">
            <v>1924</v>
          </cell>
        </row>
        <row r="57">
          <cell r="B57">
            <v>526</v>
          </cell>
          <cell r="C57">
            <v>793</v>
          </cell>
          <cell r="D57">
            <v>405</v>
          </cell>
          <cell r="E57">
            <v>388</v>
          </cell>
        </row>
        <row r="58">
          <cell r="B58">
            <v>1345</v>
          </cell>
          <cell r="C58">
            <v>2459</v>
          </cell>
          <cell r="D58">
            <v>1206</v>
          </cell>
          <cell r="E58">
            <v>1253</v>
          </cell>
        </row>
        <row r="59">
          <cell r="B59">
            <v>1077</v>
          </cell>
          <cell r="C59">
            <v>2176</v>
          </cell>
          <cell r="D59">
            <v>1098</v>
          </cell>
          <cell r="E59">
            <v>1078</v>
          </cell>
        </row>
        <row r="60">
          <cell r="B60">
            <v>2482</v>
          </cell>
          <cell r="C60">
            <v>4874</v>
          </cell>
          <cell r="D60">
            <v>2369</v>
          </cell>
          <cell r="E60">
            <v>2505</v>
          </cell>
        </row>
        <row r="61">
          <cell r="B61">
            <v>827</v>
          </cell>
          <cell r="C61">
            <v>1752</v>
          </cell>
          <cell r="D61">
            <v>798</v>
          </cell>
          <cell r="E61">
            <v>954</v>
          </cell>
        </row>
        <row r="62">
          <cell r="B62">
            <v>1599</v>
          </cell>
          <cell r="C62">
            <v>2498</v>
          </cell>
          <cell r="D62">
            <v>1144</v>
          </cell>
          <cell r="E62">
            <v>1354</v>
          </cell>
        </row>
        <row r="63">
          <cell r="B63">
            <v>2948</v>
          </cell>
          <cell r="C63">
            <v>5311</v>
          </cell>
          <cell r="D63">
            <v>2558</v>
          </cell>
          <cell r="E63">
            <v>2753</v>
          </cell>
        </row>
        <row r="64">
          <cell r="B64">
            <v>1578</v>
          </cell>
          <cell r="C64">
            <v>3304</v>
          </cell>
          <cell r="D64">
            <v>1613</v>
          </cell>
          <cell r="E64">
            <v>1691</v>
          </cell>
        </row>
        <row r="65">
          <cell r="B65">
            <v>1626</v>
          </cell>
          <cell r="C65">
            <v>3759</v>
          </cell>
          <cell r="D65">
            <v>1810</v>
          </cell>
          <cell r="E65">
            <v>1949</v>
          </cell>
        </row>
        <row r="66">
          <cell r="B66">
            <v>856</v>
          </cell>
          <cell r="C66">
            <v>1849</v>
          </cell>
          <cell r="D66">
            <v>889</v>
          </cell>
          <cell r="E66">
            <v>960</v>
          </cell>
        </row>
        <row r="67">
          <cell r="B67">
            <v>1845</v>
          </cell>
          <cell r="C67">
            <v>2899</v>
          </cell>
          <cell r="D67">
            <v>1287</v>
          </cell>
          <cell r="E67">
            <v>1612</v>
          </cell>
        </row>
        <row r="68">
          <cell r="B68">
            <v>1585</v>
          </cell>
          <cell r="C68">
            <v>3008</v>
          </cell>
          <cell r="D68">
            <v>1356</v>
          </cell>
          <cell r="E68">
            <v>1652</v>
          </cell>
        </row>
        <row r="69">
          <cell r="B69">
            <v>886</v>
          </cell>
          <cell r="C69">
            <v>1608</v>
          </cell>
          <cell r="D69">
            <v>724</v>
          </cell>
          <cell r="E69">
            <v>884</v>
          </cell>
        </row>
        <row r="70">
          <cell r="B70">
            <v>1206</v>
          </cell>
          <cell r="C70">
            <v>2310</v>
          </cell>
          <cell r="D70">
            <v>1096</v>
          </cell>
          <cell r="E70">
            <v>1214</v>
          </cell>
        </row>
        <row r="71">
          <cell r="B71">
            <v>2175</v>
          </cell>
          <cell r="C71">
            <v>4509</v>
          </cell>
          <cell r="D71">
            <v>2051</v>
          </cell>
          <cell r="E71">
            <v>2458</v>
          </cell>
        </row>
        <row r="72">
          <cell r="B72">
            <v>42</v>
          </cell>
          <cell r="C72">
            <v>98</v>
          </cell>
          <cell r="D72">
            <v>49</v>
          </cell>
          <cell r="E72">
            <v>49</v>
          </cell>
        </row>
        <row r="73">
          <cell r="B73">
            <v>0</v>
          </cell>
          <cell r="C73">
            <v>0</v>
          </cell>
          <cell r="D73">
            <v>0</v>
          </cell>
          <cell r="E73">
            <v>0</v>
          </cell>
        </row>
        <row r="74">
          <cell r="B74">
            <v>160</v>
          </cell>
          <cell r="C74">
            <v>160</v>
          </cell>
          <cell r="D74">
            <v>55</v>
          </cell>
          <cell r="E74">
            <v>105</v>
          </cell>
        </row>
        <row r="75">
          <cell r="B75">
            <v>1399</v>
          </cell>
          <cell r="C75">
            <v>2635</v>
          </cell>
          <cell r="D75">
            <v>1245</v>
          </cell>
          <cell r="E75">
            <v>1390</v>
          </cell>
        </row>
        <row r="76">
          <cell r="B76">
            <v>1285</v>
          </cell>
          <cell r="C76">
            <v>2300</v>
          </cell>
          <cell r="D76">
            <v>1073</v>
          </cell>
          <cell r="E76">
            <v>1227</v>
          </cell>
        </row>
        <row r="77">
          <cell r="B77">
            <v>577</v>
          </cell>
          <cell r="C77">
            <v>1228</v>
          </cell>
          <cell r="D77">
            <v>598</v>
          </cell>
          <cell r="E77">
            <v>630</v>
          </cell>
        </row>
        <row r="78">
          <cell r="B78">
            <v>930</v>
          </cell>
          <cell r="C78">
            <v>1911</v>
          </cell>
          <cell r="D78">
            <v>929</v>
          </cell>
          <cell r="E78">
            <v>982</v>
          </cell>
        </row>
        <row r="79">
          <cell r="B79">
            <v>998</v>
          </cell>
          <cell r="C79">
            <v>1724</v>
          </cell>
          <cell r="D79">
            <v>878</v>
          </cell>
          <cell r="E79">
            <v>846</v>
          </cell>
        </row>
        <row r="80">
          <cell r="B80">
            <v>2207</v>
          </cell>
          <cell r="C80">
            <v>5045</v>
          </cell>
          <cell r="D80">
            <v>2464</v>
          </cell>
          <cell r="E80">
            <v>2581</v>
          </cell>
        </row>
        <row r="81">
          <cell r="B81">
            <v>672</v>
          </cell>
          <cell r="C81">
            <v>1336</v>
          </cell>
          <cell r="D81">
            <v>696</v>
          </cell>
          <cell r="E81">
            <v>640</v>
          </cell>
        </row>
        <row r="82">
          <cell r="B82">
            <v>629</v>
          </cell>
          <cell r="C82">
            <v>1168</v>
          </cell>
          <cell r="D82">
            <v>592</v>
          </cell>
          <cell r="E82">
            <v>576</v>
          </cell>
        </row>
        <row r="83">
          <cell r="B83">
            <v>319</v>
          </cell>
          <cell r="C83">
            <v>758</v>
          </cell>
          <cell r="D83">
            <v>355</v>
          </cell>
          <cell r="E83">
            <v>403</v>
          </cell>
        </row>
        <row r="84">
          <cell r="B84">
            <v>515</v>
          </cell>
          <cell r="C84">
            <v>1146</v>
          </cell>
          <cell r="D84">
            <v>535</v>
          </cell>
          <cell r="E84">
            <v>611</v>
          </cell>
        </row>
        <row r="85">
          <cell r="B85">
            <v>575</v>
          </cell>
          <cell r="C85">
            <v>1295</v>
          </cell>
          <cell r="D85">
            <v>632</v>
          </cell>
          <cell r="E85">
            <v>663</v>
          </cell>
        </row>
        <row r="86">
          <cell r="B86">
            <v>185</v>
          </cell>
          <cell r="C86">
            <v>381</v>
          </cell>
          <cell r="D86">
            <v>206</v>
          </cell>
          <cell r="E86">
            <v>175</v>
          </cell>
        </row>
        <row r="87">
          <cell r="B87">
            <v>441</v>
          </cell>
          <cell r="C87">
            <v>945</v>
          </cell>
          <cell r="D87">
            <v>467</v>
          </cell>
          <cell r="E87">
            <v>478</v>
          </cell>
        </row>
        <row r="88">
          <cell r="B88">
            <v>319</v>
          </cell>
          <cell r="C88">
            <v>682</v>
          </cell>
          <cell r="D88">
            <v>354</v>
          </cell>
          <cell r="E88">
            <v>328</v>
          </cell>
        </row>
        <row r="89">
          <cell r="B89">
            <v>266</v>
          </cell>
          <cell r="C89">
            <v>615</v>
          </cell>
          <cell r="D89">
            <v>309</v>
          </cell>
          <cell r="E89">
            <v>306</v>
          </cell>
        </row>
        <row r="90">
          <cell r="B90">
            <v>463</v>
          </cell>
          <cell r="C90">
            <v>1075</v>
          </cell>
          <cell r="D90">
            <v>546</v>
          </cell>
          <cell r="E90">
            <v>529</v>
          </cell>
        </row>
        <row r="91">
          <cell r="B91">
            <v>481</v>
          </cell>
          <cell r="C91">
            <v>1089</v>
          </cell>
          <cell r="D91">
            <v>529</v>
          </cell>
          <cell r="E91">
            <v>560</v>
          </cell>
        </row>
        <row r="92">
          <cell r="B92">
            <v>908</v>
          </cell>
          <cell r="C92">
            <v>2039</v>
          </cell>
          <cell r="D92">
            <v>992</v>
          </cell>
          <cell r="E92">
            <v>1047</v>
          </cell>
        </row>
        <row r="93">
          <cell r="B93">
            <v>459</v>
          </cell>
          <cell r="C93">
            <v>1087</v>
          </cell>
          <cell r="D93">
            <v>553</v>
          </cell>
          <cell r="E93">
            <v>534</v>
          </cell>
        </row>
        <row r="94">
          <cell r="B94">
            <v>607</v>
          </cell>
          <cell r="C94">
            <v>1357</v>
          </cell>
          <cell r="D94">
            <v>715</v>
          </cell>
          <cell r="E94">
            <v>642</v>
          </cell>
        </row>
        <row r="95">
          <cell r="B95">
            <v>379</v>
          </cell>
          <cell r="C95">
            <v>918</v>
          </cell>
          <cell r="D95">
            <v>450</v>
          </cell>
          <cell r="E95">
            <v>468</v>
          </cell>
        </row>
        <row r="96">
          <cell r="B96">
            <v>608</v>
          </cell>
          <cell r="C96">
            <v>1433</v>
          </cell>
          <cell r="D96">
            <v>706</v>
          </cell>
          <cell r="E96">
            <v>727</v>
          </cell>
        </row>
        <row r="97">
          <cell r="B97">
            <v>612</v>
          </cell>
          <cell r="C97">
            <v>1463</v>
          </cell>
          <cell r="D97">
            <v>734</v>
          </cell>
          <cell r="E97">
            <v>729</v>
          </cell>
        </row>
        <row r="98">
          <cell r="B98">
            <v>555</v>
          </cell>
          <cell r="C98">
            <v>1260</v>
          </cell>
          <cell r="D98">
            <v>635</v>
          </cell>
          <cell r="E98">
            <v>625</v>
          </cell>
        </row>
        <row r="99">
          <cell r="B99">
            <v>868</v>
          </cell>
          <cell r="C99">
            <v>1831</v>
          </cell>
          <cell r="D99">
            <v>870</v>
          </cell>
          <cell r="E99">
            <v>961</v>
          </cell>
        </row>
        <row r="100">
          <cell r="B100">
            <v>818</v>
          </cell>
          <cell r="C100">
            <v>1968</v>
          </cell>
          <cell r="D100">
            <v>977</v>
          </cell>
          <cell r="E100">
            <v>991</v>
          </cell>
        </row>
        <row r="101">
          <cell r="B101">
            <v>661</v>
          </cell>
          <cell r="C101">
            <v>1332</v>
          </cell>
          <cell r="D101">
            <v>647</v>
          </cell>
          <cell r="E101">
            <v>685</v>
          </cell>
        </row>
        <row r="102">
          <cell r="B102">
            <v>255</v>
          </cell>
          <cell r="C102">
            <v>574</v>
          </cell>
          <cell r="D102">
            <v>292</v>
          </cell>
          <cell r="E102">
            <v>282</v>
          </cell>
        </row>
        <row r="103">
          <cell r="B103">
            <v>243</v>
          </cell>
          <cell r="C103">
            <v>595</v>
          </cell>
          <cell r="D103">
            <v>315</v>
          </cell>
          <cell r="E103">
            <v>280</v>
          </cell>
        </row>
        <row r="104">
          <cell r="B104">
            <v>748</v>
          </cell>
          <cell r="C104">
            <v>2061</v>
          </cell>
          <cell r="D104">
            <v>1003</v>
          </cell>
          <cell r="E104">
            <v>1058</v>
          </cell>
        </row>
        <row r="105">
          <cell r="B105">
            <v>304</v>
          </cell>
          <cell r="C105">
            <v>627</v>
          </cell>
          <cell r="D105">
            <v>330</v>
          </cell>
          <cell r="E105">
            <v>297</v>
          </cell>
        </row>
        <row r="106">
          <cell r="B106">
            <v>613</v>
          </cell>
          <cell r="C106">
            <v>1400</v>
          </cell>
          <cell r="D106">
            <v>673</v>
          </cell>
          <cell r="E106">
            <v>727</v>
          </cell>
        </row>
        <row r="107">
          <cell r="B107">
            <v>1032</v>
          </cell>
          <cell r="C107">
            <v>1931</v>
          </cell>
          <cell r="D107">
            <v>964</v>
          </cell>
          <cell r="E107">
            <v>967</v>
          </cell>
        </row>
        <row r="108">
          <cell r="B108">
            <v>525</v>
          </cell>
          <cell r="C108">
            <v>934</v>
          </cell>
          <cell r="D108">
            <v>488</v>
          </cell>
          <cell r="E108">
            <v>446</v>
          </cell>
        </row>
        <row r="109">
          <cell r="B109">
            <v>73206</v>
          </cell>
          <cell r="C109">
            <v>143632</v>
          </cell>
          <cell r="D109">
            <v>70560</v>
          </cell>
          <cell r="E109">
            <v>73072</v>
          </cell>
        </row>
        <row r="110">
          <cell r="B110">
            <v>44306</v>
          </cell>
          <cell r="C110">
            <v>88407</v>
          </cell>
          <cell r="D110">
            <v>42598</v>
          </cell>
          <cell r="E110">
            <v>45809</v>
          </cell>
        </row>
      </sheetData>
      <sheetData sheetId="1">
        <row r="7">
          <cell r="B7">
            <v>38</v>
          </cell>
          <cell r="C7">
            <v>64</v>
          </cell>
          <cell r="D7">
            <v>27</v>
          </cell>
          <cell r="E7">
            <v>37</v>
          </cell>
        </row>
        <row r="8">
          <cell r="B8">
            <v>49</v>
          </cell>
          <cell r="C8">
            <v>68</v>
          </cell>
          <cell r="D8">
            <v>38</v>
          </cell>
          <cell r="E8">
            <v>30</v>
          </cell>
        </row>
        <row r="9">
          <cell r="B9">
            <v>22</v>
          </cell>
          <cell r="C9">
            <v>40</v>
          </cell>
          <cell r="D9">
            <v>16</v>
          </cell>
          <cell r="E9">
            <v>24</v>
          </cell>
        </row>
        <row r="10">
          <cell r="B10">
            <v>55</v>
          </cell>
          <cell r="C10">
            <v>89</v>
          </cell>
          <cell r="D10">
            <v>50</v>
          </cell>
          <cell r="E10">
            <v>39</v>
          </cell>
        </row>
        <row r="11">
          <cell r="B11">
            <v>39</v>
          </cell>
          <cell r="C11">
            <v>56</v>
          </cell>
          <cell r="D11">
            <v>26</v>
          </cell>
          <cell r="E11">
            <v>30</v>
          </cell>
        </row>
        <row r="12">
          <cell r="B12">
            <v>50</v>
          </cell>
          <cell r="C12">
            <v>99</v>
          </cell>
          <cell r="D12">
            <v>53</v>
          </cell>
          <cell r="E12">
            <v>46</v>
          </cell>
        </row>
        <row r="13">
          <cell r="B13">
            <v>12</v>
          </cell>
          <cell r="C13">
            <v>32</v>
          </cell>
          <cell r="D13">
            <v>13</v>
          </cell>
          <cell r="E13">
            <v>19</v>
          </cell>
        </row>
        <row r="14">
          <cell r="B14">
            <v>54</v>
          </cell>
          <cell r="C14">
            <v>93</v>
          </cell>
          <cell r="D14">
            <v>55</v>
          </cell>
          <cell r="E14">
            <v>38</v>
          </cell>
        </row>
        <row r="15">
          <cell r="B15">
            <v>21</v>
          </cell>
          <cell r="C15">
            <v>49</v>
          </cell>
          <cell r="D15">
            <v>26</v>
          </cell>
          <cell r="E15">
            <v>23</v>
          </cell>
        </row>
        <row r="16">
          <cell r="B16">
            <v>22</v>
          </cell>
          <cell r="C16">
            <v>34</v>
          </cell>
          <cell r="D16">
            <v>22</v>
          </cell>
          <cell r="E16">
            <v>12</v>
          </cell>
        </row>
        <row r="17">
          <cell r="B17">
            <v>47</v>
          </cell>
          <cell r="C17">
            <v>86</v>
          </cell>
          <cell r="D17">
            <v>39</v>
          </cell>
          <cell r="E17">
            <v>47</v>
          </cell>
        </row>
        <row r="18">
          <cell r="B18">
            <v>15</v>
          </cell>
          <cell r="C18">
            <v>29</v>
          </cell>
          <cell r="D18">
            <v>15</v>
          </cell>
          <cell r="E18">
            <v>14</v>
          </cell>
        </row>
        <row r="19">
          <cell r="B19">
            <v>31</v>
          </cell>
          <cell r="C19">
            <v>65</v>
          </cell>
          <cell r="D19">
            <v>35</v>
          </cell>
          <cell r="E19">
            <v>30</v>
          </cell>
        </row>
        <row r="20">
          <cell r="B20">
            <v>90</v>
          </cell>
          <cell r="C20">
            <v>128</v>
          </cell>
          <cell r="D20">
            <v>85</v>
          </cell>
          <cell r="E20">
            <v>43</v>
          </cell>
        </row>
        <row r="21">
          <cell r="B21">
            <v>40</v>
          </cell>
          <cell r="C21">
            <v>63</v>
          </cell>
          <cell r="D21">
            <v>31</v>
          </cell>
          <cell r="E21">
            <v>32</v>
          </cell>
        </row>
        <row r="22">
          <cell r="B22">
            <v>45</v>
          </cell>
          <cell r="C22">
            <v>78</v>
          </cell>
          <cell r="D22">
            <v>39</v>
          </cell>
          <cell r="E22">
            <v>39</v>
          </cell>
        </row>
        <row r="23">
          <cell r="B23">
            <v>35</v>
          </cell>
          <cell r="C23">
            <v>54</v>
          </cell>
          <cell r="D23">
            <v>21</v>
          </cell>
          <cell r="E23">
            <v>33</v>
          </cell>
        </row>
        <row r="24">
          <cell r="B24">
            <v>70</v>
          </cell>
          <cell r="C24">
            <v>97</v>
          </cell>
          <cell r="D24">
            <v>45</v>
          </cell>
          <cell r="E24">
            <v>52</v>
          </cell>
        </row>
        <row r="25">
          <cell r="B25">
            <v>21</v>
          </cell>
          <cell r="C25">
            <v>34</v>
          </cell>
          <cell r="D25">
            <v>12</v>
          </cell>
          <cell r="E25">
            <v>22</v>
          </cell>
        </row>
        <row r="26">
          <cell r="B26">
            <v>50</v>
          </cell>
          <cell r="C26">
            <v>87</v>
          </cell>
          <cell r="D26">
            <v>39</v>
          </cell>
          <cell r="E26">
            <v>48</v>
          </cell>
        </row>
        <row r="27">
          <cell r="B27">
            <v>31</v>
          </cell>
          <cell r="C27">
            <v>48</v>
          </cell>
          <cell r="D27">
            <v>28</v>
          </cell>
          <cell r="E27">
            <v>20</v>
          </cell>
        </row>
        <row r="28">
          <cell r="B28">
            <v>22</v>
          </cell>
          <cell r="C28">
            <v>35</v>
          </cell>
          <cell r="D28">
            <v>18</v>
          </cell>
          <cell r="E28">
            <v>17</v>
          </cell>
        </row>
        <row r="29">
          <cell r="B29">
            <v>63</v>
          </cell>
          <cell r="C29">
            <v>96</v>
          </cell>
          <cell r="D29">
            <v>50</v>
          </cell>
          <cell r="E29">
            <v>46</v>
          </cell>
        </row>
        <row r="30">
          <cell r="B30">
            <v>25</v>
          </cell>
          <cell r="C30">
            <v>59</v>
          </cell>
          <cell r="D30">
            <v>22</v>
          </cell>
          <cell r="E30">
            <v>37</v>
          </cell>
        </row>
        <row r="31">
          <cell r="B31">
            <v>35</v>
          </cell>
          <cell r="C31">
            <v>82</v>
          </cell>
          <cell r="D31">
            <v>34</v>
          </cell>
          <cell r="E31">
            <v>48</v>
          </cell>
        </row>
        <row r="32">
          <cell r="B32">
            <v>59</v>
          </cell>
          <cell r="C32">
            <v>104</v>
          </cell>
          <cell r="D32">
            <v>50</v>
          </cell>
          <cell r="E32">
            <v>54</v>
          </cell>
        </row>
        <row r="33">
          <cell r="B33">
            <v>64</v>
          </cell>
          <cell r="C33">
            <v>103</v>
          </cell>
          <cell r="D33">
            <v>53</v>
          </cell>
          <cell r="E33">
            <v>50</v>
          </cell>
        </row>
        <row r="34">
          <cell r="B34">
            <v>9</v>
          </cell>
          <cell r="C34">
            <v>16</v>
          </cell>
          <cell r="D34">
            <v>8</v>
          </cell>
          <cell r="E34">
            <v>8</v>
          </cell>
        </row>
        <row r="35">
          <cell r="B35">
            <v>36</v>
          </cell>
          <cell r="C35">
            <v>57</v>
          </cell>
          <cell r="D35">
            <v>32</v>
          </cell>
          <cell r="E35">
            <v>25</v>
          </cell>
        </row>
        <row r="36">
          <cell r="B36">
            <v>38</v>
          </cell>
          <cell r="C36">
            <v>108</v>
          </cell>
          <cell r="D36">
            <v>45</v>
          </cell>
          <cell r="E36">
            <v>63</v>
          </cell>
        </row>
        <row r="37">
          <cell r="B37">
            <v>13</v>
          </cell>
          <cell r="C37">
            <v>34</v>
          </cell>
          <cell r="D37">
            <v>18</v>
          </cell>
          <cell r="E37">
            <v>16</v>
          </cell>
        </row>
        <row r="38">
          <cell r="B38">
            <v>33</v>
          </cell>
          <cell r="C38">
            <v>100</v>
          </cell>
          <cell r="D38">
            <v>44</v>
          </cell>
          <cell r="E38">
            <v>56</v>
          </cell>
        </row>
        <row r="39">
          <cell r="B39">
            <v>33</v>
          </cell>
          <cell r="C39">
            <v>92</v>
          </cell>
          <cell r="D39">
            <v>43</v>
          </cell>
          <cell r="E39">
            <v>49</v>
          </cell>
        </row>
        <row r="40">
          <cell r="B40">
            <v>28</v>
          </cell>
          <cell r="C40">
            <v>75</v>
          </cell>
          <cell r="D40">
            <v>38</v>
          </cell>
          <cell r="E40">
            <v>37</v>
          </cell>
        </row>
        <row r="41">
          <cell r="B41">
            <v>49</v>
          </cell>
          <cell r="C41">
            <v>89</v>
          </cell>
          <cell r="D41">
            <v>44</v>
          </cell>
          <cell r="E41">
            <v>45</v>
          </cell>
        </row>
        <row r="42">
          <cell r="B42">
            <v>74</v>
          </cell>
          <cell r="C42">
            <v>124</v>
          </cell>
          <cell r="D42">
            <v>69</v>
          </cell>
          <cell r="E42">
            <v>55</v>
          </cell>
        </row>
        <row r="43">
          <cell r="B43">
            <v>26</v>
          </cell>
          <cell r="C43">
            <v>41</v>
          </cell>
          <cell r="D43">
            <v>20</v>
          </cell>
          <cell r="E43">
            <v>21</v>
          </cell>
        </row>
        <row r="44">
          <cell r="B44">
            <v>43</v>
          </cell>
          <cell r="C44">
            <v>74</v>
          </cell>
          <cell r="D44">
            <v>35</v>
          </cell>
          <cell r="E44">
            <v>39</v>
          </cell>
        </row>
        <row r="45">
          <cell r="B45">
            <v>76</v>
          </cell>
          <cell r="C45">
            <v>90</v>
          </cell>
          <cell r="D45">
            <v>46</v>
          </cell>
          <cell r="E45">
            <v>44</v>
          </cell>
        </row>
        <row r="46">
          <cell r="B46">
            <v>19</v>
          </cell>
          <cell r="C46">
            <v>35</v>
          </cell>
          <cell r="D46">
            <v>13</v>
          </cell>
          <cell r="E46">
            <v>22</v>
          </cell>
        </row>
        <row r="47">
          <cell r="B47">
            <v>3</v>
          </cell>
          <cell r="C47">
            <v>9</v>
          </cell>
          <cell r="D47">
            <v>3</v>
          </cell>
          <cell r="E47">
            <v>6</v>
          </cell>
        </row>
        <row r="48">
          <cell r="B48">
            <v>7</v>
          </cell>
          <cell r="C48">
            <v>17</v>
          </cell>
          <cell r="D48">
            <v>6</v>
          </cell>
          <cell r="E48">
            <v>11</v>
          </cell>
        </row>
        <row r="49">
          <cell r="B49">
            <v>9</v>
          </cell>
          <cell r="C49">
            <v>15</v>
          </cell>
          <cell r="D49">
            <v>10</v>
          </cell>
          <cell r="E49">
            <v>5</v>
          </cell>
        </row>
        <row r="50">
          <cell r="B50">
            <v>17</v>
          </cell>
          <cell r="C50">
            <v>25</v>
          </cell>
          <cell r="D50">
            <v>8</v>
          </cell>
          <cell r="E50">
            <v>17</v>
          </cell>
        </row>
        <row r="51">
          <cell r="B51">
            <v>7</v>
          </cell>
          <cell r="C51">
            <v>9</v>
          </cell>
          <cell r="D51">
            <v>2</v>
          </cell>
          <cell r="E51">
            <v>7</v>
          </cell>
        </row>
        <row r="52">
          <cell r="B52">
            <v>29</v>
          </cell>
          <cell r="C52">
            <v>56</v>
          </cell>
          <cell r="D52">
            <v>30</v>
          </cell>
          <cell r="E52">
            <v>26</v>
          </cell>
        </row>
        <row r="53">
          <cell r="B53">
            <v>14</v>
          </cell>
          <cell r="C53">
            <v>38</v>
          </cell>
          <cell r="D53">
            <v>20</v>
          </cell>
          <cell r="E53">
            <v>18</v>
          </cell>
        </row>
        <row r="54">
          <cell r="B54">
            <v>28</v>
          </cell>
          <cell r="C54">
            <v>42</v>
          </cell>
          <cell r="D54">
            <v>22</v>
          </cell>
          <cell r="E54">
            <v>20</v>
          </cell>
        </row>
        <row r="55">
          <cell r="B55">
            <v>30</v>
          </cell>
          <cell r="C55">
            <v>51</v>
          </cell>
          <cell r="D55">
            <v>27</v>
          </cell>
          <cell r="E55">
            <v>24</v>
          </cell>
        </row>
        <row r="56">
          <cell r="B56">
            <v>37</v>
          </cell>
          <cell r="C56">
            <v>71</v>
          </cell>
          <cell r="D56">
            <v>41</v>
          </cell>
          <cell r="E56">
            <v>30</v>
          </cell>
        </row>
        <row r="57">
          <cell r="B57">
            <v>21</v>
          </cell>
          <cell r="C57">
            <v>26</v>
          </cell>
          <cell r="D57">
            <v>10</v>
          </cell>
          <cell r="E57">
            <v>16</v>
          </cell>
        </row>
        <row r="58">
          <cell r="B58">
            <v>24</v>
          </cell>
          <cell r="C58">
            <v>45</v>
          </cell>
          <cell r="D58">
            <v>19</v>
          </cell>
          <cell r="E58">
            <v>26</v>
          </cell>
        </row>
        <row r="59">
          <cell r="B59">
            <v>25</v>
          </cell>
          <cell r="C59">
            <v>45</v>
          </cell>
          <cell r="D59">
            <v>24</v>
          </cell>
          <cell r="E59">
            <v>21</v>
          </cell>
        </row>
        <row r="60">
          <cell r="B60">
            <v>111</v>
          </cell>
          <cell r="C60">
            <v>142</v>
          </cell>
          <cell r="D60">
            <v>88</v>
          </cell>
          <cell r="E60">
            <v>54</v>
          </cell>
        </row>
        <row r="61">
          <cell r="B61">
            <v>8</v>
          </cell>
          <cell r="C61">
            <v>21</v>
          </cell>
          <cell r="D61">
            <v>7</v>
          </cell>
          <cell r="E61">
            <v>14</v>
          </cell>
        </row>
        <row r="62">
          <cell r="B62">
            <v>30</v>
          </cell>
          <cell r="C62">
            <v>54</v>
          </cell>
          <cell r="D62">
            <v>27</v>
          </cell>
          <cell r="E62">
            <v>27</v>
          </cell>
        </row>
        <row r="63">
          <cell r="B63">
            <v>101</v>
          </cell>
          <cell r="C63">
            <v>192</v>
          </cell>
          <cell r="D63">
            <v>99</v>
          </cell>
          <cell r="E63">
            <v>93</v>
          </cell>
        </row>
        <row r="64">
          <cell r="B64">
            <v>26</v>
          </cell>
          <cell r="C64">
            <v>47</v>
          </cell>
          <cell r="D64">
            <v>26</v>
          </cell>
          <cell r="E64">
            <v>21</v>
          </cell>
        </row>
        <row r="65">
          <cell r="B65">
            <v>16</v>
          </cell>
          <cell r="C65">
            <v>52</v>
          </cell>
          <cell r="D65">
            <v>31</v>
          </cell>
          <cell r="E65">
            <v>21</v>
          </cell>
        </row>
        <row r="66">
          <cell r="B66">
            <v>23</v>
          </cell>
          <cell r="C66">
            <v>44</v>
          </cell>
          <cell r="D66">
            <v>19</v>
          </cell>
          <cell r="E66">
            <v>25</v>
          </cell>
        </row>
        <row r="67">
          <cell r="B67">
            <v>47</v>
          </cell>
          <cell r="C67">
            <v>64</v>
          </cell>
          <cell r="D67">
            <v>25</v>
          </cell>
          <cell r="E67">
            <v>39</v>
          </cell>
        </row>
        <row r="68">
          <cell r="B68">
            <v>17</v>
          </cell>
          <cell r="C68">
            <v>37</v>
          </cell>
          <cell r="D68">
            <v>17</v>
          </cell>
          <cell r="E68">
            <v>20</v>
          </cell>
        </row>
        <row r="69">
          <cell r="B69">
            <v>11</v>
          </cell>
          <cell r="C69">
            <v>24</v>
          </cell>
          <cell r="D69">
            <v>16</v>
          </cell>
          <cell r="E69">
            <v>8</v>
          </cell>
        </row>
        <row r="70">
          <cell r="B70">
            <v>17</v>
          </cell>
          <cell r="C70">
            <v>35</v>
          </cell>
          <cell r="D70">
            <v>16</v>
          </cell>
          <cell r="E70">
            <v>19</v>
          </cell>
        </row>
        <row r="71">
          <cell r="B71">
            <v>21</v>
          </cell>
          <cell r="C71">
            <v>64</v>
          </cell>
          <cell r="D71">
            <v>22</v>
          </cell>
          <cell r="E71">
            <v>42</v>
          </cell>
        </row>
        <row r="72">
          <cell r="B72">
            <v>0</v>
          </cell>
          <cell r="C72">
            <v>1</v>
          </cell>
          <cell r="D72">
            <v>0</v>
          </cell>
          <cell r="E72">
            <v>1</v>
          </cell>
        </row>
        <row r="73">
          <cell r="B73">
            <v>0</v>
          </cell>
          <cell r="C73">
            <v>0</v>
          </cell>
          <cell r="D73">
            <v>0</v>
          </cell>
          <cell r="E73">
            <v>0</v>
          </cell>
        </row>
        <row r="74">
          <cell r="B74">
            <v>1</v>
          </cell>
          <cell r="C74">
            <v>1</v>
          </cell>
          <cell r="D74">
            <v>1</v>
          </cell>
          <cell r="E74">
            <v>0</v>
          </cell>
        </row>
        <row r="75">
          <cell r="B75">
            <v>42</v>
          </cell>
          <cell r="C75">
            <v>57</v>
          </cell>
          <cell r="D75">
            <v>23</v>
          </cell>
          <cell r="E75">
            <v>34</v>
          </cell>
        </row>
        <row r="76">
          <cell r="B76">
            <v>3</v>
          </cell>
          <cell r="C76">
            <v>11</v>
          </cell>
          <cell r="D76">
            <v>4</v>
          </cell>
          <cell r="E76">
            <v>7</v>
          </cell>
        </row>
        <row r="77">
          <cell r="B77">
            <v>15</v>
          </cell>
          <cell r="C77">
            <v>23</v>
          </cell>
          <cell r="D77">
            <v>14</v>
          </cell>
          <cell r="E77">
            <v>9</v>
          </cell>
        </row>
        <row r="78">
          <cell r="B78">
            <v>49</v>
          </cell>
          <cell r="C78">
            <v>63</v>
          </cell>
          <cell r="D78">
            <v>45</v>
          </cell>
          <cell r="E78">
            <v>18</v>
          </cell>
        </row>
        <row r="79">
          <cell r="B79">
            <v>25</v>
          </cell>
          <cell r="C79">
            <v>33</v>
          </cell>
          <cell r="D79">
            <v>18</v>
          </cell>
          <cell r="E79">
            <v>15</v>
          </cell>
        </row>
        <row r="80">
          <cell r="B80">
            <v>45</v>
          </cell>
          <cell r="C80">
            <v>88</v>
          </cell>
          <cell r="D80">
            <v>46</v>
          </cell>
          <cell r="E80">
            <v>42</v>
          </cell>
        </row>
        <row r="81">
          <cell r="B81">
            <v>10</v>
          </cell>
          <cell r="C81">
            <v>19</v>
          </cell>
          <cell r="D81">
            <v>10</v>
          </cell>
          <cell r="E81">
            <v>9</v>
          </cell>
        </row>
        <row r="82">
          <cell r="B82">
            <v>13</v>
          </cell>
          <cell r="C82">
            <v>25</v>
          </cell>
          <cell r="D82">
            <v>16</v>
          </cell>
          <cell r="E82">
            <v>9</v>
          </cell>
        </row>
        <row r="83">
          <cell r="B83">
            <v>8</v>
          </cell>
          <cell r="C83">
            <v>9</v>
          </cell>
          <cell r="D83">
            <v>7</v>
          </cell>
          <cell r="E83">
            <v>2</v>
          </cell>
        </row>
        <row r="84">
          <cell r="B84">
            <v>6</v>
          </cell>
          <cell r="C84">
            <v>10</v>
          </cell>
          <cell r="D84">
            <v>5</v>
          </cell>
          <cell r="E84">
            <v>5</v>
          </cell>
        </row>
        <row r="85">
          <cell r="B85">
            <v>6</v>
          </cell>
          <cell r="C85">
            <v>15</v>
          </cell>
          <cell r="D85">
            <v>5</v>
          </cell>
          <cell r="E85">
            <v>10</v>
          </cell>
        </row>
        <row r="86">
          <cell r="B86">
            <v>3</v>
          </cell>
          <cell r="C86">
            <v>5</v>
          </cell>
          <cell r="D86">
            <v>1</v>
          </cell>
          <cell r="E86">
            <v>4</v>
          </cell>
        </row>
        <row r="87">
          <cell r="B87">
            <v>3</v>
          </cell>
          <cell r="C87">
            <v>8</v>
          </cell>
          <cell r="D87">
            <v>1</v>
          </cell>
          <cell r="E87">
            <v>7</v>
          </cell>
        </row>
        <row r="88">
          <cell r="B88">
            <v>1</v>
          </cell>
          <cell r="C88">
            <v>10</v>
          </cell>
          <cell r="D88">
            <v>5</v>
          </cell>
          <cell r="E88">
            <v>5</v>
          </cell>
        </row>
        <row r="89">
          <cell r="B89">
            <v>8</v>
          </cell>
          <cell r="C89">
            <v>10</v>
          </cell>
          <cell r="D89">
            <v>7</v>
          </cell>
          <cell r="E89">
            <v>3</v>
          </cell>
        </row>
        <row r="90">
          <cell r="B90">
            <v>14</v>
          </cell>
          <cell r="C90">
            <v>19</v>
          </cell>
          <cell r="D90">
            <v>15</v>
          </cell>
          <cell r="E90">
            <v>4</v>
          </cell>
        </row>
        <row r="91">
          <cell r="B91">
            <v>10</v>
          </cell>
          <cell r="C91">
            <v>16</v>
          </cell>
          <cell r="D91">
            <v>12</v>
          </cell>
          <cell r="E91">
            <v>4</v>
          </cell>
        </row>
        <row r="92">
          <cell r="B92">
            <v>6</v>
          </cell>
          <cell r="C92">
            <v>14</v>
          </cell>
          <cell r="D92">
            <v>8</v>
          </cell>
          <cell r="E92">
            <v>6</v>
          </cell>
        </row>
        <row r="93">
          <cell r="B93">
            <v>9</v>
          </cell>
          <cell r="C93">
            <v>22</v>
          </cell>
          <cell r="D93">
            <v>10</v>
          </cell>
          <cell r="E93">
            <v>12</v>
          </cell>
        </row>
        <row r="94">
          <cell r="B94">
            <v>5</v>
          </cell>
          <cell r="C94">
            <v>17</v>
          </cell>
          <cell r="D94">
            <v>6</v>
          </cell>
          <cell r="E94">
            <v>11</v>
          </cell>
        </row>
        <row r="95">
          <cell r="B95">
            <v>0</v>
          </cell>
          <cell r="C95">
            <v>4</v>
          </cell>
          <cell r="D95">
            <v>0</v>
          </cell>
          <cell r="E95">
            <v>4</v>
          </cell>
        </row>
        <row r="96">
          <cell r="B96">
            <v>11</v>
          </cell>
          <cell r="C96">
            <v>27</v>
          </cell>
          <cell r="D96">
            <v>10</v>
          </cell>
          <cell r="E96">
            <v>17</v>
          </cell>
        </row>
        <row r="97">
          <cell r="B97">
            <v>25</v>
          </cell>
          <cell r="C97">
            <v>28</v>
          </cell>
          <cell r="D97">
            <v>14</v>
          </cell>
          <cell r="E97">
            <v>14</v>
          </cell>
        </row>
        <row r="98">
          <cell r="B98">
            <v>11</v>
          </cell>
          <cell r="C98">
            <v>22</v>
          </cell>
          <cell r="D98">
            <v>10</v>
          </cell>
          <cell r="E98">
            <v>12</v>
          </cell>
        </row>
        <row r="99">
          <cell r="B99">
            <v>7</v>
          </cell>
          <cell r="C99">
            <v>22</v>
          </cell>
          <cell r="D99">
            <v>9</v>
          </cell>
          <cell r="E99">
            <v>13</v>
          </cell>
        </row>
        <row r="100">
          <cell r="B100">
            <v>6</v>
          </cell>
          <cell r="C100">
            <v>17</v>
          </cell>
          <cell r="D100">
            <v>7</v>
          </cell>
          <cell r="E100">
            <v>10</v>
          </cell>
        </row>
        <row r="101">
          <cell r="B101">
            <v>8</v>
          </cell>
          <cell r="C101">
            <v>14</v>
          </cell>
          <cell r="D101">
            <v>5</v>
          </cell>
          <cell r="E101">
            <v>9</v>
          </cell>
        </row>
        <row r="102">
          <cell r="B102">
            <v>3</v>
          </cell>
          <cell r="C102">
            <v>5</v>
          </cell>
          <cell r="D102">
            <v>3</v>
          </cell>
          <cell r="E102">
            <v>2</v>
          </cell>
        </row>
        <row r="103">
          <cell r="B103">
            <v>2</v>
          </cell>
          <cell r="C103">
            <v>4</v>
          </cell>
          <cell r="D103">
            <v>1</v>
          </cell>
          <cell r="E103">
            <v>3</v>
          </cell>
        </row>
        <row r="104">
          <cell r="B104">
            <v>12</v>
          </cell>
          <cell r="C104">
            <v>24</v>
          </cell>
          <cell r="D104">
            <v>16</v>
          </cell>
          <cell r="E104">
            <v>8</v>
          </cell>
        </row>
        <row r="105">
          <cell r="B105">
            <v>2</v>
          </cell>
          <cell r="C105">
            <v>3</v>
          </cell>
          <cell r="D105">
            <v>3</v>
          </cell>
          <cell r="E105">
            <v>0</v>
          </cell>
        </row>
        <row r="106">
          <cell r="B106">
            <v>4</v>
          </cell>
          <cell r="C106">
            <v>14</v>
          </cell>
          <cell r="D106">
            <v>8</v>
          </cell>
          <cell r="E106">
            <v>6</v>
          </cell>
        </row>
        <row r="107">
          <cell r="B107">
            <v>15</v>
          </cell>
          <cell r="C107">
            <v>31</v>
          </cell>
          <cell r="D107">
            <v>15</v>
          </cell>
          <cell r="E107">
            <v>16</v>
          </cell>
        </row>
        <row r="108">
          <cell r="B108">
            <v>8</v>
          </cell>
          <cell r="C108">
            <v>16</v>
          </cell>
          <cell r="D108">
            <v>7</v>
          </cell>
          <cell r="E108">
            <v>9</v>
          </cell>
        </row>
        <row r="109">
          <cell r="B109">
            <v>1830</v>
          </cell>
          <cell r="C109">
            <v>3236</v>
          </cell>
          <cell r="D109">
            <v>1636</v>
          </cell>
          <cell r="E109">
            <v>1600</v>
          </cell>
        </row>
        <row r="110">
          <cell r="B110">
            <v>827</v>
          </cell>
          <cell r="C110">
            <v>1503</v>
          </cell>
          <cell r="D110">
            <v>743</v>
          </cell>
          <cell r="E110">
            <v>760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0"/>
  <sheetViews>
    <sheetView zoomScaleNormal="100" workbookViewId="0">
      <pane ySplit="6" topLeftCell="A7" activePane="bottomLeft" state="frozen"/>
      <selection activeCell="B16" sqref="B16"/>
      <selection pane="bottomLeft" activeCell="C6" sqref="C6"/>
    </sheetView>
  </sheetViews>
  <sheetFormatPr defaultRowHeight="13.5" x14ac:dyDescent="0.15"/>
  <cols>
    <col min="1" max="1" width="21.25" style="19" customWidth="1"/>
    <col min="2" max="5" width="15.625" style="1" customWidth="1"/>
    <col min="6" max="6" width="3.5" style="2" customWidth="1"/>
    <col min="7" max="7" width="13" style="2" bestFit="1" customWidth="1"/>
    <col min="8" max="8" width="8.625" style="2" customWidth="1"/>
    <col min="9" max="9" width="9.375" style="2" customWidth="1"/>
    <col min="10" max="10" width="8.25" style="2" customWidth="1"/>
    <col min="11" max="11" width="12" style="2" customWidth="1"/>
    <col min="12" max="256" width="9" style="2"/>
    <col min="257" max="257" width="21.25" style="2" customWidth="1"/>
    <col min="258" max="261" width="15.625" style="2" customWidth="1"/>
    <col min="262" max="262" width="3.5" style="2" customWidth="1"/>
    <col min="263" max="263" width="13" style="2" bestFit="1" customWidth="1"/>
    <col min="264" max="264" width="8.625" style="2" customWidth="1"/>
    <col min="265" max="265" width="9.375" style="2" customWidth="1"/>
    <col min="266" max="266" width="8.25" style="2" customWidth="1"/>
    <col min="267" max="267" width="12" style="2" customWidth="1"/>
    <col min="268" max="512" width="9" style="2"/>
    <col min="513" max="513" width="21.25" style="2" customWidth="1"/>
    <col min="514" max="517" width="15.625" style="2" customWidth="1"/>
    <col min="518" max="518" width="3.5" style="2" customWidth="1"/>
    <col min="519" max="519" width="13" style="2" bestFit="1" customWidth="1"/>
    <col min="520" max="520" width="8.625" style="2" customWidth="1"/>
    <col min="521" max="521" width="9.375" style="2" customWidth="1"/>
    <col min="522" max="522" width="8.25" style="2" customWidth="1"/>
    <col min="523" max="523" width="12" style="2" customWidth="1"/>
    <col min="524" max="768" width="9" style="2"/>
    <col min="769" max="769" width="21.25" style="2" customWidth="1"/>
    <col min="770" max="773" width="15.625" style="2" customWidth="1"/>
    <col min="774" max="774" width="3.5" style="2" customWidth="1"/>
    <col min="775" max="775" width="13" style="2" bestFit="1" customWidth="1"/>
    <col min="776" max="776" width="8.625" style="2" customWidth="1"/>
    <col min="777" max="777" width="9.375" style="2" customWidth="1"/>
    <col min="778" max="778" width="8.25" style="2" customWidth="1"/>
    <col min="779" max="779" width="12" style="2" customWidth="1"/>
    <col min="780" max="1024" width="9" style="2"/>
    <col min="1025" max="1025" width="21.25" style="2" customWidth="1"/>
    <col min="1026" max="1029" width="15.625" style="2" customWidth="1"/>
    <col min="1030" max="1030" width="3.5" style="2" customWidth="1"/>
    <col min="1031" max="1031" width="13" style="2" bestFit="1" customWidth="1"/>
    <col min="1032" max="1032" width="8.625" style="2" customWidth="1"/>
    <col min="1033" max="1033" width="9.375" style="2" customWidth="1"/>
    <col min="1034" max="1034" width="8.25" style="2" customWidth="1"/>
    <col min="1035" max="1035" width="12" style="2" customWidth="1"/>
    <col min="1036" max="1280" width="9" style="2"/>
    <col min="1281" max="1281" width="21.25" style="2" customWidth="1"/>
    <col min="1282" max="1285" width="15.625" style="2" customWidth="1"/>
    <col min="1286" max="1286" width="3.5" style="2" customWidth="1"/>
    <col min="1287" max="1287" width="13" style="2" bestFit="1" customWidth="1"/>
    <col min="1288" max="1288" width="8.625" style="2" customWidth="1"/>
    <col min="1289" max="1289" width="9.375" style="2" customWidth="1"/>
    <col min="1290" max="1290" width="8.25" style="2" customWidth="1"/>
    <col min="1291" max="1291" width="12" style="2" customWidth="1"/>
    <col min="1292" max="1536" width="9" style="2"/>
    <col min="1537" max="1537" width="21.25" style="2" customWidth="1"/>
    <col min="1538" max="1541" width="15.625" style="2" customWidth="1"/>
    <col min="1542" max="1542" width="3.5" style="2" customWidth="1"/>
    <col min="1543" max="1543" width="13" style="2" bestFit="1" customWidth="1"/>
    <col min="1544" max="1544" width="8.625" style="2" customWidth="1"/>
    <col min="1545" max="1545" width="9.375" style="2" customWidth="1"/>
    <col min="1546" max="1546" width="8.25" style="2" customWidth="1"/>
    <col min="1547" max="1547" width="12" style="2" customWidth="1"/>
    <col min="1548" max="1792" width="9" style="2"/>
    <col min="1793" max="1793" width="21.25" style="2" customWidth="1"/>
    <col min="1794" max="1797" width="15.625" style="2" customWidth="1"/>
    <col min="1798" max="1798" width="3.5" style="2" customWidth="1"/>
    <col min="1799" max="1799" width="13" style="2" bestFit="1" customWidth="1"/>
    <col min="1800" max="1800" width="8.625" style="2" customWidth="1"/>
    <col min="1801" max="1801" width="9.375" style="2" customWidth="1"/>
    <col min="1802" max="1802" width="8.25" style="2" customWidth="1"/>
    <col min="1803" max="1803" width="12" style="2" customWidth="1"/>
    <col min="1804" max="2048" width="9" style="2"/>
    <col min="2049" max="2049" width="21.25" style="2" customWidth="1"/>
    <col min="2050" max="2053" width="15.625" style="2" customWidth="1"/>
    <col min="2054" max="2054" width="3.5" style="2" customWidth="1"/>
    <col min="2055" max="2055" width="13" style="2" bestFit="1" customWidth="1"/>
    <col min="2056" max="2056" width="8.625" style="2" customWidth="1"/>
    <col min="2057" max="2057" width="9.375" style="2" customWidth="1"/>
    <col min="2058" max="2058" width="8.25" style="2" customWidth="1"/>
    <col min="2059" max="2059" width="12" style="2" customWidth="1"/>
    <col min="2060" max="2304" width="9" style="2"/>
    <col min="2305" max="2305" width="21.25" style="2" customWidth="1"/>
    <col min="2306" max="2309" width="15.625" style="2" customWidth="1"/>
    <col min="2310" max="2310" width="3.5" style="2" customWidth="1"/>
    <col min="2311" max="2311" width="13" style="2" bestFit="1" customWidth="1"/>
    <col min="2312" max="2312" width="8.625" style="2" customWidth="1"/>
    <col min="2313" max="2313" width="9.375" style="2" customWidth="1"/>
    <col min="2314" max="2314" width="8.25" style="2" customWidth="1"/>
    <col min="2315" max="2315" width="12" style="2" customWidth="1"/>
    <col min="2316" max="2560" width="9" style="2"/>
    <col min="2561" max="2561" width="21.25" style="2" customWidth="1"/>
    <col min="2562" max="2565" width="15.625" style="2" customWidth="1"/>
    <col min="2566" max="2566" width="3.5" style="2" customWidth="1"/>
    <col min="2567" max="2567" width="13" style="2" bestFit="1" customWidth="1"/>
    <col min="2568" max="2568" width="8.625" style="2" customWidth="1"/>
    <col min="2569" max="2569" width="9.375" style="2" customWidth="1"/>
    <col min="2570" max="2570" width="8.25" style="2" customWidth="1"/>
    <col min="2571" max="2571" width="12" style="2" customWidth="1"/>
    <col min="2572" max="2816" width="9" style="2"/>
    <col min="2817" max="2817" width="21.25" style="2" customWidth="1"/>
    <col min="2818" max="2821" width="15.625" style="2" customWidth="1"/>
    <col min="2822" max="2822" width="3.5" style="2" customWidth="1"/>
    <col min="2823" max="2823" width="13" style="2" bestFit="1" customWidth="1"/>
    <col min="2824" max="2824" width="8.625" style="2" customWidth="1"/>
    <col min="2825" max="2825" width="9.375" style="2" customWidth="1"/>
    <col min="2826" max="2826" width="8.25" style="2" customWidth="1"/>
    <col min="2827" max="2827" width="12" style="2" customWidth="1"/>
    <col min="2828" max="3072" width="9" style="2"/>
    <col min="3073" max="3073" width="21.25" style="2" customWidth="1"/>
    <col min="3074" max="3077" width="15.625" style="2" customWidth="1"/>
    <col min="3078" max="3078" width="3.5" style="2" customWidth="1"/>
    <col min="3079" max="3079" width="13" style="2" bestFit="1" customWidth="1"/>
    <col min="3080" max="3080" width="8.625" style="2" customWidth="1"/>
    <col min="3081" max="3081" width="9.375" style="2" customWidth="1"/>
    <col min="3082" max="3082" width="8.25" style="2" customWidth="1"/>
    <col min="3083" max="3083" width="12" style="2" customWidth="1"/>
    <col min="3084" max="3328" width="9" style="2"/>
    <col min="3329" max="3329" width="21.25" style="2" customWidth="1"/>
    <col min="3330" max="3333" width="15.625" style="2" customWidth="1"/>
    <col min="3334" max="3334" width="3.5" style="2" customWidth="1"/>
    <col min="3335" max="3335" width="13" style="2" bestFit="1" customWidth="1"/>
    <col min="3336" max="3336" width="8.625" style="2" customWidth="1"/>
    <col min="3337" max="3337" width="9.375" style="2" customWidth="1"/>
    <col min="3338" max="3338" width="8.25" style="2" customWidth="1"/>
    <col min="3339" max="3339" width="12" style="2" customWidth="1"/>
    <col min="3340" max="3584" width="9" style="2"/>
    <col min="3585" max="3585" width="21.25" style="2" customWidth="1"/>
    <col min="3586" max="3589" width="15.625" style="2" customWidth="1"/>
    <col min="3590" max="3590" width="3.5" style="2" customWidth="1"/>
    <col min="3591" max="3591" width="13" style="2" bestFit="1" customWidth="1"/>
    <col min="3592" max="3592" width="8.625" style="2" customWidth="1"/>
    <col min="3593" max="3593" width="9.375" style="2" customWidth="1"/>
    <col min="3594" max="3594" width="8.25" style="2" customWidth="1"/>
    <col min="3595" max="3595" width="12" style="2" customWidth="1"/>
    <col min="3596" max="3840" width="9" style="2"/>
    <col min="3841" max="3841" width="21.25" style="2" customWidth="1"/>
    <col min="3842" max="3845" width="15.625" style="2" customWidth="1"/>
    <col min="3846" max="3846" width="3.5" style="2" customWidth="1"/>
    <col min="3847" max="3847" width="13" style="2" bestFit="1" customWidth="1"/>
    <col min="3848" max="3848" width="8.625" style="2" customWidth="1"/>
    <col min="3849" max="3849" width="9.375" style="2" customWidth="1"/>
    <col min="3850" max="3850" width="8.25" style="2" customWidth="1"/>
    <col min="3851" max="3851" width="12" style="2" customWidth="1"/>
    <col min="3852" max="4096" width="9" style="2"/>
    <col min="4097" max="4097" width="21.25" style="2" customWidth="1"/>
    <col min="4098" max="4101" width="15.625" style="2" customWidth="1"/>
    <col min="4102" max="4102" width="3.5" style="2" customWidth="1"/>
    <col min="4103" max="4103" width="13" style="2" bestFit="1" customWidth="1"/>
    <col min="4104" max="4104" width="8.625" style="2" customWidth="1"/>
    <col min="4105" max="4105" width="9.375" style="2" customWidth="1"/>
    <col min="4106" max="4106" width="8.25" style="2" customWidth="1"/>
    <col min="4107" max="4107" width="12" style="2" customWidth="1"/>
    <col min="4108" max="4352" width="9" style="2"/>
    <col min="4353" max="4353" width="21.25" style="2" customWidth="1"/>
    <col min="4354" max="4357" width="15.625" style="2" customWidth="1"/>
    <col min="4358" max="4358" width="3.5" style="2" customWidth="1"/>
    <col min="4359" max="4359" width="13" style="2" bestFit="1" customWidth="1"/>
    <col min="4360" max="4360" width="8.625" style="2" customWidth="1"/>
    <col min="4361" max="4361" width="9.375" style="2" customWidth="1"/>
    <col min="4362" max="4362" width="8.25" style="2" customWidth="1"/>
    <col min="4363" max="4363" width="12" style="2" customWidth="1"/>
    <col min="4364" max="4608" width="9" style="2"/>
    <col min="4609" max="4609" width="21.25" style="2" customWidth="1"/>
    <col min="4610" max="4613" width="15.625" style="2" customWidth="1"/>
    <col min="4614" max="4614" width="3.5" style="2" customWidth="1"/>
    <col min="4615" max="4615" width="13" style="2" bestFit="1" customWidth="1"/>
    <col min="4616" max="4616" width="8.625" style="2" customWidth="1"/>
    <col min="4617" max="4617" width="9.375" style="2" customWidth="1"/>
    <col min="4618" max="4618" width="8.25" style="2" customWidth="1"/>
    <col min="4619" max="4619" width="12" style="2" customWidth="1"/>
    <col min="4620" max="4864" width="9" style="2"/>
    <col min="4865" max="4865" width="21.25" style="2" customWidth="1"/>
    <col min="4866" max="4869" width="15.625" style="2" customWidth="1"/>
    <col min="4870" max="4870" width="3.5" style="2" customWidth="1"/>
    <col min="4871" max="4871" width="13" style="2" bestFit="1" customWidth="1"/>
    <col min="4872" max="4872" width="8.625" style="2" customWidth="1"/>
    <col min="4873" max="4873" width="9.375" style="2" customWidth="1"/>
    <col min="4874" max="4874" width="8.25" style="2" customWidth="1"/>
    <col min="4875" max="4875" width="12" style="2" customWidth="1"/>
    <col min="4876" max="5120" width="9" style="2"/>
    <col min="5121" max="5121" width="21.25" style="2" customWidth="1"/>
    <col min="5122" max="5125" width="15.625" style="2" customWidth="1"/>
    <col min="5126" max="5126" width="3.5" style="2" customWidth="1"/>
    <col min="5127" max="5127" width="13" style="2" bestFit="1" customWidth="1"/>
    <col min="5128" max="5128" width="8.625" style="2" customWidth="1"/>
    <col min="5129" max="5129" width="9.375" style="2" customWidth="1"/>
    <col min="5130" max="5130" width="8.25" style="2" customWidth="1"/>
    <col min="5131" max="5131" width="12" style="2" customWidth="1"/>
    <col min="5132" max="5376" width="9" style="2"/>
    <col min="5377" max="5377" width="21.25" style="2" customWidth="1"/>
    <col min="5378" max="5381" width="15.625" style="2" customWidth="1"/>
    <col min="5382" max="5382" width="3.5" style="2" customWidth="1"/>
    <col min="5383" max="5383" width="13" style="2" bestFit="1" customWidth="1"/>
    <col min="5384" max="5384" width="8.625" style="2" customWidth="1"/>
    <col min="5385" max="5385" width="9.375" style="2" customWidth="1"/>
    <col min="5386" max="5386" width="8.25" style="2" customWidth="1"/>
    <col min="5387" max="5387" width="12" style="2" customWidth="1"/>
    <col min="5388" max="5632" width="9" style="2"/>
    <col min="5633" max="5633" width="21.25" style="2" customWidth="1"/>
    <col min="5634" max="5637" width="15.625" style="2" customWidth="1"/>
    <col min="5638" max="5638" width="3.5" style="2" customWidth="1"/>
    <col min="5639" max="5639" width="13" style="2" bestFit="1" customWidth="1"/>
    <col min="5640" max="5640" width="8.625" style="2" customWidth="1"/>
    <col min="5641" max="5641" width="9.375" style="2" customWidth="1"/>
    <col min="5642" max="5642" width="8.25" style="2" customWidth="1"/>
    <col min="5643" max="5643" width="12" style="2" customWidth="1"/>
    <col min="5644" max="5888" width="9" style="2"/>
    <col min="5889" max="5889" width="21.25" style="2" customWidth="1"/>
    <col min="5890" max="5893" width="15.625" style="2" customWidth="1"/>
    <col min="5894" max="5894" width="3.5" style="2" customWidth="1"/>
    <col min="5895" max="5895" width="13" style="2" bestFit="1" customWidth="1"/>
    <col min="5896" max="5896" width="8.625" style="2" customWidth="1"/>
    <col min="5897" max="5897" width="9.375" style="2" customWidth="1"/>
    <col min="5898" max="5898" width="8.25" style="2" customWidth="1"/>
    <col min="5899" max="5899" width="12" style="2" customWidth="1"/>
    <col min="5900" max="6144" width="9" style="2"/>
    <col min="6145" max="6145" width="21.25" style="2" customWidth="1"/>
    <col min="6146" max="6149" width="15.625" style="2" customWidth="1"/>
    <col min="6150" max="6150" width="3.5" style="2" customWidth="1"/>
    <col min="6151" max="6151" width="13" style="2" bestFit="1" customWidth="1"/>
    <col min="6152" max="6152" width="8.625" style="2" customWidth="1"/>
    <col min="6153" max="6153" width="9.375" style="2" customWidth="1"/>
    <col min="6154" max="6154" width="8.25" style="2" customWidth="1"/>
    <col min="6155" max="6155" width="12" style="2" customWidth="1"/>
    <col min="6156" max="6400" width="9" style="2"/>
    <col min="6401" max="6401" width="21.25" style="2" customWidth="1"/>
    <col min="6402" max="6405" width="15.625" style="2" customWidth="1"/>
    <col min="6406" max="6406" width="3.5" style="2" customWidth="1"/>
    <col min="6407" max="6407" width="13" style="2" bestFit="1" customWidth="1"/>
    <col min="6408" max="6408" width="8.625" style="2" customWidth="1"/>
    <col min="6409" max="6409" width="9.375" style="2" customWidth="1"/>
    <col min="6410" max="6410" width="8.25" style="2" customWidth="1"/>
    <col min="6411" max="6411" width="12" style="2" customWidth="1"/>
    <col min="6412" max="6656" width="9" style="2"/>
    <col min="6657" max="6657" width="21.25" style="2" customWidth="1"/>
    <col min="6658" max="6661" width="15.625" style="2" customWidth="1"/>
    <col min="6662" max="6662" width="3.5" style="2" customWidth="1"/>
    <col min="6663" max="6663" width="13" style="2" bestFit="1" customWidth="1"/>
    <col min="6664" max="6664" width="8.625" style="2" customWidth="1"/>
    <col min="6665" max="6665" width="9.375" style="2" customWidth="1"/>
    <col min="6666" max="6666" width="8.25" style="2" customWidth="1"/>
    <col min="6667" max="6667" width="12" style="2" customWidth="1"/>
    <col min="6668" max="6912" width="9" style="2"/>
    <col min="6913" max="6913" width="21.25" style="2" customWidth="1"/>
    <col min="6914" max="6917" width="15.625" style="2" customWidth="1"/>
    <col min="6918" max="6918" width="3.5" style="2" customWidth="1"/>
    <col min="6919" max="6919" width="13" style="2" bestFit="1" customWidth="1"/>
    <col min="6920" max="6920" width="8.625" style="2" customWidth="1"/>
    <col min="6921" max="6921" width="9.375" style="2" customWidth="1"/>
    <col min="6922" max="6922" width="8.25" style="2" customWidth="1"/>
    <col min="6923" max="6923" width="12" style="2" customWidth="1"/>
    <col min="6924" max="7168" width="9" style="2"/>
    <col min="7169" max="7169" width="21.25" style="2" customWidth="1"/>
    <col min="7170" max="7173" width="15.625" style="2" customWidth="1"/>
    <col min="7174" max="7174" width="3.5" style="2" customWidth="1"/>
    <col min="7175" max="7175" width="13" style="2" bestFit="1" customWidth="1"/>
    <col min="7176" max="7176" width="8.625" style="2" customWidth="1"/>
    <col min="7177" max="7177" width="9.375" style="2" customWidth="1"/>
    <col min="7178" max="7178" width="8.25" style="2" customWidth="1"/>
    <col min="7179" max="7179" width="12" style="2" customWidth="1"/>
    <col min="7180" max="7424" width="9" style="2"/>
    <col min="7425" max="7425" width="21.25" style="2" customWidth="1"/>
    <col min="7426" max="7429" width="15.625" style="2" customWidth="1"/>
    <col min="7430" max="7430" width="3.5" style="2" customWidth="1"/>
    <col min="7431" max="7431" width="13" style="2" bestFit="1" customWidth="1"/>
    <col min="7432" max="7432" width="8.625" style="2" customWidth="1"/>
    <col min="7433" max="7433" width="9.375" style="2" customWidth="1"/>
    <col min="7434" max="7434" width="8.25" style="2" customWidth="1"/>
    <col min="7435" max="7435" width="12" style="2" customWidth="1"/>
    <col min="7436" max="7680" width="9" style="2"/>
    <col min="7681" max="7681" width="21.25" style="2" customWidth="1"/>
    <col min="7682" max="7685" width="15.625" style="2" customWidth="1"/>
    <col min="7686" max="7686" width="3.5" style="2" customWidth="1"/>
    <col min="7687" max="7687" width="13" style="2" bestFit="1" customWidth="1"/>
    <col min="7688" max="7688" width="8.625" style="2" customWidth="1"/>
    <col min="7689" max="7689" width="9.375" style="2" customWidth="1"/>
    <col min="7690" max="7690" width="8.25" style="2" customWidth="1"/>
    <col min="7691" max="7691" width="12" style="2" customWidth="1"/>
    <col min="7692" max="7936" width="9" style="2"/>
    <col min="7937" max="7937" width="21.25" style="2" customWidth="1"/>
    <col min="7938" max="7941" width="15.625" style="2" customWidth="1"/>
    <col min="7942" max="7942" width="3.5" style="2" customWidth="1"/>
    <col min="7943" max="7943" width="13" style="2" bestFit="1" customWidth="1"/>
    <col min="7944" max="7944" width="8.625" style="2" customWidth="1"/>
    <col min="7945" max="7945" width="9.375" style="2" customWidth="1"/>
    <col min="7946" max="7946" width="8.25" style="2" customWidth="1"/>
    <col min="7947" max="7947" width="12" style="2" customWidth="1"/>
    <col min="7948" max="8192" width="9" style="2"/>
    <col min="8193" max="8193" width="21.25" style="2" customWidth="1"/>
    <col min="8194" max="8197" width="15.625" style="2" customWidth="1"/>
    <col min="8198" max="8198" width="3.5" style="2" customWidth="1"/>
    <col min="8199" max="8199" width="13" style="2" bestFit="1" customWidth="1"/>
    <col min="8200" max="8200" width="8.625" style="2" customWidth="1"/>
    <col min="8201" max="8201" width="9.375" style="2" customWidth="1"/>
    <col min="8202" max="8202" width="8.25" style="2" customWidth="1"/>
    <col min="8203" max="8203" width="12" style="2" customWidth="1"/>
    <col min="8204" max="8448" width="9" style="2"/>
    <col min="8449" max="8449" width="21.25" style="2" customWidth="1"/>
    <col min="8450" max="8453" width="15.625" style="2" customWidth="1"/>
    <col min="8454" max="8454" width="3.5" style="2" customWidth="1"/>
    <col min="8455" max="8455" width="13" style="2" bestFit="1" customWidth="1"/>
    <col min="8456" max="8456" width="8.625" style="2" customWidth="1"/>
    <col min="8457" max="8457" width="9.375" style="2" customWidth="1"/>
    <col min="8458" max="8458" width="8.25" style="2" customWidth="1"/>
    <col min="8459" max="8459" width="12" style="2" customWidth="1"/>
    <col min="8460" max="8704" width="9" style="2"/>
    <col min="8705" max="8705" width="21.25" style="2" customWidth="1"/>
    <col min="8706" max="8709" width="15.625" style="2" customWidth="1"/>
    <col min="8710" max="8710" width="3.5" style="2" customWidth="1"/>
    <col min="8711" max="8711" width="13" style="2" bestFit="1" customWidth="1"/>
    <col min="8712" max="8712" width="8.625" style="2" customWidth="1"/>
    <col min="8713" max="8713" width="9.375" style="2" customWidth="1"/>
    <col min="8714" max="8714" width="8.25" style="2" customWidth="1"/>
    <col min="8715" max="8715" width="12" style="2" customWidth="1"/>
    <col min="8716" max="8960" width="9" style="2"/>
    <col min="8961" max="8961" width="21.25" style="2" customWidth="1"/>
    <col min="8962" max="8965" width="15.625" style="2" customWidth="1"/>
    <col min="8966" max="8966" width="3.5" style="2" customWidth="1"/>
    <col min="8967" max="8967" width="13" style="2" bestFit="1" customWidth="1"/>
    <col min="8968" max="8968" width="8.625" style="2" customWidth="1"/>
    <col min="8969" max="8969" width="9.375" style="2" customWidth="1"/>
    <col min="8970" max="8970" width="8.25" style="2" customWidth="1"/>
    <col min="8971" max="8971" width="12" style="2" customWidth="1"/>
    <col min="8972" max="9216" width="9" style="2"/>
    <col min="9217" max="9217" width="21.25" style="2" customWidth="1"/>
    <col min="9218" max="9221" width="15.625" style="2" customWidth="1"/>
    <col min="9222" max="9222" width="3.5" style="2" customWidth="1"/>
    <col min="9223" max="9223" width="13" style="2" bestFit="1" customWidth="1"/>
    <col min="9224" max="9224" width="8.625" style="2" customWidth="1"/>
    <col min="9225" max="9225" width="9.375" style="2" customWidth="1"/>
    <col min="9226" max="9226" width="8.25" style="2" customWidth="1"/>
    <col min="9227" max="9227" width="12" style="2" customWidth="1"/>
    <col min="9228" max="9472" width="9" style="2"/>
    <col min="9473" max="9473" width="21.25" style="2" customWidth="1"/>
    <col min="9474" max="9477" width="15.625" style="2" customWidth="1"/>
    <col min="9478" max="9478" width="3.5" style="2" customWidth="1"/>
    <col min="9479" max="9479" width="13" style="2" bestFit="1" customWidth="1"/>
    <col min="9480" max="9480" width="8.625" style="2" customWidth="1"/>
    <col min="9481" max="9481" width="9.375" style="2" customWidth="1"/>
    <col min="9482" max="9482" width="8.25" style="2" customWidth="1"/>
    <col min="9483" max="9483" width="12" style="2" customWidth="1"/>
    <col min="9484" max="9728" width="9" style="2"/>
    <col min="9729" max="9729" width="21.25" style="2" customWidth="1"/>
    <col min="9730" max="9733" width="15.625" style="2" customWidth="1"/>
    <col min="9734" max="9734" width="3.5" style="2" customWidth="1"/>
    <col min="9735" max="9735" width="13" style="2" bestFit="1" customWidth="1"/>
    <col min="9736" max="9736" width="8.625" style="2" customWidth="1"/>
    <col min="9737" max="9737" width="9.375" style="2" customWidth="1"/>
    <col min="9738" max="9738" width="8.25" style="2" customWidth="1"/>
    <col min="9739" max="9739" width="12" style="2" customWidth="1"/>
    <col min="9740" max="9984" width="9" style="2"/>
    <col min="9985" max="9985" width="21.25" style="2" customWidth="1"/>
    <col min="9986" max="9989" width="15.625" style="2" customWidth="1"/>
    <col min="9990" max="9990" width="3.5" style="2" customWidth="1"/>
    <col min="9991" max="9991" width="13" style="2" bestFit="1" customWidth="1"/>
    <col min="9992" max="9992" width="8.625" style="2" customWidth="1"/>
    <col min="9993" max="9993" width="9.375" style="2" customWidth="1"/>
    <col min="9994" max="9994" width="8.25" style="2" customWidth="1"/>
    <col min="9995" max="9995" width="12" style="2" customWidth="1"/>
    <col min="9996" max="10240" width="9" style="2"/>
    <col min="10241" max="10241" width="21.25" style="2" customWidth="1"/>
    <col min="10242" max="10245" width="15.625" style="2" customWidth="1"/>
    <col min="10246" max="10246" width="3.5" style="2" customWidth="1"/>
    <col min="10247" max="10247" width="13" style="2" bestFit="1" customWidth="1"/>
    <col min="10248" max="10248" width="8.625" style="2" customWidth="1"/>
    <col min="10249" max="10249" width="9.375" style="2" customWidth="1"/>
    <col min="10250" max="10250" width="8.25" style="2" customWidth="1"/>
    <col min="10251" max="10251" width="12" style="2" customWidth="1"/>
    <col min="10252" max="10496" width="9" style="2"/>
    <col min="10497" max="10497" width="21.25" style="2" customWidth="1"/>
    <col min="10498" max="10501" width="15.625" style="2" customWidth="1"/>
    <col min="10502" max="10502" width="3.5" style="2" customWidth="1"/>
    <col min="10503" max="10503" width="13" style="2" bestFit="1" customWidth="1"/>
    <col min="10504" max="10504" width="8.625" style="2" customWidth="1"/>
    <col min="10505" max="10505" width="9.375" style="2" customWidth="1"/>
    <col min="10506" max="10506" width="8.25" style="2" customWidth="1"/>
    <col min="10507" max="10507" width="12" style="2" customWidth="1"/>
    <col min="10508" max="10752" width="9" style="2"/>
    <col min="10753" max="10753" width="21.25" style="2" customWidth="1"/>
    <col min="10754" max="10757" width="15.625" style="2" customWidth="1"/>
    <col min="10758" max="10758" width="3.5" style="2" customWidth="1"/>
    <col min="10759" max="10759" width="13" style="2" bestFit="1" customWidth="1"/>
    <col min="10760" max="10760" width="8.625" style="2" customWidth="1"/>
    <col min="10761" max="10761" width="9.375" style="2" customWidth="1"/>
    <col min="10762" max="10762" width="8.25" style="2" customWidth="1"/>
    <col min="10763" max="10763" width="12" style="2" customWidth="1"/>
    <col min="10764" max="11008" width="9" style="2"/>
    <col min="11009" max="11009" width="21.25" style="2" customWidth="1"/>
    <col min="11010" max="11013" width="15.625" style="2" customWidth="1"/>
    <col min="11014" max="11014" width="3.5" style="2" customWidth="1"/>
    <col min="11015" max="11015" width="13" style="2" bestFit="1" customWidth="1"/>
    <col min="11016" max="11016" width="8.625" style="2" customWidth="1"/>
    <col min="11017" max="11017" width="9.375" style="2" customWidth="1"/>
    <col min="11018" max="11018" width="8.25" style="2" customWidth="1"/>
    <col min="11019" max="11019" width="12" style="2" customWidth="1"/>
    <col min="11020" max="11264" width="9" style="2"/>
    <col min="11265" max="11265" width="21.25" style="2" customWidth="1"/>
    <col min="11266" max="11269" width="15.625" style="2" customWidth="1"/>
    <col min="11270" max="11270" width="3.5" style="2" customWidth="1"/>
    <col min="11271" max="11271" width="13" style="2" bestFit="1" customWidth="1"/>
    <col min="11272" max="11272" width="8.625" style="2" customWidth="1"/>
    <col min="11273" max="11273" width="9.375" style="2" customWidth="1"/>
    <col min="11274" max="11274" width="8.25" style="2" customWidth="1"/>
    <col min="11275" max="11275" width="12" style="2" customWidth="1"/>
    <col min="11276" max="11520" width="9" style="2"/>
    <col min="11521" max="11521" width="21.25" style="2" customWidth="1"/>
    <col min="11522" max="11525" width="15.625" style="2" customWidth="1"/>
    <col min="11526" max="11526" width="3.5" style="2" customWidth="1"/>
    <col min="11527" max="11527" width="13" style="2" bestFit="1" customWidth="1"/>
    <col min="11528" max="11528" width="8.625" style="2" customWidth="1"/>
    <col min="11529" max="11529" width="9.375" style="2" customWidth="1"/>
    <col min="11530" max="11530" width="8.25" style="2" customWidth="1"/>
    <col min="11531" max="11531" width="12" style="2" customWidth="1"/>
    <col min="11532" max="11776" width="9" style="2"/>
    <col min="11777" max="11777" width="21.25" style="2" customWidth="1"/>
    <col min="11778" max="11781" width="15.625" style="2" customWidth="1"/>
    <col min="11782" max="11782" width="3.5" style="2" customWidth="1"/>
    <col min="11783" max="11783" width="13" style="2" bestFit="1" customWidth="1"/>
    <col min="11784" max="11784" width="8.625" style="2" customWidth="1"/>
    <col min="11785" max="11785" width="9.375" style="2" customWidth="1"/>
    <col min="11786" max="11786" width="8.25" style="2" customWidth="1"/>
    <col min="11787" max="11787" width="12" style="2" customWidth="1"/>
    <col min="11788" max="12032" width="9" style="2"/>
    <col min="12033" max="12033" width="21.25" style="2" customWidth="1"/>
    <col min="12034" max="12037" width="15.625" style="2" customWidth="1"/>
    <col min="12038" max="12038" width="3.5" style="2" customWidth="1"/>
    <col min="12039" max="12039" width="13" style="2" bestFit="1" customWidth="1"/>
    <col min="12040" max="12040" width="8.625" style="2" customWidth="1"/>
    <col min="12041" max="12041" width="9.375" style="2" customWidth="1"/>
    <col min="12042" max="12042" width="8.25" style="2" customWidth="1"/>
    <col min="12043" max="12043" width="12" style="2" customWidth="1"/>
    <col min="12044" max="12288" width="9" style="2"/>
    <col min="12289" max="12289" width="21.25" style="2" customWidth="1"/>
    <col min="12290" max="12293" width="15.625" style="2" customWidth="1"/>
    <col min="12294" max="12294" width="3.5" style="2" customWidth="1"/>
    <col min="12295" max="12295" width="13" style="2" bestFit="1" customWidth="1"/>
    <col min="12296" max="12296" width="8.625" style="2" customWidth="1"/>
    <col min="12297" max="12297" width="9.375" style="2" customWidth="1"/>
    <col min="12298" max="12298" width="8.25" style="2" customWidth="1"/>
    <col min="12299" max="12299" width="12" style="2" customWidth="1"/>
    <col min="12300" max="12544" width="9" style="2"/>
    <col min="12545" max="12545" width="21.25" style="2" customWidth="1"/>
    <col min="12546" max="12549" width="15.625" style="2" customWidth="1"/>
    <col min="12550" max="12550" width="3.5" style="2" customWidth="1"/>
    <col min="12551" max="12551" width="13" style="2" bestFit="1" customWidth="1"/>
    <col min="12552" max="12552" width="8.625" style="2" customWidth="1"/>
    <col min="12553" max="12553" width="9.375" style="2" customWidth="1"/>
    <col min="12554" max="12554" width="8.25" style="2" customWidth="1"/>
    <col min="12555" max="12555" width="12" style="2" customWidth="1"/>
    <col min="12556" max="12800" width="9" style="2"/>
    <col min="12801" max="12801" width="21.25" style="2" customWidth="1"/>
    <col min="12802" max="12805" width="15.625" style="2" customWidth="1"/>
    <col min="12806" max="12806" width="3.5" style="2" customWidth="1"/>
    <col min="12807" max="12807" width="13" style="2" bestFit="1" customWidth="1"/>
    <col min="12808" max="12808" width="8.625" style="2" customWidth="1"/>
    <col min="12809" max="12809" width="9.375" style="2" customWidth="1"/>
    <col min="12810" max="12810" width="8.25" style="2" customWidth="1"/>
    <col min="12811" max="12811" width="12" style="2" customWidth="1"/>
    <col min="12812" max="13056" width="9" style="2"/>
    <col min="13057" max="13057" width="21.25" style="2" customWidth="1"/>
    <col min="13058" max="13061" width="15.625" style="2" customWidth="1"/>
    <col min="13062" max="13062" width="3.5" style="2" customWidth="1"/>
    <col min="13063" max="13063" width="13" style="2" bestFit="1" customWidth="1"/>
    <col min="13064" max="13064" width="8.625" style="2" customWidth="1"/>
    <col min="13065" max="13065" width="9.375" style="2" customWidth="1"/>
    <col min="13066" max="13066" width="8.25" style="2" customWidth="1"/>
    <col min="13067" max="13067" width="12" style="2" customWidth="1"/>
    <col min="13068" max="13312" width="9" style="2"/>
    <col min="13313" max="13313" width="21.25" style="2" customWidth="1"/>
    <col min="13314" max="13317" width="15.625" style="2" customWidth="1"/>
    <col min="13318" max="13318" width="3.5" style="2" customWidth="1"/>
    <col min="13319" max="13319" width="13" style="2" bestFit="1" customWidth="1"/>
    <col min="13320" max="13320" width="8.625" style="2" customWidth="1"/>
    <col min="13321" max="13321" width="9.375" style="2" customWidth="1"/>
    <col min="13322" max="13322" width="8.25" style="2" customWidth="1"/>
    <col min="13323" max="13323" width="12" style="2" customWidth="1"/>
    <col min="13324" max="13568" width="9" style="2"/>
    <col min="13569" max="13569" width="21.25" style="2" customWidth="1"/>
    <col min="13570" max="13573" width="15.625" style="2" customWidth="1"/>
    <col min="13574" max="13574" width="3.5" style="2" customWidth="1"/>
    <col min="13575" max="13575" width="13" style="2" bestFit="1" customWidth="1"/>
    <col min="13576" max="13576" width="8.625" style="2" customWidth="1"/>
    <col min="13577" max="13577" width="9.375" style="2" customWidth="1"/>
    <col min="13578" max="13578" width="8.25" style="2" customWidth="1"/>
    <col min="13579" max="13579" width="12" style="2" customWidth="1"/>
    <col min="13580" max="13824" width="9" style="2"/>
    <col min="13825" max="13825" width="21.25" style="2" customWidth="1"/>
    <col min="13826" max="13829" width="15.625" style="2" customWidth="1"/>
    <col min="13830" max="13830" width="3.5" style="2" customWidth="1"/>
    <col min="13831" max="13831" width="13" style="2" bestFit="1" customWidth="1"/>
    <col min="13832" max="13832" width="8.625" style="2" customWidth="1"/>
    <col min="13833" max="13833" width="9.375" style="2" customWidth="1"/>
    <col min="13834" max="13834" width="8.25" style="2" customWidth="1"/>
    <col min="13835" max="13835" width="12" style="2" customWidth="1"/>
    <col min="13836" max="14080" width="9" style="2"/>
    <col min="14081" max="14081" width="21.25" style="2" customWidth="1"/>
    <col min="14082" max="14085" width="15.625" style="2" customWidth="1"/>
    <col min="14086" max="14086" width="3.5" style="2" customWidth="1"/>
    <col min="14087" max="14087" width="13" style="2" bestFit="1" customWidth="1"/>
    <col min="14088" max="14088" width="8.625" style="2" customWidth="1"/>
    <col min="14089" max="14089" width="9.375" style="2" customWidth="1"/>
    <col min="14090" max="14090" width="8.25" style="2" customWidth="1"/>
    <col min="14091" max="14091" width="12" style="2" customWidth="1"/>
    <col min="14092" max="14336" width="9" style="2"/>
    <col min="14337" max="14337" width="21.25" style="2" customWidth="1"/>
    <col min="14338" max="14341" width="15.625" style="2" customWidth="1"/>
    <col min="14342" max="14342" width="3.5" style="2" customWidth="1"/>
    <col min="14343" max="14343" width="13" style="2" bestFit="1" customWidth="1"/>
    <col min="14344" max="14344" width="8.625" style="2" customWidth="1"/>
    <col min="14345" max="14345" width="9.375" style="2" customWidth="1"/>
    <col min="14346" max="14346" width="8.25" style="2" customWidth="1"/>
    <col min="14347" max="14347" width="12" style="2" customWidth="1"/>
    <col min="14348" max="14592" width="9" style="2"/>
    <col min="14593" max="14593" width="21.25" style="2" customWidth="1"/>
    <col min="14594" max="14597" width="15.625" style="2" customWidth="1"/>
    <col min="14598" max="14598" width="3.5" style="2" customWidth="1"/>
    <col min="14599" max="14599" width="13" style="2" bestFit="1" customWidth="1"/>
    <col min="14600" max="14600" width="8.625" style="2" customWidth="1"/>
    <col min="14601" max="14601" width="9.375" style="2" customWidth="1"/>
    <col min="14602" max="14602" width="8.25" style="2" customWidth="1"/>
    <col min="14603" max="14603" width="12" style="2" customWidth="1"/>
    <col min="14604" max="14848" width="9" style="2"/>
    <col min="14849" max="14849" width="21.25" style="2" customWidth="1"/>
    <col min="14850" max="14853" width="15.625" style="2" customWidth="1"/>
    <col min="14854" max="14854" width="3.5" style="2" customWidth="1"/>
    <col min="14855" max="14855" width="13" style="2" bestFit="1" customWidth="1"/>
    <col min="14856" max="14856" width="8.625" style="2" customWidth="1"/>
    <col min="14857" max="14857" width="9.375" style="2" customWidth="1"/>
    <col min="14858" max="14858" width="8.25" style="2" customWidth="1"/>
    <col min="14859" max="14859" width="12" style="2" customWidth="1"/>
    <col min="14860" max="15104" width="9" style="2"/>
    <col min="15105" max="15105" width="21.25" style="2" customWidth="1"/>
    <col min="15106" max="15109" width="15.625" style="2" customWidth="1"/>
    <col min="15110" max="15110" width="3.5" style="2" customWidth="1"/>
    <col min="15111" max="15111" width="13" style="2" bestFit="1" customWidth="1"/>
    <col min="15112" max="15112" width="8.625" style="2" customWidth="1"/>
    <col min="15113" max="15113" width="9.375" style="2" customWidth="1"/>
    <col min="15114" max="15114" width="8.25" style="2" customWidth="1"/>
    <col min="15115" max="15115" width="12" style="2" customWidth="1"/>
    <col min="15116" max="15360" width="9" style="2"/>
    <col min="15361" max="15361" width="21.25" style="2" customWidth="1"/>
    <col min="15362" max="15365" width="15.625" style="2" customWidth="1"/>
    <col min="15366" max="15366" width="3.5" style="2" customWidth="1"/>
    <col min="15367" max="15367" width="13" style="2" bestFit="1" customWidth="1"/>
    <col min="15368" max="15368" width="8.625" style="2" customWidth="1"/>
    <col min="15369" max="15369" width="9.375" style="2" customWidth="1"/>
    <col min="15370" max="15370" width="8.25" style="2" customWidth="1"/>
    <col min="15371" max="15371" width="12" style="2" customWidth="1"/>
    <col min="15372" max="15616" width="9" style="2"/>
    <col min="15617" max="15617" width="21.25" style="2" customWidth="1"/>
    <col min="15618" max="15621" width="15.625" style="2" customWidth="1"/>
    <col min="15622" max="15622" width="3.5" style="2" customWidth="1"/>
    <col min="15623" max="15623" width="13" style="2" bestFit="1" customWidth="1"/>
    <col min="15624" max="15624" width="8.625" style="2" customWidth="1"/>
    <col min="15625" max="15625" width="9.375" style="2" customWidth="1"/>
    <col min="15626" max="15626" width="8.25" style="2" customWidth="1"/>
    <col min="15627" max="15627" width="12" style="2" customWidth="1"/>
    <col min="15628" max="15872" width="9" style="2"/>
    <col min="15873" max="15873" width="21.25" style="2" customWidth="1"/>
    <col min="15874" max="15877" width="15.625" style="2" customWidth="1"/>
    <col min="15878" max="15878" width="3.5" style="2" customWidth="1"/>
    <col min="15879" max="15879" width="13" style="2" bestFit="1" customWidth="1"/>
    <col min="15880" max="15880" width="8.625" style="2" customWidth="1"/>
    <col min="15881" max="15881" width="9.375" style="2" customWidth="1"/>
    <col min="15882" max="15882" width="8.25" style="2" customWidth="1"/>
    <col min="15883" max="15883" width="12" style="2" customWidth="1"/>
    <col min="15884" max="16128" width="9" style="2"/>
    <col min="16129" max="16129" width="21.25" style="2" customWidth="1"/>
    <col min="16130" max="16133" width="15.625" style="2" customWidth="1"/>
    <col min="16134" max="16134" width="3.5" style="2" customWidth="1"/>
    <col min="16135" max="16135" width="13" style="2" bestFit="1" customWidth="1"/>
    <col min="16136" max="16136" width="8.625" style="2" customWidth="1"/>
    <col min="16137" max="16137" width="9.375" style="2" customWidth="1"/>
    <col min="16138" max="16138" width="8.25" style="2" customWidth="1"/>
    <col min="16139" max="16139" width="12" style="2" customWidth="1"/>
    <col min="16140" max="16384" width="9" style="2"/>
  </cols>
  <sheetData>
    <row r="1" spans="1:9" ht="23.25" customHeight="1" x14ac:dyDescent="0.2">
      <c r="A1" s="25" t="s">
        <v>0</v>
      </c>
      <c r="B1" s="25"/>
      <c r="C1" s="25"/>
    </row>
    <row r="2" spans="1:9" ht="14.25" customHeight="1" x14ac:dyDescent="0.15">
      <c r="A2" s="3"/>
      <c r="C2" s="26" t="str">
        <f>[1]日本人!C2</f>
        <v xml:space="preserve"> 平成３１年４月１日現在</v>
      </c>
      <c r="D2" s="26"/>
      <c r="E2" s="26"/>
    </row>
    <row r="3" spans="1:9" ht="14.25" customHeight="1" x14ac:dyDescent="0.15">
      <c r="A3" s="4"/>
      <c r="B3" s="5"/>
      <c r="C3" s="27"/>
      <c r="D3" s="27"/>
      <c r="E3" s="27"/>
      <c r="G3" s="6"/>
      <c r="H3" s="6"/>
    </row>
    <row r="4" spans="1:9" ht="14.25" customHeight="1" x14ac:dyDescent="0.15">
      <c r="A4" s="28" t="s">
        <v>1</v>
      </c>
      <c r="B4" s="30" t="s">
        <v>2</v>
      </c>
      <c r="C4" s="30" t="s">
        <v>3</v>
      </c>
      <c r="D4" s="31"/>
      <c r="E4" s="31"/>
      <c r="G4" s="6"/>
      <c r="H4" s="6"/>
    </row>
    <row r="5" spans="1:9" ht="13.15" customHeight="1" x14ac:dyDescent="0.15">
      <c r="A5" s="29"/>
      <c r="B5" s="30"/>
      <c r="C5" s="7" t="s">
        <v>4</v>
      </c>
      <c r="D5" s="8" t="s">
        <v>5</v>
      </c>
      <c r="E5" s="7" t="s">
        <v>6</v>
      </c>
    </row>
    <row r="6" spans="1:9" ht="15" customHeight="1" x14ac:dyDescent="0.15">
      <c r="A6" s="9" t="s">
        <v>7</v>
      </c>
      <c r="B6" s="10">
        <f>SUM(B7:B110)/2</f>
        <v>119481</v>
      </c>
      <c r="C6" s="10">
        <f>SUM(C7:C110)/2</f>
        <v>235805</v>
      </c>
      <c r="D6" s="10">
        <f>SUM(D7:D110)/2</f>
        <v>115089</v>
      </c>
      <c r="E6" s="10">
        <f>SUM(E7:E110)/2</f>
        <v>120716</v>
      </c>
      <c r="G6" s="11"/>
      <c r="H6" s="12" t="s">
        <v>8</v>
      </c>
      <c r="I6" s="12" t="s">
        <v>9</v>
      </c>
    </row>
    <row r="7" spans="1:9" ht="15" customHeight="1" x14ac:dyDescent="0.15">
      <c r="A7" s="12" t="s">
        <v>10</v>
      </c>
      <c r="B7" s="13">
        <f>SUM([1]日本人!B7+[1]外国人!B7)</f>
        <v>1823</v>
      </c>
      <c r="C7" s="13">
        <f>SUM([1]日本人!C7+[1]外国人!C7)</f>
        <v>3183</v>
      </c>
      <c r="D7" s="13">
        <f>SUM([1]日本人!D7+[1]外国人!D7)</f>
        <v>1544</v>
      </c>
      <c r="E7" s="13">
        <f>SUM([1]日本人!E7+[1]外国人!E7)</f>
        <v>1639</v>
      </c>
      <c r="G7" s="14" t="s">
        <v>11</v>
      </c>
      <c r="H7" s="15">
        <f>SUM(B7:B9)</f>
        <v>4462</v>
      </c>
      <c r="I7" s="15">
        <f>SUM(C7:C9)</f>
        <v>8133</v>
      </c>
    </row>
    <row r="8" spans="1:9" ht="15" customHeight="1" x14ac:dyDescent="0.15">
      <c r="A8" s="12" t="s">
        <v>12</v>
      </c>
      <c r="B8" s="13">
        <f>SUM([1]日本人!B8+[1]外国人!B8)</f>
        <v>1641</v>
      </c>
      <c r="C8" s="13">
        <f>SUM([1]日本人!C8+[1]外国人!C8)</f>
        <v>2794</v>
      </c>
      <c r="D8" s="13">
        <f>SUM([1]日本人!D8+[1]外国人!D8)</f>
        <v>1426</v>
      </c>
      <c r="E8" s="13">
        <f>SUM([1]日本人!E8+[1]外国人!E8)</f>
        <v>1368</v>
      </c>
      <c r="F8" s="6"/>
      <c r="G8" s="14" t="s">
        <v>13</v>
      </c>
      <c r="H8" s="15">
        <f>SUM(B10:B12)</f>
        <v>5269</v>
      </c>
      <c r="I8" s="15">
        <f>SUM(C10:C12)</f>
        <v>10541</v>
      </c>
    </row>
    <row r="9" spans="1:9" ht="15" customHeight="1" x14ac:dyDescent="0.15">
      <c r="A9" s="12" t="s">
        <v>14</v>
      </c>
      <c r="B9" s="13">
        <f>SUM([1]日本人!B9+[1]外国人!B9)</f>
        <v>998</v>
      </c>
      <c r="C9" s="13">
        <f>SUM([1]日本人!C9+[1]外国人!C9)</f>
        <v>2156</v>
      </c>
      <c r="D9" s="13">
        <f>SUM([1]日本人!D9+[1]外国人!D9)</f>
        <v>1108</v>
      </c>
      <c r="E9" s="13">
        <f>SUM([1]日本人!E9+[1]外国人!E9)</f>
        <v>1048</v>
      </c>
      <c r="F9" s="6"/>
      <c r="G9" s="14" t="s">
        <v>15</v>
      </c>
      <c r="H9" s="15">
        <f>SUM(B13:B16)</f>
        <v>4532</v>
      </c>
      <c r="I9" s="15">
        <f>SUM(C13:C16)</f>
        <v>9040</v>
      </c>
    </row>
    <row r="10" spans="1:9" ht="15" customHeight="1" x14ac:dyDescent="0.15">
      <c r="A10" s="12" t="s">
        <v>140</v>
      </c>
      <c r="B10" s="13">
        <f>SUM([1]日本人!B10+[1]外国人!B10)</f>
        <v>1811</v>
      </c>
      <c r="C10" s="13">
        <f>SUM([1]日本人!C10+[1]外国人!C10)</f>
        <v>3014</v>
      </c>
      <c r="D10" s="13">
        <f>SUM([1]日本人!D10+[1]外国人!D10)</f>
        <v>1528</v>
      </c>
      <c r="E10" s="13">
        <f>SUM([1]日本人!E10+[1]外国人!E10)</f>
        <v>1486</v>
      </c>
      <c r="G10" s="14" t="s">
        <v>16</v>
      </c>
      <c r="H10" s="15">
        <f>SUM(B17:B19)</f>
        <v>4407</v>
      </c>
      <c r="I10" s="15">
        <f>SUM(C17:C19)</f>
        <v>8529</v>
      </c>
    </row>
    <row r="11" spans="1:9" ht="15" customHeight="1" x14ac:dyDescent="0.15">
      <c r="A11" s="12" t="s">
        <v>17</v>
      </c>
      <c r="B11" s="13">
        <f>SUM([1]日本人!B11+[1]外国人!B11)</f>
        <v>1199</v>
      </c>
      <c r="C11" s="13">
        <f>SUM([1]日本人!C11+[1]外国人!C11)</f>
        <v>2210</v>
      </c>
      <c r="D11" s="13">
        <f>SUM([1]日本人!D11+[1]外国人!D11)</f>
        <v>1118</v>
      </c>
      <c r="E11" s="13">
        <f>SUM([1]日本人!E11+[1]外国人!E11)</f>
        <v>1092</v>
      </c>
      <c r="G11" s="14" t="s">
        <v>18</v>
      </c>
      <c r="H11" s="15">
        <f>SUM(B20:B22)</f>
        <v>5484</v>
      </c>
      <c r="I11" s="15">
        <f>SUM(C20:C22)</f>
        <v>9652</v>
      </c>
    </row>
    <row r="12" spans="1:9" ht="15" customHeight="1" x14ac:dyDescent="0.15">
      <c r="A12" s="12" t="s">
        <v>19</v>
      </c>
      <c r="B12" s="13">
        <f>SUM([1]日本人!B12+[1]外国人!B12)</f>
        <v>2259</v>
      </c>
      <c r="C12" s="13">
        <f>SUM([1]日本人!C12+[1]外国人!C12)</f>
        <v>5317</v>
      </c>
      <c r="D12" s="13">
        <f>SUM([1]日本人!D12+[1]外国人!D12)</f>
        <v>2630</v>
      </c>
      <c r="E12" s="13">
        <f>SUM([1]日本人!E12+[1]外国人!E12)</f>
        <v>2687</v>
      </c>
      <c r="G12" s="14" t="s">
        <v>20</v>
      </c>
      <c r="H12" s="15">
        <f>SUM(B23:B28)</f>
        <v>8331</v>
      </c>
      <c r="I12" s="15">
        <f>SUM(C23:C28)</f>
        <v>14608</v>
      </c>
    </row>
    <row r="13" spans="1:9" ht="15" customHeight="1" x14ac:dyDescent="0.15">
      <c r="A13" s="12" t="s">
        <v>21</v>
      </c>
      <c r="B13" s="13">
        <f>SUM([1]日本人!B13+[1]外国人!B13)</f>
        <v>680</v>
      </c>
      <c r="C13" s="13">
        <f>SUM([1]日本人!C13+[1]外国人!C13)</f>
        <v>1321</v>
      </c>
      <c r="D13" s="13">
        <f>SUM([1]日本人!D13+[1]外国人!D13)</f>
        <v>662</v>
      </c>
      <c r="E13" s="13">
        <f>SUM([1]日本人!E13+[1]外国人!E13)</f>
        <v>659</v>
      </c>
      <c r="G13" s="14" t="s">
        <v>22</v>
      </c>
      <c r="H13" s="15">
        <f>SUM(B29:B36)</f>
        <v>14322</v>
      </c>
      <c r="I13" s="15">
        <f>SUM(C29:C36)</f>
        <v>27044</v>
      </c>
    </row>
    <row r="14" spans="1:9" ht="15" customHeight="1" x14ac:dyDescent="0.15">
      <c r="A14" s="12" t="s">
        <v>23</v>
      </c>
      <c r="B14" s="13">
        <f>SUM([1]日本人!B14+[1]外国人!B14)</f>
        <v>1399</v>
      </c>
      <c r="C14" s="13">
        <f>SUM([1]日本人!C14+[1]外国人!C14)</f>
        <v>2652</v>
      </c>
      <c r="D14" s="13">
        <f>SUM([1]日本人!D14+[1]外国人!D14)</f>
        <v>1325</v>
      </c>
      <c r="E14" s="13">
        <f>SUM([1]日本人!E14+[1]外国人!E14)</f>
        <v>1327</v>
      </c>
      <c r="G14" s="14" t="s">
        <v>24</v>
      </c>
      <c r="H14" s="15">
        <f>SUM(B37:B39)</f>
        <v>6995</v>
      </c>
      <c r="I14" s="15">
        <f>SUM(C37:C39)</f>
        <v>15794</v>
      </c>
    </row>
    <row r="15" spans="1:9" ht="15" customHeight="1" x14ac:dyDescent="0.15">
      <c r="A15" s="12" t="s">
        <v>25</v>
      </c>
      <c r="B15" s="13">
        <f>SUM([1]日本人!B15+[1]外国人!B15)</f>
        <v>1425</v>
      </c>
      <c r="C15" s="13">
        <f>SUM([1]日本人!C15+[1]外国人!C15)</f>
        <v>2951</v>
      </c>
      <c r="D15" s="13">
        <f>SUM([1]日本人!D15+[1]外国人!D15)</f>
        <v>1451</v>
      </c>
      <c r="E15" s="13">
        <f>SUM([1]日本人!E15+[1]外国人!E15)</f>
        <v>1500</v>
      </c>
      <c r="G15" s="14" t="s">
        <v>26</v>
      </c>
      <c r="H15" s="15">
        <f>SUM(B40:B46)</f>
        <v>7935</v>
      </c>
      <c r="I15" s="15">
        <f>SUM(C40:C46)</f>
        <v>16029</v>
      </c>
    </row>
    <row r="16" spans="1:9" ht="15" customHeight="1" x14ac:dyDescent="0.15">
      <c r="A16" s="12" t="s">
        <v>27</v>
      </c>
      <c r="B16" s="13">
        <f>SUM([1]日本人!B16+[1]外国人!B16)</f>
        <v>1028</v>
      </c>
      <c r="C16" s="13">
        <f>SUM([1]日本人!C16+[1]外国人!C16)</f>
        <v>2116</v>
      </c>
      <c r="D16" s="13">
        <f>SUM([1]日本人!D16+[1]外国人!D16)</f>
        <v>1062</v>
      </c>
      <c r="E16" s="13">
        <f>SUM([1]日本人!E16+[1]外国人!E16)</f>
        <v>1054</v>
      </c>
      <c r="G16" s="14" t="s">
        <v>28</v>
      </c>
      <c r="H16" s="15">
        <f>SUM(B47:B51)</f>
        <v>2657</v>
      </c>
      <c r="I16" s="15">
        <f>SUM(C47:C51)</f>
        <v>5835</v>
      </c>
    </row>
    <row r="17" spans="1:9" ht="15" customHeight="1" x14ac:dyDescent="0.15">
      <c r="A17" s="12" t="s">
        <v>29</v>
      </c>
      <c r="B17" s="13">
        <f>SUM([1]日本人!B17+[1]外国人!B17)</f>
        <v>1281</v>
      </c>
      <c r="C17" s="13">
        <f>SUM([1]日本人!C17+[1]外国人!C17)</f>
        <v>2325</v>
      </c>
      <c r="D17" s="13">
        <f>SUM([1]日本人!D17+[1]外国人!D17)</f>
        <v>1192</v>
      </c>
      <c r="E17" s="13">
        <f>SUM([1]日本人!E17+[1]外国人!E17)</f>
        <v>1133</v>
      </c>
      <c r="G17" s="14" t="s">
        <v>30</v>
      </c>
      <c r="H17" s="15">
        <f>SUM(B52:B53)</f>
        <v>3968</v>
      </c>
      <c r="I17" s="15">
        <f>SUM(C52:C53)</f>
        <v>8486</v>
      </c>
    </row>
    <row r="18" spans="1:9" ht="15" customHeight="1" x14ac:dyDescent="0.15">
      <c r="A18" s="12" t="s">
        <v>31</v>
      </c>
      <c r="B18" s="13">
        <f>SUM([1]日本人!B18+[1]外国人!B18)</f>
        <v>1245</v>
      </c>
      <c r="C18" s="13">
        <f>SUM([1]日本人!C18+[1]外国人!C18)</f>
        <v>2397</v>
      </c>
      <c r="D18" s="13">
        <f>SUM([1]日本人!D18+[1]外国人!D18)</f>
        <v>1211</v>
      </c>
      <c r="E18" s="13">
        <f>SUM([1]日本人!E18+[1]外国人!E18)</f>
        <v>1186</v>
      </c>
      <c r="G18" s="14" t="s">
        <v>32</v>
      </c>
      <c r="H18" s="15">
        <f>SUM(B54:B56)</f>
        <v>5392</v>
      </c>
      <c r="I18" s="15">
        <f>SUM(C54:C56)</f>
        <v>9611</v>
      </c>
    </row>
    <row r="19" spans="1:9" ht="15" customHeight="1" x14ac:dyDescent="0.15">
      <c r="A19" s="12" t="s">
        <v>33</v>
      </c>
      <c r="B19" s="13">
        <f>SUM([1]日本人!B19+[1]外国人!B19)</f>
        <v>1881</v>
      </c>
      <c r="C19" s="13">
        <f>SUM([1]日本人!C19+[1]外国人!C19)</f>
        <v>3807</v>
      </c>
      <c r="D19" s="13">
        <f>SUM([1]日本人!D19+[1]外国人!D19)</f>
        <v>1894</v>
      </c>
      <c r="E19" s="13">
        <f>SUM([1]日本人!E19+[1]外国人!E19)</f>
        <v>1913</v>
      </c>
      <c r="G19" s="14" t="s">
        <v>34</v>
      </c>
      <c r="H19" s="15">
        <f>SUM(B57:B59)</f>
        <v>2976</v>
      </c>
      <c r="I19" s="15">
        <f>SUM(C57:C59)</f>
        <v>5480</v>
      </c>
    </row>
    <row r="20" spans="1:9" ht="15" customHeight="1" x14ac:dyDescent="0.15">
      <c r="A20" s="12" t="s">
        <v>35</v>
      </c>
      <c r="B20" s="13">
        <f>SUM([1]日本人!B20+[1]外国人!B20)</f>
        <v>1378</v>
      </c>
      <c r="C20" s="13">
        <f>SUM([1]日本人!C20+[1]外国人!C20)</f>
        <v>2444</v>
      </c>
      <c r="D20" s="13">
        <f>SUM([1]日本人!D20+[1]外国人!D20)</f>
        <v>1214</v>
      </c>
      <c r="E20" s="13">
        <f>SUM([1]日本人!E20+[1]外国人!E20)</f>
        <v>1230</v>
      </c>
      <c r="G20" s="14" t="s">
        <v>36</v>
      </c>
      <c r="H20" s="15">
        <f>SUM(B60:B63)</f>
        <v>8047</v>
      </c>
      <c r="I20" s="15">
        <f>SUM(C60:C63)</f>
        <v>14749</v>
      </c>
    </row>
    <row r="21" spans="1:9" ht="15" customHeight="1" x14ac:dyDescent="0.15">
      <c r="A21" s="12" t="s">
        <v>37</v>
      </c>
      <c r="B21" s="13">
        <f>SUM([1]日本人!B21+[1]外国人!B21)</f>
        <v>1741</v>
      </c>
      <c r="C21" s="13">
        <f>SUM([1]日本人!C21+[1]外国人!C21)</f>
        <v>2835</v>
      </c>
      <c r="D21" s="13">
        <f>SUM([1]日本人!D21+[1]外国人!D21)</f>
        <v>1394</v>
      </c>
      <c r="E21" s="13">
        <f>SUM([1]日本人!E21+[1]外国人!E21)</f>
        <v>1441</v>
      </c>
      <c r="G21" s="14" t="s">
        <v>38</v>
      </c>
      <c r="H21" s="15">
        <f>SUM(B64:B66)</f>
        <v>3993</v>
      </c>
      <c r="I21" s="15">
        <f>SUM(C64:C66)</f>
        <v>8846</v>
      </c>
    </row>
    <row r="22" spans="1:9" ht="15" customHeight="1" x14ac:dyDescent="0.15">
      <c r="A22" s="12" t="s">
        <v>39</v>
      </c>
      <c r="B22" s="13">
        <f>SUM([1]日本人!B22+[1]外国人!B22)</f>
        <v>2365</v>
      </c>
      <c r="C22" s="13">
        <f>SUM([1]日本人!C22+[1]外国人!C22)</f>
        <v>4373</v>
      </c>
      <c r="D22" s="13">
        <f>SUM([1]日本人!D22+[1]外国人!D22)</f>
        <v>2170</v>
      </c>
      <c r="E22" s="13">
        <f>SUM([1]日本人!E22+[1]外国人!E22)</f>
        <v>2203</v>
      </c>
      <c r="G22" s="14" t="s">
        <v>40</v>
      </c>
      <c r="H22" s="15">
        <f>SUM(B67:B69)</f>
        <v>4346</v>
      </c>
      <c r="I22" s="15">
        <f>SUM(C67:C69)</f>
        <v>7545</v>
      </c>
    </row>
    <row r="23" spans="1:9" ht="15" customHeight="1" x14ac:dyDescent="0.15">
      <c r="A23" s="12" t="s">
        <v>41</v>
      </c>
      <c r="B23" s="13">
        <f>SUM([1]日本人!B23+[1]外国人!B23)</f>
        <v>1475</v>
      </c>
      <c r="C23" s="13">
        <f>SUM([1]日本人!C23+[1]外国人!C23)</f>
        <v>2478</v>
      </c>
      <c r="D23" s="13">
        <f>SUM([1]日本人!D23+[1]外国人!D23)</f>
        <v>1183</v>
      </c>
      <c r="E23" s="13">
        <f>SUM([1]日本人!E23+[1]外国人!E23)</f>
        <v>1295</v>
      </c>
      <c r="G23" s="14" t="s">
        <v>42</v>
      </c>
      <c r="H23" s="15">
        <f>SUM(B70:B71)</f>
        <v>3432</v>
      </c>
      <c r="I23" s="15">
        <f>SUM(C70:C71)</f>
        <v>6957</v>
      </c>
    </row>
    <row r="24" spans="1:9" ht="15" customHeight="1" x14ac:dyDescent="0.15">
      <c r="A24" s="12" t="s">
        <v>43</v>
      </c>
      <c r="B24" s="13">
        <f>SUM([1]日本人!B24+[1]外国人!B24)</f>
        <v>1936</v>
      </c>
      <c r="C24" s="13">
        <f>SUM([1]日本人!C24+[1]外国人!C24)</f>
        <v>3051</v>
      </c>
      <c r="D24" s="13">
        <f>SUM([1]日本人!D24+[1]外国人!D24)</f>
        <v>1491</v>
      </c>
      <c r="E24" s="13">
        <f>SUM([1]日本人!E24+[1]外国人!E24)</f>
        <v>1560</v>
      </c>
      <c r="G24" s="14" t="s">
        <v>44</v>
      </c>
      <c r="H24" s="15">
        <f>SUM(B72)</f>
        <v>42</v>
      </c>
      <c r="I24" s="15">
        <f>SUM(C72)</f>
        <v>98</v>
      </c>
    </row>
    <row r="25" spans="1:9" ht="15" customHeight="1" x14ac:dyDescent="0.15">
      <c r="A25" s="12" t="s">
        <v>45</v>
      </c>
      <c r="B25" s="13">
        <f>SUM([1]日本人!B25+[1]外国人!B25)</f>
        <v>1120</v>
      </c>
      <c r="C25" s="13">
        <f>SUM([1]日本人!C25+[1]外国人!C25)</f>
        <v>2013</v>
      </c>
      <c r="D25" s="13">
        <f>SUM([1]日本人!D25+[1]外国人!D25)</f>
        <v>967</v>
      </c>
      <c r="E25" s="13">
        <f>SUM([1]日本人!E25+[1]外国人!E25)</f>
        <v>1046</v>
      </c>
      <c r="G25" s="14" t="s">
        <v>46</v>
      </c>
      <c r="H25" s="15">
        <f>SUM(B74)</f>
        <v>161</v>
      </c>
      <c r="I25" s="15">
        <f>SUM(C74)</f>
        <v>161</v>
      </c>
    </row>
    <row r="26" spans="1:9" ht="15" customHeight="1" x14ac:dyDescent="0.15">
      <c r="A26" s="12" t="s">
        <v>47</v>
      </c>
      <c r="B26" s="13">
        <f>SUM([1]日本人!B26+[1]外国人!B26)</f>
        <v>1693</v>
      </c>
      <c r="C26" s="13">
        <f>SUM([1]日本人!C26+[1]外国人!C26)</f>
        <v>2854</v>
      </c>
      <c r="D26" s="13">
        <f>SUM([1]日本人!D26+[1]外国人!D26)</f>
        <v>1372</v>
      </c>
      <c r="E26" s="13">
        <f>SUM([1]日本人!E26+[1]外国人!E26)</f>
        <v>1482</v>
      </c>
      <c r="G26" s="14" t="s">
        <v>48</v>
      </c>
      <c r="H26" s="15">
        <f>SUM(B75:B77)</f>
        <v>3297</v>
      </c>
      <c r="I26" s="15">
        <f>SUM(C75:C77)</f>
        <v>6208</v>
      </c>
    </row>
    <row r="27" spans="1:9" ht="15" customHeight="1" x14ac:dyDescent="0.15">
      <c r="A27" s="12" t="s">
        <v>49</v>
      </c>
      <c r="B27" s="13">
        <f>SUM([1]日本人!B27+[1]外国人!B27)</f>
        <v>1259</v>
      </c>
      <c r="C27" s="13">
        <f>SUM([1]日本人!C27+[1]外国人!C27)</f>
        <v>2370</v>
      </c>
      <c r="D27" s="13">
        <f>SUM([1]日本人!D27+[1]外国人!D27)</f>
        <v>1170</v>
      </c>
      <c r="E27" s="13">
        <f>SUM([1]日本人!E27+[1]外国人!E27)</f>
        <v>1200</v>
      </c>
      <c r="G27" s="14" t="s">
        <v>50</v>
      </c>
      <c r="H27" s="15">
        <f>SUM(B78:B81)</f>
        <v>4915</v>
      </c>
      <c r="I27" s="15">
        <f>SUM(C78:C81)</f>
        <v>10187</v>
      </c>
    </row>
    <row r="28" spans="1:9" ht="15" customHeight="1" x14ac:dyDescent="0.15">
      <c r="A28" s="12" t="s">
        <v>51</v>
      </c>
      <c r="B28" s="13">
        <f>SUM([1]日本人!B28+[1]外国人!B28)</f>
        <v>848</v>
      </c>
      <c r="C28" s="13">
        <f>SUM([1]日本人!C28+[1]外国人!C28)</f>
        <v>1842</v>
      </c>
      <c r="D28" s="13">
        <f>SUM([1]日本人!D28+[1]外国人!D28)</f>
        <v>929</v>
      </c>
      <c r="E28" s="13">
        <f>SUM([1]日本人!E28+[1]外国人!E28)</f>
        <v>913</v>
      </c>
      <c r="G28" s="14" t="s">
        <v>52</v>
      </c>
      <c r="H28" s="15">
        <f>SUM(B82:B86)</f>
        <v>2252</v>
      </c>
      <c r="I28" s="15">
        <f>SUM(C82:C86)</f>
        <v>4803</v>
      </c>
    </row>
    <row r="29" spans="1:9" ht="15" customHeight="1" x14ac:dyDescent="0.15">
      <c r="A29" s="12" t="s">
        <v>53</v>
      </c>
      <c r="B29" s="13">
        <f>SUM([1]日本人!B29+[1]外国人!B29)</f>
        <v>2317</v>
      </c>
      <c r="C29" s="13">
        <f>SUM([1]日本人!C29+[1]外国人!C29)</f>
        <v>4000</v>
      </c>
      <c r="D29" s="13">
        <f>SUM([1]日本人!D29+[1]外国人!D29)</f>
        <v>1914</v>
      </c>
      <c r="E29" s="13">
        <f>SUM([1]日本人!E29+[1]外国人!E29)</f>
        <v>2086</v>
      </c>
      <c r="G29" s="14" t="s">
        <v>54</v>
      </c>
      <c r="H29" s="15">
        <f>SUM(B87:B93)</f>
        <v>3376</v>
      </c>
      <c r="I29" s="15">
        <f>SUM(C87:C93)</f>
        <v>7623</v>
      </c>
    </row>
    <row r="30" spans="1:9" ht="15" customHeight="1" x14ac:dyDescent="0.15">
      <c r="A30" s="12" t="s">
        <v>55</v>
      </c>
      <c r="B30" s="13">
        <f>SUM([1]日本人!B30+[1]外国人!B30)</f>
        <v>1109</v>
      </c>
      <c r="C30" s="13">
        <f>SUM([1]日本人!C30+[1]外国人!C30)</f>
        <v>2095</v>
      </c>
      <c r="D30" s="13">
        <f>SUM([1]日本人!D30+[1]外国人!D30)</f>
        <v>1008</v>
      </c>
      <c r="E30" s="13">
        <f>SUM([1]日本人!E30+[1]外国人!E30)</f>
        <v>1087</v>
      </c>
      <c r="G30" s="14" t="s">
        <v>56</v>
      </c>
      <c r="H30" s="15">
        <f>SUM(B94:B101)</f>
        <v>5124</v>
      </c>
      <c r="I30" s="15">
        <f>SUM(C94:C101)</f>
        <v>11634</v>
      </c>
    </row>
    <row r="31" spans="1:9" ht="15" customHeight="1" x14ac:dyDescent="0.15">
      <c r="A31" s="12" t="s">
        <v>57</v>
      </c>
      <c r="B31" s="13">
        <f>SUM([1]日本人!B31+[1]外国人!B31)</f>
        <v>2054</v>
      </c>
      <c r="C31" s="13">
        <f>SUM([1]日本人!C31+[1]外国人!C31)</f>
        <v>3820</v>
      </c>
      <c r="D31" s="13">
        <f>SUM([1]日本人!D31+[1]外国人!D31)</f>
        <v>1641</v>
      </c>
      <c r="E31" s="13">
        <f>SUM([1]日本人!E31+[1]外国人!E31)</f>
        <v>2179</v>
      </c>
      <c r="G31" s="14" t="s">
        <v>58</v>
      </c>
      <c r="H31" s="15">
        <f>SUM(B102:B106)</f>
        <v>2194</v>
      </c>
      <c r="I31" s="15">
        <f>SUM(C102:C106)</f>
        <v>5318</v>
      </c>
    </row>
    <row r="32" spans="1:9" ht="15" customHeight="1" x14ac:dyDescent="0.15">
      <c r="A32" s="12" t="s">
        <v>59</v>
      </c>
      <c r="B32" s="13">
        <f>SUM([1]日本人!B32+[1]外国人!B32)</f>
        <v>2073</v>
      </c>
      <c r="C32" s="13">
        <f>SUM([1]日本人!C32+[1]外国人!C32)</f>
        <v>3951</v>
      </c>
      <c r="D32" s="13">
        <f>SUM([1]日本人!D32+[1]外国人!D32)</f>
        <v>1921</v>
      </c>
      <c r="E32" s="13">
        <f>SUM([1]日本人!E32+[1]外国人!E32)</f>
        <v>2030</v>
      </c>
      <c r="G32" s="14" t="s">
        <v>60</v>
      </c>
      <c r="H32" s="15">
        <f>SUM(B107:B108)</f>
        <v>1572</v>
      </c>
      <c r="I32" s="15">
        <f>SUM(C107:C108)</f>
        <v>2894</v>
      </c>
    </row>
    <row r="33" spans="1:9" ht="15" customHeight="1" x14ac:dyDescent="0.15">
      <c r="A33" s="12" t="s">
        <v>61</v>
      </c>
      <c r="B33" s="13">
        <f>SUM([1]日本人!B33+[1]外国人!B33)</f>
        <v>2089</v>
      </c>
      <c r="C33" s="13">
        <f>SUM([1]日本人!C33+[1]外国人!C33)</f>
        <v>3738</v>
      </c>
      <c r="D33" s="13">
        <f>SUM([1]日本人!D33+[1]外国人!D33)</f>
        <v>1883</v>
      </c>
      <c r="E33" s="13">
        <f>SUM([1]日本人!E33+[1]外国人!E33)</f>
        <v>1855</v>
      </c>
      <c r="G33" s="14" t="s">
        <v>62</v>
      </c>
      <c r="H33" s="15">
        <f>B109</f>
        <v>74719</v>
      </c>
      <c r="I33" s="15">
        <f>C109</f>
        <v>146472</v>
      </c>
    </row>
    <row r="34" spans="1:9" ht="15" customHeight="1" x14ac:dyDescent="0.15">
      <c r="A34" s="12" t="s">
        <v>63</v>
      </c>
      <c r="B34" s="13">
        <f>SUM([1]日本人!B34+[1]外国人!B34)</f>
        <v>642</v>
      </c>
      <c r="C34" s="13">
        <f>SUM([1]日本人!C34+[1]外国人!C34)</f>
        <v>1239</v>
      </c>
      <c r="D34" s="13">
        <f>SUM([1]日本人!D34+[1]外国人!D34)</f>
        <v>608</v>
      </c>
      <c r="E34" s="13">
        <f>SUM([1]日本人!E34+[1]外国人!E34)</f>
        <v>631</v>
      </c>
      <c r="G34" s="14" t="s">
        <v>64</v>
      </c>
      <c r="H34" s="15">
        <f>B110</f>
        <v>44762</v>
      </c>
      <c r="I34" s="15">
        <f>C110</f>
        <v>89333</v>
      </c>
    </row>
    <row r="35" spans="1:9" ht="15" customHeight="1" x14ac:dyDescent="0.15">
      <c r="A35" s="12" t="s">
        <v>65</v>
      </c>
      <c r="B35" s="13">
        <f>SUM([1]日本人!B35+[1]外国人!B35)</f>
        <v>1754</v>
      </c>
      <c r="C35" s="13">
        <f>SUM([1]日本人!C35+[1]外国人!C35)</f>
        <v>3436</v>
      </c>
      <c r="D35" s="13">
        <f>SUM([1]日本人!D35+[1]外国人!D35)</f>
        <v>1736</v>
      </c>
      <c r="E35" s="13">
        <f>SUM([1]日本人!E35+[1]外国人!E35)</f>
        <v>1700</v>
      </c>
      <c r="G35" s="12" t="s">
        <v>66</v>
      </c>
      <c r="H35" s="15">
        <f>SUM(H7:H34)/2</f>
        <v>119481</v>
      </c>
      <c r="I35" s="15">
        <f>SUM(I7:I34)/2</f>
        <v>235805</v>
      </c>
    </row>
    <row r="36" spans="1:9" ht="15" customHeight="1" x14ac:dyDescent="0.15">
      <c r="A36" s="12" t="s">
        <v>67</v>
      </c>
      <c r="B36" s="13">
        <f>SUM([1]日本人!B36+[1]外国人!B36)</f>
        <v>2284</v>
      </c>
      <c r="C36" s="13">
        <f>SUM([1]日本人!C36+[1]外国人!C36)</f>
        <v>4765</v>
      </c>
      <c r="D36" s="13">
        <f>SUM([1]日本人!D36+[1]外国人!D36)</f>
        <v>2105</v>
      </c>
      <c r="E36" s="13">
        <f>SUM([1]日本人!E36+[1]外国人!E36)</f>
        <v>2660</v>
      </c>
    </row>
    <row r="37" spans="1:9" ht="15" customHeight="1" x14ac:dyDescent="0.15">
      <c r="A37" s="12" t="s">
        <v>68</v>
      </c>
      <c r="B37" s="13">
        <f>SUM([1]日本人!B37+[1]外国人!B37)</f>
        <v>842</v>
      </c>
      <c r="C37" s="13">
        <f>SUM([1]日本人!C37+[1]外国人!C37)</f>
        <v>1996</v>
      </c>
      <c r="D37" s="13">
        <f>SUM([1]日本人!D37+[1]外国人!D37)</f>
        <v>937</v>
      </c>
      <c r="E37" s="13">
        <f>SUM([1]日本人!E37+[1]外国人!E37)</f>
        <v>1059</v>
      </c>
    </row>
    <row r="38" spans="1:9" ht="15" customHeight="1" x14ac:dyDescent="0.15">
      <c r="A38" s="12" t="s">
        <v>69</v>
      </c>
      <c r="B38" s="13">
        <f>SUM([1]日本人!B38+[1]外国人!B38)</f>
        <v>2994</v>
      </c>
      <c r="C38" s="13">
        <f>SUM([1]日本人!C38+[1]外国人!C38)</f>
        <v>7428</v>
      </c>
      <c r="D38" s="13">
        <f>SUM([1]日本人!D38+[1]外国人!D38)</f>
        <v>3606</v>
      </c>
      <c r="E38" s="13">
        <f>SUM([1]日本人!E38+[1]外国人!E38)</f>
        <v>3822</v>
      </c>
    </row>
    <row r="39" spans="1:9" ht="15" customHeight="1" x14ac:dyDescent="0.15">
      <c r="A39" s="12" t="s">
        <v>70</v>
      </c>
      <c r="B39" s="13">
        <f>SUM([1]日本人!B39+[1]外国人!B39)</f>
        <v>3159</v>
      </c>
      <c r="C39" s="13">
        <f>SUM([1]日本人!C39+[1]外国人!C39)</f>
        <v>6370</v>
      </c>
      <c r="D39" s="13">
        <f>SUM([1]日本人!D39+[1]外国人!D39)</f>
        <v>3051</v>
      </c>
      <c r="E39" s="13">
        <f>SUM([1]日本人!E39+[1]外国人!E39)</f>
        <v>3319</v>
      </c>
    </row>
    <row r="40" spans="1:9" ht="15" customHeight="1" x14ac:dyDescent="0.15">
      <c r="A40" s="12" t="s">
        <v>71</v>
      </c>
      <c r="B40" s="13">
        <f>SUM([1]日本人!B40+[1]外国人!B40)</f>
        <v>1921</v>
      </c>
      <c r="C40" s="13">
        <f>SUM([1]日本人!C40+[1]外国人!C40)</f>
        <v>4647</v>
      </c>
      <c r="D40" s="13">
        <f>SUM([1]日本人!D40+[1]外国人!D40)</f>
        <v>2360</v>
      </c>
      <c r="E40" s="13">
        <f>SUM([1]日本人!E40+[1]外国人!E40)</f>
        <v>2287</v>
      </c>
    </row>
    <row r="41" spans="1:9" ht="15" customHeight="1" x14ac:dyDescent="0.15">
      <c r="A41" s="12" t="s">
        <v>72</v>
      </c>
      <c r="B41" s="13">
        <f>SUM([1]日本人!B41+[1]外国人!B41)</f>
        <v>399</v>
      </c>
      <c r="C41" s="13">
        <f>SUM([1]日本人!C41+[1]外国人!C41)</f>
        <v>800</v>
      </c>
      <c r="D41" s="13">
        <f>SUM([1]日本人!D41+[1]外国人!D41)</f>
        <v>417</v>
      </c>
      <c r="E41" s="13">
        <f>SUM([1]日本人!E41+[1]外国人!E41)</f>
        <v>383</v>
      </c>
    </row>
    <row r="42" spans="1:9" ht="15" customHeight="1" x14ac:dyDescent="0.15">
      <c r="A42" s="12" t="s">
        <v>73</v>
      </c>
      <c r="B42" s="13">
        <f>SUM([1]日本人!B42+[1]外国人!B42)</f>
        <v>2144</v>
      </c>
      <c r="C42" s="13">
        <f>SUM([1]日本人!C42+[1]外国人!C42)</f>
        <v>4337</v>
      </c>
      <c r="D42" s="13">
        <f>SUM([1]日本人!D42+[1]外国人!D42)</f>
        <v>2219</v>
      </c>
      <c r="E42" s="13">
        <f>SUM([1]日本人!E42+[1]外国人!E42)</f>
        <v>2118</v>
      </c>
    </row>
    <row r="43" spans="1:9" ht="15" customHeight="1" x14ac:dyDescent="0.15">
      <c r="A43" s="12" t="s">
        <v>74</v>
      </c>
      <c r="B43" s="13">
        <f>SUM([1]日本人!B43+[1]外国人!B43)</f>
        <v>518</v>
      </c>
      <c r="C43" s="13">
        <f>SUM([1]日本人!C43+[1]外国人!C43)</f>
        <v>934</v>
      </c>
      <c r="D43" s="13">
        <f>SUM([1]日本人!D43+[1]外国人!D43)</f>
        <v>472</v>
      </c>
      <c r="E43" s="13">
        <f>SUM([1]日本人!E43+[1]外国人!E43)</f>
        <v>462</v>
      </c>
    </row>
    <row r="44" spans="1:9" ht="15" customHeight="1" x14ac:dyDescent="0.15">
      <c r="A44" s="12" t="s">
        <v>75</v>
      </c>
      <c r="B44" s="13">
        <f>SUM([1]日本人!B44+[1]外国人!B44)</f>
        <v>1751</v>
      </c>
      <c r="C44" s="13">
        <f>SUM([1]日本人!C44+[1]外国人!C44)</f>
        <v>2939</v>
      </c>
      <c r="D44" s="13">
        <f>SUM([1]日本人!D44+[1]外国人!D44)</f>
        <v>1478</v>
      </c>
      <c r="E44" s="13">
        <f>SUM([1]日本人!E44+[1]外国人!E44)</f>
        <v>1461</v>
      </c>
    </row>
    <row r="45" spans="1:9" ht="15" customHeight="1" x14ac:dyDescent="0.15">
      <c r="A45" s="12" t="s">
        <v>76</v>
      </c>
      <c r="B45" s="13">
        <f>SUM([1]日本人!B45+[1]外国人!B45)</f>
        <v>514</v>
      </c>
      <c r="C45" s="13">
        <f>SUM([1]日本人!C45+[1]外国人!C45)</f>
        <v>1055</v>
      </c>
      <c r="D45" s="13">
        <f>SUM([1]日本人!D45+[1]外国人!D45)</f>
        <v>524</v>
      </c>
      <c r="E45" s="13">
        <f>SUM([1]日本人!E45+[1]外国人!E45)</f>
        <v>531</v>
      </c>
    </row>
    <row r="46" spans="1:9" ht="15" customHeight="1" x14ac:dyDescent="0.15">
      <c r="A46" s="12" t="s">
        <v>77</v>
      </c>
      <c r="B46" s="13">
        <f>SUM([1]日本人!B46+[1]外国人!B46)</f>
        <v>688</v>
      </c>
      <c r="C46" s="13">
        <f>SUM([1]日本人!C46+[1]外国人!C46)</f>
        <v>1317</v>
      </c>
      <c r="D46" s="13">
        <f>SUM([1]日本人!D46+[1]外国人!D46)</f>
        <v>639</v>
      </c>
      <c r="E46" s="13">
        <f>SUM([1]日本人!E46+[1]外国人!E46)</f>
        <v>678</v>
      </c>
    </row>
    <row r="47" spans="1:9" ht="15" customHeight="1" x14ac:dyDescent="0.15">
      <c r="A47" s="12" t="s">
        <v>78</v>
      </c>
      <c r="B47" s="13">
        <f>SUM([1]日本人!B47+[1]外国人!B47)</f>
        <v>365</v>
      </c>
      <c r="C47" s="13">
        <f>SUM([1]日本人!C47+[1]外国人!C47)</f>
        <v>852</v>
      </c>
      <c r="D47" s="13">
        <f>SUM([1]日本人!D47+[1]外国人!D47)</f>
        <v>406</v>
      </c>
      <c r="E47" s="13">
        <f>SUM([1]日本人!E47+[1]外国人!E47)</f>
        <v>446</v>
      </c>
    </row>
    <row r="48" spans="1:9" ht="15" customHeight="1" x14ac:dyDescent="0.15">
      <c r="A48" s="12" t="s">
        <v>79</v>
      </c>
      <c r="B48" s="13">
        <f>SUM([1]日本人!B48+[1]外国人!B48)</f>
        <v>587</v>
      </c>
      <c r="C48" s="13">
        <f>SUM([1]日本人!C48+[1]外国人!C48)</f>
        <v>1276</v>
      </c>
      <c r="D48" s="13">
        <f>SUM([1]日本人!D48+[1]外国人!D48)</f>
        <v>637</v>
      </c>
      <c r="E48" s="13">
        <f>SUM([1]日本人!E48+[1]外国人!E48)</f>
        <v>639</v>
      </c>
    </row>
    <row r="49" spans="1:5" ht="15" customHeight="1" x14ac:dyDescent="0.15">
      <c r="A49" s="12" t="s">
        <v>80</v>
      </c>
      <c r="B49" s="13">
        <f>SUM([1]日本人!B49+[1]外国人!B49)</f>
        <v>585</v>
      </c>
      <c r="C49" s="13">
        <f>SUM([1]日本人!C49+[1]外国人!C49)</f>
        <v>1226</v>
      </c>
      <c r="D49" s="13">
        <f>SUM([1]日本人!D49+[1]外国人!D49)</f>
        <v>581</v>
      </c>
      <c r="E49" s="13">
        <f>SUM([1]日本人!E49+[1]外国人!E49)</f>
        <v>645</v>
      </c>
    </row>
    <row r="50" spans="1:5" ht="15" customHeight="1" x14ac:dyDescent="0.15">
      <c r="A50" s="12" t="s">
        <v>81</v>
      </c>
      <c r="B50" s="13">
        <f>SUM([1]日本人!B50+[1]外国人!B50)</f>
        <v>829</v>
      </c>
      <c r="C50" s="13">
        <f>SUM([1]日本人!C50+[1]外国人!C50)</f>
        <v>1949</v>
      </c>
      <c r="D50" s="13">
        <f>SUM([1]日本人!D50+[1]外国人!D50)</f>
        <v>995</v>
      </c>
      <c r="E50" s="13">
        <f>SUM([1]日本人!E50+[1]外国人!E50)</f>
        <v>954</v>
      </c>
    </row>
    <row r="51" spans="1:5" ht="15" customHeight="1" x14ac:dyDescent="0.15">
      <c r="A51" s="12" t="s">
        <v>82</v>
      </c>
      <c r="B51" s="13">
        <f>SUM([1]日本人!B51+[1]外国人!B51)</f>
        <v>291</v>
      </c>
      <c r="C51" s="13">
        <f>SUM([1]日本人!C51+[1]外国人!C51)</f>
        <v>532</v>
      </c>
      <c r="D51" s="13">
        <f>SUM([1]日本人!D51+[1]外国人!D51)</f>
        <v>257</v>
      </c>
      <c r="E51" s="13">
        <f>SUM([1]日本人!E51+[1]外国人!E51)</f>
        <v>275</v>
      </c>
    </row>
    <row r="52" spans="1:5" ht="15" customHeight="1" x14ac:dyDescent="0.15">
      <c r="A52" s="12" t="s">
        <v>83</v>
      </c>
      <c r="B52" s="13">
        <f>SUM([1]日本人!B52+[1]外国人!B52)</f>
        <v>1809</v>
      </c>
      <c r="C52" s="13">
        <f>SUM([1]日本人!C52+[1]外国人!C52)</f>
        <v>3586</v>
      </c>
      <c r="D52" s="13">
        <f>SUM([1]日本人!D52+[1]外国人!D52)</f>
        <v>1746</v>
      </c>
      <c r="E52" s="13">
        <f>SUM([1]日本人!E52+[1]外国人!E52)</f>
        <v>1840</v>
      </c>
    </row>
    <row r="53" spans="1:5" ht="15" customHeight="1" x14ac:dyDescent="0.15">
      <c r="A53" s="12" t="s">
        <v>84</v>
      </c>
      <c r="B53" s="13">
        <f>SUM([1]日本人!B53+[1]外国人!B53)</f>
        <v>2159</v>
      </c>
      <c r="C53" s="13">
        <f>SUM([1]日本人!C53+[1]外国人!C53)</f>
        <v>4900</v>
      </c>
      <c r="D53" s="13">
        <f>SUM([1]日本人!D53+[1]外国人!D53)</f>
        <v>2359</v>
      </c>
      <c r="E53" s="13">
        <f>SUM([1]日本人!E53+[1]外国人!E53)</f>
        <v>2541</v>
      </c>
    </row>
    <row r="54" spans="1:5" ht="15" customHeight="1" x14ac:dyDescent="0.15">
      <c r="A54" s="12" t="s">
        <v>85</v>
      </c>
      <c r="B54" s="13">
        <f>SUM([1]日本人!B54+[1]外国人!B54)</f>
        <v>1465</v>
      </c>
      <c r="C54" s="13">
        <f>SUM([1]日本人!C54+[1]外国人!C54)</f>
        <v>2452</v>
      </c>
      <c r="D54" s="13">
        <f>SUM([1]日本人!D54+[1]外国人!D54)</f>
        <v>1168</v>
      </c>
      <c r="E54" s="13">
        <f>SUM([1]日本人!E54+[1]外国人!E54)</f>
        <v>1284</v>
      </c>
    </row>
    <row r="55" spans="1:5" ht="15" customHeight="1" x14ac:dyDescent="0.15">
      <c r="A55" s="12" t="s">
        <v>86</v>
      </c>
      <c r="B55" s="13">
        <f>SUM([1]日本人!B55+[1]外国人!B55)</f>
        <v>1829</v>
      </c>
      <c r="C55" s="13">
        <f>SUM([1]日本人!C55+[1]外国人!C55)</f>
        <v>3129</v>
      </c>
      <c r="D55" s="13">
        <f>SUM([1]日本人!D55+[1]外国人!D55)</f>
        <v>1513</v>
      </c>
      <c r="E55" s="13">
        <f>SUM([1]日本人!E55+[1]外国人!E55)</f>
        <v>1616</v>
      </c>
    </row>
    <row r="56" spans="1:5" ht="15" customHeight="1" x14ac:dyDescent="0.15">
      <c r="A56" s="12" t="s">
        <v>87</v>
      </c>
      <c r="B56" s="13">
        <f>SUM([1]日本人!B56+[1]外国人!B56)</f>
        <v>2098</v>
      </c>
      <c r="C56" s="13">
        <f>SUM([1]日本人!C56+[1]外国人!C56)</f>
        <v>4030</v>
      </c>
      <c r="D56" s="13">
        <f>SUM([1]日本人!D56+[1]外国人!D56)</f>
        <v>2100</v>
      </c>
      <c r="E56" s="13">
        <f>SUM([1]日本人!E56+[1]外国人!E56)</f>
        <v>1930</v>
      </c>
    </row>
    <row r="57" spans="1:5" ht="15" customHeight="1" x14ac:dyDescent="0.15">
      <c r="A57" s="12" t="s">
        <v>88</v>
      </c>
      <c r="B57" s="13">
        <f>SUM([1]日本人!B57+[1]外国人!B57)</f>
        <v>532</v>
      </c>
      <c r="C57" s="13">
        <f>SUM([1]日本人!C57+[1]外国人!C57)</f>
        <v>808</v>
      </c>
      <c r="D57" s="13">
        <f>SUM([1]日本人!D57+[1]外国人!D57)</f>
        <v>409</v>
      </c>
      <c r="E57" s="13">
        <f>SUM([1]日本人!E57+[1]外国人!E57)</f>
        <v>399</v>
      </c>
    </row>
    <row r="58" spans="1:5" ht="15" customHeight="1" x14ac:dyDescent="0.15">
      <c r="A58" s="12" t="s">
        <v>89</v>
      </c>
      <c r="B58" s="13">
        <f>SUM([1]日本人!B58+[1]外国人!B58)</f>
        <v>1363</v>
      </c>
      <c r="C58" s="13">
        <f>SUM([1]日本人!C58+[1]外国人!C58)</f>
        <v>2492</v>
      </c>
      <c r="D58" s="13">
        <f>SUM([1]日本人!D58+[1]外国人!D58)</f>
        <v>1220</v>
      </c>
      <c r="E58" s="13">
        <f>SUM([1]日本人!E58+[1]外国人!E58)</f>
        <v>1272</v>
      </c>
    </row>
    <row r="59" spans="1:5" ht="15" customHeight="1" x14ac:dyDescent="0.15">
      <c r="A59" s="12" t="s">
        <v>90</v>
      </c>
      <c r="B59" s="13">
        <f>SUM([1]日本人!B59+[1]外国人!B59)</f>
        <v>1081</v>
      </c>
      <c r="C59" s="13">
        <f>SUM([1]日本人!C59+[1]外国人!C59)</f>
        <v>2180</v>
      </c>
      <c r="D59" s="13">
        <f>SUM([1]日本人!D59+[1]外国人!D59)</f>
        <v>1100</v>
      </c>
      <c r="E59" s="13">
        <f>SUM([1]日本人!E59+[1]外国人!E59)</f>
        <v>1080</v>
      </c>
    </row>
    <row r="60" spans="1:5" ht="15" customHeight="1" x14ac:dyDescent="0.15">
      <c r="A60" s="12" t="s">
        <v>91</v>
      </c>
      <c r="B60" s="13">
        <f>SUM([1]日本人!B60+[1]外国人!B60)</f>
        <v>2550</v>
      </c>
      <c r="C60" s="13">
        <f>SUM([1]日本人!C60+[1]外国人!C60)</f>
        <v>4924</v>
      </c>
      <c r="D60" s="13">
        <f>SUM([1]日本人!D60+[1]外国人!D60)</f>
        <v>2402</v>
      </c>
      <c r="E60" s="13">
        <f>SUM([1]日本人!E60+[1]外国人!E60)</f>
        <v>2522</v>
      </c>
    </row>
    <row r="61" spans="1:5" ht="15" customHeight="1" x14ac:dyDescent="0.15">
      <c r="A61" s="12" t="s">
        <v>92</v>
      </c>
      <c r="B61" s="13">
        <f>SUM([1]日本人!B61+[1]外国人!B61)</f>
        <v>838</v>
      </c>
      <c r="C61" s="13">
        <f>SUM([1]日本人!C61+[1]外国人!C61)</f>
        <v>1791</v>
      </c>
      <c r="D61" s="13">
        <f>SUM([1]日本人!D61+[1]外国人!D61)</f>
        <v>814</v>
      </c>
      <c r="E61" s="13">
        <f>SUM([1]日本人!E61+[1]外国人!E61)</f>
        <v>977</v>
      </c>
    </row>
    <row r="62" spans="1:5" ht="15" customHeight="1" x14ac:dyDescent="0.15">
      <c r="A62" s="12" t="s">
        <v>93</v>
      </c>
      <c r="B62" s="13">
        <f>SUM([1]日本人!B62+[1]外国人!B62)</f>
        <v>1631</v>
      </c>
      <c r="C62" s="13">
        <f>SUM([1]日本人!C62+[1]外国人!C62)</f>
        <v>2563</v>
      </c>
      <c r="D62" s="13">
        <f>SUM([1]日本人!D62+[1]外国人!D62)</f>
        <v>1176</v>
      </c>
      <c r="E62" s="13">
        <f>SUM([1]日本人!E62+[1]外国人!E62)</f>
        <v>1387</v>
      </c>
    </row>
    <row r="63" spans="1:5" ht="15" customHeight="1" x14ac:dyDescent="0.15">
      <c r="A63" s="12" t="s">
        <v>94</v>
      </c>
      <c r="B63" s="13">
        <f>SUM([1]日本人!B63+[1]外国人!B63)</f>
        <v>3028</v>
      </c>
      <c r="C63" s="13">
        <f>SUM([1]日本人!C63+[1]外国人!C63)</f>
        <v>5471</v>
      </c>
      <c r="D63" s="13">
        <f>SUM([1]日本人!D63+[1]外国人!D63)</f>
        <v>2641</v>
      </c>
      <c r="E63" s="13">
        <f>SUM([1]日本人!E63+[1]外国人!E63)</f>
        <v>2830</v>
      </c>
    </row>
    <row r="64" spans="1:5" ht="15" customHeight="1" x14ac:dyDescent="0.15">
      <c r="A64" s="12" t="s">
        <v>95</v>
      </c>
      <c r="B64" s="13">
        <f>SUM([1]日本人!B64+[1]外国人!B64)</f>
        <v>1579</v>
      </c>
      <c r="C64" s="13">
        <f>SUM([1]日本人!C64+[1]外国人!C64)</f>
        <v>3324</v>
      </c>
      <c r="D64" s="13">
        <f>SUM([1]日本人!D64+[1]外国人!D64)</f>
        <v>1630</v>
      </c>
      <c r="E64" s="13">
        <f>SUM([1]日本人!E64+[1]外国人!E64)</f>
        <v>1694</v>
      </c>
    </row>
    <row r="65" spans="1:5" ht="15" customHeight="1" x14ac:dyDescent="0.15">
      <c r="A65" s="12" t="s">
        <v>96</v>
      </c>
      <c r="B65" s="13">
        <f>SUM([1]日本人!B65+[1]外国人!B65)</f>
        <v>1550</v>
      </c>
      <c r="C65" s="13">
        <f>SUM([1]日本人!C65+[1]外国人!C65)</f>
        <v>3667</v>
      </c>
      <c r="D65" s="13">
        <f>SUM([1]日本人!D65+[1]外国人!D65)</f>
        <v>1789</v>
      </c>
      <c r="E65" s="13">
        <f>SUM([1]日本人!E65+[1]外国人!E65)</f>
        <v>1878</v>
      </c>
    </row>
    <row r="66" spans="1:5" ht="15" customHeight="1" x14ac:dyDescent="0.15">
      <c r="A66" s="12" t="s">
        <v>97</v>
      </c>
      <c r="B66" s="13">
        <f>SUM([1]日本人!B66+[1]外国人!B66)</f>
        <v>864</v>
      </c>
      <c r="C66" s="13">
        <f>SUM([1]日本人!C66+[1]外国人!C66)</f>
        <v>1855</v>
      </c>
      <c r="D66" s="13">
        <f>SUM([1]日本人!D66+[1]外国人!D66)</f>
        <v>889</v>
      </c>
      <c r="E66" s="13">
        <f>SUM([1]日本人!E66+[1]外国人!E66)</f>
        <v>966</v>
      </c>
    </row>
    <row r="67" spans="1:5" ht="15" customHeight="1" x14ac:dyDescent="0.15">
      <c r="A67" s="12" t="s">
        <v>98</v>
      </c>
      <c r="B67" s="13">
        <f>SUM([1]日本人!B67+[1]外国人!B67)</f>
        <v>1888</v>
      </c>
      <c r="C67" s="13">
        <f>SUM([1]日本人!C67+[1]外国人!C67)</f>
        <v>2961</v>
      </c>
      <c r="D67" s="13">
        <f>SUM([1]日本人!D67+[1]外国人!D67)</f>
        <v>1298</v>
      </c>
      <c r="E67" s="13">
        <f>SUM([1]日本人!E67+[1]外国人!E67)</f>
        <v>1663</v>
      </c>
    </row>
    <row r="68" spans="1:5" ht="15" customHeight="1" x14ac:dyDescent="0.15">
      <c r="A68" s="12" t="s">
        <v>99</v>
      </c>
      <c r="B68" s="13">
        <f>SUM([1]日本人!B68+[1]外国人!B68)</f>
        <v>1567</v>
      </c>
      <c r="C68" s="13">
        <f>SUM([1]日本人!C68+[1]外国人!C68)</f>
        <v>2949</v>
      </c>
      <c r="D68" s="13">
        <f>SUM([1]日本人!D68+[1]外国人!D68)</f>
        <v>1325</v>
      </c>
      <c r="E68" s="13">
        <f>SUM([1]日本人!E68+[1]外国人!E68)</f>
        <v>1624</v>
      </c>
    </row>
    <row r="69" spans="1:5" ht="15" customHeight="1" x14ac:dyDescent="0.15">
      <c r="A69" s="12" t="s">
        <v>100</v>
      </c>
      <c r="B69" s="13">
        <f>SUM([1]日本人!B69+[1]外国人!B69)</f>
        <v>891</v>
      </c>
      <c r="C69" s="13">
        <f>SUM([1]日本人!C69+[1]外国人!C69)</f>
        <v>1635</v>
      </c>
      <c r="D69" s="13">
        <f>SUM([1]日本人!D69+[1]外国人!D69)</f>
        <v>733</v>
      </c>
      <c r="E69" s="13">
        <f>SUM([1]日本人!E69+[1]外国人!E69)</f>
        <v>902</v>
      </c>
    </row>
    <row r="70" spans="1:5" ht="15" customHeight="1" x14ac:dyDescent="0.15">
      <c r="A70" s="12" t="s">
        <v>101</v>
      </c>
      <c r="B70" s="13">
        <f>SUM([1]日本人!B70+[1]外国人!B70)</f>
        <v>1237</v>
      </c>
      <c r="C70" s="13">
        <f>SUM([1]日本人!C70+[1]外国人!C70)</f>
        <v>2370</v>
      </c>
      <c r="D70" s="13">
        <f>SUM([1]日本人!D70+[1]外国人!D70)</f>
        <v>1128</v>
      </c>
      <c r="E70" s="13">
        <f>SUM([1]日本人!E70+[1]外国人!E70)</f>
        <v>1242</v>
      </c>
    </row>
    <row r="71" spans="1:5" ht="15" customHeight="1" x14ac:dyDescent="0.15">
      <c r="A71" s="12" t="s">
        <v>102</v>
      </c>
      <c r="B71" s="13">
        <f>SUM([1]日本人!B71+[1]外国人!B71)</f>
        <v>2195</v>
      </c>
      <c r="C71" s="13">
        <f>SUM([1]日本人!C71+[1]外国人!C71)</f>
        <v>4587</v>
      </c>
      <c r="D71" s="13">
        <f>SUM([1]日本人!D71+[1]外国人!D71)</f>
        <v>2082</v>
      </c>
      <c r="E71" s="13">
        <f>SUM([1]日本人!E71+[1]外国人!E71)</f>
        <v>2505</v>
      </c>
    </row>
    <row r="72" spans="1:5" ht="15" customHeight="1" x14ac:dyDescent="0.15">
      <c r="A72" s="12" t="s">
        <v>103</v>
      </c>
      <c r="B72" s="13">
        <f>SUM([1]日本人!B72+[1]外国人!B72)</f>
        <v>42</v>
      </c>
      <c r="C72" s="13">
        <f>SUM([1]日本人!C72+[1]外国人!C72)</f>
        <v>98</v>
      </c>
      <c r="D72" s="13">
        <f>SUM([1]日本人!D72+[1]外国人!D72)</f>
        <v>47</v>
      </c>
      <c r="E72" s="13">
        <f>SUM([1]日本人!E72+[1]外国人!E72)</f>
        <v>51</v>
      </c>
    </row>
    <row r="73" spans="1:5" ht="15" customHeight="1" x14ac:dyDescent="0.15">
      <c r="A73" s="12" t="s">
        <v>141</v>
      </c>
      <c r="B73" s="13">
        <f>SUM([1]日本人!B73+[1]外国人!B73)</f>
        <v>0</v>
      </c>
      <c r="C73" s="13">
        <f>SUM([1]日本人!C73+[1]外国人!C73)</f>
        <v>0</v>
      </c>
      <c r="D73" s="13">
        <f>SUM([1]日本人!D73+[1]外国人!D73)</f>
        <v>0</v>
      </c>
      <c r="E73" s="13">
        <f>SUM([1]日本人!E73+[1]外国人!E73)</f>
        <v>0</v>
      </c>
    </row>
    <row r="74" spans="1:5" ht="15" customHeight="1" x14ac:dyDescent="0.15">
      <c r="A74" s="12" t="s">
        <v>105</v>
      </c>
      <c r="B74" s="13">
        <f>SUM([1]日本人!B74+[1]外国人!B74)</f>
        <v>161</v>
      </c>
      <c r="C74" s="13">
        <f>SUM([1]日本人!C74+[1]外国人!C74)</f>
        <v>161</v>
      </c>
      <c r="D74" s="13">
        <f>SUM([1]日本人!D74+[1]外国人!D74)</f>
        <v>57</v>
      </c>
      <c r="E74" s="13">
        <f>SUM([1]日本人!E74+[1]外国人!E74)</f>
        <v>104</v>
      </c>
    </row>
    <row r="75" spans="1:5" ht="15" customHeight="1" x14ac:dyDescent="0.15">
      <c r="A75" s="12" t="s">
        <v>106</v>
      </c>
      <c r="B75" s="13">
        <f>SUM([1]日本人!B75+[1]外国人!B75)</f>
        <v>1408</v>
      </c>
      <c r="C75" s="13">
        <f>SUM([1]日本人!C75+[1]外国人!C75)</f>
        <v>2649</v>
      </c>
      <c r="D75" s="13">
        <f>SUM([1]日本人!D75+[1]外国人!D75)</f>
        <v>1255</v>
      </c>
      <c r="E75" s="13">
        <f>SUM([1]日本人!E75+[1]外国人!E75)</f>
        <v>1394</v>
      </c>
    </row>
    <row r="76" spans="1:5" ht="15" customHeight="1" x14ac:dyDescent="0.15">
      <c r="A76" s="12" t="s">
        <v>107</v>
      </c>
      <c r="B76" s="13">
        <f>SUM([1]日本人!B76+[1]外国人!B76)</f>
        <v>1292</v>
      </c>
      <c r="C76" s="13">
        <f>SUM([1]日本人!C76+[1]外国人!C76)</f>
        <v>2315</v>
      </c>
      <c r="D76" s="13">
        <f>SUM([1]日本人!D76+[1]外国人!D76)</f>
        <v>1082</v>
      </c>
      <c r="E76" s="13">
        <f>SUM([1]日本人!E76+[1]外国人!E76)</f>
        <v>1233</v>
      </c>
    </row>
    <row r="77" spans="1:5" ht="15" customHeight="1" x14ac:dyDescent="0.15">
      <c r="A77" s="12" t="s">
        <v>108</v>
      </c>
      <c r="B77" s="13">
        <f>SUM([1]日本人!B77+[1]外国人!B77)</f>
        <v>597</v>
      </c>
      <c r="C77" s="13">
        <f>SUM([1]日本人!C77+[1]外国人!C77)</f>
        <v>1244</v>
      </c>
      <c r="D77" s="13">
        <f>SUM([1]日本人!D77+[1]外国人!D77)</f>
        <v>612</v>
      </c>
      <c r="E77" s="13">
        <f>SUM([1]日本人!E77+[1]外国人!E77)</f>
        <v>632</v>
      </c>
    </row>
    <row r="78" spans="1:5" ht="15" customHeight="1" x14ac:dyDescent="0.15">
      <c r="A78" s="12" t="s">
        <v>109</v>
      </c>
      <c r="B78" s="13">
        <f>SUM([1]日本人!B78+[1]外国人!B78)</f>
        <v>965</v>
      </c>
      <c r="C78" s="13">
        <f>SUM([1]日本人!C78+[1]外国人!C78)</f>
        <v>1945</v>
      </c>
      <c r="D78" s="13">
        <f>SUM([1]日本人!D78+[1]外国人!D78)</f>
        <v>958</v>
      </c>
      <c r="E78" s="13">
        <f>SUM([1]日本人!E78+[1]外国人!E78)</f>
        <v>987</v>
      </c>
    </row>
    <row r="79" spans="1:5" ht="15" customHeight="1" x14ac:dyDescent="0.15">
      <c r="A79" s="12" t="s">
        <v>110</v>
      </c>
      <c r="B79" s="13">
        <f>SUM([1]日本人!B79+[1]外国人!B79)</f>
        <v>1015</v>
      </c>
      <c r="C79" s="13">
        <f>SUM([1]日本人!C79+[1]外国人!C79)</f>
        <v>1742</v>
      </c>
      <c r="D79" s="13">
        <f>SUM([1]日本人!D79+[1]外国人!D79)</f>
        <v>892</v>
      </c>
      <c r="E79" s="13">
        <f>SUM([1]日本人!E79+[1]外国人!E79)</f>
        <v>850</v>
      </c>
    </row>
    <row r="80" spans="1:5" ht="15" customHeight="1" x14ac:dyDescent="0.15">
      <c r="A80" s="12" t="s">
        <v>111</v>
      </c>
      <c r="B80" s="13">
        <f>SUM([1]日本人!B80+[1]外国人!B80)</f>
        <v>2250</v>
      </c>
      <c r="C80" s="13">
        <f>SUM([1]日本人!C80+[1]外国人!C80)</f>
        <v>5138</v>
      </c>
      <c r="D80" s="13">
        <f>SUM([1]日本人!D80+[1]外国人!D80)</f>
        <v>2518</v>
      </c>
      <c r="E80" s="13">
        <f>SUM([1]日本人!E80+[1]外国人!E80)</f>
        <v>2620</v>
      </c>
    </row>
    <row r="81" spans="1:5" ht="15" customHeight="1" x14ac:dyDescent="0.15">
      <c r="A81" s="12" t="s">
        <v>112</v>
      </c>
      <c r="B81" s="13">
        <f>SUM([1]日本人!B81+[1]外国人!B81)</f>
        <v>685</v>
      </c>
      <c r="C81" s="13">
        <f>SUM([1]日本人!C81+[1]外国人!C81)</f>
        <v>1362</v>
      </c>
      <c r="D81" s="13">
        <f>SUM([1]日本人!D81+[1]外国人!D81)</f>
        <v>703</v>
      </c>
      <c r="E81" s="13">
        <f>SUM([1]日本人!E81+[1]外国人!E81)</f>
        <v>659</v>
      </c>
    </row>
    <row r="82" spans="1:5" ht="15" customHeight="1" x14ac:dyDescent="0.15">
      <c r="A82" s="12" t="s">
        <v>113</v>
      </c>
      <c r="B82" s="13">
        <f>SUM([1]日本人!B82+[1]外国人!B82)</f>
        <v>644</v>
      </c>
      <c r="C82" s="13">
        <f>SUM([1]日本人!C82+[1]外国人!C82)</f>
        <v>1193</v>
      </c>
      <c r="D82" s="13">
        <f>SUM([1]日本人!D82+[1]外国人!D82)</f>
        <v>599</v>
      </c>
      <c r="E82" s="13">
        <f>SUM([1]日本人!E82+[1]外国人!E82)</f>
        <v>594</v>
      </c>
    </row>
    <row r="83" spans="1:5" ht="15" customHeight="1" x14ac:dyDescent="0.15">
      <c r="A83" s="12" t="s">
        <v>114</v>
      </c>
      <c r="B83" s="13">
        <f>SUM([1]日本人!B83+[1]外国人!B83)</f>
        <v>323</v>
      </c>
      <c r="C83" s="13">
        <f>SUM([1]日本人!C83+[1]外国人!C83)</f>
        <v>765</v>
      </c>
      <c r="D83" s="13">
        <f>SUM([1]日本人!D83+[1]外国人!D83)</f>
        <v>362</v>
      </c>
      <c r="E83" s="13">
        <f>SUM([1]日本人!E83+[1]外国人!E83)</f>
        <v>403</v>
      </c>
    </row>
    <row r="84" spans="1:5" ht="15" customHeight="1" x14ac:dyDescent="0.15">
      <c r="A84" s="12" t="s">
        <v>115</v>
      </c>
      <c r="B84" s="13">
        <f>SUM([1]日本人!B84+[1]外国人!B84)</f>
        <v>521</v>
      </c>
      <c r="C84" s="13">
        <f>SUM([1]日本人!C84+[1]外国人!C84)</f>
        <v>1157</v>
      </c>
      <c r="D84" s="13">
        <f>SUM([1]日本人!D84+[1]外国人!D84)</f>
        <v>544</v>
      </c>
      <c r="E84" s="13">
        <f>SUM([1]日本人!E84+[1]外国人!E84)</f>
        <v>613</v>
      </c>
    </row>
    <row r="85" spans="1:5" ht="15" customHeight="1" x14ac:dyDescent="0.15">
      <c r="A85" s="12" t="s">
        <v>116</v>
      </c>
      <c r="B85" s="13">
        <f>SUM([1]日本人!B85+[1]外国人!B85)</f>
        <v>580</v>
      </c>
      <c r="C85" s="13">
        <f>SUM([1]日本人!C85+[1]外国人!C85)</f>
        <v>1301</v>
      </c>
      <c r="D85" s="13">
        <f>SUM([1]日本人!D85+[1]外国人!D85)</f>
        <v>632</v>
      </c>
      <c r="E85" s="13">
        <f>SUM([1]日本人!E85+[1]外国人!E85)</f>
        <v>669</v>
      </c>
    </row>
    <row r="86" spans="1:5" ht="15" customHeight="1" x14ac:dyDescent="0.15">
      <c r="A86" s="12" t="s">
        <v>117</v>
      </c>
      <c r="B86" s="13">
        <f>SUM([1]日本人!B86+[1]外国人!B86)</f>
        <v>184</v>
      </c>
      <c r="C86" s="13">
        <f>SUM([1]日本人!C86+[1]外国人!C86)</f>
        <v>387</v>
      </c>
      <c r="D86" s="13">
        <f>SUM([1]日本人!D86+[1]外国人!D86)</f>
        <v>206</v>
      </c>
      <c r="E86" s="13">
        <f>SUM([1]日本人!E86+[1]外国人!E86)</f>
        <v>181</v>
      </c>
    </row>
    <row r="87" spans="1:5" ht="15" customHeight="1" x14ac:dyDescent="0.15">
      <c r="A87" s="12" t="s">
        <v>118</v>
      </c>
      <c r="B87" s="13">
        <f>SUM([1]日本人!B87+[1]外国人!B87)</f>
        <v>444</v>
      </c>
      <c r="C87" s="13">
        <f>SUM([1]日本人!C87+[1]外国人!C87)</f>
        <v>949</v>
      </c>
      <c r="D87" s="13">
        <f>SUM([1]日本人!D87+[1]外国人!D87)</f>
        <v>470</v>
      </c>
      <c r="E87" s="13">
        <f>SUM([1]日本人!E87+[1]外国人!E87)</f>
        <v>479</v>
      </c>
    </row>
    <row r="88" spans="1:5" ht="15" customHeight="1" x14ac:dyDescent="0.15">
      <c r="A88" s="12" t="s">
        <v>119</v>
      </c>
      <c r="B88" s="13">
        <f>SUM([1]日本人!B88+[1]外国人!B88)</f>
        <v>324</v>
      </c>
      <c r="C88" s="13">
        <f>SUM([1]日本人!C88+[1]外国人!C88)</f>
        <v>694</v>
      </c>
      <c r="D88" s="13">
        <f>SUM([1]日本人!D88+[1]外国人!D88)</f>
        <v>358</v>
      </c>
      <c r="E88" s="13">
        <f>SUM([1]日本人!E88+[1]外国人!E88)</f>
        <v>336</v>
      </c>
    </row>
    <row r="89" spans="1:5" ht="15" customHeight="1" x14ac:dyDescent="0.15">
      <c r="A89" s="12" t="s">
        <v>120</v>
      </c>
      <c r="B89" s="13">
        <f>SUM([1]日本人!B89+[1]外国人!B89)</f>
        <v>256</v>
      </c>
      <c r="C89" s="13">
        <f>SUM([1]日本人!C89+[1]外国人!C89)</f>
        <v>611</v>
      </c>
      <c r="D89" s="13">
        <f>SUM([1]日本人!D89+[1]外国人!D89)</f>
        <v>307</v>
      </c>
      <c r="E89" s="13">
        <f>SUM([1]日本人!E89+[1]外国人!E89)</f>
        <v>304</v>
      </c>
    </row>
    <row r="90" spans="1:5" ht="15" customHeight="1" x14ac:dyDescent="0.15">
      <c r="A90" s="12" t="s">
        <v>121</v>
      </c>
      <c r="B90" s="13">
        <f>SUM([1]日本人!B90+[1]外国人!B90)</f>
        <v>461</v>
      </c>
      <c r="C90" s="13">
        <f>SUM([1]日本人!C90+[1]外国人!C90)</f>
        <v>1071</v>
      </c>
      <c r="D90" s="13">
        <f>SUM([1]日本人!D90+[1]外国人!D90)</f>
        <v>546</v>
      </c>
      <c r="E90" s="13">
        <f>SUM([1]日本人!E90+[1]外国人!E90)</f>
        <v>525</v>
      </c>
    </row>
    <row r="91" spans="1:5" ht="15" customHeight="1" x14ac:dyDescent="0.15">
      <c r="A91" s="12" t="s">
        <v>122</v>
      </c>
      <c r="B91" s="13">
        <f>SUM([1]日本人!B91+[1]外国人!B91)</f>
        <v>489</v>
      </c>
      <c r="C91" s="13">
        <f>SUM([1]日本人!C91+[1]外国人!C91)</f>
        <v>1090</v>
      </c>
      <c r="D91" s="13">
        <f>SUM([1]日本人!D91+[1]外国人!D91)</f>
        <v>533</v>
      </c>
      <c r="E91" s="13">
        <f>SUM([1]日本人!E91+[1]外国人!E91)</f>
        <v>557</v>
      </c>
    </row>
    <row r="92" spans="1:5" ht="15" customHeight="1" x14ac:dyDescent="0.15">
      <c r="A92" s="12" t="s">
        <v>123</v>
      </c>
      <c r="B92" s="13">
        <f>SUM([1]日本人!B92+[1]外国人!B92)</f>
        <v>922</v>
      </c>
      <c r="C92" s="13">
        <f>SUM([1]日本人!C92+[1]外国人!C92)</f>
        <v>2071</v>
      </c>
      <c r="D92" s="13">
        <f>SUM([1]日本人!D92+[1]外国人!D92)</f>
        <v>1007</v>
      </c>
      <c r="E92" s="13">
        <f>SUM([1]日本人!E92+[1]外国人!E92)</f>
        <v>1064</v>
      </c>
    </row>
    <row r="93" spans="1:5" ht="15" customHeight="1" x14ac:dyDescent="0.15">
      <c r="A93" s="12" t="s">
        <v>124</v>
      </c>
      <c r="B93" s="13">
        <f>SUM([1]日本人!B93+[1]外国人!B93)</f>
        <v>480</v>
      </c>
      <c r="C93" s="13">
        <f>SUM([1]日本人!C93+[1]外国人!C93)</f>
        <v>1137</v>
      </c>
      <c r="D93" s="13">
        <f>SUM([1]日本人!D93+[1]外国人!D93)</f>
        <v>574</v>
      </c>
      <c r="E93" s="13">
        <f>SUM([1]日本人!E93+[1]外国人!E93)</f>
        <v>563</v>
      </c>
    </row>
    <row r="94" spans="1:5" ht="15" customHeight="1" x14ac:dyDescent="0.15">
      <c r="A94" s="12" t="s">
        <v>125</v>
      </c>
      <c r="B94" s="13">
        <f>SUM([1]日本人!B94+[1]外国人!B94)</f>
        <v>611</v>
      </c>
      <c r="C94" s="13">
        <f>SUM([1]日本人!C94+[1]外国人!C94)</f>
        <v>1368</v>
      </c>
      <c r="D94" s="13">
        <f>SUM([1]日本人!D94+[1]外国人!D94)</f>
        <v>722</v>
      </c>
      <c r="E94" s="13">
        <f>SUM([1]日本人!E94+[1]外国人!E94)</f>
        <v>646</v>
      </c>
    </row>
    <row r="95" spans="1:5" ht="15" customHeight="1" x14ac:dyDescent="0.15">
      <c r="A95" s="12" t="s">
        <v>126</v>
      </c>
      <c r="B95" s="13">
        <f>SUM([1]日本人!B95+[1]外国人!B95)</f>
        <v>382</v>
      </c>
      <c r="C95" s="13">
        <f>SUM([1]日本人!C95+[1]外国人!C95)</f>
        <v>940</v>
      </c>
      <c r="D95" s="13">
        <f>SUM([1]日本人!D95+[1]外国人!D95)</f>
        <v>463</v>
      </c>
      <c r="E95" s="13">
        <f>SUM([1]日本人!E95+[1]外国人!E95)</f>
        <v>477</v>
      </c>
    </row>
    <row r="96" spans="1:5" ht="15" customHeight="1" x14ac:dyDescent="0.15">
      <c r="A96" s="12" t="s">
        <v>127</v>
      </c>
      <c r="B96" s="13">
        <f>SUM([1]日本人!B96+[1]外国人!B96)</f>
        <v>616</v>
      </c>
      <c r="C96" s="13">
        <f>SUM([1]日本人!C96+[1]外国人!C96)</f>
        <v>1463</v>
      </c>
      <c r="D96" s="13">
        <f>SUM([1]日本人!D96+[1]外国人!D96)</f>
        <v>718</v>
      </c>
      <c r="E96" s="13">
        <f>SUM([1]日本人!E96+[1]外国人!E96)</f>
        <v>745</v>
      </c>
    </row>
    <row r="97" spans="1:5" ht="15" customHeight="1" x14ac:dyDescent="0.15">
      <c r="A97" s="12" t="s">
        <v>128</v>
      </c>
      <c r="B97" s="13">
        <f>SUM([1]日本人!B97+[1]外国人!B97)</f>
        <v>626</v>
      </c>
      <c r="C97" s="13">
        <f>SUM([1]日本人!C97+[1]外国人!C97)</f>
        <v>1476</v>
      </c>
      <c r="D97" s="13">
        <f>SUM([1]日本人!D97+[1]外国人!D97)</f>
        <v>741</v>
      </c>
      <c r="E97" s="13">
        <f>SUM([1]日本人!E97+[1]外国人!E97)</f>
        <v>735</v>
      </c>
    </row>
    <row r="98" spans="1:5" ht="15" customHeight="1" x14ac:dyDescent="0.15">
      <c r="A98" s="12" t="s">
        <v>129</v>
      </c>
      <c r="B98" s="13">
        <f>SUM([1]日本人!B98+[1]外国人!B98)</f>
        <v>548</v>
      </c>
      <c r="C98" s="13">
        <f>SUM([1]日本人!C98+[1]外国人!C98)</f>
        <v>1256</v>
      </c>
      <c r="D98" s="13">
        <f>SUM([1]日本人!D98+[1]外国人!D98)</f>
        <v>630</v>
      </c>
      <c r="E98" s="13">
        <f>SUM([1]日本人!E98+[1]外国人!E98)</f>
        <v>626</v>
      </c>
    </row>
    <row r="99" spans="1:5" ht="15" customHeight="1" x14ac:dyDescent="0.15">
      <c r="A99" s="12" t="s">
        <v>130</v>
      </c>
      <c r="B99" s="13">
        <f>SUM([1]日本人!B99+[1]外国人!B99)</f>
        <v>870</v>
      </c>
      <c r="C99" s="13">
        <f>SUM([1]日本人!C99+[1]外国人!C99)</f>
        <v>1850</v>
      </c>
      <c r="D99" s="13">
        <f>SUM([1]日本人!D99+[1]外国人!D99)</f>
        <v>871</v>
      </c>
      <c r="E99" s="13">
        <f>SUM([1]日本人!E99+[1]外国人!E99)</f>
        <v>979</v>
      </c>
    </row>
    <row r="100" spans="1:5" ht="15" customHeight="1" x14ac:dyDescent="0.15">
      <c r="A100" s="12" t="s">
        <v>131</v>
      </c>
      <c r="B100" s="13">
        <f>SUM([1]日本人!B100+[1]外国人!B100)</f>
        <v>807</v>
      </c>
      <c r="C100" s="13">
        <f>SUM([1]日本人!C100+[1]外国人!C100)</f>
        <v>1945</v>
      </c>
      <c r="D100" s="13">
        <f>SUM([1]日本人!D100+[1]外国人!D100)</f>
        <v>967</v>
      </c>
      <c r="E100" s="13">
        <f>SUM([1]日本人!E100+[1]外国人!E100)</f>
        <v>978</v>
      </c>
    </row>
    <row r="101" spans="1:5" ht="15" customHeight="1" x14ac:dyDescent="0.15">
      <c r="A101" s="12" t="s">
        <v>132</v>
      </c>
      <c r="B101" s="13">
        <f>SUM([1]日本人!B101+[1]外国人!B101)</f>
        <v>664</v>
      </c>
      <c r="C101" s="13">
        <f>SUM([1]日本人!C101+[1]外国人!C101)</f>
        <v>1336</v>
      </c>
      <c r="D101" s="13">
        <f>SUM([1]日本人!D101+[1]外国人!D101)</f>
        <v>648</v>
      </c>
      <c r="E101" s="13">
        <f>SUM([1]日本人!E101+[1]外国人!E101)</f>
        <v>688</v>
      </c>
    </row>
    <row r="102" spans="1:5" ht="15" customHeight="1" x14ac:dyDescent="0.15">
      <c r="A102" s="12" t="s">
        <v>133</v>
      </c>
      <c r="B102" s="13">
        <f>SUM([1]日本人!B102+[1]外国人!B102)</f>
        <v>259</v>
      </c>
      <c r="C102" s="13">
        <f>SUM([1]日本人!C102+[1]外国人!C102)</f>
        <v>577</v>
      </c>
      <c r="D102" s="13">
        <f>SUM([1]日本人!D102+[1]外国人!D102)</f>
        <v>292</v>
      </c>
      <c r="E102" s="13">
        <f>SUM([1]日本人!E102+[1]外国人!E102)</f>
        <v>285</v>
      </c>
    </row>
    <row r="103" spans="1:5" ht="15" customHeight="1" x14ac:dyDescent="0.15">
      <c r="A103" s="12" t="s">
        <v>134</v>
      </c>
      <c r="B103" s="13">
        <f>SUM([1]日本人!B103+[1]外国人!B103)</f>
        <v>239</v>
      </c>
      <c r="C103" s="13">
        <f>SUM([1]日本人!C103+[1]外国人!C103)</f>
        <v>587</v>
      </c>
      <c r="D103" s="13">
        <f>SUM([1]日本人!D103+[1]外国人!D103)</f>
        <v>307</v>
      </c>
      <c r="E103" s="13">
        <f>SUM([1]日本人!E103+[1]外国人!E103)</f>
        <v>280</v>
      </c>
    </row>
    <row r="104" spans="1:5" ht="15" customHeight="1" x14ac:dyDescent="0.15">
      <c r="A104" s="12" t="s">
        <v>135</v>
      </c>
      <c r="B104" s="13">
        <f>SUM([1]日本人!B104+[1]外国人!B104)</f>
        <v>758</v>
      </c>
      <c r="C104" s="13">
        <f>SUM([1]日本人!C104+[1]外国人!C104)</f>
        <v>2079</v>
      </c>
      <c r="D104" s="13">
        <f>SUM([1]日本人!D104+[1]外国人!D104)</f>
        <v>1017</v>
      </c>
      <c r="E104" s="13">
        <f>SUM([1]日本人!E104+[1]外国人!E104)</f>
        <v>1062</v>
      </c>
    </row>
    <row r="105" spans="1:5" ht="15" customHeight="1" x14ac:dyDescent="0.15">
      <c r="A105" s="12" t="s">
        <v>136</v>
      </c>
      <c r="B105" s="13">
        <f>SUM([1]日本人!B105+[1]外国人!B105)</f>
        <v>313</v>
      </c>
      <c r="C105" s="13">
        <f>SUM([1]日本人!C105+[1]外国人!C105)</f>
        <v>647</v>
      </c>
      <c r="D105" s="13">
        <f>SUM([1]日本人!D105+[1]外国人!D105)</f>
        <v>341</v>
      </c>
      <c r="E105" s="13">
        <f>SUM([1]日本人!E105+[1]外国人!E105)</f>
        <v>306</v>
      </c>
    </row>
    <row r="106" spans="1:5" ht="15" customHeight="1" x14ac:dyDescent="0.15">
      <c r="A106" s="12" t="s">
        <v>137</v>
      </c>
      <c r="B106" s="13">
        <f>SUM([1]日本人!B106+[1]外国人!B106)</f>
        <v>625</v>
      </c>
      <c r="C106" s="13">
        <f>SUM([1]日本人!C106+[1]外国人!C106)</f>
        <v>1428</v>
      </c>
      <c r="D106" s="13">
        <f>SUM([1]日本人!D106+[1]外国人!D106)</f>
        <v>687</v>
      </c>
      <c r="E106" s="13">
        <f>SUM([1]日本人!E106+[1]外国人!E106)</f>
        <v>741</v>
      </c>
    </row>
    <row r="107" spans="1:5" ht="15" customHeight="1" x14ac:dyDescent="0.15">
      <c r="A107" s="16" t="s">
        <v>138</v>
      </c>
      <c r="B107" s="13">
        <f>SUM([1]日本人!B107+[1]外国人!B107)</f>
        <v>1046</v>
      </c>
      <c r="C107" s="13">
        <f>SUM([1]日本人!C107+[1]外国人!C107)</f>
        <v>1956</v>
      </c>
      <c r="D107" s="13">
        <f>SUM([1]日本人!D107+[1]外国人!D107)</f>
        <v>976</v>
      </c>
      <c r="E107" s="13">
        <f>SUM([1]日本人!E107+[1]外国人!E107)</f>
        <v>980</v>
      </c>
    </row>
    <row r="108" spans="1:5" ht="15" customHeight="1" x14ac:dyDescent="0.15">
      <c r="A108" s="12" t="s">
        <v>139</v>
      </c>
      <c r="B108" s="13">
        <f>SUM([1]日本人!B108+[1]外国人!B108)</f>
        <v>526</v>
      </c>
      <c r="C108" s="13">
        <f>SUM([1]日本人!C108+[1]外国人!C108)</f>
        <v>938</v>
      </c>
      <c r="D108" s="13">
        <f>SUM([1]日本人!D108+[1]外国人!D108)</f>
        <v>489</v>
      </c>
      <c r="E108" s="13">
        <f>SUM([1]日本人!E108+[1]外国人!E108)</f>
        <v>449</v>
      </c>
    </row>
    <row r="109" spans="1:5" ht="15" customHeight="1" x14ac:dyDescent="0.15">
      <c r="A109" s="17" t="s">
        <v>62</v>
      </c>
      <c r="B109" s="13">
        <f>SUM([1]日本人!B109+[1]外国人!B109)</f>
        <v>74719</v>
      </c>
      <c r="C109" s="13">
        <f>SUM([1]日本人!C109+[1]外国人!C109)</f>
        <v>146472</v>
      </c>
      <c r="D109" s="13">
        <f>SUM([1]日本人!D109+[1]外国人!D109)</f>
        <v>71986</v>
      </c>
      <c r="E109" s="13">
        <f>SUM([1]日本人!E109+[1]外国人!E109)</f>
        <v>74486</v>
      </c>
    </row>
    <row r="110" spans="1:5" ht="15" customHeight="1" x14ac:dyDescent="0.15">
      <c r="A110" s="12" t="s">
        <v>64</v>
      </c>
      <c r="B110" s="18">
        <f>SUM([1]日本人!B110+[1]外国人!B110)</f>
        <v>44762</v>
      </c>
      <c r="C110" s="18">
        <f>SUM([1]日本人!C110+[1]外国人!C110)</f>
        <v>89333</v>
      </c>
      <c r="D110" s="18">
        <f>SUM([1]日本人!D110+[1]外国人!D110)</f>
        <v>43103</v>
      </c>
      <c r="E110" s="18">
        <f>SUM([1]日本人!E110+[1]外国人!E110)</f>
        <v>46230</v>
      </c>
    </row>
  </sheetData>
  <mergeCells count="5">
    <mergeCell ref="A1:C1"/>
    <mergeCell ref="C2:E3"/>
    <mergeCell ref="A4:A5"/>
    <mergeCell ref="B4:B5"/>
    <mergeCell ref="C4:E4"/>
  </mergeCells>
  <phoneticPr fontId="6"/>
  <pageMargins left="0.41" right="0.57999999999999996" top="0.56999999999999995" bottom="0.64" header="0.51200000000000001" footer="0.51200000000000001"/>
  <pageSetup paperSize="9" scale="80" orientation="portrait" r:id="rId1"/>
  <headerFooter alignWithMargins="0"/>
  <rowBreaks count="1" manualBreakCount="1">
    <brk id="63" max="16383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7"/>
  <sheetViews>
    <sheetView workbookViewId="0">
      <selection activeCell="H4" sqref="H4"/>
    </sheetView>
  </sheetViews>
  <sheetFormatPr defaultRowHeight="18.75" x14ac:dyDescent="0.4"/>
  <cols>
    <col min="1" max="3" width="9" style="21"/>
    <col min="4" max="4" width="9" style="21" customWidth="1"/>
    <col min="5" max="5" width="9.125" style="21" customWidth="1"/>
    <col min="6" max="16384" width="9" style="21"/>
  </cols>
  <sheetData>
    <row r="1" spans="1:7" x14ac:dyDescent="0.4">
      <c r="F1" s="33" t="s">
        <v>277</v>
      </c>
      <c r="G1" s="33" t="s">
        <v>278</v>
      </c>
    </row>
    <row r="2" spans="1:7" x14ac:dyDescent="0.4">
      <c r="A2" s="21" t="s">
        <v>146</v>
      </c>
    </row>
    <row r="3" spans="1:7" x14ac:dyDescent="0.4">
      <c r="A3" s="21" t="s">
        <v>147</v>
      </c>
      <c r="B3" s="21" t="s">
        <v>148</v>
      </c>
      <c r="D3" s="21" t="s">
        <v>262</v>
      </c>
      <c r="E3" s="21" t="s">
        <v>263</v>
      </c>
      <c r="F3" s="21" t="s">
        <v>265</v>
      </c>
      <c r="G3" s="21" t="s">
        <v>266</v>
      </c>
    </row>
    <row r="4" spans="1:7" x14ac:dyDescent="0.4">
      <c r="D4" s="24" t="s">
        <v>151</v>
      </c>
      <c r="E4" s="24" t="s">
        <v>151</v>
      </c>
      <c r="F4" s="24" t="s">
        <v>151</v>
      </c>
      <c r="G4" s="24" t="s">
        <v>151</v>
      </c>
    </row>
    <row r="5" spans="1:7" x14ac:dyDescent="0.4">
      <c r="A5" s="21">
        <v>101</v>
      </c>
      <c r="B5" s="21" t="s">
        <v>153</v>
      </c>
      <c r="D5" s="21">
        <v>1547</v>
      </c>
      <c r="E5" s="21">
        <v>1633</v>
      </c>
      <c r="F5" s="21">
        <v>3180</v>
      </c>
      <c r="G5" s="21">
        <v>1817</v>
      </c>
    </row>
    <row r="6" spans="1:7" x14ac:dyDescent="0.4">
      <c r="A6" s="21">
        <v>102</v>
      </c>
      <c r="B6" s="21" t="s">
        <v>154</v>
      </c>
      <c r="D6" s="21">
        <v>1428</v>
      </c>
      <c r="E6" s="21">
        <v>1373</v>
      </c>
      <c r="F6" s="21">
        <v>2801</v>
      </c>
      <c r="G6" s="21">
        <v>1651</v>
      </c>
    </row>
    <row r="7" spans="1:7" x14ac:dyDescent="0.4">
      <c r="A7" s="21">
        <v>103</v>
      </c>
      <c r="B7" s="21" t="s">
        <v>155</v>
      </c>
      <c r="D7" s="21">
        <v>1106</v>
      </c>
      <c r="E7" s="21">
        <v>1030</v>
      </c>
      <c r="F7" s="21">
        <v>2136</v>
      </c>
      <c r="G7" s="21">
        <v>992</v>
      </c>
    </row>
    <row r="8" spans="1:7" x14ac:dyDescent="0.4">
      <c r="A8" s="21">
        <v>201</v>
      </c>
      <c r="B8" s="21" t="s">
        <v>156</v>
      </c>
      <c r="D8" s="21">
        <v>1525</v>
      </c>
      <c r="E8" s="21">
        <v>1496</v>
      </c>
      <c r="F8" s="21">
        <v>3021</v>
      </c>
      <c r="G8" s="21">
        <v>1823</v>
      </c>
    </row>
    <row r="9" spans="1:7" x14ac:dyDescent="0.4">
      <c r="A9" s="21">
        <v>202</v>
      </c>
      <c r="B9" s="21" t="s">
        <v>157</v>
      </c>
      <c r="D9" s="21">
        <v>1097</v>
      </c>
      <c r="E9" s="21">
        <v>1085</v>
      </c>
      <c r="F9" s="21">
        <v>2182</v>
      </c>
      <c r="G9" s="21">
        <v>1186</v>
      </c>
    </row>
    <row r="10" spans="1:7" x14ac:dyDescent="0.4">
      <c r="A10" s="21">
        <v>203</v>
      </c>
      <c r="B10" s="21" t="s">
        <v>158</v>
      </c>
      <c r="D10" s="21">
        <v>2619</v>
      </c>
      <c r="E10" s="21">
        <v>2698</v>
      </c>
      <c r="F10" s="21">
        <v>5317</v>
      </c>
      <c r="G10" s="21">
        <v>2270</v>
      </c>
    </row>
    <row r="11" spans="1:7" x14ac:dyDescent="0.4">
      <c r="A11" s="21">
        <v>301</v>
      </c>
      <c r="B11" s="21" t="s">
        <v>159</v>
      </c>
      <c r="D11" s="21">
        <v>684</v>
      </c>
      <c r="E11" s="21">
        <v>687</v>
      </c>
      <c r="F11" s="21">
        <v>1371</v>
      </c>
      <c r="G11" s="21">
        <v>704</v>
      </c>
    </row>
    <row r="12" spans="1:7" x14ac:dyDescent="0.4">
      <c r="A12" s="21">
        <v>302</v>
      </c>
      <c r="B12" s="21" t="s">
        <v>160</v>
      </c>
      <c r="D12" s="21">
        <v>1336</v>
      </c>
      <c r="E12" s="21">
        <v>1344</v>
      </c>
      <c r="F12" s="21">
        <v>2680</v>
      </c>
      <c r="G12" s="21">
        <v>1415</v>
      </c>
    </row>
    <row r="13" spans="1:7" x14ac:dyDescent="0.4">
      <c r="A13" s="21">
        <v>303</v>
      </c>
      <c r="B13" s="21" t="s">
        <v>161</v>
      </c>
      <c r="D13" s="21">
        <v>1448</v>
      </c>
      <c r="E13" s="21">
        <v>1498</v>
      </c>
      <c r="F13" s="21">
        <v>2946</v>
      </c>
      <c r="G13" s="21">
        <v>1413</v>
      </c>
    </row>
    <row r="14" spans="1:7" x14ac:dyDescent="0.4">
      <c r="A14" s="21">
        <v>304</v>
      </c>
      <c r="B14" s="21" t="s">
        <v>162</v>
      </c>
      <c r="D14" s="21">
        <v>1055</v>
      </c>
      <c r="E14" s="21">
        <v>1048</v>
      </c>
      <c r="F14" s="21">
        <v>2103</v>
      </c>
      <c r="G14" s="21">
        <v>1015</v>
      </c>
    </row>
    <row r="15" spans="1:7" x14ac:dyDescent="0.4">
      <c r="A15" s="21">
        <v>401</v>
      </c>
      <c r="B15" s="21" t="s">
        <v>163</v>
      </c>
      <c r="D15" s="21">
        <v>1200</v>
      </c>
      <c r="E15" s="21">
        <v>1144</v>
      </c>
      <c r="F15" s="21">
        <v>2344</v>
      </c>
      <c r="G15" s="21">
        <v>1299</v>
      </c>
    </row>
    <row r="16" spans="1:7" x14ac:dyDescent="0.4">
      <c r="A16" s="21">
        <v>402</v>
      </c>
      <c r="B16" s="21" t="s">
        <v>164</v>
      </c>
      <c r="D16" s="21">
        <v>1241</v>
      </c>
      <c r="E16" s="21">
        <v>1182</v>
      </c>
      <c r="F16" s="21">
        <v>2423</v>
      </c>
      <c r="G16" s="21">
        <v>1246</v>
      </c>
    </row>
    <row r="17" spans="1:7" x14ac:dyDescent="0.4">
      <c r="A17" s="21">
        <v>403</v>
      </c>
      <c r="B17" s="21" t="s">
        <v>165</v>
      </c>
      <c r="D17" s="21">
        <v>1908</v>
      </c>
      <c r="E17" s="21">
        <v>1913</v>
      </c>
      <c r="F17" s="21">
        <v>3821</v>
      </c>
      <c r="G17" s="21">
        <v>1880</v>
      </c>
    </row>
    <row r="18" spans="1:7" x14ac:dyDescent="0.4">
      <c r="A18" s="21">
        <v>501</v>
      </c>
      <c r="B18" s="21" t="s">
        <v>166</v>
      </c>
      <c r="D18" s="21">
        <v>1237</v>
      </c>
      <c r="E18" s="21">
        <v>1243</v>
      </c>
      <c r="F18" s="21">
        <v>2480</v>
      </c>
      <c r="G18" s="21">
        <v>1420</v>
      </c>
    </row>
    <row r="19" spans="1:7" x14ac:dyDescent="0.4">
      <c r="A19" s="21">
        <v>502</v>
      </c>
      <c r="B19" s="21" t="s">
        <v>167</v>
      </c>
      <c r="D19" s="21">
        <v>1374</v>
      </c>
      <c r="E19" s="21">
        <v>1431</v>
      </c>
      <c r="F19" s="21">
        <v>2805</v>
      </c>
      <c r="G19" s="21">
        <v>1720</v>
      </c>
    </row>
    <row r="20" spans="1:7" x14ac:dyDescent="0.4">
      <c r="A20" s="21">
        <v>503</v>
      </c>
      <c r="B20" s="21" t="s">
        <v>168</v>
      </c>
      <c r="D20" s="21">
        <v>2156</v>
      </c>
      <c r="E20" s="21">
        <v>2215</v>
      </c>
      <c r="F20" s="21">
        <v>4371</v>
      </c>
      <c r="G20" s="21">
        <v>2342</v>
      </c>
    </row>
    <row r="21" spans="1:7" x14ac:dyDescent="0.4">
      <c r="A21" s="21">
        <v>601</v>
      </c>
      <c r="B21" s="21" t="s">
        <v>169</v>
      </c>
      <c r="D21" s="21">
        <v>1167</v>
      </c>
      <c r="E21" s="21">
        <v>1303</v>
      </c>
      <c r="F21" s="21">
        <v>2470</v>
      </c>
      <c r="G21" s="21">
        <v>1466</v>
      </c>
    </row>
    <row r="22" spans="1:7" x14ac:dyDescent="0.4">
      <c r="A22" s="21">
        <v>602</v>
      </c>
      <c r="B22" s="21" t="s">
        <v>170</v>
      </c>
      <c r="D22" s="21">
        <v>1516</v>
      </c>
      <c r="E22" s="21">
        <v>1545</v>
      </c>
      <c r="F22" s="21">
        <v>3061</v>
      </c>
      <c r="G22" s="21">
        <v>1927</v>
      </c>
    </row>
    <row r="23" spans="1:7" x14ac:dyDescent="0.4">
      <c r="A23" s="21">
        <v>603</v>
      </c>
      <c r="B23" s="21" t="s">
        <v>171</v>
      </c>
      <c r="D23" s="21">
        <v>968</v>
      </c>
      <c r="E23" s="21">
        <v>1034</v>
      </c>
      <c r="F23" s="21">
        <v>2002</v>
      </c>
      <c r="G23" s="21">
        <v>1124</v>
      </c>
    </row>
    <row r="24" spans="1:7" x14ac:dyDescent="0.4">
      <c r="A24" s="21">
        <v>604</v>
      </c>
      <c r="B24" s="21" t="s">
        <v>172</v>
      </c>
      <c r="D24" s="21">
        <v>1322</v>
      </c>
      <c r="E24" s="21">
        <v>1442</v>
      </c>
      <c r="F24" s="21">
        <v>2764</v>
      </c>
      <c r="G24" s="21">
        <v>1632</v>
      </c>
    </row>
    <row r="25" spans="1:7" x14ac:dyDescent="0.4">
      <c r="A25" s="21">
        <v>605</v>
      </c>
      <c r="B25" s="21" t="s">
        <v>173</v>
      </c>
      <c r="D25" s="21">
        <v>1174</v>
      </c>
      <c r="E25" s="21">
        <v>1205</v>
      </c>
      <c r="F25" s="21">
        <v>2379</v>
      </c>
      <c r="G25" s="21">
        <v>1261</v>
      </c>
    </row>
    <row r="26" spans="1:7" x14ac:dyDescent="0.4">
      <c r="A26" s="21">
        <v>606</v>
      </c>
      <c r="B26" s="21" t="s">
        <v>174</v>
      </c>
      <c r="D26" s="21">
        <v>923</v>
      </c>
      <c r="E26" s="21">
        <v>908</v>
      </c>
      <c r="F26" s="21">
        <v>1831</v>
      </c>
      <c r="G26" s="21">
        <v>838</v>
      </c>
    </row>
    <row r="27" spans="1:7" x14ac:dyDescent="0.4">
      <c r="A27" s="21">
        <v>801</v>
      </c>
      <c r="B27" s="21" t="s">
        <v>175</v>
      </c>
      <c r="D27" s="21">
        <v>1931</v>
      </c>
      <c r="E27" s="21">
        <v>2090</v>
      </c>
      <c r="F27" s="21">
        <v>4021</v>
      </c>
      <c r="G27" s="21">
        <v>2348</v>
      </c>
    </row>
    <row r="28" spans="1:7" x14ac:dyDescent="0.4">
      <c r="A28" s="21">
        <v>802</v>
      </c>
      <c r="B28" s="21" t="s">
        <v>176</v>
      </c>
      <c r="D28" s="21">
        <v>1026</v>
      </c>
      <c r="E28" s="21">
        <v>1100</v>
      </c>
      <c r="F28" s="21">
        <v>2126</v>
      </c>
      <c r="G28" s="21">
        <v>1128</v>
      </c>
    </row>
    <row r="29" spans="1:7" x14ac:dyDescent="0.4">
      <c r="A29" s="21">
        <v>803</v>
      </c>
      <c r="B29" s="21" t="s">
        <v>177</v>
      </c>
      <c r="D29" s="21">
        <v>1607</v>
      </c>
      <c r="E29" s="21">
        <v>2176</v>
      </c>
      <c r="F29" s="21">
        <v>3783</v>
      </c>
      <c r="G29" s="21">
        <v>2054</v>
      </c>
    </row>
    <row r="30" spans="1:7" x14ac:dyDescent="0.4">
      <c r="A30" s="21">
        <v>804</v>
      </c>
      <c r="B30" s="21" t="s">
        <v>178</v>
      </c>
      <c r="D30" s="21">
        <v>1958</v>
      </c>
      <c r="E30" s="21">
        <v>2056</v>
      </c>
      <c r="F30" s="21">
        <v>4014</v>
      </c>
      <c r="G30" s="21">
        <v>2114</v>
      </c>
    </row>
    <row r="31" spans="1:7" x14ac:dyDescent="0.4">
      <c r="A31" s="21">
        <v>805</v>
      </c>
      <c r="B31" s="21" t="s">
        <v>179</v>
      </c>
      <c r="D31" s="21">
        <v>1889</v>
      </c>
      <c r="E31" s="21">
        <v>1856</v>
      </c>
      <c r="F31" s="21">
        <v>3745</v>
      </c>
      <c r="G31" s="21">
        <v>2090</v>
      </c>
    </row>
    <row r="32" spans="1:7" x14ac:dyDescent="0.4">
      <c r="A32" s="21">
        <v>806</v>
      </c>
      <c r="B32" s="21" t="s">
        <v>180</v>
      </c>
      <c r="D32" s="21">
        <v>602</v>
      </c>
      <c r="E32" s="21">
        <v>643</v>
      </c>
      <c r="F32" s="21">
        <v>1245</v>
      </c>
      <c r="G32" s="21">
        <v>636</v>
      </c>
    </row>
    <row r="33" spans="1:7" x14ac:dyDescent="0.4">
      <c r="A33" s="21">
        <v>807</v>
      </c>
      <c r="B33" s="21" t="s">
        <v>181</v>
      </c>
      <c r="D33" s="21">
        <v>1748</v>
      </c>
      <c r="E33" s="21">
        <v>1753</v>
      </c>
      <c r="F33" s="21">
        <v>3501</v>
      </c>
      <c r="G33" s="21">
        <v>1780</v>
      </c>
    </row>
    <row r="34" spans="1:7" x14ac:dyDescent="0.4">
      <c r="A34" s="21">
        <v>808</v>
      </c>
      <c r="B34" s="21" t="s">
        <v>182</v>
      </c>
      <c r="D34" s="21">
        <v>2095</v>
      </c>
      <c r="E34" s="21">
        <v>2671</v>
      </c>
      <c r="F34" s="21">
        <v>4766</v>
      </c>
      <c r="G34" s="21">
        <v>2288</v>
      </c>
    </row>
    <row r="35" spans="1:7" x14ac:dyDescent="0.4">
      <c r="A35" s="21">
        <v>901</v>
      </c>
      <c r="B35" s="21" t="s">
        <v>183</v>
      </c>
      <c r="D35" s="21">
        <v>942</v>
      </c>
      <c r="E35" s="21">
        <v>1061</v>
      </c>
      <c r="F35" s="21">
        <v>2003</v>
      </c>
      <c r="G35" s="21">
        <v>848</v>
      </c>
    </row>
    <row r="36" spans="1:7" x14ac:dyDescent="0.4">
      <c r="A36" s="21">
        <v>902</v>
      </c>
      <c r="B36" s="21" t="s">
        <v>184</v>
      </c>
      <c r="D36" s="21">
        <v>3595</v>
      </c>
      <c r="E36" s="21">
        <v>3854</v>
      </c>
      <c r="F36" s="21">
        <v>7449</v>
      </c>
      <c r="G36" s="21">
        <v>3016</v>
      </c>
    </row>
    <row r="37" spans="1:7" x14ac:dyDescent="0.4">
      <c r="A37" s="21">
        <v>903</v>
      </c>
      <c r="B37" s="21" t="s">
        <v>185</v>
      </c>
      <c r="D37" s="21">
        <v>3019</v>
      </c>
      <c r="E37" s="21">
        <v>3281</v>
      </c>
      <c r="F37" s="21">
        <v>6300</v>
      </c>
      <c r="G37" s="21">
        <v>3135</v>
      </c>
    </row>
    <row r="38" spans="1:7" x14ac:dyDescent="0.4">
      <c r="A38" s="21">
        <v>1001</v>
      </c>
      <c r="B38" s="21" t="s">
        <v>186</v>
      </c>
      <c r="D38" s="21">
        <v>2459</v>
      </c>
      <c r="E38" s="21">
        <v>2383</v>
      </c>
      <c r="F38" s="21">
        <v>4842</v>
      </c>
      <c r="G38" s="21">
        <v>1997</v>
      </c>
    </row>
    <row r="39" spans="1:7" x14ac:dyDescent="0.4">
      <c r="A39" s="21">
        <v>1002</v>
      </c>
      <c r="B39" s="21" t="s">
        <v>187</v>
      </c>
      <c r="D39" s="21">
        <v>402</v>
      </c>
      <c r="E39" s="21">
        <v>372</v>
      </c>
      <c r="F39" s="21">
        <v>774</v>
      </c>
      <c r="G39" s="21">
        <v>391</v>
      </c>
    </row>
    <row r="40" spans="1:7" x14ac:dyDescent="0.4">
      <c r="A40" s="21">
        <v>1003</v>
      </c>
      <c r="B40" s="21" t="s">
        <v>188</v>
      </c>
      <c r="D40" s="21">
        <v>2209</v>
      </c>
      <c r="E40" s="21">
        <v>2112</v>
      </c>
      <c r="F40" s="21">
        <v>4321</v>
      </c>
      <c r="G40" s="21">
        <v>2148</v>
      </c>
    </row>
    <row r="41" spans="1:7" x14ac:dyDescent="0.4">
      <c r="A41" s="21">
        <v>1004</v>
      </c>
      <c r="B41" s="21" t="s">
        <v>189</v>
      </c>
      <c r="D41" s="21">
        <v>481</v>
      </c>
      <c r="E41" s="21">
        <v>458</v>
      </c>
      <c r="F41" s="21">
        <v>939</v>
      </c>
      <c r="G41" s="21">
        <v>529</v>
      </c>
    </row>
    <row r="42" spans="1:7" x14ac:dyDescent="0.4">
      <c r="A42" s="21">
        <v>1005</v>
      </c>
      <c r="B42" s="21" t="s">
        <v>190</v>
      </c>
      <c r="D42" s="21">
        <v>1482</v>
      </c>
      <c r="E42" s="21">
        <v>1466</v>
      </c>
      <c r="F42" s="21">
        <v>2948</v>
      </c>
      <c r="G42" s="21">
        <v>1745</v>
      </c>
    </row>
    <row r="43" spans="1:7" x14ac:dyDescent="0.4">
      <c r="A43" s="21">
        <v>1006</v>
      </c>
      <c r="B43" s="21" t="s">
        <v>191</v>
      </c>
      <c r="D43" s="21">
        <v>546</v>
      </c>
      <c r="E43" s="21">
        <v>561</v>
      </c>
      <c r="F43" s="21">
        <v>1107</v>
      </c>
      <c r="G43" s="21">
        <v>567</v>
      </c>
    </row>
    <row r="44" spans="1:7" x14ac:dyDescent="0.4">
      <c r="A44" s="21">
        <v>1007</v>
      </c>
      <c r="B44" s="21" t="s">
        <v>192</v>
      </c>
      <c r="D44" s="21">
        <v>646</v>
      </c>
      <c r="E44" s="21">
        <v>672</v>
      </c>
      <c r="F44" s="21">
        <v>1318</v>
      </c>
      <c r="G44" s="21">
        <v>695</v>
      </c>
    </row>
    <row r="45" spans="1:7" x14ac:dyDescent="0.4">
      <c r="A45" s="21">
        <v>1201</v>
      </c>
      <c r="B45" s="21" t="s">
        <v>193</v>
      </c>
      <c r="D45" s="21">
        <v>401</v>
      </c>
      <c r="E45" s="21">
        <v>449</v>
      </c>
      <c r="F45" s="21">
        <v>850</v>
      </c>
      <c r="G45" s="21">
        <v>361</v>
      </c>
    </row>
    <row r="46" spans="1:7" x14ac:dyDescent="0.4">
      <c r="A46" s="21">
        <v>1202</v>
      </c>
      <c r="B46" s="21" t="s">
        <v>194</v>
      </c>
      <c r="D46" s="21">
        <v>658</v>
      </c>
      <c r="E46" s="21">
        <v>660</v>
      </c>
      <c r="F46" s="21">
        <v>1318</v>
      </c>
      <c r="G46" s="21">
        <v>613</v>
      </c>
    </row>
    <row r="47" spans="1:7" x14ac:dyDescent="0.4">
      <c r="A47" s="21">
        <v>1203</v>
      </c>
      <c r="B47" s="21" t="s">
        <v>195</v>
      </c>
      <c r="D47" s="21">
        <v>589</v>
      </c>
      <c r="E47" s="21">
        <v>665</v>
      </c>
      <c r="F47" s="21">
        <v>1254</v>
      </c>
      <c r="G47" s="21">
        <v>597</v>
      </c>
    </row>
    <row r="48" spans="1:7" x14ac:dyDescent="0.4">
      <c r="A48" s="21">
        <v>1204</v>
      </c>
      <c r="B48" s="21" t="s">
        <v>196</v>
      </c>
      <c r="D48" s="21">
        <v>993</v>
      </c>
      <c r="E48" s="21">
        <v>952</v>
      </c>
      <c r="F48" s="21">
        <v>1945</v>
      </c>
      <c r="G48" s="21">
        <v>841</v>
      </c>
    </row>
    <row r="49" spans="1:7" x14ac:dyDescent="0.4">
      <c r="A49" s="21">
        <v>1205</v>
      </c>
      <c r="B49" s="21" t="s">
        <v>197</v>
      </c>
      <c r="D49" s="21">
        <v>265</v>
      </c>
      <c r="E49" s="21">
        <v>272</v>
      </c>
      <c r="F49" s="21">
        <v>537</v>
      </c>
      <c r="G49" s="21">
        <v>294</v>
      </c>
    </row>
    <row r="50" spans="1:7" x14ac:dyDescent="0.4">
      <c r="A50" s="21">
        <v>1301</v>
      </c>
      <c r="B50" s="21" t="s">
        <v>198</v>
      </c>
      <c r="D50" s="21">
        <v>1758</v>
      </c>
      <c r="E50" s="21">
        <v>1835</v>
      </c>
      <c r="F50" s="21">
        <v>3593</v>
      </c>
      <c r="G50" s="21">
        <v>1833</v>
      </c>
    </row>
    <row r="51" spans="1:7" x14ac:dyDescent="0.4">
      <c r="A51" s="21">
        <v>1302</v>
      </c>
      <c r="B51" s="21" t="s">
        <v>199</v>
      </c>
      <c r="D51" s="21">
        <v>2342</v>
      </c>
      <c r="E51" s="21">
        <v>2550</v>
      </c>
      <c r="F51" s="21">
        <v>4892</v>
      </c>
      <c r="G51" s="21">
        <v>2170</v>
      </c>
    </row>
    <row r="52" spans="1:7" x14ac:dyDescent="0.4">
      <c r="A52" s="21">
        <v>1401</v>
      </c>
      <c r="B52" s="21" t="s">
        <v>200</v>
      </c>
      <c r="D52" s="21">
        <v>1165</v>
      </c>
      <c r="E52" s="21">
        <v>1294</v>
      </c>
      <c r="F52" s="21">
        <v>2459</v>
      </c>
      <c r="G52" s="21">
        <v>1469</v>
      </c>
    </row>
    <row r="53" spans="1:7" x14ac:dyDescent="0.4">
      <c r="A53" s="21">
        <v>1402</v>
      </c>
      <c r="B53" s="21" t="s">
        <v>201</v>
      </c>
      <c r="D53" s="21">
        <v>1494</v>
      </c>
      <c r="E53" s="21">
        <v>1612</v>
      </c>
      <c r="F53" s="21">
        <v>3106</v>
      </c>
      <c r="G53" s="21">
        <v>1816</v>
      </c>
    </row>
    <row r="54" spans="1:7" x14ac:dyDescent="0.4">
      <c r="A54" s="21">
        <v>1403</v>
      </c>
      <c r="B54" s="21" t="s">
        <v>202</v>
      </c>
      <c r="D54" s="21">
        <v>2081</v>
      </c>
      <c r="E54" s="21">
        <v>1942</v>
      </c>
      <c r="F54" s="21">
        <v>4023</v>
      </c>
      <c r="G54" s="21">
        <v>2068</v>
      </c>
    </row>
    <row r="55" spans="1:7" x14ac:dyDescent="0.4">
      <c r="A55" s="21">
        <v>1501</v>
      </c>
      <c r="B55" s="21" t="s">
        <v>203</v>
      </c>
      <c r="D55" s="21">
        <v>416</v>
      </c>
      <c r="E55" s="21">
        <v>407</v>
      </c>
      <c r="F55" s="21">
        <v>823</v>
      </c>
      <c r="G55" s="21">
        <v>544</v>
      </c>
    </row>
    <row r="56" spans="1:7" x14ac:dyDescent="0.4">
      <c r="A56" s="21">
        <v>1502</v>
      </c>
      <c r="B56" s="21" t="s">
        <v>204</v>
      </c>
      <c r="D56" s="21">
        <v>1204</v>
      </c>
      <c r="E56" s="21">
        <v>1259</v>
      </c>
      <c r="F56" s="21">
        <v>2463</v>
      </c>
      <c r="G56" s="21">
        <v>1349</v>
      </c>
    </row>
    <row r="57" spans="1:7" x14ac:dyDescent="0.4">
      <c r="A57" s="21">
        <v>1503</v>
      </c>
      <c r="B57" s="21" t="s">
        <v>205</v>
      </c>
      <c r="D57" s="21">
        <v>1129</v>
      </c>
      <c r="E57" s="21">
        <v>1116</v>
      </c>
      <c r="F57" s="21">
        <v>2245</v>
      </c>
      <c r="G57" s="21">
        <v>1118</v>
      </c>
    </row>
    <row r="58" spans="1:7" x14ac:dyDescent="0.4">
      <c r="A58" s="21">
        <v>1601</v>
      </c>
      <c r="B58" s="21" t="s">
        <v>206</v>
      </c>
      <c r="D58" s="21">
        <v>2468</v>
      </c>
      <c r="E58" s="21">
        <v>2573</v>
      </c>
      <c r="F58" s="21">
        <v>5041</v>
      </c>
      <c r="G58" s="21">
        <v>2606</v>
      </c>
    </row>
    <row r="59" spans="1:7" x14ac:dyDescent="0.4">
      <c r="A59" s="21">
        <v>1602</v>
      </c>
      <c r="B59" s="21" t="s">
        <v>207</v>
      </c>
      <c r="D59" s="21">
        <v>794</v>
      </c>
      <c r="E59" s="21">
        <v>959</v>
      </c>
      <c r="F59" s="21">
        <v>1753</v>
      </c>
      <c r="G59" s="21">
        <v>826</v>
      </c>
    </row>
    <row r="60" spans="1:7" x14ac:dyDescent="0.4">
      <c r="A60" s="21">
        <v>1603</v>
      </c>
      <c r="B60" s="21" t="s">
        <v>208</v>
      </c>
      <c r="D60" s="21">
        <v>1218</v>
      </c>
      <c r="E60" s="21">
        <v>1422</v>
      </c>
      <c r="F60" s="21">
        <v>2640</v>
      </c>
      <c r="G60" s="21">
        <v>1671</v>
      </c>
    </row>
    <row r="61" spans="1:7" x14ac:dyDescent="0.4">
      <c r="A61" s="21">
        <v>1604</v>
      </c>
      <c r="B61" s="21" t="s">
        <v>209</v>
      </c>
      <c r="D61" s="21">
        <v>2649</v>
      </c>
      <c r="E61" s="21">
        <v>2850</v>
      </c>
      <c r="F61" s="21">
        <v>5499</v>
      </c>
      <c r="G61" s="21">
        <v>3056</v>
      </c>
    </row>
    <row r="62" spans="1:7" x14ac:dyDescent="0.4">
      <c r="A62" s="21">
        <v>1701</v>
      </c>
      <c r="B62" s="21" t="s">
        <v>210</v>
      </c>
      <c r="D62" s="21">
        <v>1638</v>
      </c>
      <c r="E62" s="21">
        <v>1732</v>
      </c>
      <c r="F62" s="21">
        <v>3370</v>
      </c>
      <c r="G62" s="21">
        <v>1621</v>
      </c>
    </row>
    <row r="63" spans="1:7" x14ac:dyDescent="0.4">
      <c r="A63" s="21">
        <v>1702</v>
      </c>
      <c r="B63" s="21" t="s">
        <v>211</v>
      </c>
      <c r="D63" s="21">
        <v>1869</v>
      </c>
      <c r="E63" s="21">
        <v>2009</v>
      </c>
      <c r="F63" s="21">
        <v>3878</v>
      </c>
      <c r="G63" s="21">
        <v>1675</v>
      </c>
    </row>
    <row r="64" spans="1:7" x14ac:dyDescent="0.4">
      <c r="A64" s="21">
        <v>1703</v>
      </c>
      <c r="B64" s="21" t="s">
        <v>212</v>
      </c>
      <c r="D64" s="21">
        <v>924</v>
      </c>
      <c r="E64" s="21">
        <v>991</v>
      </c>
      <c r="F64" s="21">
        <v>1915</v>
      </c>
      <c r="G64" s="21">
        <v>881</v>
      </c>
    </row>
    <row r="65" spans="1:7" x14ac:dyDescent="0.4">
      <c r="A65" s="21">
        <v>1801</v>
      </c>
      <c r="B65" s="21" t="s">
        <v>213</v>
      </c>
      <c r="D65" s="21">
        <v>1287</v>
      </c>
      <c r="E65" s="21">
        <v>1638</v>
      </c>
      <c r="F65" s="21">
        <v>2925</v>
      </c>
      <c r="G65" s="21">
        <v>1871</v>
      </c>
    </row>
    <row r="66" spans="1:7" x14ac:dyDescent="0.4">
      <c r="A66" s="21">
        <v>1802</v>
      </c>
      <c r="B66" s="21" t="s">
        <v>214</v>
      </c>
      <c r="D66" s="21">
        <v>1375</v>
      </c>
      <c r="E66" s="21">
        <v>1681</v>
      </c>
      <c r="F66" s="21">
        <v>3056</v>
      </c>
      <c r="G66" s="21">
        <v>1599</v>
      </c>
    </row>
    <row r="67" spans="1:7" x14ac:dyDescent="0.4">
      <c r="A67" s="21">
        <v>1803</v>
      </c>
      <c r="B67" s="21" t="s">
        <v>215</v>
      </c>
      <c r="D67" s="21">
        <v>743</v>
      </c>
      <c r="E67" s="21">
        <v>900</v>
      </c>
      <c r="F67" s="21">
        <v>1643</v>
      </c>
      <c r="G67" s="21">
        <v>902</v>
      </c>
    </row>
    <row r="68" spans="1:7" x14ac:dyDescent="0.4">
      <c r="A68" s="21">
        <v>1901</v>
      </c>
      <c r="B68" s="21" t="s">
        <v>216</v>
      </c>
      <c r="D68" s="21">
        <v>1107</v>
      </c>
      <c r="E68" s="21">
        <v>1230</v>
      </c>
      <c r="F68" s="21">
        <v>2337</v>
      </c>
      <c r="G68" s="21">
        <v>1228</v>
      </c>
    </row>
    <row r="69" spans="1:7" x14ac:dyDescent="0.4">
      <c r="A69" s="21">
        <v>1902</v>
      </c>
      <c r="B69" s="21" t="s">
        <v>217</v>
      </c>
      <c r="D69" s="21">
        <v>2059</v>
      </c>
      <c r="E69" s="21">
        <v>2502</v>
      </c>
      <c r="F69" s="21">
        <v>4561</v>
      </c>
      <c r="G69" s="21">
        <v>2202</v>
      </c>
    </row>
    <row r="70" spans="1:7" x14ac:dyDescent="0.4">
      <c r="A70" s="21">
        <v>2001</v>
      </c>
      <c r="B70" s="21" t="s">
        <v>218</v>
      </c>
      <c r="D70" s="21">
        <v>49</v>
      </c>
      <c r="E70" s="21">
        <v>52</v>
      </c>
      <c r="F70" s="21">
        <v>101</v>
      </c>
      <c r="G70" s="21">
        <v>42</v>
      </c>
    </row>
    <row r="71" spans="1:7" x14ac:dyDescent="0.4">
      <c r="A71" s="21">
        <v>2002</v>
      </c>
      <c r="B71" s="21" t="s">
        <v>219</v>
      </c>
      <c r="D71" s="21" t="s">
        <v>220</v>
      </c>
      <c r="E71" s="21" t="s">
        <v>220</v>
      </c>
      <c r="F71" s="21" t="s">
        <v>220</v>
      </c>
      <c r="G71" s="21" t="s">
        <v>220</v>
      </c>
    </row>
    <row r="72" spans="1:7" x14ac:dyDescent="0.4">
      <c r="A72" s="21">
        <v>2100</v>
      </c>
      <c r="B72" s="21" t="s">
        <v>221</v>
      </c>
      <c r="D72" s="21">
        <v>56</v>
      </c>
      <c r="E72" s="21">
        <v>104</v>
      </c>
      <c r="F72" s="21">
        <v>160</v>
      </c>
      <c r="G72" s="21">
        <v>160</v>
      </c>
    </row>
    <row r="73" spans="1:7" x14ac:dyDescent="0.4">
      <c r="A73" s="21">
        <v>2201</v>
      </c>
      <c r="B73" s="21" t="s">
        <v>222</v>
      </c>
      <c r="D73" s="21">
        <v>1280</v>
      </c>
      <c r="E73" s="21">
        <v>1425</v>
      </c>
      <c r="F73" s="21">
        <v>2705</v>
      </c>
      <c r="G73" s="21">
        <v>1446</v>
      </c>
    </row>
    <row r="74" spans="1:7" x14ac:dyDescent="0.4">
      <c r="A74" s="21">
        <v>2202</v>
      </c>
      <c r="B74" s="21" t="s">
        <v>223</v>
      </c>
      <c r="D74" s="21">
        <v>1057</v>
      </c>
      <c r="E74" s="21">
        <v>1214</v>
      </c>
      <c r="F74" s="21">
        <v>2271</v>
      </c>
      <c r="G74" s="21">
        <v>1268</v>
      </c>
    </row>
    <row r="75" spans="1:7" x14ac:dyDescent="0.4">
      <c r="A75" s="21">
        <v>2203</v>
      </c>
      <c r="B75" s="21" t="s">
        <v>224</v>
      </c>
      <c r="D75" s="21">
        <v>611</v>
      </c>
      <c r="E75" s="21">
        <v>628</v>
      </c>
      <c r="F75" s="21">
        <v>1239</v>
      </c>
      <c r="G75" s="21">
        <v>592</v>
      </c>
    </row>
    <row r="76" spans="1:7" x14ac:dyDescent="0.4">
      <c r="A76" s="21">
        <v>2501</v>
      </c>
      <c r="B76" s="21" t="s">
        <v>225</v>
      </c>
      <c r="D76" s="21">
        <v>981</v>
      </c>
      <c r="E76" s="21">
        <v>1002</v>
      </c>
      <c r="F76" s="21">
        <v>1983</v>
      </c>
      <c r="G76" s="21">
        <v>975</v>
      </c>
    </row>
    <row r="77" spans="1:7" x14ac:dyDescent="0.4">
      <c r="A77" s="21">
        <v>2502</v>
      </c>
      <c r="B77" s="21" t="s">
        <v>226</v>
      </c>
      <c r="D77" s="21">
        <v>881</v>
      </c>
      <c r="E77" s="21">
        <v>863</v>
      </c>
      <c r="F77" s="21">
        <v>1744</v>
      </c>
      <c r="G77" s="21">
        <v>1019</v>
      </c>
    </row>
    <row r="78" spans="1:7" x14ac:dyDescent="0.4">
      <c r="A78" s="21">
        <v>2503</v>
      </c>
      <c r="B78" s="21" t="s">
        <v>227</v>
      </c>
      <c r="D78" s="21">
        <v>2508</v>
      </c>
      <c r="E78" s="21">
        <v>2635</v>
      </c>
      <c r="F78" s="21">
        <v>5143</v>
      </c>
      <c r="G78" s="21">
        <v>2263</v>
      </c>
    </row>
    <row r="79" spans="1:7" x14ac:dyDescent="0.4">
      <c r="A79" s="21">
        <v>2504</v>
      </c>
      <c r="B79" s="21" t="s">
        <v>228</v>
      </c>
      <c r="D79" s="21">
        <v>701</v>
      </c>
      <c r="E79" s="21">
        <v>637</v>
      </c>
      <c r="F79" s="21">
        <v>1338</v>
      </c>
      <c r="G79" s="21">
        <v>676</v>
      </c>
    </row>
    <row r="80" spans="1:7" x14ac:dyDescent="0.4">
      <c r="A80" s="21">
        <v>2601</v>
      </c>
      <c r="B80" s="21" t="s">
        <v>229</v>
      </c>
      <c r="D80" s="21">
        <v>605</v>
      </c>
      <c r="E80" s="21">
        <v>578</v>
      </c>
      <c r="F80" s="21">
        <v>1183</v>
      </c>
      <c r="G80" s="21">
        <v>639</v>
      </c>
    </row>
    <row r="81" spans="1:7" x14ac:dyDescent="0.4">
      <c r="A81" s="21">
        <v>2602</v>
      </c>
      <c r="B81" s="21" t="s">
        <v>230</v>
      </c>
      <c r="D81" s="21">
        <v>357</v>
      </c>
      <c r="E81" s="21">
        <v>399</v>
      </c>
      <c r="F81" s="21">
        <v>756</v>
      </c>
      <c r="G81" s="21">
        <v>320</v>
      </c>
    </row>
    <row r="82" spans="1:7" x14ac:dyDescent="0.4">
      <c r="A82" s="21">
        <v>2603</v>
      </c>
      <c r="B82" s="21" t="s">
        <v>231</v>
      </c>
      <c r="D82" s="21">
        <v>544</v>
      </c>
      <c r="E82" s="21">
        <v>617</v>
      </c>
      <c r="F82" s="21">
        <v>1161</v>
      </c>
      <c r="G82" s="21">
        <v>526</v>
      </c>
    </row>
    <row r="83" spans="1:7" x14ac:dyDescent="0.4">
      <c r="A83" s="21">
        <v>2604</v>
      </c>
      <c r="B83" s="21" t="s">
        <v>232</v>
      </c>
      <c r="D83" s="21">
        <v>626</v>
      </c>
      <c r="E83" s="21">
        <v>669</v>
      </c>
      <c r="F83" s="21">
        <v>1295</v>
      </c>
      <c r="G83" s="21">
        <v>580</v>
      </c>
    </row>
    <row r="84" spans="1:7" x14ac:dyDescent="0.4">
      <c r="A84" s="21">
        <v>2605</v>
      </c>
      <c r="B84" s="21" t="s">
        <v>233</v>
      </c>
      <c r="D84" s="21">
        <v>212</v>
      </c>
      <c r="E84" s="21">
        <v>181</v>
      </c>
      <c r="F84" s="21">
        <v>393</v>
      </c>
      <c r="G84" s="21">
        <v>193</v>
      </c>
    </row>
    <row r="85" spans="1:7" x14ac:dyDescent="0.4">
      <c r="A85" s="21">
        <v>2701</v>
      </c>
      <c r="B85" s="21" t="s">
        <v>234</v>
      </c>
      <c r="D85" s="21">
        <v>468</v>
      </c>
      <c r="E85" s="21">
        <v>480</v>
      </c>
      <c r="F85" s="21">
        <v>948</v>
      </c>
      <c r="G85" s="21">
        <v>437</v>
      </c>
    </row>
    <row r="86" spans="1:7" x14ac:dyDescent="0.4">
      <c r="A86" s="21">
        <v>2702</v>
      </c>
      <c r="B86" s="21" t="s">
        <v>235</v>
      </c>
      <c r="D86" s="21">
        <v>356</v>
      </c>
      <c r="E86" s="21">
        <v>338</v>
      </c>
      <c r="F86" s="21">
        <v>694</v>
      </c>
      <c r="G86" s="21">
        <v>322</v>
      </c>
    </row>
    <row r="87" spans="1:7" x14ac:dyDescent="0.4">
      <c r="A87" s="21">
        <v>2703</v>
      </c>
      <c r="B87" s="21" t="s">
        <v>236</v>
      </c>
      <c r="D87" s="21">
        <v>322</v>
      </c>
      <c r="E87" s="21">
        <v>311</v>
      </c>
      <c r="F87" s="21">
        <v>633</v>
      </c>
      <c r="G87" s="21">
        <v>278</v>
      </c>
    </row>
    <row r="88" spans="1:7" x14ac:dyDescent="0.4">
      <c r="A88" s="21">
        <v>2704</v>
      </c>
      <c r="B88" s="21" t="s">
        <v>237</v>
      </c>
      <c r="D88" s="21">
        <v>555</v>
      </c>
      <c r="E88" s="21">
        <v>538</v>
      </c>
      <c r="F88" s="21">
        <v>1093</v>
      </c>
      <c r="G88" s="21">
        <v>475</v>
      </c>
    </row>
    <row r="89" spans="1:7" x14ac:dyDescent="0.4">
      <c r="A89" s="21">
        <v>2705</v>
      </c>
      <c r="B89" s="21" t="s">
        <v>238</v>
      </c>
      <c r="D89" s="21">
        <v>543</v>
      </c>
      <c r="E89" s="21">
        <v>569</v>
      </c>
      <c r="F89" s="21">
        <v>1112</v>
      </c>
      <c r="G89" s="21">
        <v>497</v>
      </c>
    </row>
    <row r="90" spans="1:7" x14ac:dyDescent="0.4">
      <c r="A90" s="21">
        <v>2706</v>
      </c>
      <c r="B90" s="21" t="s">
        <v>239</v>
      </c>
      <c r="D90" s="21">
        <v>992</v>
      </c>
      <c r="E90" s="21">
        <v>1054</v>
      </c>
      <c r="F90" s="21">
        <v>2046</v>
      </c>
      <c r="G90" s="21">
        <v>915</v>
      </c>
    </row>
    <row r="91" spans="1:7" x14ac:dyDescent="0.4">
      <c r="A91" s="21">
        <v>2707</v>
      </c>
      <c r="B91" s="21" t="s">
        <v>240</v>
      </c>
      <c r="D91" s="21">
        <v>571</v>
      </c>
      <c r="E91" s="21">
        <v>558</v>
      </c>
      <c r="F91" s="21">
        <v>1129</v>
      </c>
      <c r="G91" s="21">
        <v>476</v>
      </c>
    </row>
    <row r="92" spans="1:7" x14ac:dyDescent="0.4">
      <c r="A92" s="21">
        <v>2801</v>
      </c>
      <c r="B92" s="21" t="s">
        <v>241</v>
      </c>
      <c r="D92" s="21">
        <v>721</v>
      </c>
      <c r="E92" s="21">
        <v>656</v>
      </c>
      <c r="F92" s="21">
        <v>1377</v>
      </c>
      <c r="G92" s="21">
        <v>614</v>
      </c>
    </row>
    <row r="93" spans="1:7" x14ac:dyDescent="0.4">
      <c r="A93" s="21">
        <v>2802</v>
      </c>
      <c r="B93" s="21" t="s">
        <v>242</v>
      </c>
      <c r="D93" s="21">
        <v>450</v>
      </c>
      <c r="E93" s="21">
        <v>467</v>
      </c>
      <c r="F93" s="21">
        <v>917</v>
      </c>
      <c r="G93" s="21">
        <v>379</v>
      </c>
    </row>
    <row r="94" spans="1:7" x14ac:dyDescent="0.4">
      <c r="A94" s="21">
        <v>2803</v>
      </c>
      <c r="B94" s="21" t="s">
        <v>243</v>
      </c>
      <c r="D94" s="21">
        <v>721</v>
      </c>
      <c r="E94" s="21">
        <v>757</v>
      </c>
      <c r="F94" s="21">
        <v>1478</v>
      </c>
      <c r="G94" s="21">
        <v>627</v>
      </c>
    </row>
    <row r="95" spans="1:7" x14ac:dyDescent="0.4">
      <c r="A95" s="21">
        <v>2804</v>
      </c>
      <c r="B95" s="21" t="s">
        <v>244</v>
      </c>
      <c r="D95" s="21">
        <v>749</v>
      </c>
      <c r="E95" s="21">
        <v>754</v>
      </c>
      <c r="F95" s="21">
        <v>1503</v>
      </c>
      <c r="G95" s="21">
        <v>639</v>
      </c>
    </row>
    <row r="96" spans="1:7" x14ac:dyDescent="0.4">
      <c r="A96" s="21">
        <v>2805</v>
      </c>
      <c r="B96" s="21" t="s">
        <v>245</v>
      </c>
      <c r="D96" s="21">
        <v>652</v>
      </c>
      <c r="E96" s="21">
        <v>635</v>
      </c>
      <c r="F96" s="21">
        <v>1287</v>
      </c>
      <c r="G96" s="21">
        <v>573</v>
      </c>
    </row>
    <row r="97" spans="1:7" x14ac:dyDescent="0.4">
      <c r="A97" s="21">
        <v>2806</v>
      </c>
      <c r="B97" s="21" t="s">
        <v>246</v>
      </c>
      <c r="D97" s="21">
        <v>884</v>
      </c>
      <c r="E97" s="21">
        <v>972</v>
      </c>
      <c r="F97" s="21">
        <v>1856</v>
      </c>
      <c r="G97" s="21">
        <v>881</v>
      </c>
    </row>
    <row r="98" spans="1:7" x14ac:dyDescent="0.4">
      <c r="A98" s="21">
        <v>2807</v>
      </c>
      <c r="B98" s="21" t="s">
        <v>247</v>
      </c>
      <c r="D98" s="21">
        <v>1005</v>
      </c>
      <c r="E98" s="21">
        <v>1031</v>
      </c>
      <c r="F98" s="21">
        <v>2036</v>
      </c>
      <c r="G98" s="21">
        <v>841</v>
      </c>
    </row>
    <row r="99" spans="1:7" x14ac:dyDescent="0.4">
      <c r="A99" s="21">
        <v>2808</v>
      </c>
      <c r="B99" s="21" t="s">
        <v>248</v>
      </c>
      <c r="D99" s="21">
        <v>643</v>
      </c>
      <c r="E99" s="21">
        <v>692</v>
      </c>
      <c r="F99" s="21">
        <v>1335</v>
      </c>
      <c r="G99" s="21">
        <v>670</v>
      </c>
    </row>
    <row r="100" spans="1:7" x14ac:dyDescent="0.4">
      <c r="A100" s="21">
        <v>2901</v>
      </c>
      <c r="B100" s="21" t="s">
        <v>249</v>
      </c>
      <c r="D100" s="21">
        <v>294</v>
      </c>
      <c r="E100" s="21">
        <v>289</v>
      </c>
      <c r="F100" s="21">
        <v>583</v>
      </c>
      <c r="G100" s="21">
        <v>260</v>
      </c>
    </row>
    <row r="101" spans="1:7" x14ac:dyDescent="0.4">
      <c r="A101" s="21">
        <v>2902</v>
      </c>
      <c r="B101" s="21" t="s">
        <v>250</v>
      </c>
      <c r="D101" s="21">
        <v>326</v>
      </c>
      <c r="E101" s="21">
        <v>292</v>
      </c>
      <c r="F101" s="21">
        <v>618</v>
      </c>
      <c r="G101" s="21">
        <v>250</v>
      </c>
    </row>
    <row r="102" spans="1:7" x14ac:dyDescent="0.4">
      <c r="A102" s="21">
        <v>2903</v>
      </c>
      <c r="B102" s="21" t="s">
        <v>251</v>
      </c>
      <c r="D102" s="21">
        <v>1025</v>
      </c>
      <c r="E102" s="21">
        <v>1076</v>
      </c>
      <c r="F102" s="21">
        <v>2101</v>
      </c>
      <c r="G102" s="21">
        <v>766</v>
      </c>
    </row>
    <row r="103" spans="1:7" x14ac:dyDescent="0.4">
      <c r="A103" s="21">
        <v>2904</v>
      </c>
      <c r="B103" s="21" t="s">
        <v>252</v>
      </c>
      <c r="D103" s="21">
        <v>342</v>
      </c>
      <c r="E103" s="21">
        <v>301</v>
      </c>
      <c r="F103" s="21">
        <v>643</v>
      </c>
      <c r="G103" s="21">
        <v>309</v>
      </c>
    </row>
    <row r="104" spans="1:7" x14ac:dyDescent="0.4">
      <c r="A104" s="21">
        <v>2905</v>
      </c>
      <c r="B104" s="21" t="s">
        <v>253</v>
      </c>
      <c r="D104" s="21">
        <v>690</v>
      </c>
      <c r="E104" s="21">
        <v>734</v>
      </c>
      <c r="F104" s="21">
        <v>1424</v>
      </c>
      <c r="G104" s="21">
        <v>625</v>
      </c>
    </row>
    <row r="105" spans="1:7" x14ac:dyDescent="0.4">
      <c r="A105" s="21">
        <v>3001</v>
      </c>
      <c r="B105" s="21" t="s">
        <v>254</v>
      </c>
      <c r="D105" s="21">
        <v>1001</v>
      </c>
      <c r="E105" s="21">
        <v>1001</v>
      </c>
      <c r="F105" s="21">
        <v>2002</v>
      </c>
      <c r="G105" s="21">
        <v>1059</v>
      </c>
    </row>
    <row r="106" spans="1:7" x14ac:dyDescent="0.4">
      <c r="A106" s="21">
        <v>3002</v>
      </c>
      <c r="B106" s="21" t="s">
        <v>255</v>
      </c>
      <c r="D106" s="21">
        <v>494</v>
      </c>
      <c r="E106" s="21">
        <v>457</v>
      </c>
      <c r="F106" s="21">
        <v>951</v>
      </c>
      <c r="G106" s="21">
        <v>533</v>
      </c>
    </row>
    <row r="107" spans="1:7" x14ac:dyDescent="0.4">
      <c r="A107" s="21" t="s">
        <v>256</v>
      </c>
      <c r="B107" s="21" t="s">
        <v>258</v>
      </c>
      <c r="D107" s="21">
        <v>115566</v>
      </c>
      <c r="E107" s="21">
        <v>121488</v>
      </c>
      <c r="F107" s="21">
        <v>237054</v>
      </c>
      <c r="G107" s="21">
        <v>120286</v>
      </c>
    </row>
  </sheetData>
  <phoneticPr fontId="6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7"/>
  <sheetViews>
    <sheetView workbookViewId="0">
      <selection activeCell="F107" sqref="F107"/>
    </sheetView>
  </sheetViews>
  <sheetFormatPr defaultRowHeight="18.75" x14ac:dyDescent="0.4"/>
  <cols>
    <col min="1" max="16384" width="9" style="21"/>
  </cols>
  <sheetData>
    <row r="1" spans="1:7" x14ac:dyDescent="0.4">
      <c r="F1" s="33" t="s">
        <v>279</v>
      </c>
      <c r="G1" s="33" t="s">
        <v>280</v>
      </c>
    </row>
    <row r="2" spans="1:7" x14ac:dyDescent="0.4">
      <c r="A2" s="21" t="s">
        <v>146</v>
      </c>
    </row>
    <row r="3" spans="1:7" x14ac:dyDescent="0.4">
      <c r="A3" s="21" t="s">
        <v>147</v>
      </c>
      <c r="B3" s="21" t="s">
        <v>148</v>
      </c>
      <c r="D3" s="21" t="s">
        <v>149</v>
      </c>
      <c r="E3" s="21" t="s">
        <v>150</v>
      </c>
      <c r="F3" s="21" t="s">
        <v>264</v>
      </c>
      <c r="G3" s="21" t="s">
        <v>152</v>
      </c>
    </row>
    <row r="4" spans="1:7" x14ac:dyDescent="0.4">
      <c r="D4" s="35" t="s">
        <v>285</v>
      </c>
      <c r="E4" s="35" t="s">
        <v>285</v>
      </c>
      <c r="F4" s="35" t="s">
        <v>285</v>
      </c>
      <c r="G4" s="35" t="s">
        <v>285</v>
      </c>
    </row>
    <row r="5" spans="1:7" x14ac:dyDescent="0.4">
      <c r="A5" s="21">
        <v>101</v>
      </c>
      <c r="B5" s="21" t="s">
        <v>153</v>
      </c>
      <c r="D5" s="21">
        <v>1543</v>
      </c>
      <c r="E5" s="21">
        <v>1628</v>
      </c>
      <c r="F5" s="21">
        <v>3171</v>
      </c>
      <c r="G5" s="21">
        <v>1809</v>
      </c>
    </row>
    <row r="6" spans="1:7" x14ac:dyDescent="0.4">
      <c r="A6" s="21">
        <v>102</v>
      </c>
      <c r="B6" s="21" t="s">
        <v>154</v>
      </c>
      <c r="D6" s="21">
        <v>1433</v>
      </c>
      <c r="E6" s="21">
        <v>1371</v>
      </c>
      <c r="F6" s="21">
        <v>2804</v>
      </c>
      <c r="G6" s="21">
        <v>1655</v>
      </c>
    </row>
    <row r="7" spans="1:7" x14ac:dyDescent="0.4">
      <c r="A7" s="21">
        <v>103</v>
      </c>
      <c r="B7" s="21" t="s">
        <v>155</v>
      </c>
      <c r="D7" s="21">
        <v>1108</v>
      </c>
      <c r="E7" s="21">
        <v>1025</v>
      </c>
      <c r="F7" s="21">
        <v>2133</v>
      </c>
      <c r="G7" s="21">
        <v>988</v>
      </c>
    </row>
    <row r="8" spans="1:7" x14ac:dyDescent="0.4">
      <c r="A8" s="21">
        <v>201</v>
      </c>
      <c r="B8" s="21" t="s">
        <v>156</v>
      </c>
      <c r="D8" s="21">
        <v>1532</v>
      </c>
      <c r="E8" s="21">
        <v>1488</v>
      </c>
      <c r="F8" s="21">
        <v>3020</v>
      </c>
      <c r="G8" s="21">
        <v>1817</v>
      </c>
    </row>
    <row r="9" spans="1:7" x14ac:dyDescent="0.4">
      <c r="A9" s="21">
        <v>202</v>
      </c>
      <c r="B9" s="21" t="s">
        <v>157</v>
      </c>
      <c r="D9" s="21">
        <v>1102</v>
      </c>
      <c r="E9" s="21">
        <v>1084</v>
      </c>
      <c r="F9" s="21">
        <v>2186</v>
      </c>
      <c r="G9" s="21">
        <v>1189</v>
      </c>
    </row>
    <row r="10" spans="1:7" x14ac:dyDescent="0.4">
      <c r="A10" s="21">
        <v>203</v>
      </c>
      <c r="B10" s="21" t="s">
        <v>158</v>
      </c>
      <c r="D10" s="21">
        <v>2623</v>
      </c>
      <c r="E10" s="21">
        <v>2700</v>
      </c>
      <c r="F10" s="21">
        <v>5323</v>
      </c>
      <c r="G10" s="21">
        <v>2274</v>
      </c>
    </row>
    <row r="11" spans="1:7" x14ac:dyDescent="0.4">
      <c r="A11" s="21">
        <v>301</v>
      </c>
      <c r="B11" s="21" t="s">
        <v>159</v>
      </c>
      <c r="D11" s="21">
        <v>688</v>
      </c>
      <c r="E11" s="21">
        <v>685</v>
      </c>
      <c r="F11" s="21">
        <v>1373</v>
      </c>
      <c r="G11" s="21">
        <v>704</v>
      </c>
    </row>
    <row r="12" spans="1:7" x14ac:dyDescent="0.4">
      <c r="A12" s="21">
        <v>302</v>
      </c>
      <c r="B12" s="21" t="s">
        <v>160</v>
      </c>
      <c r="D12" s="21">
        <v>1336</v>
      </c>
      <c r="E12" s="21">
        <v>1341</v>
      </c>
      <c r="F12" s="21">
        <v>2677</v>
      </c>
      <c r="G12" s="21">
        <v>1419</v>
      </c>
    </row>
    <row r="13" spans="1:7" x14ac:dyDescent="0.4">
      <c r="A13" s="21">
        <v>303</v>
      </c>
      <c r="B13" s="21" t="s">
        <v>161</v>
      </c>
      <c r="D13" s="21">
        <v>1448</v>
      </c>
      <c r="E13" s="21">
        <v>1496</v>
      </c>
      <c r="F13" s="21">
        <v>2944</v>
      </c>
      <c r="G13" s="21">
        <v>1413</v>
      </c>
    </row>
    <row r="14" spans="1:7" x14ac:dyDescent="0.4">
      <c r="A14" s="21">
        <v>304</v>
      </c>
      <c r="B14" s="21" t="s">
        <v>162</v>
      </c>
      <c r="D14" s="21">
        <v>1049</v>
      </c>
      <c r="E14" s="21">
        <v>1045</v>
      </c>
      <c r="F14" s="21">
        <v>2094</v>
      </c>
      <c r="G14" s="21">
        <v>1011</v>
      </c>
    </row>
    <row r="15" spans="1:7" x14ac:dyDescent="0.4">
      <c r="A15" s="21">
        <v>401</v>
      </c>
      <c r="B15" s="21" t="s">
        <v>163</v>
      </c>
      <c r="D15" s="21">
        <v>1203</v>
      </c>
      <c r="E15" s="21">
        <v>1153</v>
      </c>
      <c r="F15" s="21">
        <v>2356</v>
      </c>
      <c r="G15" s="21">
        <v>1303</v>
      </c>
    </row>
    <row r="16" spans="1:7" x14ac:dyDescent="0.4">
      <c r="A16" s="21">
        <v>402</v>
      </c>
      <c r="B16" s="21" t="s">
        <v>164</v>
      </c>
      <c r="D16" s="21">
        <v>1244</v>
      </c>
      <c r="E16" s="21">
        <v>1181</v>
      </c>
      <c r="F16" s="21">
        <v>2425</v>
      </c>
      <c r="G16" s="21">
        <v>1243</v>
      </c>
    </row>
    <row r="17" spans="1:7" x14ac:dyDescent="0.4">
      <c r="A17" s="21">
        <v>403</v>
      </c>
      <c r="B17" s="21" t="s">
        <v>165</v>
      </c>
      <c r="D17" s="21">
        <v>1910</v>
      </c>
      <c r="E17" s="21">
        <v>1911</v>
      </c>
      <c r="F17" s="21">
        <v>3821</v>
      </c>
      <c r="G17" s="21">
        <v>1882</v>
      </c>
    </row>
    <row r="18" spans="1:7" x14ac:dyDescent="0.4">
      <c r="A18" s="21">
        <v>501</v>
      </c>
      <c r="B18" s="21" t="s">
        <v>166</v>
      </c>
      <c r="D18" s="21">
        <v>1237</v>
      </c>
      <c r="E18" s="21">
        <v>1241</v>
      </c>
      <c r="F18" s="21">
        <v>2478</v>
      </c>
      <c r="G18" s="21">
        <v>1422</v>
      </c>
    </row>
    <row r="19" spans="1:7" x14ac:dyDescent="0.4">
      <c r="A19" s="21">
        <v>502</v>
      </c>
      <c r="B19" s="21" t="s">
        <v>167</v>
      </c>
      <c r="D19" s="21">
        <v>1377</v>
      </c>
      <c r="E19" s="21">
        <v>1424</v>
      </c>
      <c r="F19" s="21">
        <v>2801</v>
      </c>
      <c r="G19" s="21">
        <v>1723</v>
      </c>
    </row>
    <row r="20" spans="1:7" x14ac:dyDescent="0.4">
      <c r="A20" s="21">
        <v>503</v>
      </c>
      <c r="B20" s="21" t="s">
        <v>168</v>
      </c>
      <c r="D20" s="21">
        <v>2155</v>
      </c>
      <c r="E20" s="21">
        <v>2208</v>
      </c>
      <c r="F20" s="21">
        <v>4363</v>
      </c>
      <c r="G20" s="21">
        <v>2344</v>
      </c>
    </row>
    <row r="21" spans="1:7" x14ac:dyDescent="0.4">
      <c r="A21" s="21">
        <v>601</v>
      </c>
      <c r="B21" s="21" t="s">
        <v>169</v>
      </c>
      <c r="D21" s="21">
        <v>1169</v>
      </c>
      <c r="E21" s="21">
        <v>1313</v>
      </c>
      <c r="F21" s="21">
        <v>2482</v>
      </c>
      <c r="G21" s="21">
        <v>1477</v>
      </c>
    </row>
    <row r="22" spans="1:7" x14ac:dyDescent="0.4">
      <c r="A22" s="21">
        <v>602</v>
      </c>
      <c r="B22" s="21" t="s">
        <v>170</v>
      </c>
      <c r="D22" s="21">
        <v>1509</v>
      </c>
      <c r="E22" s="21">
        <v>1535</v>
      </c>
      <c r="F22" s="21">
        <v>3044</v>
      </c>
      <c r="G22" s="21">
        <v>1911</v>
      </c>
    </row>
    <row r="23" spans="1:7" x14ac:dyDescent="0.4">
      <c r="A23" s="21">
        <v>603</v>
      </c>
      <c r="B23" s="21" t="s">
        <v>171</v>
      </c>
      <c r="D23" s="21">
        <v>962</v>
      </c>
      <c r="E23" s="21">
        <v>1038</v>
      </c>
      <c r="F23" s="21">
        <v>2000</v>
      </c>
      <c r="G23" s="21">
        <v>1127</v>
      </c>
    </row>
    <row r="24" spans="1:7" x14ac:dyDescent="0.4">
      <c r="A24" s="21">
        <v>604</v>
      </c>
      <c r="B24" s="21" t="s">
        <v>172</v>
      </c>
      <c r="D24" s="21">
        <v>1320</v>
      </c>
      <c r="E24" s="21">
        <v>1436</v>
      </c>
      <c r="F24" s="21">
        <v>2756</v>
      </c>
      <c r="G24" s="21">
        <v>1628</v>
      </c>
    </row>
    <row r="25" spans="1:7" x14ac:dyDescent="0.4">
      <c r="A25" s="21">
        <v>605</v>
      </c>
      <c r="B25" s="21" t="s">
        <v>173</v>
      </c>
      <c r="D25" s="21">
        <v>1174</v>
      </c>
      <c r="E25" s="21">
        <v>1208</v>
      </c>
      <c r="F25" s="21">
        <v>2382</v>
      </c>
      <c r="G25" s="21">
        <v>1259</v>
      </c>
    </row>
    <row r="26" spans="1:7" x14ac:dyDescent="0.4">
      <c r="A26" s="21">
        <v>606</v>
      </c>
      <c r="B26" s="21" t="s">
        <v>174</v>
      </c>
      <c r="D26" s="21">
        <v>924</v>
      </c>
      <c r="E26" s="21">
        <v>910</v>
      </c>
      <c r="F26" s="21">
        <v>1834</v>
      </c>
      <c r="G26" s="21">
        <v>839</v>
      </c>
    </row>
    <row r="27" spans="1:7" x14ac:dyDescent="0.4">
      <c r="A27" s="21">
        <v>801</v>
      </c>
      <c r="B27" s="21" t="s">
        <v>175</v>
      </c>
      <c r="D27" s="21">
        <v>1931</v>
      </c>
      <c r="E27" s="21">
        <v>2088</v>
      </c>
      <c r="F27" s="21">
        <v>4019</v>
      </c>
      <c r="G27" s="21">
        <v>2348</v>
      </c>
    </row>
    <row r="28" spans="1:7" x14ac:dyDescent="0.4">
      <c r="A28" s="21">
        <v>802</v>
      </c>
      <c r="B28" s="21" t="s">
        <v>176</v>
      </c>
      <c r="D28" s="21">
        <v>1023</v>
      </c>
      <c r="E28" s="21">
        <v>1100</v>
      </c>
      <c r="F28" s="21">
        <v>2123</v>
      </c>
      <c r="G28" s="21">
        <v>1126</v>
      </c>
    </row>
    <row r="29" spans="1:7" x14ac:dyDescent="0.4">
      <c r="A29" s="21">
        <v>803</v>
      </c>
      <c r="B29" s="21" t="s">
        <v>177</v>
      </c>
      <c r="D29" s="21">
        <v>1606</v>
      </c>
      <c r="E29" s="21">
        <v>2173</v>
      </c>
      <c r="F29" s="21">
        <v>3779</v>
      </c>
      <c r="G29" s="21">
        <v>2056</v>
      </c>
    </row>
    <row r="30" spans="1:7" x14ac:dyDescent="0.4">
      <c r="A30" s="21">
        <v>804</v>
      </c>
      <c r="B30" s="21" t="s">
        <v>178</v>
      </c>
      <c r="D30" s="21">
        <v>1952</v>
      </c>
      <c r="E30" s="21">
        <v>2052</v>
      </c>
      <c r="F30" s="21">
        <v>4004</v>
      </c>
      <c r="G30" s="21">
        <v>2108</v>
      </c>
    </row>
    <row r="31" spans="1:7" x14ac:dyDescent="0.4">
      <c r="A31" s="21">
        <v>805</v>
      </c>
      <c r="B31" s="21" t="s">
        <v>179</v>
      </c>
      <c r="D31" s="21">
        <v>1889</v>
      </c>
      <c r="E31" s="21">
        <v>1861</v>
      </c>
      <c r="F31" s="21">
        <v>3750</v>
      </c>
      <c r="G31" s="21">
        <v>2088</v>
      </c>
    </row>
    <row r="32" spans="1:7" x14ac:dyDescent="0.4">
      <c r="A32" s="21">
        <v>806</v>
      </c>
      <c r="B32" s="21" t="s">
        <v>180</v>
      </c>
      <c r="D32" s="21">
        <v>598</v>
      </c>
      <c r="E32" s="21">
        <v>645</v>
      </c>
      <c r="F32" s="21">
        <v>1243</v>
      </c>
      <c r="G32" s="21">
        <v>635</v>
      </c>
    </row>
    <row r="33" spans="1:7" x14ac:dyDescent="0.4">
      <c r="A33" s="21">
        <v>807</v>
      </c>
      <c r="B33" s="21" t="s">
        <v>181</v>
      </c>
      <c r="D33" s="21">
        <v>1747</v>
      </c>
      <c r="E33" s="21">
        <v>1753</v>
      </c>
      <c r="F33" s="21">
        <v>3500</v>
      </c>
      <c r="G33" s="21">
        <v>1778</v>
      </c>
    </row>
    <row r="34" spans="1:7" x14ac:dyDescent="0.4">
      <c r="A34" s="21">
        <v>808</v>
      </c>
      <c r="B34" s="21" t="s">
        <v>182</v>
      </c>
      <c r="D34" s="21">
        <v>2106</v>
      </c>
      <c r="E34" s="21">
        <v>2674</v>
      </c>
      <c r="F34" s="21">
        <v>4780</v>
      </c>
      <c r="G34" s="21">
        <v>2296</v>
      </c>
    </row>
    <row r="35" spans="1:7" x14ac:dyDescent="0.4">
      <c r="A35" s="21">
        <v>901</v>
      </c>
      <c r="B35" s="21" t="s">
        <v>183</v>
      </c>
      <c r="D35" s="21">
        <v>939</v>
      </c>
      <c r="E35" s="21">
        <v>1057</v>
      </c>
      <c r="F35" s="21">
        <v>1996</v>
      </c>
      <c r="G35" s="21">
        <v>844</v>
      </c>
    </row>
    <row r="36" spans="1:7" x14ac:dyDescent="0.4">
      <c r="A36" s="21">
        <v>902</v>
      </c>
      <c r="B36" s="21" t="s">
        <v>184</v>
      </c>
      <c r="D36" s="21">
        <v>3596</v>
      </c>
      <c r="E36" s="21">
        <v>3857</v>
      </c>
      <c r="F36" s="21">
        <v>7453</v>
      </c>
      <c r="G36" s="21">
        <v>3020</v>
      </c>
    </row>
    <row r="37" spans="1:7" x14ac:dyDescent="0.4">
      <c r="A37" s="21">
        <v>903</v>
      </c>
      <c r="B37" s="21" t="s">
        <v>185</v>
      </c>
      <c r="D37" s="21">
        <v>3019</v>
      </c>
      <c r="E37" s="21">
        <v>3278</v>
      </c>
      <c r="F37" s="21">
        <v>6297</v>
      </c>
      <c r="G37" s="21">
        <v>3137</v>
      </c>
    </row>
    <row r="38" spans="1:7" x14ac:dyDescent="0.4">
      <c r="A38" s="21">
        <v>1001</v>
      </c>
      <c r="B38" s="21" t="s">
        <v>186</v>
      </c>
      <c r="D38" s="21">
        <v>2460</v>
      </c>
      <c r="E38" s="21">
        <v>2384</v>
      </c>
      <c r="F38" s="21">
        <v>4844</v>
      </c>
      <c r="G38" s="21">
        <v>1999</v>
      </c>
    </row>
    <row r="39" spans="1:7" x14ac:dyDescent="0.4">
      <c r="A39" s="21">
        <v>1002</v>
      </c>
      <c r="B39" s="21" t="s">
        <v>187</v>
      </c>
      <c r="D39" s="21">
        <v>400</v>
      </c>
      <c r="E39" s="21">
        <v>374</v>
      </c>
      <c r="F39" s="21">
        <v>774</v>
      </c>
      <c r="G39" s="21">
        <v>393</v>
      </c>
    </row>
    <row r="40" spans="1:7" x14ac:dyDescent="0.4">
      <c r="A40" s="21">
        <v>1003</v>
      </c>
      <c r="B40" s="21" t="s">
        <v>188</v>
      </c>
      <c r="D40" s="21">
        <v>2205</v>
      </c>
      <c r="E40" s="21">
        <v>2106</v>
      </c>
      <c r="F40" s="21">
        <v>4311</v>
      </c>
      <c r="G40" s="21">
        <v>2144</v>
      </c>
    </row>
    <row r="41" spans="1:7" x14ac:dyDescent="0.4">
      <c r="A41" s="21">
        <v>1004</v>
      </c>
      <c r="B41" s="21" t="s">
        <v>189</v>
      </c>
      <c r="D41" s="21">
        <v>490</v>
      </c>
      <c r="E41" s="21">
        <v>461</v>
      </c>
      <c r="F41" s="21">
        <v>951</v>
      </c>
      <c r="G41" s="21">
        <v>539</v>
      </c>
    </row>
    <row r="42" spans="1:7" x14ac:dyDescent="0.4">
      <c r="A42" s="21">
        <v>1005</v>
      </c>
      <c r="B42" s="21" t="s">
        <v>190</v>
      </c>
      <c r="D42" s="21">
        <v>1486</v>
      </c>
      <c r="E42" s="21">
        <v>1464</v>
      </c>
      <c r="F42" s="21">
        <v>2950</v>
      </c>
      <c r="G42" s="21">
        <v>1748</v>
      </c>
    </row>
    <row r="43" spans="1:7" x14ac:dyDescent="0.4">
      <c r="A43" s="21">
        <v>1006</v>
      </c>
      <c r="B43" s="21" t="s">
        <v>191</v>
      </c>
      <c r="D43" s="21">
        <v>548</v>
      </c>
      <c r="E43" s="21">
        <v>557</v>
      </c>
      <c r="F43" s="21">
        <v>1105</v>
      </c>
      <c r="G43" s="21">
        <v>563</v>
      </c>
    </row>
    <row r="44" spans="1:7" x14ac:dyDescent="0.4">
      <c r="A44" s="21">
        <v>1007</v>
      </c>
      <c r="B44" s="21" t="s">
        <v>192</v>
      </c>
      <c r="D44" s="21">
        <v>643</v>
      </c>
      <c r="E44" s="21">
        <v>677</v>
      </c>
      <c r="F44" s="21">
        <v>1320</v>
      </c>
      <c r="G44" s="21">
        <v>695</v>
      </c>
    </row>
    <row r="45" spans="1:7" x14ac:dyDescent="0.4">
      <c r="A45" s="21">
        <v>1201</v>
      </c>
      <c r="B45" s="21" t="s">
        <v>193</v>
      </c>
      <c r="D45" s="21">
        <v>401</v>
      </c>
      <c r="E45" s="21">
        <v>449</v>
      </c>
      <c r="F45" s="21">
        <v>850</v>
      </c>
      <c r="G45" s="21">
        <v>360</v>
      </c>
    </row>
    <row r="46" spans="1:7" x14ac:dyDescent="0.4">
      <c r="A46" s="21">
        <v>1202</v>
      </c>
      <c r="B46" s="21" t="s">
        <v>194</v>
      </c>
      <c r="D46" s="21">
        <v>660</v>
      </c>
      <c r="E46" s="21">
        <v>664</v>
      </c>
      <c r="F46" s="21">
        <v>1324</v>
      </c>
      <c r="G46" s="21">
        <v>619</v>
      </c>
    </row>
    <row r="47" spans="1:7" x14ac:dyDescent="0.4">
      <c r="A47" s="21">
        <v>1203</v>
      </c>
      <c r="B47" s="21" t="s">
        <v>195</v>
      </c>
      <c r="D47" s="21">
        <v>593</v>
      </c>
      <c r="E47" s="21">
        <v>669</v>
      </c>
      <c r="F47" s="21">
        <v>1262</v>
      </c>
      <c r="G47" s="21">
        <v>600</v>
      </c>
    </row>
    <row r="48" spans="1:7" x14ac:dyDescent="0.4">
      <c r="A48" s="21">
        <v>1204</v>
      </c>
      <c r="B48" s="21" t="s">
        <v>196</v>
      </c>
      <c r="D48" s="21">
        <v>991</v>
      </c>
      <c r="E48" s="21">
        <v>944</v>
      </c>
      <c r="F48" s="21">
        <v>1935</v>
      </c>
      <c r="G48" s="21">
        <v>835</v>
      </c>
    </row>
    <row r="49" spans="1:7" x14ac:dyDescent="0.4">
      <c r="A49" s="21">
        <v>1205</v>
      </c>
      <c r="B49" s="21" t="s">
        <v>197</v>
      </c>
      <c r="D49" s="21">
        <v>264</v>
      </c>
      <c r="E49" s="21">
        <v>274</v>
      </c>
      <c r="F49" s="21">
        <v>538</v>
      </c>
      <c r="G49" s="21">
        <v>294</v>
      </c>
    </row>
    <row r="50" spans="1:7" x14ac:dyDescent="0.4">
      <c r="A50" s="21">
        <v>1301</v>
      </c>
      <c r="B50" s="21" t="s">
        <v>198</v>
      </c>
      <c r="D50" s="21">
        <v>1760</v>
      </c>
      <c r="E50" s="21">
        <v>1832</v>
      </c>
      <c r="F50" s="21">
        <v>3592</v>
      </c>
      <c r="G50" s="21">
        <v>1828</v>
      </c>
    </row>
    <row r="51" spans="1:7" x14ac:dyDescent="0.4">
      <c r="A51" s="21">
        <v>1302</v>
      </c>
      <c r="B51" s="21" t="s">
        <v>199</v>
      </c>
      <c r="D51" s="21">
        <v>2345</v>
      </c>
      <c r="E51" s="21">
        <v>2547</v>
      </c>
      <c r="F51" s="21">
        <v>4892</v>
      </c>
      <c r="G51" s="21">
        <v>2170</v>
      </c>
    </row>
    <row r="52" spans="1:7" x14ac:dyDescent="0.4">
      <c r="A52" s="21">
        <v>1401</v>
      </c>
      <c r="B52" s="21" t="s">
        <v>200</v>
      </c>
      <c r="D52" s="21">
        <v>1166</v>
      </c>
      <c r="E52" s="21">
        <v>1303</v>
      </c>
      <c r="F52" s="21">
        <v>2469</v>
      </c>
      <c r="G52" s="21">
        <v>1473</v>
      </c>
    </row>
    <row r="53" spans="1:7" x14ac:dyDescent="0.4">
      <c r="A53" s="21">
        <v>1402</v>
      </c>
      <c r="B53" s="21" t="s">
        <v>201</v>
      </c>
      <c r="D53" s="21">
        <v>1495</v>
      </c>
      <c r="E53" s="21">
        <v>1620</v>
      </c>
      <c r="F53" s="21">
        <v>3115</v>
      </c>
      <c r="G53" s="21">
        <v>1822</v>
      </c>
    </row>
    <row r="54" spans="1:7" x14ac:dyDescent="0.4">
      <c r="A54" s="21">
        <v>1403</v>
      </c>
      <c r="B54" s="21" t="s">
        <v>202</v>
      </c>
      <c r="D54" s="21">
        <v>2077</v>
      </c>
      <c r="E54" s="21">
        <v>1942</v>
      </c>
      <c r="F54" s="21">
        <v>4019</v>
      </c>
      <c r="G54" s="21">
        <v>2061</v>
      </c>
    </row>
    <row r="55" spans="1:7" x14ac:dyDescent="0.4">
      <c r="A55" s="21">
        <v>1501</v>
      </c>
      <c r="B55" s="21" t="s">
        <v>203</v>
      </c>
      <c r="D55" s="21">
        <v>416</v>
      </c>
      <c r="E55" s="21">
        <v>410</v>
      </c>
      <c r="F55" s="21">
        <v>826</v>
      </c>
      <c r="G55" s="21">
        <v>545</v>
      </c>
    </row>
    <row r="56" spans="1:7" x14ac:dyDescent="0.4">
      <c r="A56" s="21">
        <v>1502</v>
      </c>
      <c r="B56" s="21" t="s">
        <v>204</v>
      </c>
      <c r="D56" s="21">
        <v>1204</v>
      </c>
      <c r="E56" s="21">
        <v>1262</v>
      </c>
      <c r="F56" s="21">
        <v>2466</v>
      </c>
      <c r="G56" s="21">
        <v>1354</v>
      </c>
    </row>
    <row r="57" spans="1:7" x14ac:dyDescent="0.4">
      <c r="A57" s="21">
        <v>1503</v>
      </c>
      <c r="B57" s="21" t="s">
        <v>205</v>
      </c>
      <c r="D57" s="21">
        <v>1124</v>
      </c>
      <c r="E57" s="21">
        <v>1119</v>
      </c>
      <c r="F57" s="21">
        <v>2243</v>
      </c>
      <c r="G57" s="21">
        <v>1115</v>
      </c>
    </row>
    <row r="58" spans="1:7" x14ac:dyDescent="0.4">
      <c r="A58" s="21">
        <v>1601</v>
      </c>
      <c r="B58" s="21" t="s">
        <v>206</v>
      </c>
      <c r="D58" s="21">
        <v>2468</v>
      </c>
      <c r="E58" s="21">
        <v>2577</v>
      </c>
      <c r="F58" s="21">
        <v>5045</v>
      </c>
      <c r="G58" s="21">
        <v>2600</v>
      </c>
    </row>
    <row r="59" spans="1:7" x14ac:dyDescent="0.4">
      <c r="A59" s="21">
        <v>1602</v>
      </c>
      <c r="B59" s="21" t="s">
        <v>207</v>
      </c>
      <c r="D59" s="21">
        <v>789</v>
      </c>
      <c r="E59" s="21">
        <v>962</v>
      </c>
      <c r="F59" s="21">
        <v>1751</v>
      </c>
      <c r="G59" s="21">
        <v>824</v>
      </c>
    </row>
    <row r="60" spans="1:7" x14ac:dyDescent="0.4">
      <c r="A60" s="21">
        <v>1603</v>
      </c>
      <c r="B60" s="21" t="s">
        <v>208</v>
      </c>
      <c r="D60" s="21">
        <v>1225</v>
      </c>
      <c r="E60" s="21">
        <v>1421</v>
      </c>
      <c r="F60" s="21">
        <v>2646</v>
      </c>
      <c r="G60" s="21">
        <v>1666</v>
      </c>
    </row>
    <row r="61" spans="1:7" x14ac:dyDescent="0.4">
      <c r="A61" s="21">
        <v>1604</v>
      </c>
      <c r="B61" s="21" t="s">
        <v>209</v>
      </c>
      <c r="D61" s="21">
        <v>2651</v>
      </c>
      <c r="E61" s="21">
        <v>2848</v>
      </c>
      <c r="F61" s="21">
        <v>5499</v>
      </c>
      <c r="G61" s="21">
        <v>3058</v>
      </c>
    </row>
    <row r="62" spans="1:7" x14ac:dyDescent="0.4">
      <c r="A62" s="21">
        <v>1701</v>
      </c>
      <c r="B62" s="21" t="s">
        <v>210</v>
      </c>
      <c r="D62" s="21">
        <v>1639</v>
      </c>
      <c r="E62" s="21">
        <v>1741</v>
      </c>
      <c r="F62" s="21">
        <v>3380</v>
      </c>
      <c r="G62" s="21">
        <v>1626</v>
      </c>
    </row>
    <row r="63" spans="1:7" x14ac:dyDescent="0.4">
      <c r="A63" s="21">
        <v>1702</v>
      </c>
      <c r="B63" s="21" t="s">
        <v>211</v>
      </c>
      <c r="D63" s="21">
        <v>1867</v>
      </c>
      <c r="E63" s="21">
        <v>2006</v>
      </c>
      <c r="F63" s="21">
        <v>3873</v>
      </c>
      <c r="G63" s="21">
        <v>1674</v>
      </c>
    </row>
    <row r="64" spans="1:7" x14ac:dyDescent="0.4">
      <c r="A64" s="21">
        <v>1703</v>
      </c>
      <c r="B64" s="21" t="s">
        <v>212</v>
      </c>
      <c r="D64" s="21">
        <v>927</v>
      </c>
      <c r="E64" s="21">
        <v>992</v>
      </c>
      <c r="F64" s="21">
        <v>1919</v>
      </c>
      <c r="G64" s="21">
        <v>886</v>
      </c>
    </row>
    <row r="65" spans="1:7" x14ac:dyDescent="0.4">
      <c r="A65" s="21">
        <v>1801</v>
      </c>
      <c r="B65" s="21" t="s">
        <v>213</v>
      </c>
      <c r="D65" s="21">
        <v>1288</v>
      </c>
      <c r="E65" s="21">
        <v>1640</v>
      </c>
      <c r="F65" s="21">
        <v>2928</v>
      </c>
      <c r="G65" s="21">
        <v>1872</v>
      </c>
    </row>
    <row r="66" spans="1:7" x14ac:dyDescent="0.4">
      <c r="A66" s="21">
        <v>1802</v>
      </c>
      <c r="B66" s="21" t="s">
        <v>214</v>
      </c>
      <c r="D66" s="21">
        <v>1374</v>
      </c>
      <c r="E66" s="21">
        <v>1676</v>
      </c>
      <c r="F66" s="21">
        <v>3050</v>
      </c>
      <c r="G66" s="21">
        <v>1594</v>
      </c>
    </row>
    <row r="67" spans="1:7" x14ac:dyDescent="0.4">
      <c r="A67" s="21">
        <v>1803</v>
      </c>
      <c r="B67" s="21" t="s">
        <v>215</v>
      </c>
      <c r="D67" s="21">
        <v>740</v>
      </c>
      <c r="E67" s="21">
        <v>900</v>
      </c>
      <c r="F67" s="21">
        <v>1640</v>
      </c>
      <c r="G67" s="21">
        <v>897</v>
      </c>
    </row>
    <row r="68" spans="1:7" x14ac:dyDescent="0.4">
      <c r="A68" s="21">
        <v>1901</v>
      </c>
      <c r="B68" s="21" t="s">
        <v>216</v>
      </c>
      <c r="D68" s="21">
        <v>1113</v>
      </c>
      <c r="E68" s="21">
        <v>1229</v>
      </c>
      <c r="F68" s="21">
        <v>2342</v>
      </c>
      <c r="G68" s="21">
        <v>1230</v>
      </c>
    </row>
    <row r="69" spans="1:7" x14ac:dyDescent="0.4">
      <c r="A69" s="21">
        <v>1902</v>
      </c>
      <c r="B69" s="21" t="s">
        <v>217</v>
      </c>
      <c r="D69" s="21">
        <v>2052</v>
      </c>
      <c r="E69" s="21">
        <v>2499</v>
      </c>
      <c r="F69" s="21">
        <v>4551</v>
      </c>
      <c r="G69" s="21">
        <v>2194</v>
      </c>
    </row>
    <row r="70" spans="1:7" x14ac:dyDescent="0.4">
      <c r="A70" s="21">
        <v>2001</v>
      </c>
      <c r="B70" s="21" t="s">
        <v>218</v>
      </c>
      <c r="D70" s="21">
        <v>55</v>
      </c>
      <c r="E70" s="21">
        <v>55</v>
      </c>
      <c r="F70" s="21">
        <v>110</v>
      </c>
      <c r="G70" s="21">
        <v>44</v>
      </c>
    </row>
    <row r="71" spans="1:7" x14ac:dyDescent="0.4">
      <c r="A71" s="21">
        <v>2002</v>
      </c>
      <c r="B71" s="21" t="s">
        <v>219</v>
      </c>
      <c r="D71" s="21" t="s">
        <v>220</v>
      </c>
      <c r="E71" s="21" t="s">
        <v>220</v>
      </c>
      <c r="F71" s="21" t="s">
        <v>220</v>
      </c>
      <c r="G71" s="21" t="s">
        <v>220</v>
      </c>
    </row>
    <row r="72" spans="1:7" x14ac:dyDescent="0.4">
      <c r="A72" s="21">
        <v>2100</v>
      </c>
      <c r="B72" s="21" t="s">
        <v>221</v>
      </c>
      <c r="D72" s="21">
        <v>55</v>
      </c>
      <c r="E72" s="21">
        <v>102</v>
      </c>
      <c r="F72" s="21">
        <v>157</v>
      </c>
      <c r="G72" s="21">
        <v>157</v>
      </c>
    </row>
    <row r="73" spans="1:7" x14ac:dyDescent="0.4">
      <c r="A73" s="21">
        <v>2201</v>
      </c>
      <c r="B73" s="21" t="s">
        <v>222</v>
      </c>
      <c r="D73" s="21">
        <v>1282</v>
      </c>
      <c r="E73" s="21">
        <v>1420</v>
      </c>
      <c r="F73" s="21">
        <v>2702</v>
      </c>
      <c r="G73" s="21">
        <v>1445</v>
      </c>
    </row>
    <row r="74" spans="1:7" x14ac:dyDescent="0.4">
      <c r="A74" s="21">
        <v>2202</v>
      </c>
      <c r="B74" s="21" t="s">
        <v>223</v>
      </c>
      <c r="D74" s="21">
        <v>1054</v>
      </c>
      <c r="E74" s="21">
        <v>1223</v>
      </c>
      <c r="F74" s="21">
        <v>2277</v>
      </c>
      <c r="G74" s="21">
        <v>1275</v>
      </c>
    </row>
    <row r="75" spans="1:7" x14ac:dyDescent="0.4">
      <c r="A75" s="21">
        <v>2203</v>
      </c>
      <c r="B75" s="21" t="s">
        <v>224</v>
      </c>
      <c r="D75" s="21">
        <v>612</v>
      </c>
      <c r="E75" s="21">
        <v>631</v>
      </c>
      <c r="F75" s="21">
        <v>1243</v>
      </c>
      <c r="G75" s="21">
        <v>595</v>
      </c>
    </row>
    <row r="76" spans="1:7" x14ac:dyDescent="0.4">
      <c r="A76" s="21">
        <v>2501</v>
      </c>
      <c r="B76" s="21" t="s">
        <v>225</v>
      </c>
      <c r="D76" s="21">
        <v>989</v>
      </c>
      <c r="E76" s="21">
        <v>1009</v>
      </c>
      <c r="F76" s="21">
        <v>1998</v>
      </c>
      <c r="G76" s="21">
        <v>981</v>
      </c>
    </row>
    <row r="77" spans="1:7" x14ac:dyDescent="0.4">
      <c r="A77" s="21">
        <v>2502</v>
      </c>
      <c r="B77" s="21" t="s">
        <v>226</v>
      </c>
      <c r="D77" s="21">
        <v>893</v>
      </c>
      <c r="E77" s="21">
        <v>864</v>
      </c>
      <c r="F77" s="21">
        <v>1757</v>
      </c>
      <c r="G77" s="21">
        <v>1024</v>
      </c>
    </row>
    <row r="78" spans="1:7" x14ac:dyDescent="0.4">
      <c r="A78" s="21">
        <v>2503</v>
      </c>
      <c r="B78" s="21" t="s">
        <v>227</v>
      </c>
      <c r="D78" s="21">
        <v>2503</v>
      </c>
      <c r="E78" s="21">
        <v>2639</v>
      </c>
      <c r="F78" s="21">
        <v>5142</v>
      </c>
      <c r="G78" s="21">
        <v>2264</v>
      </c>
    </row>
    <row r="79" spans="1:7" x14ac:dyDescent="0.4">
      <c r="A79" s="21">
        <v>2504</v>
      </c>
      <c r="B79" s="21" t="s">
        <v>228</v>
      </c>
      <c r="D79" s="21">
        <v>701</v>
      </c>
      <c r="E79" s="21">
        <v>637</v>
      </c>
      <c r="F79" s="21">
        <v>1338</v>
      </c>
      <c r="G79" s="21">
        <v>678</v>
      </c>
    </row>
    <row r="80" spans="1:7" x14ac:dyDescent="0.4">
      <c r="A80" s="21">
        <v>2601</v>
      </c>
      <c r="B80" s="21" t="s">
        <v>229</v>
      </c>
      <c r="D80" s="21">
        <v>606</v>
      </c>
      <c r="E80" s="21">
        <v>579</v>
      </c>
      <c r="F80" s="21">
        <v>1185</v>
      </c>
      <c r="G80" s="21">
        <v>641</v>
      </c>
    </row>
    <row r="81" spans="1:7" x14ac:dyDescent="0.4">
      <c r="A81" s="21">
        <v>2602</v>
      </c>
      <c r="B81" s="21" t="s">
        <v>230</v>
      </c>
      <c r="D81" s="21">
        <v>358</v>
      </c>
      <c r="E81" s="21">
        <v>397</v>
      </c>
      <c r="F81" s="21">
        <v>755</v>
      </c>
      <c r="G81" s="21">
        <v>319</v>
      </c>
    </row>
    <row r="82" spans="1:7" x14ac:dyDescent="0.4">
      <c r="A82" s="21">
        <v>2603</v>
      </c>
      <c r="B82" s="21" t="s">
        <v>231</v>
      </c>
      <c r="D82" s="21">
        <v>546</v>
      </c>
      <c r="E82" s="21">
        <v>618</v>
      </c>
      <c r="F82" s="21">
        <v>1164</v>
      </c>
      <c r="G82" s="21">
        <v>524</v>
      </c>
    </row>
    <row r="83" spans="1:7" x14ac:dyDescent="0.4">
      <c r="A83" s="21">
        <v>2604</v>
      </c>
      <c r="B83" s="21" t="s">
        <v>232</v>
      </c>
      <c r="D83" s="21">
        <v>624</v>
      </c>
      <c r="E83" s="21">
        <v>673</v>
      </c>
      <c r="F83" s="21">
        <v>1297</v>
      </c>
      <c r="G83" s="21">
        <v>581</v>
      </c>
    </row>
    <row r="84" spans="1:7" x14ac:dyDescent="0.4">
      <c r="A84" s="21">
        <v>2605</v>
      </c>
      <c r="B84" s="21" t="s">
        <v>233</v>
      </c>
      <c r="D84" s="21">
        <v>209</v>
      </c>
      <c r="E84" s="21">
        <v>180</v>
      </c>
      <c r="F84" s="21">
        <v>389</v>
      </c>
      <c r="G84" s="21">
        <v>192</v>
      </c>
    </row>
    <row r="85" spans="1:7" x14ac:dyDescent="0.4">
      <c r="A85" s="21">
        <v>2701</v>
      </c>
      <c r="B85" s="21" t="s">
        <v>234</v>
      </c>
      <c r="D85" s="21">
        <v>474</v>
      </c>
      <c r="E85" s="21">
        <v>482</v>
      </c>
      <c r="F85" s="21">
        <v>956</v>
      </c>
      <c r="G85" s="21">
        <v>442</v>
      </c>
    </row>
    <row r="86" spans="1:7" x14ac:dyDescent="0.4">
      <c r="A86" s="21">
        <v>2702</v>
      </c>
      <c r="B86" s="21" t="s">
        <v>235</v>
      </c>
      <c r="D86" s="21">
        <v>355</v>
      </c>
      <c r="E86" s="21">
        <v>337</v>
      </c>
      <c r="F86" s="21">
        <v>692</v>
      </c>
      <c r="G86" s="21">
        <v>322</v>
      </c>
    </row>
    <row r="87" spans="1:7" x14ac:dyDescent="0.4">
      <c r="A87" s="21">
        <v>2703</v>
      </c>
      <c r="B87" s="21" t="s">
        <v>236</v>
      </c>
      <c r="D87" s="21">
        <v>320</v>
      </c>
      <c r="E87" s="21">
        <v>311</v>
      </c>
      <c r="F87" s="21">
        <v>631</v>
      </c>
      <c r="G87" s="21">
        <v>277</v>
      </c>
    </row>
    <row r="88" spans="1:7" x14ac:dyDescent="0.4">
      <c r="A88" s="21">
        <v>2704</v>
      </c>
      <c r="B88" s="21" t="s">
        <v>237</v>
      </c>
      <c r="D88" s="21">
        <v>553</v>
      </c>
      <c r="E88" s="21">
        <v>538</v>
      </c>
      <c r="F88" s="21">
        <v>1091</v>
      </c>
      <c r="G88" s="21">
        <v>474</v>
      </c>
    </row>
    <row r="89" spans="1:7" x14ac:dyDescent="0.4">
      <c r="A89" s="21">
        <v>2705</v>
      </c>
      <c r="B89" s="21" t="s">
        <v>238</v>
      </c>
      <c r="D89" s="21">
        <v>543</v>
      </c>
      <c r="E89" s="21">
        <v>572</v>
      </c>
      <c r="F89" s="21">
        <v>1115</v>
      </c>
      <c r="G89" s="21">
        <v>500</v>
      </c>
    </row>
    <row r="90" spans="1:7" x14ac:dyDescent="0.4">
      <c r="A90" s="21">
        <v>2706</v>
      </c>
      <c r="B90" s="21" t="s">
        <v>239</v>
      </c>
      <c r="D90" s="21">
        <v>990</v>
      </c>
      <c r="E90" s="21">
        <v>1048</v>
      </c>
      <c r="F90" s="21">
        <v>2038</v>
      </c>
      <c r="G90" s="21">
        <v>911</v>
      </c>
    </row>
    <row r="91" spans="1:7" x14ac:dyDescent="0.4">
      <c r="A91" s="21">
        <v>2707</v>
      </c>
      <c r="B91" s="21" t="s">
        <v>240</v>
      </c>
      <c r="D91" s="21">
        <v>573</v>
      </c>
      <c r="E91" s="21">
        <v>562</v>
      </c>
      <c r="F91" s="21">
        <v>1135</v>
      </c>
      <c r="G91" s="21">
        <v>481</v>
      </c>
    </row>
    <row r="92" spans="1:7" x14ac:dyDescent="0.4">
      <c r="A92" s="21">
        <v>2801</v>
      </c>
      <c r="B92" s="21" t="s">
        <v>241</v>
      </c>
      <c r="D92" s="21">
        <v>726</v>
      </c>
      <c r="E92" s="21">
        <v>659</v>
      </c>
      <c r="F92" s="21">
        <v>1385</v>
      </c>
      <c r="G92" s="21">
        <v>618</v>
      </c>
    </row>
    <row r="93" spans="1:7" x14ac:dyDescent="0.4">
      <c r="A93" s="21">
        <v>2802</v>
      </c>
      <c r="B93" s="21" t="s">
        <v>242</v>
      </c>
      <c r="D93" s="21">
        <v>448</v>
      </c>
      <c r="E93" s="21">
        <v>467</v>
      </c>
      <c r="F93" s="21">
        <v>915</v>
      </c>
      <c r="G93" s="21">
        <v>377</v>
      </c>
    </row>
    <row r="94" spans="1:7" x14ac:dyDescent="0.4">
      <c r="A94" s="21">
        <v>2803</v>
      </c>
      <c r="B94" s="21" t="s">
        <v>243</v>
      </c>
      <c r="D94" s="21">
        <v>722</v>
      </c>
      <c r="E94" s="21">
        <v>758</v>
      </c>
      <c r="F94" s="21">
        <v>1480</v>
      </c>
      <c r="G94" s="21">
        <v>628</v>
      </c>
    </row>
    <row r="95" spans="1:7" x14ac:dyDescent="0.4">
      <c r="A95" s="21">
        <v>2804</v>
      </c>
      <c r="B95" s="21" t="s">
        <v>244</v>
      </c>
      <c r="D95" s="21">
        <v>750</v>
      </c>
      <c r="E95" s="21">
        <v>754</v>
      </c>
      <c r="F95" s="21">
        <v>1504</v>
      </c>
      <c r="G95" s="21">
        <v>639</v>
      </c>
    </row>
    <row r="96" spans="1:7" x14ac:dyDescent="0.4">
      <c r="A96" s="21">
        <v>2805</v>
      </c>
      <c r="B96" s="21" t="s">
        <v>245</v>
      </c>
      <c r="D96" s="21">
        <v>652</v>
      </c>
      <c r="E96" s="21">
        <v>635</v>
      </c>
      <c r="F96" s="21">
        <v>1287</v>
      </c>
      <c r="G96" s="21">
        <v>573</v>
      </c>
    </row>
    <row r="97" spans="1:7" x14ac:dyDescent="0.4">
      <c r="A97" s="21">
        <v>2806</v>
      </c>
      <c r="B97" s="21" t="s">
        <v>246</v>
      </c>
      <c r="D97" s="21">
        <v>887</v>
      </c>
      <c r="E97" s="21">
        <v>967</v>
      </c>
      <c r="F97" s="21">
        <v>1854</v>
      </c>
      <c r="G97" s="21">
        <v>877</v>
      </c>
    </row>
    <row r="98" spans="1:7" x14ac:dyDescent="0.4">
      <c r="A98" s="21">
        <v>2807</v>
      </c>
      <c r="B98" s="21" t="s">
        <v>247</v>
      </c>
      <c r="D98" s="21">
        <v>1009</v>
      </c>
      <c r="E98" s="21">
        <v>1035</v>
      </c>
      <c r="F98" s="21">
        <v>2044</v>
      </c>
      <c r="G98" s="21">
        <v>845</v>
      </c>
    </row>
    <row r="99" spans="1:7" x14ac:dyDescent="0.4">
      <c r="A99" s="21">
        <v>2808</v>
      </c>
      <c r="B99" s="21" t="s">
        <v>248</v>
      </c>
      <c r="D99" s="21">
        <v>647</v>
      </c>
      <c r="E99" s="21">
        <v>688</v>
      </c>
      <c r="F99" s="21">
        <v>1335</v>
      </c>
      <c r="G99" s="21">
        <v>671</v>
      </c>
    </row>
    <row r="100" spans="1:7" x14ac:dyDescent="0.4">
      <c r="A100" s="21">
        <v>2901</v>
      </c>
      <c r="B100" s="21" t="s">
        <v>249</v>
      </c>
      <c r="D100" s="21">
        <v>294</v>
      </c>
      <c r="E100" s="21">
        <v>288</v>
      </c>
      <c r="F100" s="21">
        <v>582</v>
      </c>
      <c r="G100" s="21">
        <v>259</v>
      </c>
    </row>
    <row r="101" spans="1:7" x14ac:dyDescent="0.4">
      <c r="A101" s="21">
        <v>2902</v>
      </c>
      <c r="B101" s="21" t="s">
        <v>250</v>
      </c>
      <c r="D101" s="21">
        <v>328</v>
      </c>
      <c r="E101" s="21">
        <v>297</v>
      </c>
      <c r="F101" s="21">
        <v>625</v>
      </c>
      <c r="G101" s="21">
        <v>252</v>
      </c>
    </row>
    <row r="102" spans="1:7" x14ac:dyDescent="0.4">
      <c r="A102" s="21">
        <v>2903</v>
      </c>
      <c r="B102" s="21" t="s">
        <v>251</v>
      </c>
      <c r="D102" s="21">
        <v>1026</v>
      </c>
      <c r="E102" s="21">
        <v>1078</v>
      </c>
      <c r="F102" s="21">
        <v>2104</v>
      </c>
      <c r="G102" s="21">
        <v>768</v>
      </c>
    </row>
    <row r="103" spans="1:7" x14ac:dyDescent="0.4">
      <c r="A103" s="21">
        <v>2904</v>
      </c>
      <c r="B103" s="21" t="s">
        <v>252</v>
      </c>
      <c r="D103" s="21">
        <v>340</v>
      </c>
      <c r="E103" s="21">
        <v>301</v>
      </c>
      <c r="F103" s="21">
        <v>641</v>
      </c>
      <c r="G103" s="21">
        <v>307</v>
      </c>
    </row>
    <row r="104" spans="1:7" x14ac:dyDescent="0.4">
      <c r="A104" s="21">
        <v>2905</v>
      </c>
      <c r="B104" s="21" t="s">
        <v>253</v>
      </c>
      <c r="D104" s="21">
        <v>691</v>
      </c>
      <c r="E104" s="21">
        <v>733</v>
      </c>
      <c r="F104" s="21">
        <v>1424</v>
      </c>
      <c r="G104" s="21">
        <v>627</v>
      </c>
    </row>
    <row r="105" spans="1:7" x14ac:dyDescent="0.4">
      <c r="A105" s="21">
        <v>3001</v>
      </c>
      <c r="B105" s="21" t="s">
        <v>254</v>
      </c>
      <c r="D105" s="21">
        <v>994</v>
      </c>
      <c r="E105" s="21">
        <v>996</v>
      </c>
      <c r="F105" s="21">
        <v>1990</v>
      </c>
      <c r="G105" s="21">
        <v>1053</v>
      </c>
    </row>
    <row r="106" spans="1:7" x14ac:dyDescent="0.4">
      <c r="A106" s="21">
        <v>3002</v>
      </c>
      <c r="B106" s="21" t="s">
        <v>255</v>
      </c>
      <c r="D106" s="21">
        <v>494</v>
      </c>
      <c r="E106" s="21">
        <v>459</v>
      </c>
      <c r="F106" s="21">
        <v>953</v>
      </c>
      <c r="G106" s="21">
        <v>534</v>
      </c>
    </row>
    <row r="107" spans="1:7" x14ac:dyDescent="0.4">
      <c r="A107" s="21" t="s">
        <v>256</v>
      </c>
      <c r="B107" s="21" t="s">
        <v>258</v>
      </c>
      <c r="D107" s="21">
        <v>115616</v>
      </c>
      <c r="E107" s="21">
        <v>121500</v>
      </c>
      <c r="F107" s="21">
        <v>237116</v>
      </c>
      <c r="G107" s="21">
        <v>120306</v>
      </c>
    </row>
  </sheetData>
  <phoneticPr fontId="6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7"/>
  <sheetViews>
    <sheetView workbookViewId="0">
      <selection activeCell="H8" sqref="H8"/>
    </sheetView>
  </sheetViews>
  <sheetFormatPr defaultRowHeight="18.75" x14ac:dyDescent="0.4"/>
  <cols>
    <col min="1" max="16384" width="9" style="21"/>
  </cols>
  <sheetData>
    <row r="1" spans="1:7" x14ac:dyDescent="0.4">
      <c r="F1" s="33" t="s">
        <v>281</v>
      </c>
      <c r="G1" s="21" t="s">
        <v>282</v>
      </c>
    </row>
    <row r="2" spans="1:7" x14ac:dyDescent="0.4">
      <c r="A2" s="21" t="s">
        <v>146</v>
      </c>
    </row>
    <row r="3" spans="1:7" x14ac:dyDescent="0.4">
      <c r="A3" s="21" t="s">
        <v>147</v>
      </c>
      <c r="B3" s="21" t="s">
        <v>148</v>
      </c>
      <c r="D3" s="21" t="s">
        <v>262</v>
      </c>
      <c r="E3" s="21" t="s">
        <v>263</v>
      </c>
      <c r="F3" s="21" t="s">
        <v>265</v>
      </c>
      <c r="G3" s="21" t="s">
        <v>266</v>
      </c>
    </row>
    <row r="4" spans="1:7" x14ac:dyDescent="0.4">
      <c r="D4" s="24" t="s">
        <v>151</v>
      </c>
      <c r="E4" s="24" t="s">
        <v>151</v>
      </c>
      <c r="F4" s="24" t="s">
        <v>151</v>
      </c>
      <c r="G4" s="24" t="s">
        <v>151</v>
      </c>
    </row>
    <row r="5" spans="1:7" x14ac:dyDescent="0.4">
      <c r="A5" s="21">
        <v>101</v>
      </c>
      <c r="B5" s="21" t="s">
        <v>153</v>
      </c>
      <c r="D5" s="21">
        <v>1551</v>
      </c>
      <c r="E5" s="21">
        <v>1628</v>
      </c>
      <c r="F5" s="21">
        <v>3179</v>
      </c>
      <c r="G5" s="21">
        <v>1820</v>
      </c>
    </row>
    <row r="6" spans="1:7" x14ac:dyDescent="0.4">
      <c r="A6" s="21">
        <v>102</v>
      </c>
      <c r="B6" s="21" t="s">
        <v>154</v>
      </c>
      <c r="D6" s="21">
        <v>1433</v>
      </c>
      <c r="E6" s="21">
        <v>1359</v>
      </c>
      <c r="F6" s="21">
        <v>2792</v>
      </c>
      <c r="G6" s="21">
        <v>1650</v>
      </c>
    </row>
    <row r="7" spans="1:7" x14ac:dyDescent="0.4">
      <c r="A7" s="21">
        <v>103</v>
      </c>
      <c r="B7" s="21" t="s">
        <v>155</v>
      </c>
      <c r="D7" s="21">
        <v>1102</v>
      </c>
      <c r="E7" s="21">
        <v>1022</v>
      </c>
      <c r="F7" s="21">
        <v>2124</v>
      </c>
      <c r="G7" s="21">
        <v>985</v>
      </c>
    </row>
    <row r="8" spans="1:7" x14ac:dyDescent="0.4">
      <c r="A8" s="21">
        <v>201</v>
      </c>
      <c r="B8" s="21" t="s">
        <v>156</v>
      </c>
      <c r="D8" s="21">
        <v>1531</v>
      </c>
      <c r="E8" s="21">
        <v>1488</v>
      </c>
      <c r="F8" s="21">
        <v>3019</v>
      </c>
      <c r="G8" s="21">
        <v>1818</v>
      </c>
    </row>
    <row r="9" spans="1:7" x14ac:dyDescent="0.4">
      <c r="A9" s="21">
        <v>202</v>
      </c>
      <c r="B9" s="21" t="s">
        <v>157</v>
      </c>
      <c r="D9" s="21">
        <v>1105</v>
      </c>
      <c r="E9" s="21">
        <v>1079</v>
      </c>
      <c r="F9" s="21">
        <v>2184</v>
      </c>
      <c r="G9" s="21">
        <v>1189</v>
      </c>
    </row>
    <row r="10" spans="1:7" x14ac:dyDescent="0.4">
      <c r="A10" s="21">
        <v>203</v>
      </c>
      <c r="B10" s="21" t="s">
        <v>158</v>
      </c>
      <c r="D10" s="21">
        <v>2628</v>
      </c>
      <c r="E10" s="21">
        <v>2692</v>
      </c>
      <c r="F10" s="21">
        <v>5320</v>
      </c>
      <c r="G10" s="21">
        <v>2271</v>
      </c>
    </row>
    <row r="11" spans="1:7" x14ac:dyDescent="0.4">
      <c r="A11" s="21">
        <v>301</v>
      </c>
      <c r="B11" s="21" t="s">
        <v>159</v>
      </c>
      <c r="D11" s="21">
        <v>686</v>
      </c>
      <c r="E11" s="21">
        <v>686</v>
      </c>
      <c r="F11" s="21">
        <v>1372</v>
      </c>
      <c r="G11" s="21">
        <v>703</v>
      </c>
    </row>
    <row r="12" spans="1:7" x14ac:dyDescent="0.4">
      <c r="A12" s="21">
        <v>302</v>
      </c>
      <c r="B12" s="21" t="s">
        <v>160</v>
      </c>
      <c r="D12" s="21">
        <v>1332</v>
      </c>
      <c r="E12" s="21">
        <v>1336</v>
      </c>
      <c r="F12" s="21">
        <v>2668</v>
      </c>
      <c r="G12" s="21">
        <v>1414</v>
      </c>
    </row>
    <row r="13" spans="1:7" x14ac:dyDescent="0.4">
      <c r="A13" s="21">
        <v>303</v>
      </c>
      <c r="B13" s="21" t="s">
        <v>161</v>
      </c>
      <c r="D13" s="21">
        <v>1443</v>
      </c>
      <c r="E13" s="21">
        <v>1496</v>
      </c>
      <c r="F13" s="21">
        <v>2939</v>
      </c>
      <c r="G13" s="21">
        <v>1411</v>
      </c>
    </row>
    <row r="14" spans="1:7" x14ac:dyDescent="0.4">
      <c r="A14" s="21">
        <v>304</v>
      </c>
      <c r="B14" s="21" t="s">
        <v>162</v>
      </c>
      <c r="D14" s="21">
        <v>1052</v>
      </c>
      <c r="E14" s="21">
        <v>1046</v>
      </c>
      <c r="F14" s="21">
        <v>2098</v>
      </c>
      <c r="G14" s="21">
        <v>1012</v>
      </c>
    </row>
    <row r="15" spans="1:7" x14ac:dyDescent="0.4">
      <c r="A15" s="21">
        <v>401</v>
      </c>
      <c r="B15" s="21" t="s">
        <v>163</v>
      </c>
      <c r="D15" s="21">
        <v>1198</v>
      </c>
      <c r="E15" s="21">
        <v>1155</v>
      </c>
      <c r="F15" s="21">
        <v>2353</v>
      </c>
      <c r="G15" s="21">
        <v>1297</v>
      </c>
    </row>
    <row r="16" spans="1:7" x14ac:dyDescent="0.4">
      <c r="A16" s="21">
        <v>402</v>
      </c>
      <c r="B16" s="21" t="s">
        <v>164</v>
      </c>
      <c r="D16" s="21">
        <v>1255</v>
      </c>
      <c r="E16" s="21">
        <v>1189</v>
      </c>
      <c r="F16" s="21">
        <v>2444</v>
      </c>
      <c r="G16" s="21">
        <v>1246</v>
      </c>
    </row>
    <row r="17" spans="1:7" x14ac:dyDescent="0.4">
      <c r="A17" s="21">
        <v>403</v>
      </c>
      <c r="B17" s="21" t="s">
        <v>165</v>
      </c>
      <c r="D17" s="21">
        <v>1906</v>
      </c>
      <c r="E17" s="21">
        <v>1903</v>
      </c>
      <c r="F17" s="21">
        <v>3809</v>
      </c>
      <c r="G17" s="21">
        <v>1870</v>
      </c>
    </row>
    <row r="18" spans="1:7" x14ac:dyDescent="0.4">
      <c r="A18" s="21">
        <v>501</v>
      </c>
      <c r="B18" s="21" t="s">
        <v>166</v>
      </c>
      <c r="D18" s="21">
        <v>1224</v>
      </c>
      <c r="E18" s="21">
        <v>1238</v>
      </c>
      <c r="F18" s="21">
        <v>2462</v>
      </c>
      <c r="G18" s="21">
        <v>1410</v>
      </c>
    </row>
    <row r="19" spans="1:7" x14ac:dyDescent="0.4">
      <c r="A19" s="21">
        <v>502</v>
      </c>
      <c r="B19" s="21" t="s">
        <v>167</v>
      </c>
      <c r="D19" s="21">
        <v>1374</v>
      </c>
      <c r="E19" s="21">
        <v>1419</v>
      </c>
      <c r="F19" s="21">
        <v>2793</v>
      </c>
      <c r="G19" s="21">
        <v>1716</v>
      </c>
    </row>
    <row r="20" spans="1:7" x14ac:dyDescent="0.4">
      <c r="A20" s="21">
        <v>503</v>
      </c>
      <c r="B20" s="21" t="s">
        <v>168</v>
      </c>
      <c r="D20" s="21">
        <v>2152</v>
      </c>
      <c r="E20" s="21">
        <v>2218</v>
      </c>
      <c r="F20" s="21">
        <v>4370</v>
      </c>
      <c r="G20" s="21">
        <v>2342</v>
      </c>
    </row>
    <row r="21" spans="1:7" x14ac:dyDescent="0.4">
      <c r="A21" s="21">
        <v>601</v>
      </c>
      <c r="B21" s="21" t="s">
        <v>169</v>
      </c>
      <c r="D21" s="21">
        <v>1174</v>
      </c>
      <c r="E21" s="21">
        <v>1309</v>
      </c>
      <c r="F21" s="21">
        <v>2483</v>
      </c>
      <c r="G21" s="21">
        <v>1478</v>
      </c>
    </row>
    <row r="22" spans="1:7" x14ac:dyDescent="0.4">
      <c r="A22" s="21">
        <v>602</v>
      </c>
      <c r="B22" s="21" t="s">
        <v>170</v>
      </c>
      <c r="D22" s="21">
        <v>1503</v>
      </c>
      <c r="E22" s="21">
        <v>1531</v>
      </c>
      <c r="F22" s="21">
        <v>3034</v>
      </c>
      <c r="G22" s="21">
        <v>1902</v>
      </c>
    </row>
    <row r="23" spans="1:7" x14ac:dyDescent="0.4">
      <c r="A23" s="21">
        <v>603</v>
      </c>
      <c r="B23" s="21" t="s">
        <v>171</v>
      </c>
      <c r="D23" s="21">
        <v>959</v>
      </c>
      <c r="E23" s="21">
        <v>1033</v>
      </c>
      <c r="F23" s="21">
        <v>1992</v>
      </c>
      <c r="G23" s="21">
        <v>1127</v>
      </c>
    </row>
    <row r="24" spans="1:7" x14ac:dyDescent="0.4">
      <c r="A24" s="21">
        <v>604</v>
      </c>
      <c r="B24" s="21" t="s">
        <v>172</v>
      </c>
      <c r="D24" s="21">
        <v>1330</v>
      </c>
      <c r="E24" s="21">
        <v>1443</v>
      </c>
      <c r="F24" s="21">
        <v>2773</v>
      </c>
      <c r="G24" s="21">
        <v>1644</v>
      </c>
    </row>
    <row r="25" spans="1:7" x14ac:dyDescent="0.4">
      <c r="A25" s="21">
        <v>605</v>
      </c>
      <c r="B25" s="21" t="s">
        <v>173</v>
      </c>
      <c r="D25" s="21">
        <v>1166</v>
      </c>
      <c r="E25" s="21">
        <v>1204</v>
      </c>
      <c r="F25" s="21">
        <v>2370</v>
      </c>
      <c r="G25" s="21">
        <v>1252</v>
      </c>
    </row>
    <row r="26" spans="1:7" x14ac:dyDescent="0.4">
      <c r="A26" s="21">
        <v>606</v>
      </c>
      <c r="B26" s="21" t="s">
        <v>174</v>
      </c>
      <c r="D26" s="21">
        <v>923</v>
      </c>
      <c r="E26" s="21">
        <v>912</v>
      </c>
      <c r="F26" s="21">
        <v>1835</v>
      </c>
      <c r="G26" s="21">
        <v>841</v>
      </c>
    </row>
    <row r="27" spans="1:7" x14ac:dyDescent="0.4">
      <c r="A27" s="21">
        <v>801</v>
      </c>
      <c r="B27" s="21" t="s">
        <v>175</v>
      </c>
      <c r="D27" s="21">
        <v>1937</v>
      </c>
      <c r="E27" s="21">
        <v>2094</v>
      </c>
      <c r="F27" s="21">
        <v>4031</v>
      </c>
      <c r="G27" s="21">
        <v>2356</v>
      </c>
    </row>
    <row r="28" spans="1:7" x14ac:dyDescent="0.4">
      <c r="A28" s="21">
        <v>802</v>
      </c>
      <c r="B28" s="21" t="s">
        <v>176</v>
      </c>
      <c r="D28" s="21">
        <v>1034</v>
      </c>
      <c r="E28" s="21">
        <v>1097</v>
      </c>
      <c r="F28" s="21">
        <v>2131</v>
      </c>
      <c r="G28" s="21">
        <v>1127</v>
      </c>
    </row>
    <row r="29" spans="1:7" x14ac:dyDescent="0.4">
      <c r="A29" s="21">
        <v>803</v>
      </c>
      <c r="B29" s="21" t="s">
        <v>177</v>
      </c>
      <c r="D29" s="21">
        <v>1598</v>
      </c>
      <c r="E29" s="21">
        <v>2159</v>
      </c>
      <c r="F29" s="21">
        <v>3757</v>
      </c>
      <c r="G29" s="21">
        <v>2041</v>
      </c>
    </row>
    <row r="30" spans="1:7" x14ac:dyDescent="0.4">
      <c r="A30" s="21">
        <v>804</v>
      </c>
      <c r="B30" s="21" t="s">
        <v>178</v>
      </c>
      <c r="D30" s="21">
        <v>1949</v>
      </c>
      <c r="E30" s="21">
        <v>2050</v>
      </c>
      <c r="F30" s="21">
        <v>3999</v>
      </c>
      <c r="G30" s="21">
        <v>2101</v>
      </c>
    </row>
    <row r="31" spans="1:7" x14ac:dyDescent="0.4">
      <c r="A31" s="21">
        <v>805</v>
      </c>
      <c r="B31" s="21" t="s">
        <v>179</v>
      </c>
      <c r="D31" s="21">
        <v>1898</v>
      </c>
      <c r="E31" s="21">
        <v>1872</v>
      </c>
      <c r="F31" s="21">
        <v>3770</v>
      </c>
      <c r="G31" s="21">
        <v>2096</v>
      </c>
    </row>
    <row r="32" spans="1:7" x14ac:dyDescent="0.4">
      <c r="A32" s="21">
        <v>806</v>
      </c>
      <c r="B32" s="21" t="s">
        <v>180</v>
      </c>
      <c r="D32" s="21">
        <v>602</v>
      </c>
      <c r="E32" s="21">
        <v>647</v>
      </c>
      <c r="F32" s="21">
        <v>1249</v>
      </c>
      <c r="G32" s="21">
        <v>640</v>
      </c>
    </row>
    <row r="33" spans="1:7" x14ac:dyDescent="0.4">
      <c r="A33" s="21">
        <v>807</v>
      </c>
      <c r="B33" s="21" t="s">
        <v>181</v>
      </c>
      <c r="D33" s="21">
        <v>1755</v>
      </c>
      <c r="E33" s="21">
        <v>1756</v>
      </c>
      <c r="F33" s="21">
        <v>3511</v>
      </c>
      <c r="G33" s="21">
        <v>1785</v>
      </c>
    </row>
    <row r="34" spans="1:7" x14ac:dyDescent="0.4">
      <c r="A34" s="21">
        <v>808</v>
      </c>
      <c r="B34" s="21" t="s">
        <v>182</v>
      </c>
      <c r="D34" s="21">
        <v>2098</v>
      </c>
      <c r="E34" s="21">
        <v>2666</v>
      </c>
      <c r="F34" s="21">
        <v>4764</v>
      </c>
      <c r="G34" s="21">
        <v>2291</v>
      </c>
    </row>
    <row r="35" spans="1:7" x14ac:dyDescent="0.4">
      <c r="A35" s="21">
        <v>901</v>
      </c>
      <c r="B35" s="21" t="s">
        <v>183</v>
      </c>
      <c r="D35" s="21">
        <v>943</v>
      </c>
      <c r="E35" s="21">
        <v>1065</v>
      </c>
      <c r="F35" s="21">
        <v>2008</v>
      </c>
      <c r="G35" s="21">
        <v>850</v>
      </c>
    </row>
    <row r="36" spans="1:7" x14ac:dyDescent="0.4">
      <c r="A36" s="21">
        <v>902</v>
      </c>
      <c r="B36" s="21" t="s">
        <v>184</v>
      </c>
      <c r="D36" s="21">
        <v>3594</v>
      </c>
      <c r="E36" s="21">
        <v>3849</v>
      </c>
      <c r="F36" s="21">
        <v>7443</v>
      </c>
      <c r="G36" s="21">
        <v>3020</v>
      </c>
    </row>
    <row r="37" spans="1:7" x14ac:dyDescent="0.4">
      <c r="A37" s="21">
        <v>903</v>
      </c>
      <c r="B37" s="21" t="s">
        <v>185</v>
      </c>
      <c r="D37" s="21">
        <v>3021</v>
      </c>
      <c r="E37" s="21">
        <v>3284</v>
      </c>
      <c r="F37" s="21">
        <v>6305</v>
      </c>
      <c r="G37" s="21">
        <v>3142</v>
      </c>
    </row>
    <row r="38" spans="1:7" x14ac:dyDescent="0.4">
      <c r="A38" s="21">
        <v>1001</v>
      </c>
      <c r="B38" s="21" t="s">
        <v>186</v>
      </c>
      <c r="D38" s="21">
        <v>2462</v>
      </c>
      <c r="E38" s="21">
        <v>2381</v>
      </c>
      <c r="F38" s="21">
        <v>4843</v>
      </c>
      <c r="G38" s="21">
        <v>2004</v>
      </c>
    </row>
    <row r="39" spans="1:7" x14ac:dyDescent="0.4">
      <c r="A39" s="21">
        <v>1002</v>
      </c>
      <c r="B39" s="21" t="s">
        <v>187</v>
      </c>
      <c r="D39" s="21">
        <v>403</v>
      </c>
      <c r="E39" s="21">
        <v>376</v>
      </c>
      <c r="F39" s="21">
        <v>779</v>
      </c>
      <c r="G39" s="21">
        <v>394</v>
      </c>
    </row>
    <row r="40" spans="1:7" x14ac:dyDescent="0.4">
      <c r="A40" s="21">
        <v>1003</v>
      </c>
      <c r="B40" s="21" t="s">
        <v>188</v>
      </c>
      <c r="D40" s="21">
        <v>2212</v>
      </c>
      <c r="E40" s="21">
        <v>2099</v>
      </c>
      <c r="F40" s="21">
        <v>4311</v>
      </c>
      <c r="G40" s="21">
        <v>2147</v>
      </c>
    </row>
    <row r="41" spans="1:7" x14ac:dyDescent="0.4">
      <c r="A41" s="21">
        <v>1004</v>
      </c>
      <c r="B41" s="21" t="s">
        <v>189</v>
      </c>
      <c r="D41" s="21">
        <v>481</v>
      </c>
      <c r="E41" s="21">
        <v>458</v>
      </c>
      <c r="F41" s="21">
        <v>939</v>
      </c>
      <c r="G41" s="21">
        <v>528</v>
      </c>
    </row>
    <row r="42" spans="1:7" x14ac:dyDescent="0.4">
      <c r="A42" s="21">
        <v>1005</v>
      </c>
      <c r="B42" s="21" t="s">
        <v>190</v>
      </c>
      <c r="D42" s="21">
        <v>1494</v>
      </c>
      <c r="E42" s="21">
        <v>1467</v>
      </c>
      <c r="F42" s="21">
        <v>2961</v>
      </c>
      <c r="G42" s="21">
        <v>1756</v>
      </c>
    </row>
    <row r="43" spans="1:7" x14ac:dyDescent="0.4">
      <c r="A43" s="21">
        <v>1006</v>
      </c>
      <c r="B43" s="21" t="s">
        <v>191</v>
      </c>
      <c r="D43" s="21">
        <v>540</v>
      </c>
      <c r="E43" s="21">
        <v>538</v>
      </c>
      <c r="F43" s="21">
        <v>1078</v>
      </c>
      <c r="G43" s="21">
        <v>532</v>
      </c>
    </row>
    <row r="44" spans="1:7" x14ac:dyDescent="0.4">
      <c r="A44" s="21">
        <v>1007</v>
      </c>
      <c r="B44" s="21" t="s">
        <v>192</v>
      </c>
      <c r="D44" s="21">
        <v>644</v>
      </c>
      <c r="E44" s="21">
        <v>673</v>
      </c>
      <c r="F44" s="21">
        <v>1317</v>
      </c>
      <c r="G44" s="21">
        <v>692</v>
      </c>
    </row>
    <row r="45" spans="1:7" x14ac:dyDescent="0.4">
      <c r="A45" s="21">
        <v>1201</v>
      </c>
      <c r="B45" s="21" t="s">
        <v>193</v>
      </c>
      <c r="D45" s="21">
        <v>403</v>
      </c>
      <c r="E45" s="21">
        <v>453</v>
      </c>
      <c r="F45" s="21">
        <v>856</v>
      </c>
      <c r="G45" s="21">
        <v>364</v>
      </c>
    </row>
    <row r="46" spans="1:7" x14ac:dyDescent="0.4">
      <c r="A46" s="21">
        <v>1202</v>
      </c>
      <c r="B46" s="21" t="s">
        <v>194</v>
      </c>
      <c r="D46" s="21">
        <v>659</v>
      </c>
      <c r="E46" s="21">
        <v>665</v>
      </c>
      <c r="F46" s="21">
        <v>1324</v>
      </c>
      <c r="G46" s="21">
        <v>619</v>
      </c>
    </row>
    <row r="47" spans="1:7" x14ac:dyDescent="0.4">
      <c r="A47" s="21">
        <v>1203</v>
      </c>
      <c r="B47" s="21" t="s">
        <v>195</v>
      </c>
      <c r="D47" s="21">
        <v>591</v>
      </c>
      <c r="E47" s="21">
        <v>669</v>
      </c>
      <c r="F47" s="21">
        <v>1260</v>
      </c>
      <c r="G47" s="21">
        <v>600</v>
      </c>
    </row>
    <row r="48" spans="1:7" x14ac:dyDescent="0.4">
      <c r="A48" s="21">
        <v>1204</v>
      </c>
      <c r="B48" s="21" t="s">
        <v>196</v>
      </c>
      <c r="D48" s="21">
        <v>988</v>
      </c>
      <c r="E48" s="21">
        <v>937</v>
      </c>
      <c r="F48" s="21">
        <v>1925</v>
      </c>
      <c r="G48" s="21">
        <v>828</v>
      </c>
    </row>
    <row r="49" spans="1:7" x14ac:dyDescent="0.4">
      <c r="A49" s="21">
        <v>1205</v>
      </c>
      <c r="B49" s="21" t="s">
        <v>197</v>
      </c>
      <c r="D49" s="21">
        <v>264</v>
      </c>
      <c r="E49" s="21">
        <v>273</v>
      </c>
      <c r="F49" s="21">
        <v>537</v>
      </c>
      <c r="G49" s="21">
        <v>293</v>
      </c>
    </row>
    <row r="50" spans="1:7" x14ac:dyDescent="0.4">
      <c r="A50" s="21">
        <v>1301</v>
      </c>
      <c r="B50" s="21" t="s">
        <v>198</v>
      </c>
      <c r="D50" s="21">
        <v>1757</v>
      </c>
      <c r="E50" s="21">
        <v>1828</v>
      </c>
      <c r="F50" s="21">
        <v>3585</v>
      </c>
      <c r="G50" s="21">
        <v>1823</v>
      </c>
    </row>
    <row r="51" spans="1:7" x14ac:dyDescent="0.4">
      <c r="A51" s="21">
        <v>1302</v>
      </c>
      <c r="B51" s="21" t="s">
        <v>199</v>
      </c>
      <c r="D51" s="21">
        <v>2335</v>
      </c>
      <c r="E51" s="21">
        <v>2535</v>
      </c>
      <c r="F51" s="21">
        <v>4870</v>
      </c>
      <c r="G51" s="21">
        <v>2157</v>
      </c>
    </row>
    <row r="52" spans="1:7" x14ac:dyDescent="0.4">
      <c r="A52" s="21">
        <v>1401</v>
      </c>
      <c r="B52" s="21" t="s">
        <v>200</v>
      </c>
      <c r="D52" s="21">
        <v>1164</v>
      </c>
      <c r="E52" s="21">
        <v>1298</v>
      </c>
      <c r="F52" s="21">
        <v>2462</v>
      </c>
      <c r="G52" s="21">
        <v>1477</v>
      </c>
    </row>
    <row r="53" spans="1:7" x14ac:dyDescent="0.4">
      <c r="A53" s="21">
        <v>1402</v>
      </c>
      <c r="B53" s="21" t="s">
        <v>201</v>
      </c>
      <c r="D53" s="21">
        <v>1498</v>
      </c>
      <c r="E53" s="21">
        <v>1620</v>
      </c>
      <c r="F53" s="21">
        <v>3118</v>
      </c>
      <c r="G53" s="21">
        <v>1822</v>
      </c>
    </row>
    <row r="54" spans="1:7" x14ac:dyDescent="0.4">
      <c r="A54" s="21">
        <v>1403</v>
      </c>
      <c r="B54" s="21" t="s">
        <v>202</v>
      </c>
      <c r="D54" s="21">
        <v>2070</v>
      </c>
      <c r="E54" s="21">
        <v>1944</v>
      </c>
      <c r="F54" s="21">
        <v>4014</v>
      </c>
      <c r="G54" s="21">
        <v>2054</v>
      </c>
    </row>
    <row r="55" spans="1:7" x14ac:dyDescent="0.4">
      <c r="A55" s="21">
        <v>1501</v>
      </c>
      <c r="B55" s="21" t="s">
        <v>203</v>
      </c>
      <c r="D55" s="21">
        <v>413</v>
      </c>
      <c r="E55" s="21">
        <v>411</v>
      </c>
      <c r="F55" s="21">
        <v>824</v>
      </c>
      <c r="G55" s="21">
        <v>544</v>
      </c>
    </row>
    <row r="56" spans="1:7" x14ac:dyDescent="0.4">
      <c r="A56" s="21">
        <v>1502</v>
      </c>
      <c r="B56" s="21" t="s">
        <v>204</v>
      </c>
      <c r="D56" s="21">
        <v>1203</v>
      </c>
      <c r="E56" s="21">
        <v>1265</v>
      </c>
      <c r="F56" s="21">
        <v>2468</v>
      </c>
      <c r="G56" s="21">
        <v>1354</v>
      </c>
    </row>
    <row r="57" spans="1:7" x14ac:dyDescent="0.4">
      <c r="A57" s="21">
        <v>1503</v>
      </c>
      <c r="B57" s="21" t="s">
        <v>205</v>
      </c>
      <c r="D57" s="21">
        <v>1125</v>
      </c>
      <c r="E57" s="21">
        <v>1128</v>
      </c>
      <c r="F57" s="21">
        <v>2253</v>
      </c>
      <c r="G57" s="21">
        <v>1114</v>
      </c>
    </row>
    <row r="58" spans="1:7" x14ac:dyDescent="0.4">
      <c r="A58" s="21">
        <v>1601</v>
      </c>
      <c r="B58" s="21" t="s">
        <v>206</v>
      </c>
      <c r="D58" s="21">
        <v>2465</v>
      </c>
      <c r="E58" s="21">
        <v>2568</v>
      </c>
      <c r="F58" s="21">
        <v>5033</v>
      </c>
      <c r="G58" s="21">
        <v>2595</v>
      </c>
    </row>
    <row r="59" spans="1:7" x14ac:dyDescent="0.4">
      <c r="A59" s="21">
        <v>1602</v>
      </c>
      <c r="B59" s="21" t="s">
        <v>207</v>
      </c>
      <c r="D59" s="21">
        <v>795</v>
      </c>
      <c r="E59" s="21">
        <v>977</v>
      </c>
      <c r="F59" s="21">
        <v>1772</v>
      </c>
      <c r="G59" s="21">
        <v>835</v>
      </c>
    </row>
    <row r="60" spans="1:7" x14ac:dyDescent="0.4">
      <c r="A60" s="21">
        <v>1603</v>
      </c>
      <c r="B60" s="21" t="s">
        <v>208</v>
      </c>
      <c r="D60" s="21">
        <v>1223</v>
      </c>
      <c r="E60" s="21">
        <v>1421</v>
      </c>
      <c r="F60" s="21">
        <v>2644</v>
      </c>
      <c r="G60" s="21">
        <v>1662</v>
      </c>
    </row>
    <row r="61" spans="1:7" x14ac:dyDescent="0.4">
      <c r="A61" s="21">
        <v>1604</v>
      </c>
      <c r="B61" s="21" t="s">
        <v>209</v>
      </c>
      <c r="D61" s="21">
        <v>2657</v>
      </c>
      <c r="E61" s="21">
        <v>2861</v>
      </c>
      <c r="F61" s="21">
        <v>5518</v>
      </c>
      <c r="G61" s="21">
        <v>3065</v>
      </c>
    </row>
    <row r="62" spans="1:7" x14ac:dyDescent="0.4">
      <c r="A62" s="21">
        <v>1701</v>
      </c>
      <c r="B62" s="21" t="s">
        <v>210</v>
      </c>
      <c r="D62" s="21">
        <v>1636</v>
      </c>
      <c r="E62" s="21">
        <v>1742</v>
      </c>
      <c r="F62" s="21">
        <v>3378</v>
      </c>
      <c r="G62" s="21">
        <v>1627</v>
      </c>
    </row>
    <row r="63" spans="1:7" x14ac:dyDescent="0.4">
      <c r="A63" s="21">
        <v>1702</v>
      </c>
      <c r="B63" s="21" t="s">
        <v>211</v>
      </c>
      <c r="D63" s="21">
        <v>1862</v>
      </c>
      <c r="E63" s="21">
        <v>1999</v>
      </c>
      <c r="F63" s="21">
        <v>3861</v>
      </c>
      <c r="G63" s="21">
        <v>1672</v>
      </c>
    </row>
    <row r="64" spans="1:7" x14ac:dyDescent="0.4">
      <c r="A64" s="21">
        <v>1703</v>
      </c>
      <c r="B64" s="21" t="s">
        <v>212</v>
      </c>
      <c r="D64" s="21">
        <v>929</v>
      </c>
      <c r="E64" s="21">
        <v>990</v>
      </c>
      <c r="F64" s="21">
        <v>1919</v>
      </c>
      <c r="G64" s="21">
        <v>886</v>
      </c>
    </row>
    <row r="65" spans="1:7" x14ac:dyDescent="0.4">
      <c r="A65" s="21">
        <v>1801</v>
      </c>
      <c r="B65" s="21" t="s">
        <v>213</v>
      </c>
      <c r="D65" s="21">
        <v>1292</v>
      </c>
      <c r="E65" s="21">
        <v>1641</v>
      </c>
      <c r="F65" s="21">
        <v>2933</v>
      </c>
      <c r="G65" s="21">
        <v>1870</v>
      </c>
    </row>
    <row r="66" spans="1:7" x14ac:dyDescent="0.4">
      <c r="A66" s="21">
        <v>1802</v>
      </c>
      <c r="B66" s="21" t="s">
        <v>214</v>
      </c>
      <c r="D66" s="21">
        <v>1366</v>
      </c>
      <c r="E66" s="21">
        <v>1675</v>
      </c>
      <c r="F66" s="21">
        <v>3041</v>
      </c>
      <c r="G66" s="21">
        <v>1587</v>
      </c>
    </row>
    <row r="67" spans="1:7" x14ac:dyDescent="0.4">
      <c r="A67" s="21">
        <v>1803</v>
      </c>
      <c r="B67" s="21" t="s">
        <v>215</v>
      </c>
      <c r="D67" s="21">
        <v>736</v>
      </c>
      <c r="E67" s="21">
        <v>887</v>
      </c>
      <c r="F67" s="21">
        <v>1623</v>
      </c>
      <c r="G67" s="21">
        <v>891</v>
      </c>
    </row>
    <row r="68" spans="1:7" x14ac:dyDescent="0.4">
      <c r="A68" s="21">
        <v>1901</v>
      </c>
      <c r="B68" s="21" t="s">
        <v>216</v>
      </c>
      <c r="D68" s="21">
        <v>1105</v>
      </c>
      <c r="E68" s="21">
        <v>1227</v>
      </c>
      <c r="F68" s="21">
        <v>2332</v>
      </c>
      <c r="G68" s="21">
        <v>1227</v>
      </c>
    </row>
    <row r="69" spans="1:7" x14ac:dyDescent="0.4">
      <c r="A69" s="21">
        <v>1902</v>
      </c>
      <c r="B69" s="21" t="s">
        <v>217</v>
      </c>
      <c r="D69" s="21">
        <v>2051</v>
      </c>
      <c r="E69" s="21">
        <v>2503</v>
      </c>
      <c r="F69" s="21">
        <v>4554</v>
      </c>
      <c r="G69" s="21">
        <v>2197</v>
      </c>
    </row>
    <row r="70" spans="1:7" x14ac:dyDescent="0.4">
      <c r="A70" s="21">
        <v>2001</v>
      </c>
      <c r="B70" s="21" t="s">
        <v>218</v>
      </c>
      <c r="D70" s="21">
        <v>57</v>
      </c>
      <c r="E70" s="21">
        <v>58</v>
      </c>
      <c r="F70" s="21">
        <v>115</v>
      </c>
      <c r="G70" s="21">
        <v>45</v>
      </c>
    </row>
    <row r="71" spans="1:7" x14ac:dyDescent="0.4">
      <c r="A71" s="21">
        <v>2002</v>
      </c>
      <c r="B71" s="21" t="s">
        <v>219</v>
      </c>
      <c r="D71" s="21" t="s">
        <v>220</v>
      </c>
      <c r="E71" s="21" t="s">
        <v>220</v>
      </c>
      <c r="F71" s="21" t="s">
        <v>220</v>
      </c>
      <c r="G71" s="21" t="s">
        <v>220</v>
      </c>
    </row>
    <row r="72" spans="1:7" x14ac:dyDescent="0.4">
      <c r="A72" s="21">
        <v>2100</v>
      </c>
      <c r="B72" s="21" t="s">
        <v>221</v>
      </c>
      <c r="D72" s="21">
        <v>55</v>
      </c>
      <c r="E72" s="21">
        <v>99</v>
      </c>
      <c r="F72" s="21">
        <v>154</v>
      </c>
      <c r="G72" s="21">
        <v>154</v>
      </c>
    </row>
    <row r="73" spans="1:7" x14ac:dyDescent="0.4">
      <c r="A73" s="21">
        <v>2201</v>
      </c>
      <c r="B73" s="21" t="s">
        <v>222</v>
      </c>
      <c r="D73" s="21">
        <v>1289</v>
      </c>
      <c r="E73" s="21">
        <v>1421</v>
      </c>
      <c r="F73" s="21">
        <v>2710</v>
      </c>
      <c r="G73" s="21">
        <v>1447</v>
      </c>
    </row>
    <row r="74" spans="1:7" x14ac:dyDescent="0.4">
      <c r="A74" s="21">
        <v>2202</v>
      </c>
      <c r="B74" s="21" t="s">
        <v>223</v>
      </c>
      <c r="D74" s="21">
        <v>1056</v>
      </c>
      <c r="E74" s="21">
        <v>1219</v>
      </c>
      <c r="F74" s="21">
        <v>2275</v>
      </c>
      <c r="G74" s="21">
        <v>1274</v>
      </c>
    </row>
    <row r="75" spans="1:7" x14ac:dyDescent="0.4">
      <c r="A75" s="21">
        <v>2203</v>
      </c>
      <c r="B75" s="21" t="s">
        <v>224</v>
      </c>
      <c r="D75" s="21">
        <v>614</v>
      </c>
      <c r="E75" s="21">
        <v>635</v>
      </c>
      <c r="F75" s="21">
        <v>1249</v>
      </c>
      <c r="G75" s="21">
        <v>595</v>
      </c>
    </row>
    <row r="76" spans="1:7" x14ac:dyDescent="0.4">
      <c r="A76" s="21">
        <v>2501</v>
      </c>
      <c r="B76" s="21" t="s">
        <v>225</v>
      </c>
      <c r="D76" s="21">
        <v>981</v>
      </c>
      <c r="E76" s="21">
        <v>1010</v>
      </c>
      <c r="F76" s="21">
        <v>1991</v>
      </c>
      <c r="G76" s="21">
        <v>974</v>
      </c>
    </row>
    <row r="77" spans="1:7" x14ac:dyDescent="0.4">
      <c r="A77" s="21">
        <v>2502</v>
      </c>
      <c r="B77" s="21" t="s">
        <v>226</v>
      </c>
      <c r="D77" s="21">
        <v>896</v>
      </c>
      <c r="E77" s="21">
        <v>865</v>
      </c>
      <c r="F77" s="21">
        <v>1761</v>
      </c>
      <c r="G77" s="21">
        <v>1026</v>
      </c>
    </row>
    <row r="78" spans="1:7" x14ac:dyDescent="0.4">
      <c r="A78" s="21">
        <v>2503</v>
      </c>
      <c r="B78" s="21" t="s">
        <v>227</v>
      </c>
      <c r="D78" s="21">
        <v>2499</v>
      </c>
      <c r="E78" s="21">
        <v>2631</v>
      </c>
      <c r="F78" s="21">
        <v>5130</v>
      </c>
      <c r="G78" s="21">
        <v>2258</v>
      </c>
    </row>
    <row r="79" spans="1:7" x14ac:dyDescent="0.4">
      <c r="A79" s="21">
        <v>2504</v>
      </c>
      <c r="B79" s="21" t="s">
        <v>228</v>
      </c>
      <c r="D79" s="21">
        <v>700</v>
      </c>
      <c r="E79" s="21">
        <v>637</v>
      </c>
      <c r="F79" s="21">
        <v>1337</v>
      </c>
      <c r="G79" s="21">
        <v>679</v>
      </c>
    </row>
    <row r="80" spans="1:7" x14ac:dyDescent="0.4">
      <c r="A80" s="21">
        <v>2601</v>
      </c>
      <c r="B80" s="21" t="s">
        <v>229</v>
      </c>
      <c r="D80" s="21">
        <v>603</v>
      </c>
      <c r="E80" s="21">
        <v>576</v>
      </c>
      <c r="F80" s="21">
        <v>1179</v>
      </c>
      <c r="G80" s="21">
        <v>642</v>
      </c>
    </row>
    <row r="81" spans="1:7" x14ac:dyDescent="0.4">
      <c r="A81" s="21">
        <v>2602</v>
      </c>
      <c r="B81" s="21" t="s">
        <v>230</v>
      </c>
      <c r="D81" s="21">
        <v>359</v>
      </c>
      <c r="E81" s="21">
        <v>399</v>
      </c>
      <c r="F81" s="21">
        <v>758</v>
      </c>
      <c r="G81" s="21">
        <v>323</v>
      </c>
    </row>
    <row r="82" spans="1:7" x14ac:dyDescent="0.4">
      <c r="A82" s="21">
        <v>2603</v>
      </c>
      <c r="B82" s="21" t="s">
        <v>231</v>
      </c>
      <c r="D82" s="21">
        <v>544</v>
      </c>
      <c r="E82" s="21">
        <v>621</v>
      </c>
      <c r="F82" s="21">
        <v>1165</v>
      </c>
      <c r="G82" s="21">
        <v>523</v>
      </c>
    </row>
    <row r="83" spans="1:7" x14ac:dyDescent="0.4">
      <c r="A83" s="21">
        <v>2604</v>
      </c>
      <c r="B83" s="21" t="s">
        <v>232</v>
      </c>
      <c r="D83" s="21">
        <v>623</v>
      </c>
      <c r="E83" s="21">
        <v>672</v>
      </c>
      <c r="F83" s="21">
        <v>1295</v>
      </c>
      <c r="G83" s="21">
        <v>577</v>
      </c>
    </row>
    <row r="84" spans="1:7" x14ac:dyDescent="0.4">
      <c r="A84" s="21">
        <v>2605</v>
      </c>
      <c r="B84" s="21" t="s">
        <v>233</v>
      </c>
      <c r="D84" s="21">
        <v>210</v>
      </c>
      <c r="E84" s="21">
        <v>179</v>
      </c>
      <c r="F84" s="21">
        <v>389</v>
      </c>
      <c r="G84" s="21">
        <v>192</v>
      </c>
    </row>
    <row r="85" spans="1:7" x14ac:dyDescent="0.4">
      <c r="A85" s="21">
        <v>2701</v>
      </c>
      <c r="B85" s="21" t="s">
        <v>234</v>
      </c>
      <c r="D85" s="21">
        <v>470</v>
      </c>
      <c r="E85" s="21">
        <v>479</v>
      </c>
      <c r="F85" s="21">
        <v>949</v>
      </c>
      <c r="G85" s="21">
        <v>442</v>
      </c>
    </row>
    <row r="86" spans="1:7" x14ac:dyDescent="0.4">
      <c r="A86" s="21">
        <v>2702</v>
      </c>
      <c r="B86" s="21" t="s">
        <v>235</v>
      </c>
      <c r="D86" s="21">
        <v>355</v>
      </c>
      <c r="E86" s="21">
        <v>335</v>
      </c>
      <c r="F86" s="21">
        <v>690</v>
      </c>
      <c r="G86" s="21">
        <v>320</v>
      </c>
    </row>
    <row r="87" spans="1:7" x14ac:dyDescent="0.4">
      <c r="A87" s="21">
        <v>2703</v>
      </c>
      <c r="B87" s="21" t="s">
        <v>236</v>
      </c>
      <c r="D87" s="21">
        <v>319</v>
      </c>
      <c r="E87" s="21">
        <v>311</v>
      </c>
      <c r="F87" s="21">
        <v>630</v>
      </c>
      <c r="G87" s="21">
        <v>277</v>
      </c>
    </row>
    <row r="88" spans="1:7" x14ac:dyDescent="0.4">
      <c r="A88" s="21">
        <v>2704</v>
      </c>
      <c r="B88" s="21" t="s">
        <v>237</v>
      </c>
      <c r="D88" s="21">
        <v>551</v>
      </c>
      <c r="E88" s="21">
        <v>539</v>
      </c>
      <c r="F88" s="21">
        <v>1090</v>
      </c>
      <c r="G88" s="21">
        <v>473</v>
      </c>
    </row>
    <row r="89" spans="1:7" x14ac:dyDescent="0.4">
      <c r="A89" s="21">
        <v>2705</v>
      </c>
      <c r="B89" s="21" t="s">
        <v>238</v>
      </c>
      <c r="D89" s="21">
        <v>548</v>
      </c>
      <c r="E89" s="21">
        <v>571</v>
      </c>
      <c r="F89" s="21">
        <v>1119</v>
      </c>
      <c r="G89" s="21">
        <v>503</v>
      </c>
    </row>
    <row r="90" spans="1:7" x14ac:dyDescent="0.4">
      <c r="A90" s="21">
        <v>2706</v>
      </c>
      <c r="B90" s="21" t="s">
        <v>239</v>
      </c>
      <c r="D90" s="21">
        <v>994</v>
      </c>
      <c r="E90" s="21">
        <v>1047</v>
      </c>
      <c r="F90" s="21">
        <v>2041</v>
      </c>
      <c r="G90" s="21">
        <v>915</v>
      </c>
    </row>
    <row r="91" spans="1:7" x14ac:dyDescent="0.4">
      <c r="A91" s="21">
        <v>2707</v>
      </c>
      <c r="B91" s="21" t="s">
        <v>240</v>
      </c>
      <c r="D91" s="21">
        <v>578</v>
      </c>
      <c r="E91" s="21">
        <v>565</v>
      </c>
      <c r="F91" s="21">
        <v>1143</v>
      </c>
      <c r="G91" s="21">
        <v>485</v>
      </c>
    </row>
    <row r="92" spans="1:7" x14ac:dyDescent="0.4">
      <c r="A92" s="21">
        <v>2801</v>
      </c>
      <c r="B92" s="21" t="s">
        <v>241</v>
      </c>
      <c r="D92" s="21">
        <v>723</v>
      </c>
      <c r="E92" s="21">
        <v>656</v>
      </c>
      <c r="F92" s="21">
        <v>1379</v>
      </c>
      <c r="G92" s="21">
        <v>616</v>
      </c>
    </row>
    <row r="93" spans="1:7" x14ac:dyDescent="0.4">
      <c r="A93" s="21">
        <v>2802</v>
      </c>
      <c r="B93" s="21" t="s">
        <v>242</v>
      </c>
      <c r="D93" s="21">
        <v>444</v>
      </c>
      <c r="E93" s="21">
        <v>461</v>
      </c>
      <c r="F93" s="21">
        <v>905</v>
      </c>
      <c r="G93" s="21">
        <v>373</v>
      </c>
    </row>
    <row r="94" spans="1:7" x14ac:dyDescent="0.4">
      <c r="A94" s="21">
        <v>2803</v>
      </c>
      <c r="B94" s="21" t="s">
        <v>243</v>
      </c>
      <c r="D94" s="21">
        <v>724</v>
      </c>
      <c r="E94" s="21">
        <v>756</v>
      </c>
      <c r="F94" s="21">
        <v>1480</v>
      </c>
      <c r="G94" s="21">
        <v>630</v>
      </c>
    </row>
    <row r="95" spans="1:7" x14ac:dyDescent="0.4">
      <c r="A95" s="21">
        <v>2804</v>
      </c>
      <c r="B95" s="21" t="s">
        <v>244</v>
      </c>
      <c r="D95" s="21">
        <v>746</v>
      </c>
      <c r="E95" s="21">
        <v>745</v>
      </c>
      <c r="F95" s="21">
        <v>1491</v>
      </c>
      <c r="G95" s="21">
        <v>632</v>
      </c>
    </row>
    <row r="96" spans="1:7" x14ac:dyDescent="0.4">
      <c r="A96" s="21">
        <v>2805</v>
      </c>
      <c r="B96" s="21" t="s">
        <v>245</v>
      </c>
      <c r="D96" s="21">
        <v>652</v>
      </c>
      <c r="E96" s="21">
        <v>636</v>
      </c>
      <c r="F96" s="21">
        <v>1288</v>
      </c>
      <c r="G96" s="21">
        <v>573</v>
      </c>
    </row>
    <row r="97" spans="1:7" x14ac:dyDescent="0.4">
      <c r="A97" s="21">
        <v>2806</v>
      </c>
      <c r="B97" s="21" t="s">
        <v>246</v>
      </c>
      <c r="D97" s="21">
        <v>887</v>
      </c>
      <c r="E97" s="21">
        <v>966</v>
      </c>
      <c r="F97" s="21">
        <v>1853</v>
      </c>
      <c r="G97" s="21">
        <v>878</v>
      </c>
    </row>
    <row r="98" spans="1:7" x14ac:dyDescent="0.4">
      <c r="A98" s="21">
        <v>2807</v>
      </c>
      <c r="B98" s="21" t="s">
        <v>247</v>
      </c>
      <c r="D98" s="21">
        <v>1012</v>
      </c>
      <c r="E98" s="21">
        <v>1035</v>
      </c>
      <c r="F98" s="21">
        <v>2047</v>
      </c>
      <c r="G98" s="21">
        <v>848</v>
      </c>
    </row>
    <row r="99" spans="1:7" x14ac:dyDescent="0.4">
      <c r="A99" s="21">
        <v>2808</v>
      </c>
      <c r="B99" s="21" t="s">
        <v>248</v>
      </c>
      <c r="D99" s="21">
        <v>650</v>
      </c>
      <c r="E99" s="21">
        <v>689</v>
      </c>
      <c r="F99" s="21">
        <v>1339</v>
      </c>
      <c r="G99" s="21">
        <v>675</v>
      </c>
    </row>
    <row r="100" spans="1:7" x14ac:dyDescent="0.4">
      <c r="A100" s="21">
        <v>2901</v>
      </c>
      <c r="B100" s="21" t="s">
        <v>249</v>
      </c>
      <c r="D100" s="21">
        <v>291</v>
      </c>
      <c r="E100" s="21">
        <v>289</v>
      </c>
      <c r="F100" s="21">
        <v>580</v>
      </c>
      <c r="G100" s="21">
        <v>257</v>
      </c>
    </row>
    <row r="101" spans="1:7" x14ac:dyDescent="0.4">
      <c r="A101" s="21">
        <v>2902</v>
      </c>
      <c r="B101" s="21" t="s">
        <v>250</v>
      </c>
      <c r="D101" s="21">
        <v>328</v>
      </c>
      <c r="E101" s="21">
        <v>295</v>
      </c>
      <c r="F101" s="21">
        <v>623</v>
      </c>
      <c r="G101" s="21">
        <v>251</v>
      </c>
    </row>
    <row r="102" spans="1:7" x14ac:dyDescent="0.4">
      <c r="A102" s="21">
        <v>2903</v>
      </c>
      <c r="B102" s="21" t="s">
        <v>251</v>
      </c>
      <c r="D102" s="21">
        <v>1023</v>
      </c>
      <c r="E102" s="21">
        <v>1076</v>
      </c>
      <c r="F102" s="21">
        <v>2099</v>
      </c>
      <c r="G102" s="21">
        <v>767</v>
      </c>
    </row>
    <row r="103" spans="1:7" x14ac:dyDescent="0.4">
      <c r="A103" s="21">
        <v>2904</v>
      </c>
      <c r="B103" s="21" t="s">
        <v>252</v>
      </c>
      <c r="D103" s="21">
        <v>338</v>
      </c>
      <c r="E103" s="21">
        <v>302</v>
      </c>
      <c r="F103" s="21">
        <v>640</v>
      </c>
      <c r="G103" s="21">
        <v>305</v>
      </c>
    </row>
    <row r="104" spans="1:7" x14ac:dyDescent="0.4">
      <c r="A104" s="21">
        <v>2905</v>
      </c>
      <c r="B104" s="21" t="s">
        <v>253</v>
      </c>
      <c r="D104" s="21">
        <v>694</v>
      </c>
      <c r="E104" s="21">
        <v>735</v>
      </c>
      <c r="F104" s="21">
        <v>1429</v>
      </c>
      <c r="G104" s="21">
        <v>629</v>
      </c>
    </row>
    <row r="105" spans="1:7" x14ac:dyDescent="0.4">
      <c r="A105" s="21">
        <v>3001</v>
      </c>
      <c r="B105" s="21" t="s">
        <v>254</v>
      </c>
      <c r="D105" s="21">
        <v>996</v>
      </c>
      <c r="E105" s="21">
        <v>998</v>
      </c>
      <c r="F105" s="21">
        <v>1994</v>
      </c>
      <c r="G105" s="21">
        <v>1058</v>
      </c>
    </row>
    <row r="106" spans="1:7" x14ac:dyDescent="0.4">
      <c r="A106" s="21">
        <v>3002</v>
      </c>
      <c r="B106" s="21" t="s">
        <v>255</v>
      </c>
      <c r="D106" s="21">
        <v>492</v>
      </c>
      <c r="E106" s="21">
        <v>462</v>
      </c>
      <c r="F106" s="21">
        <v>954</v>
      </c>
      <c r="G106" s="21">
        <v>535</v>
      </c>
    </row>
    <row r="107" spans="1:7" x14ac:dyDescent="0.4">
      <c r="A107" s="21" t="s">
        <v>256</v>
      </c>
      <c r="B107" s="21" t="s">
        <v>258</v>
      </c>
      <c r="D107" s="21">
        <v>115580</v>
      </c>
      <c r="E107" s="21">
        <v>121404</v>
      </c>
      <c r="F107" s="21">
        <v>236984</v>
      </c>
      <c r="G107" s="21">
        <v>120214</v>
      </c>
    </row>
  </sheetData>
  <phoneticPr fontId="6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9"/>
  <sheetViews>
    <sheetView tabSelected="1" workbookViewId="0">
      <selection activeCell="H5" sqref="H5"/>
    </sheetView>
  </sheetViews>
  <sheetFormatPr defaultRowHeight="18.75" x14ac:dyDescent="0.4"/>
  <cols>
    <col min="1" max="16384" width="9" style="23"/>
  </cols>
  <sheetData>
    <row r="1" spans="1:7" x14ac:dyDescent="0.4">
      <c r="F1" s="34" t="s">
        <v>283</v>
      </c>
      <c r="G1" s="34" t="s">
        <v>284</v>
      </c>
    </row>
    <row r="2" spans="1:7" x14ac:dyDescent="0.4">
      <c r="A2" s="23" t="s">
        <v>146</v>
      </c>
    </row>
    <row r="3" spans="1:7" x14ac:dyDescent="0.4">
      <c r="A3" s="23" t="s">
        <v>147</v>
      </c>
      <c r="B3" s="23" t="s">
        <v>148</v>
      </c>
      <c r="D3" s="23" t="s">
        <v>262</v>
      </c>
      <c r="E3" s="23" t="s">
        <v>263</v>
      </c>
      <c r="F3" s="23" t="s">
        <v>265</v>
      </c>
      <c r="G3" s="23" t="s">
        <v>266</v>
      </c>
    </row>
    <row r="4" spans="1:7" x14ac:dyDescent="0.4">
      <c r="D4" s="40" t="s">
        <v>151</v>
      </c>
      <c r="E4" s="40" t="s">
        <v>151</v>
      </c>
      <c r="F4" s="40" t="s">
        <v>151</v>
      </c>
      <c r="G4" s="40" t="s">
        <v>151</v>
      </c>
    </row>
    <row r="5" spans="1:7" x14ac:dyDescent="0.4">
      <c r="A5" s="23">
        <v>101</v>
      </c>
      <c r="B5" s="23" t="s">
        <v>153</v>
      </c>
      <c r="D5" s="23">
        <v>1552</v>
      </c>
      <c r="E5" s="23">
        <v>1618</v>
      </c>
      <c r="F5" s="23">
        <v>3170</v>
      </c>
      <c r="G5" s="23">
        <v>1819</v>
      </c>
    </row>
    <row r="6" spans="1:7" x14ac:dyDescent="0.4">
      <c r="A6" s="23">
        <v>102</v>
      </c>
      <c r="B6" s="23" t="s">
        <v>154</v>
      </c>
      <c r="D6" s="23">
        <v>1424</v>
      </c>
      <c r="E6" s="23">
        <v>1365</v>
      </c>
      <c r="F6" s="23">
        <v>2789</v>
      </c>
      <c r="G6" s="23">
        <v>1658</v>
      </c>
    </row>
    <row r="7" spans="1:7" x14ac:dyDescent="0.4">
      <c r="A7" s="23">
        <v>103</v>
      </c>
      <c r="B7" s="23" t="s">
        <v>155</v>
      </c>
      <c r="D7" s="23">
        <v>1100</v>
      </c>
      <c r="E7" s="23">
        <v>1020</v>
      </c>
      <c r="F7" s="23">
        <v>2120</v>
      </c>
      <c r="G7" s="23">
        <v>986</v>
      </c>
    </row>
    <row r="8" spans="1:7" x14ac:dyDescent="0.4">
      <c r="A8" s="23">
        <v>201</v>
      </c>
      <c r="B8" s="23" t="s">
        <v>156</v>
      </c>
      <c r="D8" s="23">
        <v>1535</v>
      </c>
      <c r="E8" s="23">
        <v>1492</v>
      </c>
      <c r="F8" s="23">
        <v>3027</v>
      </c>
      <c r="G8" s="23">
        <v>1837</v>
      </c>
    </row>
    <row r="9" spans="1:7" x14ac:dyDescent="0.4">
      <c r="A9" s="23">
        <v>202</v>
      </c>
      <c r="B9" s="23" t="s">
        <v>157</v>
      </c>
      <c r="D9" s="23">
        <v>1104</v>
      </c>
      <c r="E9" s="23">
        <v>1084</v>
      </c>
      <c r="F9" s="23">
        <v>2188</v>
      </c>
      <c r="G9" s="23">
        <v>1189</v>
      </c>
    </row>
    <row r="10" spans="1:7" x14ac:dyDescent="0.4">
      <c r="A10" s="23">
        <v>203</v>
      </c>
      <c r="B10" s="23" t="s">
        <v>158</v>
      </c>
      <c r="D10" s="23">
        <v>2637</v>
      </c>
      <c r="E10" s="23">
        <v>2706</v>
      </c>
      <c r="F10" s="23">
        <v>5343</v>
      </c>
      <c r="G10" s="23">
        <v>2284</v>
      </c>
    </row>
    <row r="11" spans="1:7" x14ac:dyDescent="0.4">
      <c r="A11" s="23">
        <v>301</v>
      </c>
      <c r="B11" s="23" t="s">
        <v>159</v>
      </c>
      <c r="D11" s="23">
        <v>682</v>
      </c>
      <c r="E11" s="23">
        <v>685</v>
      </c>
      <c r="F11" s="23">
        <v>1367</v>
      </c>
      <c r="G11" s="23">
        <v>697</v>
      </c>
    </row>
    <row r="12" spans="1:7" x14ac:dyDescent="0.4">
      <c r="A12" s="23">
        <v>302</v>
      </c>
      <c r="B12" s="23" t="s">
        <v>160</v>
      </c>
      <c r="D12" s="23">
        <v>1327</v>
      </c>
      <c r="E12" s="23">
        <v>1336</v>
      </c>
      <c r="F12" s="23">
        <v>2663</v>
      </c>
      <c r="G12" s="23">
        <v>1415</v>
      </c>
    </row>
    <row r="13" spans="1:7" x14ac:dyDescent="0.4">
      <c r="A13" s="23">
        <v>303</v>
      </c>
      <c r="B13" s="23" t="s">
        <v>161</v>
      </c>
      <c r="D13" s="23">
        <v>1428</v>
      </c>
      <c r="E13" s="23">
        <v>1484</v>
      </c>
      <c r="F13" s="23">
        <v>2912</v>
      </c>
      <c r="G13" s="23">
        <v>1401</v>
      </c>
    </row>
    <row r="14" spans="1:7" x14ac:dyDescent="0.4">
      <c r="A14" s="23">
        <v>304</v>
      </c>
      <c r="B14" s="23" t="s">
        <v>162</v>
      </c>
      <c r="D14" s="23">
        <v>1052</v>
      </c>
      <c r="E14" s="23">
        <v>1054</v>
      </c>
      <c r="F14" s="23">
        <v>2106</v>
      </c>
      <c r="G14" s="23">
        <v>1019</v>
      </c>
    </row>
    <row r="15" spans="1:7" x14ac:dyDescent="0.4">
      <c r="A15" s="23">
        <v>401</v>
      </c>
      <c r="B15" s="23" t="s">
        <v>163</v>
      </c>
      <c r="D15" s="23">
        <v>1195</v>
      </c>
      <c r="E15" s="23">
        <v>1167</v>
      </c>
      <c r="F15" s="23">
        <v>2362</v>
      </c>
      <c r="G15" s="23">
        <v>1314</v>
      </c>
    </row>
    <row r="16" spans="1:7" x14ac:dyDescent="0.4">
      <c r="A16" s="23">
        <v>402</v>
      </c>
      <c r="B16" s="23" t="s">
        <v>164</v>
      </c>
      <c r="D16" s="23">
        <v>1249</v>
      </c>
      <c r="E16" s="23">
        <v>1195</v>
      </c>
      <c r="F16" s="23">
        <v>2444</v>
      </c>
      <c r="G16" s="23">
        <v>1242</v>
      </c>
    </row>
    <row r="17" spans="1:7" x14ac:dyDescent="0.4">
      <c r="A17" s="23">
        <v>403</v>
      </c>
      <c r="B17" s="23" t="s">
        <v>165</v>
      </c>
      <c r="D17" s="23">
        <v>1906</v>
      </c>
      <c r="E17" s="23">
        <v>1915</v>
      </c>
      <c r="F17" s="23">
        <v>3821</v>
      </c>
      <c r="G17" s="23">
        <v>1886</v>
      </c>
    </row>
    <row r="18" spans="1:7" x14ac:dyDescent="0.4">
      <c r="A18" s="23">
        <v>501</v>
      </c>
      <c r="B18" s="23" t="s">
        <v>166</v>
      </c>
      <c r="D18" s="23">
        <v>1195</v>
      </c>
      <c r="E18" s="23">
        <v>1233</v>
      </c>
      <c r="F18" s="23">
        <v>2428</v>
      </c>
      <c r="G18" s="23">
        <v>1392</v>
      </c>
    </row>
    <row r="19" spans="1:7" x14ac:dyDescent="0.4">
      <c r="A19" s="23">
        <v>502</v>
      </c>
      <c r="B19" s="23" t="s">
        <v>167</v>
      </c>
      <c r="D19" s="23">
        <v>1380</v>
      </c>
      <c r="E19" s="23">
        <v>1414</v>
      </c>
      <c r="F19" s="23">
        <v>2794</v>
      </c>
      <c r="G19" s="23">
        <v>1716</v>
      </c>
    </row>
    <row r="20" spans="1:7" x14ac:dyDescent="0.4">
      <c r="A20" s="23">
        <v>503</v>
      </c>
      <c r="B20" s="23" t="s">
        <v>168</v>
      </c>
      <c r="D20" s="23">
        <v>2159</v>
      </c>
      <c r="E20" s="23">
        <v>2223</v>
      </c>
      <c r="F20" s="23">
        <v>4382</v>
      </c>
      <c r="G20" s="23">
        <v>2360</v>
      </c>
    </row>
    <row r="21" spans="1:7" x14ac:dyDescent="0.4">
      <c r="A21" s="23">
        <v>601</v>
      </c>
      <c r="B21" s="23" t="s">
        <v>169</v>
      </c>
      <c r="D21" s="23">
        <v>1171</v>
      </c>
      <c r="E21" s="23">
        <v>1312</v>
      </c>
      <c r="F21" s="23">
        <v>2483</v>
      </c>
      <c r="G21" s="23">
        <v>1482</v>
      </c>
    </row>
    <row r="22" spans="1:7" x14ac:dyDescent="0.4">
      <c r="A22" s="23">
        <v>602</v>
      </c>
      <c r="B22" s="23" t="s">
        <v>170</v>
      </c>
      <c r="D22" s="23">
        <v>1534</v>
      </c>
      <c r="E22" s="23">
        <v>1581</v>
      </c>
      <c r="F22" s="23">
        <v>3115</v>
      </c>
      <c r="G22" s="23">
        <v>1959</v>
      </c>
    </row>
    <row r="23" spans="1:7" x14ac:dyDescent="0.4">
      <c r="A23" s="23">
        <v>603</v>
      </c>
      <c r="B23" s="23" t="s">
        <v>171</v>
      </c>
      <c r="D23" s="23">
        <v>963</v>
      </c>
      <c r="E23" s="23">
        <v>1040</v>
      </c>
      <c r="F23" s="23">
        <v>2003</v>
      </c>
      <c r="G23" s="23">
        <v>1145</v>
      </c>
    </row>
    <row r="24" spans="1:7" x14ac:dyDescent="0.4">
      <c r="A24" s="23">
        <v>604</v>
      </c>
      <c r="B24" s="23" t="s">
        <v>172</v>
      </c>
      <c r="D24" s="23">
        <v>1329</v>
      </c>
      <c r="E24" s="23">
        <v>1459</v>
      </c>
      <c r="F24" s="23">
        <v>2788</v>
      </c>
      <c r="G24" s="23">
        <v>1665</v>
      </c>
    </row>
    <row r="25" spans="1:7" x14ac:dyDescent="0.4">
      <c r="A25" s="23">
        <v>605</v>
      </c>
      <c r="B25" s="23" t="s">
        <v>173</v>
      </c>
      <c r="D25" s="23">
        <v>1161</v>
      </c>
      <c r="E25" s="23">
        <v>1209</v>
      </c>
      <c r="F25" s="23">
        <v>2370</v>
      </c>
      <c r="G25" s="23">
        <v>1252</v>
      </c>
    </row>
    <row r="26" spans="1:7" x14ac:dyDescent="0.4">
      <c r="A26" s="23">
        <v>606</v>
      </c>
      <c r="B26" s="23" t="s">
        <v>174</v>
      </c>
      <c r="D26" s="23">
        <v>923</v>
      </c>
      <c r="E26" s="23">
        <v>919</v>
      </c>
      <c r="F26" s="23">
        <v>1842</v>
      </c>
      <c r="G26" s="23">
        <v>843</v>
      </c>
    </row>
    <row r="27" spans="1:7" x14ac:dyDescent="0.4">
      <c r="A27" s="23">
        <v>801</v>
      </c>
      <c r="B27" s="23" t="s">
        <v>175</v>
      </c>
      <c r="D27" s="23">
        <v>1947</v>
      </c>
      <c r="E27" s="23">
        <v>2105</v>
      </c>
      <c r="F27" s="23">
        <v>4052</v>
      </c>
      <c r="G27" s="23">
        <v>2377</v>
      </c>
    </row>
    <row r="28" spans="1:7" x14ac:dyDescent="0.4">
      <c r="A28" s="23">
        <v>802</v>
      </c>
      <c r="B28" s="23" t="s">
        <v>176</v>
      </c>
      <c r="D28" s="23">
        <v>1039</v>
      </c>
      <c r="E28" s="23">
        <v>1100</v>
      </c>
      <c r="F28" s="23">
        <v>2139</v>
      </c>
      <c r="G28" s="23">
        <v>1135</v>
      </c>
    </row>
    <row r="29" spans="1:7" x14ac:dyDescent="0.4">
      <c r="A29" s="23">
        <v>803</v>
      </c>
      <c r="B29" s="23" t="s">
        <v>177</v>
      </c>
      <c r="D29" s="23">
        <v>1589</v>
      </c>
      <c r="E29" s="23">
        <v>2148</v>
      </c>
      <c r="F29" s="23">
        <v>3737</v>
      </c>
      <c r="G29" s="23">
        <v>2038</v>
      </c>
    </row>
    <row r="30" spans="1:7" x14ac:dyDescent="0.4">
      <c r="A30" s="23">
        <v>804</v>
      </c>
      <c r="B30" s="23" t="s">
        <v>178</v>
      </c>
      <c r="D30" s="23">
        <v>1948</v>
      </c>
      <c r="E30" s="23">
        <v>2045</v>
      </c>
      <c r="F30" s="23">
        <v>3993</v>
      </c>
      <c r="G30" s="23">
        <v>2103</v>
      </c>
    </row>
    <row r="31" spans="1:7" x14ac:dyDescent="0.4">
      <c r="A31" s="23">
        <v>805</v>
      </c>
      <c r="B31" s="23" t="s">
        <v>179</v>
      </c>
      <c r="D31" s="23">
        <v>1902</v>
      </c>
      <c r="E31" s="23">
        <v>1880</v>
      </c>
      <c r="F31" s="23">
        <v>3782</v>
      </c>
      <c r="G31" s="23">
        <v>2112</v>
      </c>
    </row>
    <row r="32" spans="1:7" x14ac:dyDescent="0.4">
      <c r="A32" s="23">
        <v>806</v>
      </c>
      <c r="B32" s="23" t="s">
        <v>180</v>
      </c>
      <c r="D32" s="23">
        <v>593</v>
      </c>
      <c r="E32" s="23">
        <v>656</v>
      </c>
      <c r="F32" s="23">
        <v>1249</v>
      </c>
      <c r="G32" s="23">
        <v>641</v>
      </c>
    </row>
    <row r="33" spans="1:7" hidden="1" x14ac:dyDescent="0.4">
      <c r="A33" s="23" t="s">
        <v>256</v>
      </c>
      <c r="B33" s="23" t="s">
        <v>257</v>
      </c>
      <c r="D33" s="23" t="s">
        <v>220</v>
      </c>
      <c r="E33" s="23" t="s">
        <v>220</v>
      </c>
      <c r="F33" s="23" t="s">
        <v>220</v>
      </c>
      <c r="G33" s="23" t="s">
        <v>220</v>
      </c>
    </row>
    <row r="34" spans="1:7" hidden="1" x14ac:dyDescent="0.4">
      <c r="A34" s="23" t="s">
        <v>146</v>
      </c>
      <c r="G34" s="23" t="s">
        <v>267</v>
      </c>
    </row>
    <row r="35" spans="1:7" hidden="1" x14ac:dyDescent="0.4">
      <c r="A35" s="23" t="s">
        <v>147</v>
      </c>
      <c r="B35" s="23" t="s">
        <v>148</v>
      </c>
    </row>
    <row r="36" spans="1:7" hidden="1" x14ac:dyDescent="0.4">
      <c r="D36" s="23" t="s">
        <v>151</v>
      </c>
      <c r="E36" s="23" t="s">
        <v>151</v>
      </c>
      <c r="F36" s="23" t="s">
        <v>151</v>
      </c>
      <c r="G36" s="23" t="s">
        <v>151</v>
      </c>
    </row>
    <row r="37" spans="1:7" x14ac:dyDescent="0.4">
      <c r="A37" s="23">
        <v>807</v>
      </c>
      <c r="B37" s="23" t="s">
        <v>181</v>
      </c>
      <c r="D37" s="23">
        <v>1762</v>
      </c>
      <c r="E37" s="23">
        <v>1766</v>
      </c>
      <c r="F37" s="23">
        <v>3528</v>
      </c>
      <c r="G37" s="23">
        <v>1795</v>
      </c>
    </row>
    <row r="38" spans="1:7" x14ac:dyDescent="0.4">
      <c r="A38" s="23">
        <v>808</v>
      </c>
      <c r="B38" s="23" t="s">
        <v>182</v>
      </c>
      <c r="D38" s="23">
        <v>2090</v>
      </c>
      <c r="E38" s="23">
        <v>2661</v>
      </c>
      <c r="F38" s="23">
        <v>4751</v>
      </c>
      <c r="G38" s="23">
        <v>2294</v>
      </c>
    </row>
    <row r="39" spans="1:7" x14ac:dyDescent="0.4">
      <c r="A39" s="23">
        <v>901</v>
      </c>
      <c r="B39" s="23" t="s">
        <v>183</v>
      </c>
      <c r="D39" s="23">
        <v>954</v>
      </c>
      <c r="E39" s="23">
        <v>1084</v>
      </c>
      <c r="F39" s="23">
        <v>2038</v>
      </c>
      <c r="G39" s="23">
        <v>864</v>
      </c>
    </row>
    <row r="40" spans="1:7" x14ac:dyDescent="0.4">
      <c r="A40" s="23">
        <v>902</v>
      </c>
      <c r="B40" s="23" t="s">
        <v>184</v>
      </c>
      <c r="D40" s="23">
        <v>3577</v>
      </c>
      <c r="E40" s="23">
        <v>3838</v>
      </c>
      <c r="F40" s="23">
        <v>7415</v>
      </c>
      <c r="G40" s="23">
        <v>3021</v>
      </c>
    </row>
    <row r="41" spans="1:7" x14ac:dyDescent="0.4">
      <c r="A41" s="23">
        <v>903</v>
      </c>
      <c r="B41" s="23" t="s">
        <v>185</v>
      </c>
      <c r="D41" s="23">
        <v>3020</v>
      </c>
      <c r="E41" s="23">
        <v>3286</v>
      </c>
      <c r="F41" s="23">
        <v>6306</v>
      </c>
      <c r="G41" s="23">
        <v>3149</v>
      </c>
    </row>
    <row r="42" spans="1:7" x14ac:dyDescent="0.4">
      <c r="A42" s="23">
        <v>1001</v>
      </c>
      <c r="B42" s="23" t="s">
        <v>186</v>
      </c>
      <c r="D42" s="23">
        <v>2455</v>
      </c>
      <c r="E42" s="23">
        <v>2381</v>
      </c>
      <c r="F42" s="23">
        <v>4836</v>
      </c>
      <c r="G42" s="23">
        <v>1995</v>
      </c>
    </row>
    <row r="43" spans="1:7" x14ac:dyDescent="0.4">
      <c r="A43" s="23">
        <v>1002</v>
      </c>
      <c r="B43" s="23" t="s">
        <v>187</v>
      </c>
      <c r="D43" s="23">
        <v>403</v>
      </c>
      <c r="E43" s="23">
        <v>377</v>
      </c>
      <c r="F43" s="23">
        <v>780</v>
      </c>
      <c r="G43" s="23">
        <v>395</v>
      </c>
    </row>
    <row r="44" spans="1:7" x14ac:dyDescent="0.4">
      <c r="A44" s="23">
        <v>1003</v>
      </c>
      <c r="B44" s="23" t="s">
        <v>188</v>
      </c>
      <c r="D44" s="23">
        <v>2205</v>
      </c>
      <c r="E44" s="23">
        <v>2107</v>
      </c>
      <c r="F44" s="23">
        <v>4312</v>
      </c>
      <c r="G44" s="23">
        <v>2139</v>
      </c>
    </row>
    <row r="45" spans="1:7" x14ac:dyDescent="0.4">
      <c r="A45" s="23">
        <v>1004</v>
      </c>
      <c r="B45" s="23" t="s">
        <v>189</v>
      </c>
      <c r="D45" s="23">
        <v>481</v>
      </c>
      <c r="E45" s="23">
        <v>462</v>
      </c>
      <c r="F45" s="23">
        <v>943</v>
      </c>
      <c r="G45" s="23">
        <v>535</v>
      </c>
    </row>
    <row r="46" spans="1:7" x14ac:dyDescent="0.4">
      <c r="A46" s="23">
        <v>1005</v>
      </c>
      <c r="B46" s="23" t="s">
        <v>190</v>
      </c>
      <c r="D46" s="23">
        <v>1501</v>
      </c>
      <c r="E46" s="23">
        <v>1473</v>
      </c>
      <c r="F46" s="23">
        <v>2974</v>
      </c>
      <c r="G46" s="23">
        <v>1774</v>
      </c>
    </row>
    <row r="47" spans="1:7" x14ac:dyDescent="0.4">
      <c r="A47" s="23">
        <v>1006</v>
      </c>
      <c r="B47" s="23" t="s">
        <v>191</v>
      </c>
      <c r="D47" s="23">
        <v>542</v>
      </c>
      <c r="E47" s="23">
        <v>540</v>
      </c>
      <c r="F47" s="23">
        <v>1082</v>
      </c>
      <c r="G47" s="23">
        <v>536</v>
      </c>
    </row>
    <row r="48" spans="1:7" x14ac:dyDescent="0.4">
      <c r="A48" s="23">
        <v>1007</v>
      </c>
      <c r="B48" s="23" t="s">
        <v>192</v>
      </c>
      <c r="D48" s="23">
        <v>647</v>
      </c>
      <c r="E48" s="23">
        <v>674</v>
      </c>
      <c r="F48" s="23">
        <v>1321</v>
      </c>
      <c r="G48" s="23">
        <v>697</v>
      </c>
    </row>
    <row r="49" spans="1:7" x14ac:dyDescent="0.4">
      <c r="A49" s="23">
        <v>1201</v>
      </c>
      <c r="B49" s="23" t="s">
        <v>193</v>
      </c>
      <c r="D49" s="23">
        <v>408</v>
      </c>
      <c r="E49" s="23">
        <v>447</v>
      </c>
      <c r="F49" s="23">
        <v>855</v>
      </c>
      <c r="G49" s="23">
        <v>368</v>
      </c>
    </row>
    <row r="50" spans="1:7" x14ac:dyDescent="0.4">
      <c r="A50" s="23">
        <v>1202</v>
      </c>
      <c r="B50" s="23" t="s">
        <v>194</v>
      </c>
      <c r="D50" s="23">
        <v>663</v>
      </c>
      <c r="E50" s="23">
        <v>665</v>
      </c>
      <c r="F50" s="23">
        <v>1328</v>
      </c>
      <c r="G50" s="23">
        <v>623</v>
      </c>
    </row>
    <row r="51" spans="1:7" x14ac:dyDescent="0.4">
      <c r="A51" s="23">
        <v>1203</v>
      </c>
      <c r="B51" s="23" t="s">
        <v>195</v>
      </c>
      <c r="D51" s="23">
        <v>598</v>
      </c>
      <c r="E51" s="23">
        <v>673</v>
      </c>
      <c r="F51" s="23">
        <v>1271</v>
      </c>
      <c r="G51" s="23">
        <v>606</v>
      </c>
    </row>
    <row r="52" spans="1:7" x14ac:dyDescent="0.4">
      <c r="A52" s="23">
        <v>1204</v>
      </c>
      <c r="B52" s="23" t="s">
        <v>196</v>
      </c>
      <c r="D52" s="23">
        <v>1004</v>
      </c>
      <c r="E52" s="23">
        <v>948</v>
      </c>
      <c r="F52" s="23">
        <v>1952</v>
      </c>
      <c r="G52" s="23">
        <v>839</v>
      </c>
    </row>
    <row r="53" spans="1:7" x14ac:dyDescent="0.4">
      <c r="A53" s="23">
        <v>1205</v>
      </c>
      <c r="B53" s="23" t="s">
        <v>197</v>
      </c>
      <c r="D53" s="23">
        <v>269</v>
      </c>
      <c r="E53" s="23">
        <v>272</v>
      </c>
      <c r="F53" s="23">
        <v>541</v>
      </c>
      <c r="G53" s="23">
        <v>294</v>
      </c>
    </row>
    <row r="54" spans="1:7" x14ac:dyDescent="0.4">
      <c r="A54" s="23">
        <v>1301</v>
      </c>
      <c r="B54" s="23" t="s">
        <v>198</v>
      </c>
      <c r="D54" s="23">
        <v>1772</v>
      </c>
      <c r="E54" s="23">
        <v>1830</v>
      </c>
      <c r="F54" s="23">
        <v>3602</v>
      </c>
      <c r="G54" s="23">
        <v>1846</v>
      </c>
    </row>
    <row r="55" spans="1:7" x14ac:dyDescent="0.4">
      <c r="A55" s="23">
        <v>1302</v>
      </c>
      <c r="B55" s="23" t="s">
        <v>199</v>
      </c>
      <c r="D55" s="23">
        <v>2333</v>
      </c>
      <c r="E55" s="23">
        <v>2530</v>
      </c>
      <c r="F55" s="23">
        <v>4863</v>
      </c>
      <c r="G55" s="23">
        <v>2160</v>
      </c>
    </row>
    <row r="56" spans="1:7" x14ac:dyDescent="0.4">
      <c r="A56" s="23">
        <v>1401</v>
      </c>
      <c r="B56" s="23" t="s">
        <v>200</v>
      </c>
      <c r="D56" s="23">
        <v>1173</v>
      </c>
      <c r="E56" s="23">
        <v>1313</v>
      </c>
      <c r="F56" s="23">
        <v>2486</v>
      </c>
      <c r="G56" s="23">
        <v>1495</v>
      </c>
    </row>
    <row r="57" spans="1:7" x14ac:dyDescent="0.4">
      <c r="A57" s="23">
        <v>1402</v>
      </c>
      <c r="B57" s="23" t="s">
        <v>201</v>
      </c>
      <c r="D57" s="23">
        <v>1491</v>
      </c>
      <c r="E57" s="23">
        <v>1633</v>
      </c>
      <c r="F57" s="23">
        <v>3124</v>
      </c>
      <c r="G57" s="23">
        <v>1829</v>
      </c>
    </row>
    <row r="58" spans="1:7" x14ac:dyDescent="0.4">
      <c r="A58" s="23">
        <v>1403</v>
      </c>
      <c r="B58" s="23" t="s">
        <v>202</v>
      </c>
      <c r="D58" s="23">
        <v>2110</v>
      </c>
      <c r="E58" s="23">
        <v>1943</v>
      </c>
      <c r="F58" s="23">
        <v>4053</v>
      </c>
      <c r="G58" s="23">
        <v>2098</v>
      </c>
    </row>
    <row r="59" spans="1:7" x14ac:dyDescent="0.4">
      <c r="A59" s="23">
        <v>1501</v>
      </c>
      <c r="B59" s="23" t="s">
        <v>203</v>
      </c>
      <c r="D59" s="23">
        <v>409</v>
      </c>
      <c r="E59" s="23">
        <v>414</v>
      </c>
      <c r="F59" s="23">
        <v>823</v>
      </c>
      <c r="G59" s="23">
        <v>551</v>
      </c>
    </row>
    <row r="60" spans="1:7" x14ac:dyDescent="0.4">
      <c r="A60" s="23">
        <v>1502</v>
      </c>
      <c r="B60" s="23" t="s">
        <v>204</v>
      </c>
      <c r="D60" s="23">
        <v>1195</v>
      </c>
      <c r="E60" s="23">
        <v>1273</v>
      </c>
      <c r="F60" s="23">
        <v>2468</v>
      </c>
      <c r="G60" s="23">
        <v>1355</v>
      </c>
    </row>
    <row r="61" spans="1:7" x14ac:dyDescent="0.4">
      <c r="A61" s="23">
        <v>1503</v>
      </c>
      <c r="B61" s="23" t="s">
        <v>205</v>
      </c>
      <c r="D61" s="23">
        <v>1115</v>
      </c>
      <c r="E61" s="23">
        <v>1129</v>
      </c>
      <c r="F61" s="23">
        <v>2244</v>
      </c>
      <c r="G61" s="23">
        <v>1115</v>
      </c>
    </row>
    <row r="62" spans="1:7" x14ac:dyDescent="0.4">
      <c r="A62" s="23">
        <v>1601</v>
      </c>
      <c r="B62" s="23" t="s">
        <v>206</v>
      </c>
      <c r="D62" s="23">
        <v>2469</v>
      </c>
      <c r="E62" s="23">
        <v>2570</v>
      </c>
      <c r="F62" s="23">
        <v>5039</v>
      </c>
      <c r="G62" s="23">
        <v>2605</v>
      </c>
    </row>
    <row r="63" spans="1:7" x14ac:dyDescent="0.4">
      <c r="A63" s="23">
        <v>1602</v>
      </c>
      <c r="B63" s="23" t="s">
        <v>207</v>
      </c>
      <c r="D63" s="23">
        <v>806</v>
      </c>
      <c r="E63" s="23">
        <v>978</v>
      </c>
      <c r="F63" s="23">
        <v>1784</v>
      </c>
      <c r="G63" s="23">
        <v>838</v>
      </c>
    </row>
    <row r="64" spans="1:7" x14ac:dyDescent="0.4">
      <c r="A64" s="23">
        <v>1603</v>
      </c>
      <c r="B64" s="23" t="s">
        <v>208</v>
      </c>
      <c r="D64" s="23">
        <v>1231</v>
      </c>
      <c r="E64" s="23">
        <v>1438</v>
      </c>
      <c r="F64" s="23">
        <v>2669</v>
      </c>
      <c r="G64" s="23">
        <v>1689</v>
      </c>
    </row>
    <row r="65" spans="1:7" hidden="1" x14ac:dyDescent="0.4">
      <c r="A65" s="23" t="s">
        <v>256</v>
      </c>
      <c r="B65" s="23" t="s">
        <v>257</v>
      </c>
      <c r="D65" s="23" t="s">
        <v>220</v>
      </c>
      <c r="E65" s="23" t="s">
        <v>220</v>
      </c>
      <c r="F65" s="23" t="s">
        <v>220</v>
      </c>
      <c r="G65" s="23" t="s">
        <v>220</v>
      </c>
    </row>
    <row r="66" spans="1:7" hidden="1" x14ac:dyDescent="0.4">
      <c r="A66" s="23" t="s">
        <v>146</v>
      </c>
      <c r="G66" s="23" t="s">
        <v>268</v>
      </c>
    </row>
    <row r="67" spans="1:7" hidden="1" x14ac:dyDescent="0.4">
      <c r="A67" s="23" t="s">
        <v>147</v>
      </c>
      <c r="B67" s="23" t="s">
        <v>148</v>
      </c>
    </row>
    <row r="68" spans="1:7" hidden="1" x14ac:dyDescent="0.4">
      <c r="D68" s="23" t="s">
        <v>151</v>
      </c>
      <c r="E68" s="23" t="s">
        <v>151</v>
      </c>
      <c r="F68" s="23" t="s">
        <v>151</v>
      </c>
      <c r="G68" s="23" t="s">
        <v>151</v>
      </c>
    </row>
    <row r="69" spans="1:7" x14ac:dyDescent="0.4">
      <c r="A69" s="23">
        <v>1604</v>
      </c>
      <c r="B69" s="23" t="s">
        <v>209</v>
      </c>
      <c r="D69" s="23">
        <v>2671</v>
      </c>
      <c r="E69" s="23">
        <v>2873</v>
      </c>
      <c r="F69" s="23">
        <v>5544</v>
      </c>
      <c r="G69" s="23">
        <v>3094</v>
      </c>
    </row>
    <row r="70" spans="1:7" x14ac:dyDescent="0.4">
      <c r="A70" s="23">
        <v>1701</v>
      </c>
      <c r="B70" s="23" t="s">
        <v>210</v>
      </c>
      <c r="D70" s="23">
        <v>1636</v>
      </c>
      <c r="E70" s="23">
        <v>1740</v>
      </c>
      <c r="F70" s="23">
        <v>3376</v>
      </c>
      <c r="G70" s="23">
        <v>1634</v>
      </c>
    </row>
    <row r="71" spans="1:7" x14ac:dyDescent="0.4">
      <c r="A71" s="23">
        <v>1702</v>
      </c>
      <c r="B71" s="23" t="s">
        <v>211</v>
      </c>
      <c r="D71" s="23">
        <v>1875</v>
      </c>
      <c r="E71" s="23">
        <v>2014</v>
      </c>
      <c r="F71" s="23">
        <v>3889</v>
      </c>
      <c r="G71" s="23">
        <v>1686</v>
      </c>
    </row>
    <row r="72" spans="1:7" x14ac:dyDescent="0.4">
      <c r="A72" s="23">
        <v>1703</v>
      </c>
      <c r="B72" s="23" t="s">
        <v>212</v>
      </c>
      <c r="D72" s="23">
        <v>933</v>
      </c>
      <c r="E72" s="23">
        <v>986</v>
      </c>
      <c r="F72" s="23">
        <v>1919</v>
      </c>
      <c r="G72" s="23">
        <v>886</v>
      </c>
    </row>
    <row r="73" spans="1:7" x14ac:dyDescent="0.4">
      <c r="A73" s="23">
        <v>1801</v>
      </c>
      <c r="B73" s="23" t="s">
        <v>213</v>
      </c>
      <c r="D73" s="23">
        <v>1303</v>
      </c>
      <c r="E73" s="23">
        <v>1651</v>
      </c>
      <c r="F73" s="23">
        <v>2954</v>
      </c>
      <c r="G73" s="23">
        <v>1891</v>
      </c>
    </row>
    <row r="74" spans="1:7" x14ac:dyDescent="0.4">
      <c r="A74" s="23">
        <v>1802</v>
      </c>
      <c r="B74" s="23" t="s">
        <v>214</v>
      </c>
      <c r="D74" s="23">
        <v>1355</v>
      </c>
      <c r="E74" s="23">
        <v>1676</v>
      </c>
      <c r="F74" s="23">
        <v>3031</v>
      </c>
      <c r="G74" s="23">
        <v>1594</v>
      </c>
    </row>
    <row r="75" spans="1:7" x14ac:dyDescent="0.4">
      <c r="A75" s="23">
        <v>1803</v>
      </c>
      <c r="B75" s="23" t="s">
        <v>215</v>
      </c>
      <c r="D75" s="23">
        <v>740</v>
      </c>
      <c r="E75" s="23">
        <v>894</v>
      </c>
      <c r="F75" s="23">
        <v>1634</v>
      </c>
      <c r="G75" s="23">
        <v>894</v>
      </c>
    </row>
    <row r="76" spans="1:7" x14ac:dyDescent="0.4">
      <c r="A76" s="23">
        <v>1901</v>
      </c>
      <c r="B76" s="23" t="s">
        <v>216</v>
      </c>
      <c r="D76" s="23">
        <v>1109</v>
      </c>
      <c r="E76" s="23">
        <v>1228</v>
      </c>
      <c r="F76" s="23">
        <v>2337</v>
      </c>
      <c r="G76" s="23">
        <v>1232</v>
      </c>
    </row>
    <row r="77" spans="1:7" x14ac:dyDescent="0.4">
      <c r="A77" s="23">
        <v>1902</v>
      </c>
      <c r="B77" s="23" t="s">
        <v>217</v>
      </c>
      <c r="D77" s="23">
        <v>2054</v>
      </c>
      <c r="E77" s="23">
        <v>2500</v>
      </c>
      <c r="F77" s="23">
        <v>4554</v>
      </c>
      <c r="G77" s="23">
        <v>2205</v>
      </c>
    </row>
    <row r="78" spans="1:7" x14ac:dyDescent="0.4">
      <c r="A78" s="23">
        <v>2001</v>
      </c>
      <c r="B78" s="23" t="s">
        <v>218</v>
      </c>
      <c r="D78" s="23">
        <v>55</v>
      </c>
      <c r="E78" s="23">
        <v>57</v>
      </c>
      <c r="F78" s="23">
        <v>112</v>
      </c>
      <c r="G78" s="23">
        <v>44</v>
      </c>
    </row>
    <row r="79" spans="1:7" x14ac:dyDescent="0.4">
      <c r="A79" s="23">
        <v>2002</v>
      </c>
      <c r="B79" s="23" t="s">
        <v>219</v>
      </c>
      <c r="D79" s="23" t="s">
        <v>220</v>
      </c>
      <c r="E79" s="23" t="s">
        <v>220</v>
      </c>
      <c r="F79" s="23" t="s">
        <v>220</v>
      </c>
      <c r="G79" s="23" t="s">
        <v>220</v>
      </c>
    </row>
    <row r="80" spans="1:7" x14ac:dyDescent="0.4">
      <c r="A80" s="23">
        <v>2100</v>
      </c>
      <c r="B80" s="23" t="s">
        <v>221</v>
      </c>
      <c r="D80" s="23">
        <v>52</v>
      </c>
      <c r="E80" s="23">
        <v>99</v>
      </c>
      <c r="F80" s="23">
        <v>151</v>
      </c>
      <c r="G80" s="23">
        <v>151</v>
      </c>
    </row>
    <row r="81" spans="1:7" x14ac:dyDescent="0.4">
      <c r="A81" s="23">
        <v>2201</v>
      </c>
      <c r="B81" s="23" t="s">
        <v>222</v>
      </c>
      <c r="D81" s="23">
        <v>1301</v>
      </c>
      <c r="E81" s="23">
        <v>1429</v>
      </c>
      <c r="F81" s="23">
        <v>2730</v>
      </c>
      <c r="G81" s="23">
        <v>1455</v>
      </c>
    </row>
    <row r="82" spans="1:7" x14ac:dyDescent="0.4">
      <c r="A82" s="23">
        <v>2202</v>
      </c>
      <c r="B82" s="23" t="s">
        <v>223</v>
      </c>
      <c r="D82" s="23">
        <v>1053</v>
      </c>
      <c r="E82" s="23">
        <v>1232</v>
      </c>
      <c r="F82" s="23">
        <v>2285</v>
      </c>
      <c r="G82" s="23">
        <v>1286</v>
      </c>
    </row>
    <row r="83" spans="1:7" x14ac:dyDescent="0.4">
      <c r="A83" s="23">
        <v>2203</v>
      </c>
      <c r="B83" s="23" t="s">
        <v>224</v>
      </c>
      <c r="D83" s="23">
        <v>627</v>
      </c>
      <c r="E83" s="23">
        <v>657</v>
      </c>
      <c r="F83" s="23">
        <v>1284</v>
      </c>
      <c r="G83" s="23">
        <v>618</v>
      </c>
    </row>
    <row r="84" spans="1:7" x14ac:dyDescent="0.4">
      <c r="A84" s="23">
        <v>2501</v>
      </c>
      <c r="B84" s="23" t="s">
        <v>225</v>
      </c>
      <c r="D84" s="23">
        <v>969</v>
      </c>
      <c r="E84" s="23">
        <v>1000</v>
      </c>
      <c r="F84" s="23">
        <v>1969</v>
      </c>
      <c r="G84" s="23">
        <v>962</v>
      </c>
    </row>
    <row r="85" spans="1:7" x14ac:dyDescent="0.4">
      <c r="A85" s="23">
        <v>2502</v>
      </c>
      <c r="B85" s="23" t="s">
        <v>226</v>
      </c>
      <c r="D85" s="23">
        <v>893</v>
      </c>
      <c r="E85" s="23">
        <v>869</v>
      </c>
      <c r="F85" s="23">
        <v>1762</v>
      </c>
      <c r="G85" s="23">
        <v>1036</v>
      </c>
    </row>
    <row r="86" spans="1:7" x14ac:dyDescent="0.4">
      <c r="A86" s="23">
        <v>2503</v>
      </c>
      <c r="B86" s="23" t="s">
        <v>227</v>
      </c>
      <c r="D86" s="23">
        <v>2517</v>
      </c>
      <c r="E86" s="23">
        <v>2650</v>
      </c>
      <c r="F86" s="23">
        <v>5167</v>
      </c>
      <c r="G86" s="23">
        <v>2279</v>
      </c>
    </row>
    <row r="87" spans="1:7" x14ac:dyDescent="0.4">
      <c r="A87" s="23">
        <v>2504</v>
      </c>
      <c r="B87" s="23" t="s">
        <v>228</v>
      </c>
      <c r="D87" s="23">
        <v>695</v>
      </c>
      <c r="E87" s="23">
        <v>635</v>
      </c>
      <c r="F87" s="23">
        <v>1330</v>
      </c>
      <c r="G87" s="23">
        <v>675</v>
      </c>
    </row>
    <row r="88" spans="1:7" x14ac:dyDescent="0.4">
      <c r="A88" s="23">
        <v>2601</v>
      </c>
      <c r="B88" s="23" t="s">
        <v>229</v>
      </c>
      <c r="D88" s="23">
        <v>609</v>
      </c>
      <c r="E88" s="23">
        <v>578</v>
      </c>
      <c r="F88" s="23">
        <v>1187</v>
      </c>
      <c r="G88" s="23">
        <v>649</v>
      </c>
    </row>
    <row r="89" spans="1:7" x14ac:dyDescent="0.4">
      <c r="A89" s="23">
        <v>2602</v>
      </c>
      <c r="B89" s="23" t="s">
        <v>230</v>
      </c>
      <c r="D89" s="23">
        <v>358</v>
      </c>
      <c r="E89" s="23">
        <v>402</v>
      </c>
      <c r="F89" s="23">
        <v>760</v>
      </c>
      <c r="G89" s="23">
        <v>323</v>
      </c>
    </row>
    <row r="90" spans="1:7" x14ac:dyDescent="0.4">
      <c r="A90" s="23">
        <v>2603</v>
      </c>
      <c r="B90" s="23" t="s">
        <v>231</v>
      </c>
      <c r="D90" s="23">
        <v>549</v>
      </c>
      <c r="E90" s="23">
        <v>626</v>
      </c>
      <c r="F90" s="23">
        <v>1175</v>
      </c>
      <c r="G90" s="23">
        <v>523</v>
      </c>
    </row>
    <row r="91" spans="1:7" x14ac:dyDescent="0.4">
      <c r="A91" s="23">
        <v>2604</v>
      </c>
      <c r="B91" s="23" t="s">
        <v>232</v>
      </c>
      <c r="D91" s="23">
        <v>624</v>
      </c>
      <c r="E91" s="23">
        <v>673</v>
      </c>
      <c r="F91" s="23">
        <v>1297</v>
      </c>
      <c r="G91" s="23">
        <v>579</v>
      </c>
    </row>
    <row r="92" spans="1:7" x14ac:dyDescent="0.4">
      <c r="A92" s="23">
        <v>2605</v>
      </c>
      <c r="B92" s="23" t="s">
        <v>233</v>
      </c>
      <c r="D92" s="23">
        <v>213</v>
      </c>
      <c r="E92" s="23">
        <v>180</v>
      </c>
      <c r="F92" s="23">
        <v>393</v>
      </c>
      <c r="G92" s="23">
        <v>195</v>
      </c>
    </row>
    <row r="93" spans="1:7" x14ac:dyDescent="0.4">
      <c r="A93" s="23">
        <v>2701</v>
      </c>
      <c r="B93" s="23" t="s">
        <v>234</v>
      </c>
      <c r="D93" s="23">
        <v>483</v>
      </c>
      <c r="E93" s="23">
        <v>484</v>
      </c>
      <c r="F93" s="23">
        <v>967</v>
      </c>
      <c r="G93" s="23">
        <v>451</v>
      </c>
    </row>
    <row r="94" spans="1:7" x14ac:dyDescent="0.4">
      <c r="A94" s="23">
        <v>2702</v>
      </c>
      <c r="B94" s="23" t="s">
        <v>235</v>
      </c>
      <c r="D94" s="23">
        <v>356</v>
      </c>
      <c r="E94" s="23">
        <v>333</v>
      </c>
      <c r="F94" s="23">
        <v>689</v>
      </c>
      <c r="G94" s="23">
        <v>321</v>
      </c>
    </row>
    <row r="95" spans="1:7" x14ac:dyDescent="0.4">
      <c r="A95" s="23">
        <v>2703</v>
      </c>
      <c r="B95" s="23" t="s">
        <v>236</v>
      </c>
      <c r="D95" s="23">
        <v>325</v>
      </c>
      <c r="E95" s="23">
        <v>311</v>
      </c>
      <c r="F95" s="23">
        <v>636</v>
      </c>
      <c r="G95" s="23">
        <v>284</v>
      </c>
    </row>
    <row r="96" spans="1:7" x14ac:dyDescent="0.4">
      <c r="A96" s="23">
        <v>2704</v>
      </c>
      <c r="B96" s="23" t="s">
        <v>237</v>
      </c>
      <c r="D96" s="23">
        <v>556</v>
      </c>
      <c r="E96" s="23">
        <v>541</v>
      </c>
      <c r="F96" s="23">
        <v>1097</v>
      </c>
      <c r="G96" s="23">
        <v>475</v>
      </c>
    </row>
    <row r="97" spans="1:7" hidden="1" x14ac:dyDescent="0.4">
      <c r="A97" s="23" t="s">
        <v>256</v>
      </c>
      <c r="B97" s="23" t="s">
        <v>257</v>
      </c>
      <c r="D97" s="23" t="s">
        <v>220</v>
      </c>
      <c r="E97" s="23" t="s">
        <v>220</v>
      </c>
      <c r="F97" s="23" t="s">
        <v>220</v>
      </c>
      <c r="G97" s="23" t="s">
        <v>220</v>
      </c>
    </row>
    <row r="98" spans="1:7" hidden="1" x14ac:dyDescent="0.4">
      <c r="A98" s="23" t="s">
        <v>146</v>
      </c>
      <c r="G98" s="23" t="s">
        <v>269</v>
      </c>
    </row>
    <row r="99" spans="1:7" hidden="1" x14ac:dyDescent="0.4">
      <c r="A99" s="23" t="s">
        <v>147</v>
      </c>
      <c r="B99" s="23" t="s">
        <v>148</v>
      </c>
    </row>
    <row r="100" spans="1:7" hidden="1" x14ac:dyDescent="0.4">
      <c r="D100" s="23" t="s">
        <v>151</v>
      </c>
      <c r="E100" s="23" t="s">
        <v>151</v>
      </c>
      <c r="F100" s="23" t="s">
        <v>151</v>
      </c>
      <c r="G100" s="23" t="s">
        <v>151</v>
      </c>
    </row>
    <row r="101" spans="1:7" x14ac:dyDescent="0.4">
      <c r="A101" s="23">
        <v>2705</v>
      </c>
      <c r="B101" s="23" t="s">
        <v>238</v>
      </c>
      <c r="D101" s="23">
        <v>544</v>
      </c>
      <c r="E101" s="23">
        <v>565</v>
      </c>
      <c r="F101" s="23">
        <v>1109</v>
      </c>
      <c r="G101" s="23">
        <v>497</v>
      </c>
    </row>
    <row r="102" spans="1:7" x14ac:dyDescent="0.4">
      <c r="A102" s="23">
        <v>2706</v>
      </c>
      <c r="B102" s="23" t="s">
        <v>239</v>
      </c>
      <c r="D102" s="23">
        <v>992</v>
      </c>
      <c r="E102" s="23">
        <v>1052</v>
      </c>
      <c r="F102" s="23">
        <v>2044</v>
      </c>
      <c r="G102" s="23">
        <v>918</v>
      </c>
    </row>
    <row r="103" spans="1:7" x14ac:dyDescent="0.4">
      <c r="A103" s="23">
        <v>2707</v>
      </c>
      <c r="B103" s="23" t="s">
        <v>240</v>
      </c>
      <c r="D103" s="23">
        <v>573</v>
      </c>
      <c r="E103" s="23">
        <v>561</v>
      </c>
      <c r="F103" s="23">
        <v>1134</v>
      </c>
      <c r="G103" s="23">
        <v>483</v>
      </c>
    </row>
    <row r="104" spans="1:7" x14ac:dyDescent="0.4">
      <c r="A104" s="23">
        <v>2801</v>
      </c>
      <c r="B104" s="23" t="s">
        <v>241</v>
      </c>
      <c r="D104" s="23">
        <v>726</v>
      </c>
      <c r="E104" s="23">
        <v>662</v>
      </c>
      <c r="F104" s="23">
        <v>1388</v>
      </c>
      <c r="G104" s="23">
        <v>622</v>
      </c>
    </row>
    <row r="105" spans="1:7" x14ac:dyDescent="0.4">
      <c r="A105" s="23">
        <v>2802</v>
      </c>
      <c r="B105" s="23" t="s">
        <v>242</v>
      </c>
      <c r="D105" s="23">
        <v>444</v>
      </c>
      <c r="E105" s="23">
        <v>461</v>
      </c>
      <c r="F105" s="23">
        <v>905</v>
      </c>
      <c r="G105" s="23">
        <v>372</v>
      </c>
    </row>
    <row r="106" spans="1:7" x14ac:dyDescent="0.4">
      <c r="A106" s="23">
        <v>2803</v>
      </c>
      <c r="B106" s="23" t="s">
        <v>243</v>
      </c>
      <c r="D106" s="23">
        <v>720</v>
      </c>
      <c r="E106" s="23">
        <v>762</v>
      </c>
      <c r="F106" s="23">
        <v>1482</v>
      </c>
      <c r="G106" s="23">
        <v>633</v>
      </c>
    </row>
    <row r="107" spans="1:7" x14ac:dyDescent="0.4">
      <c r="A107" s="23">
        <v>2804</v>
      </c>
      <c r="B107" s="23" t="s">
        <v>244</v>
      </c>
      <c r="D107" s="23">
        <v>750</v>
      </c>
      <c r="E107" s="23">
        <v>740</v>
      </c>
      <c r="F107" s="23">
        <v>1490</v>
      </c>
      <c r="G107" s="23">
        <v>626</v>
      </c>
    </row>
    <row r="108" spans="1:7" x14ac:dyDescent="0.4">
      <c r="A108" s="23">
        <v>2805</v>
      </c>
      <c r="B108" s="23" t="s">
        <v>245</v>
      </c>
      <c r="D108" s="23">
        <v>654</v>
      </c>
      <c r="E108" s="23">
        <v>633</v>
      </c>
      <c r="F108" s="23">
        <v>1287</v>
      </c>
      <c r="G108" s="23">
        <v>570</v>
      </c>
    </row>
    <row r="109" spans="1:7" x14ac:dyDescent="0.4">
      <c r="A109" s="23">
        <v>2806</v>
      </c>
      <c r="B109" s="23" t="s">
        <v>246</v>
      </c>
      <c r="D109" s="23">
        <v>897</v>
      </c>
      <c r="E109" s="23">
        <v>976</v>
      </c>
      <c r="F109" s="23">
        <v>1873</v>
      </c>
      <c r="G109" s="23">
        <v>892</v>
      </c>
    </row>
    <row r="110" spans="1:7" x14ac:dyDescent="0.4">
      <c r="A110" s="23">
        <v>2807</v>
      </c>
      <c r="B110" s="23" t="s">
        <v>247</v>
      </c>
      <c r="D110" s="23">
        <v>1013</v>
      </c>
      <c r="E110" s="23">
        <v>1022</v>
      </c>
      <c r="F110" s="23">
        <v>2035</v>
      </c>
      <c r="G110" s="23">
        <v>850</v>
      </c>
    </row>
    <row r="111" spans="1:7" x14ac:dyDescent="0.4">
      <c r="A111" s="23">
        <v>2808</v>
      </c>
      <c r="B111" s="23" t="s">
        <v>248</v>
      </c>
      <c r="D111" s="23">
        <v>645</v>
      </c>
      <c r="E111" s="23">
        <v>683</v>
      </c>
      <c r="F111" s="23">
        <v>1328</v>
      </c>
      <c r="G111" s="23">
        <v>675</v>
      </c>
    </row>
    <row r="112" spans="1:7" x14ac:dyDescent="0.4">
      <c r="A112" s="23">
        <v>2901</v>
      </c>
      <c r="B112" s="23" t="s">
        <v>249</v>
      </c>
      <c r="D112" s="23">
        <v>287</v>
      </c>
      <c r="E112" s="23">
        <v>288</v>
      </c>
      <c r="F112" s="23">
        <v>575</v>
      </c>
      <c r="G112" s="23">
        <v>254</v>
      </c>
    </row>
    <row r="113" spans="1:7" x14ac:dyDescent="0.4">
      <c r="A113" s="23">
        <v>2902</v>
      </c>
      <c r="B113" s="23" t="s">
        <v>250</v>
      </c>
      <c r="D113" s="23">
        <v>328</v>
      </c>
      <c r="E113" s="23">
        <v>294</v>
      </c>
      <c r="F113" s="23">
        <v>622</v>
      </c>
      <c r="G113" s="23">
        <v>251</v>
      </c>
    </row>
    <row r="114" spans="1:7" x14ac:dyDescent="0.4">
      <c r="A114" s="23">
        <v>2903</v>
      </c>
      <c r="B114" s="23" t="s">
        <v>251</v>
      </c>
      <c r="D114" s="23">
        <v>1020</v>
      </c>
      <c r="E114" s="23">
        <v>1075</v>
      </c>
      <c r="F114" s="23">
        <v>2095</v>
      </c>
      <c r="G114" s="23">
        <v>768</v>
      </c>
    </row>
    <row r="115" spans="1:7" x14ac:dyDescent="0.4">
      <c r="A115" s="23">
        <v>2904</v>
      </c>
      <c r="B115" s="23" t="s">
        <v>252</v>
      </c>
      <c r="D115" s="23">
        <v>336</v>
      </c>
      <c r="E115" s="23">
        <v>302</v>
      </c>
      <c r="F115" s="23">
        <v>638</v>
      </c>
      <c r="G115" s="23">
        <v>302</v>
      </c>
    </row>
    <row r="116" spans="1:7" x14ac:dyDescent="0.4">
      <c r="A116" s="23">
        <v>2905</v>
      </c>
      <c r="B116" s="23" t="s">
        <v>253</v>
      </c>
      <c r="D116" s="23">
        <v>694</v>
      </c>
      <c r="E116" s="23">
        <v>734</v>
      </c>
      <c r="F116" s="23">
        <v>1428</v>
      </c>
      <c r="G116" s="23">
        <v>632</v>
      </c>
    </row>
    <row r="117" spans="1:7" x14ac:dyDescent="0.4">
      <c r="A117" s="23">
        <v>3001</v>
      </c>
      <c r="B117" s="23" t="s">
        <v>254</v>
      </c>
      <c r="D117" s="23">
        <v>1026</v>
      </c>
      <c r="E117" s="23">
        <v>1010</v>
      </c>
      <c r="F117" s="23">
        <v>2036</v>
      </c>
      <c r="G117" s="23">
        <v>1093</v>
      </c>
    </row>
    <row r="118" spans="1:7" x14ac:dyDescent="0.4">
      <c r="A118" s="23">
        <v>3002</v>
      </c>
      <c r="B118" s="23" t="s">
        <v>255</v>
      </c>
      <c r="D118" s="23">
        <v>488</v>
      </c>
      <c r="E118" s="23">
        <v>463</v>
      </c>
      <c r="F118" s="23">
        <v>951</v>
      </c>
      <c r="G118" s="23">
        <v>536</v>
      </c>
    </row>
    <row r="119" spans="1:7" hidden="1" x14ac:dyDescent="0.4">
      <c r="A119" s="23" t="s">
        <v>256</v>
      </c>
      <c r="B119" s="23" t="s">
        <v>257</v>
      </c>
      <c r="D119" s="23" t="s">
        <v>220</v>
      </c>
      <c r="E119" s="23" t="s">
        <v>220</v>
      </c>
      <c r="F119" s="23" t="s">
        <v>220</v>
      </c>
      <c r="G119" s="23" t="s">
        <v>220</v>
      </c>
    </row>
    <row r="120" spans="1:7" hidden="1" x14ac:dyDescent="0.4">
      <c r="A120" s="23" t="s">
        <v>256</v>
      </c>
      <c r="B120" s="23" t="s">
        <v>257</v>
      </c>
      <c r="D120" s="23" t="s">
        <v>220</v>
      </c>
      <c r="E120" s="23" t="s">
        <v>220</v>
      </c>
      <c r="F120" s="23" t="s">
        <v>220</v>
      </c>
      <c r="G120" s="23" t="s">
        <v>220</v>
      </c>
    </row>
    <row r="121" spans="1:7" hidden="1" x14ac:dyDescent="0.4">
      <c r="A121" s="23" t="s">
        <v>256</v>
      </c>
      <c r="B121" s="23" t="s">
        <v>257</v>
      </c>
      <c r="D121" s="23" t="s">
        <v>220</v>
      </c>
      <c r="E121" s="23" t="s">
        <v>220</v>
      </c>
      <c r="F121" s="23" t="s">
        <v>220</v>
      </c>
      <c r="G121" s="23" t="s">
        <v>220</v>
      </c>
    </row>
    <row r="122" spans="1:7" hidden="1" x14ac:dyDescent="0.4">
      <c r="A122" s="23" t="s">
        <v>256</v>
      </c>
      <c r="B122" s="23" t="s">
        <v>257</v>
      </c>
      <c r="D122" s="23" t="s">
        <v>220</v>
      </c>
      <c r="E122" s="23" t="s">
        <v>220</v>
      </c>
      <c r="F122" s="23" t="s">
        <v>220</v>
      </c>
      <c r="G122" s="23" t="s">
        <v>220</v>
      </c>
    </row>
    <row r="123" spans="1:7" hidden="1" x14ac:dyDescent="0.4">
      <c r="A123" s="23" t="s">
        <v>256</v>
      </c>
      <c r="B123" s="23" t="s">
        <v>257</v>
      </c>
      <c r="D123" s="23" t="s">
        <v>220</v>
      </c>
      <c r="E123" s="23" t="s">
        <v>220</v>
      </c>
      <c r="F123" s="23" t="s">
        <v>220</v>
      </c>
      <c r="G123" s="23" t="s">
        <v>220</v>
      </c>
    </row>
    <row r="124" spans="1:7" hidden="1" x14ac:dyDescent="0.4">
      <c r="A124" s="23" t="s">
        <v>256</v>
      </c>
      <c r="B124" s="23" t="s">
        <v>257</v>
      </c>
      <c r="D124" s="23" t="s">
        <v>220</v>
      </c>
      <c r="E124" s="23" t="s">
        <v>220</v>
      </c>
      <c r="F124" s="23" t="s">
        <v>220</v>
      </c>
      <c r="G124" s="23" t="s">
        <v>220</v>
      </c>
    </row>
    <row r="125" spans="1:7" hidden="1" x14ac:dyDescent="0.4">
      <c r="A125" s="23" t="s">
        <v>256</v>
      </c>
      <c r="B125" s="23" t="s">
        <v>257</v>
      </c>
      <c r="D125" s="23" t="s">
        <v>220</v>
      </c>
      <c r="E125" s="23" t="s">
        <v>220</v>
      </c>
      <c r="F125" s="23" t="s">
        <v>220</v>
      </c>
      <c r="G125" s="23" t="s">
        <v>220</v>
      </c>
    </row>
    <row r="126" spans="1:7" hidden="1" x14ac:dyDescent="0.4">
      <c r="A126" s="23" t="s">
        <v>256</v>
      </c>
      <c r="B126" s="23" t="s">
        <v>257</v>
      </c>
      <c r="D126" s="23" t="s">
        <v>220</v>
      </c>
      <c r="E126" s="23" t="s">
        <v>220</v>
      </c>
      <c r="F126" s="23" t="s">
        <v>220</v>
      </c>
      <c r="G126" s="23" t="s">
        <v>220</v>
      </c>
    </row>
    <row r="127" spans="1:7" hidden="1" x14ac:dyDescent="0.4">
      <c r="A127" s="23" t="s">
        <v>256</v>
      </c>
      <c r="B127" s="23" t="s">
        <v>257</v>
      </c>
      <c r="D127" s="23" t="s">
        <v>220</v>
      </c>
      <c r="E127" s="23" t="s">
        <v>220</v>
      </c>
      <c r="F127" s="23" t="s">
        <v>220</v>
      </c>
      <c r="G127" s="23" t="s">
        <v>220</v>
      </c>
    </row>
    <row r="128" spans="1:7" hidden="1" x14ac:dyDescent="0.4">
      <c r="A128" s="23" t="s">
        <v>256</v>
      </c>
      <c r="B128" s="23" t="s">
        <v>257</v>
      </c>
      <c r="D128" s="23" t="s">
        <v>220</v>
      </c>
      <c r="E128" s="23" t="s">
        <v>220</v>
      </c>
      <c r="F128" s="23" t="s">
        <v>220</v>
      </c>
      <c r="G128" s="23" t="s">
        <v>220</v>
      </c>
    </row>
    <row r="129" spans="1:7" x14ac:dyDescent="0.4">
      <c r="A129" s="23" t="s">
        <v>256</v>
      </c>
      <c r="B129" s="23" t="s">
        <v>258</v>
      </c>
      <c r="D129" s="23">
        <v>115755</v>
      </c>
      <c r="E129" s="23">
        <v>121751</v>
      </c>
      <c r="F129" s="23">
        <v>237506</v>
      </c>
      <c r="G129" s="23">
        <v>120868</v>
      </c>
    </row>
  </sheetData>
  <phoneticPr fontId="6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0"/>
  <sheetViews>
    <sheetView zoomScaleNormal="100" workbookViewId="0">
      <pane ySplit="6" topLeftCell="A7" activePane="bottomLeft" state="frozen"/>
      <selection activeCell="B16" sqref="B16"/>
      <selection pane="bottomLeft" sqref="A1:C1"/>
    </sheetView>
  </sheetViews>
  <sheetFormatPr defaultRowHeight="13.5" x14ac:dyDescent="0.15"/>
  <cols>
    <col min="1" max="1" width="21.25" style="19" customWidth="1"/>
    <col min="2" max="5" width="15.625" style="1" customWidth="1"/>
    <col min="6" max="6" width="3.5" style="2" customWidth="1"/>
    <col min="7" max="7" width="13" style="2" bestFit="1" customWidth="1"/>
    <col min="8" max="8" width="8.625" style="2" customWidth="1"/>
    <col min="9" max="9" width="9.375" style="2" customWidth="1"/>
    <col min="10" max="10" width="8.25" style="2" customWidth="1"/>
    <col min="11" max="11" width="12" style="2" customWidth="1"/>
    <col min="12" max="256" width="9" style="2"/>
    <col min="257" max="257" width="21.25" style="2" customWidth="1"/>
    <col min="258" max="261" width="15.625" style="2" customWidth="1"/>
    <col min="262" max="262" width="3.5" style="2" customWidth="1"/>
    <col min="263" max="263" width="13" style="2" bestFit="1" customWidth="1"/>
    <col min="264" max="264" width="8.625" style="2" customWidth="1"/>
    <col min="265" max="265" width="9.375" style="2" customWidth="1"/>
    <col min="266" max="266" width="8.25" style="2" customWidth="1"/>
    <col min="267" max="267" width="12" style="2" customWidth="1"/>
    <col min="268" max="512" width="9" style="2"/>
    <col min="513" max="513" width="21.25" style="2" customWidth="1"/>
    <col min="514" max="517" width="15.625" style="2" customWidth="1"/>
    <col min="518" max="518" width="3.5" style="2" customWidth="1"/>
    <col min="519" max="519" width="13" style="2" bestFit="1" customWidth="1"/>
    <col min="520" max="520" width="8.625" style="2" customWidth="1"/>
    <col min="521" max="521" width="9.375" style="2" customWidth="1"/>
    <col min="522" max="522" width="8.25" style="2" customWidth="1"/>
    <col min="523" max="523" width="12" style="2" customWidth="1"/>
    <col min="524" max="768" width="9" style="2"/>
    <col min="769" max="769" width="21.25" style="2" customWidth="1"/>
    <col min="770" max="773" width="15.625" style="2" customWidth="1"/>
    <col min="774" max="774" width="3.5" style="2" customWidth="1"/>
    <col min="775" max="775" width="13" style="2" bestFit="1" customWidth="1"/>
    <col min="776" max="776" width="8.625" style="2" customWidth="1"/>
    <col min="777" max="777" width="9.375" style="2" customWidth="1"/>
    <col min="778" max="778" width="8.25" style="2" customWidth="1"/>
    <col min="779" max="779" width="12" style="2" customWidth="1"/>
    <col min="780" max="1024" width="9" style="2"/>
    <col min="1025" max="1025" width="21.25" style="2" customWidth="1"/>
    <col min="1026" max="1029" width="15.625" style="2" customWidth="1"/>
    <col min="1030" max="1030" width="3.5" style="2" customWidth="1"/>
    <col min="1031" max="1031" width="13" style="2" bestFit="1" customWidth="1"/>
    <col min="1032" max="1032" width="8.625" style="2" customWidth="1"/>
    <col min="1033" max="1033" width="9.375" style="2" customWidth="1"/>
    <col min="1034" max="1034" width="8.25" style="2" customWidth="1"/>
    <col min="1035" max="1035" width="12" style="2" customWidth="1"/>
    <col min="1036" max="1280" width="9" style="2"/>
    <col min="1281" max="1281" width="21.25" style="2" customWidth="1"/>
    <col min="1282" max="1285" width="15.625" style="2" customWidth="1"/>
    <col min="1286" max="1286" width="3.5" style="2" customWidth="1"/>
    <col min="1287" max="1287" width="13" style="2" bestFit="1" customWidth="1"/>
    <col min="1288" max="1288" width="8.625" style="2" customWidth="1"/>
    <col min="1289" max="1289" width="9.375" style="2" customWidth="1"/>
    <col min="1290" max="1290" width="8.25" style="2" customWidth="1"/>
    <col min="1291" max="1291" width="12" style="2" customWidth="1"/>
    <col min="1292" max="1536" width="9" style="2"/>
    <col min="1537" max="1537" width="21.25" style="2" customWidth="1"/>
    <col min="1538" max="1541" width="15.625" style="2" customWidth="1"/>
    <col min="1542" max="1542" width="3.5" style="2" customWidth="1"/>
    <col min="1543" max="1543" width="13" style="2" bestFit="1" customWidth="1"/>
    <col min="1544" max="1544" width="8.625" style="2" customWidth="1"/>
    <col min="1545" max="1545" width="9.375" style="2" customWidth="1"/>
    <col min="1546" max="1546" width="8.25" style="2" customWidth="1"/>
    <col min="1547" max="1547" width="12" style="2" customWidth="1"/>
    <col min="1548" max="1792" width="9" style="2"/>
    <col min="1793" max="1793" width="21.25" style="2" customWidth="1"/>
    <col min="1794" max="1797" width="15.625" style="2" customWidth="1"/>
    <col min="1798" max="1798" width="3.5" style="2" customWidth="1"/>
    <col min="1799" max="1799" width="13" style="2" bestFit="1" customWidth="1"/>
    <col min="1800" max="1800" width="8.625" style="2" customWidth="1"/>
    <col min="1801" max="1801" width="9.375" style="2" customWidth="1"/>
    <col min="1802" max="1802" width="8.25" style="2" customWidth="1"/>
    <col min="1803" max="1803" width="12" style="2" customWidth="1"/>
    <col min="1804" max="2048" width="9" style="2"/>
    <col min="2049" max="2049" width="21.25" style="2" customWidth="1"/>
    <col min="2050" max="2053" width="15.625" style="2" customWidth="1"/>
    <col min="2054" max="2054" width="3.5" style="2" customWidth="1"/>
    <col min="2055" max="2055" width="13" style="2" bestFit="1" customWidth="1"/>
    <col min="2056" max="2056" width="8.625" style="2" customWidth="1"/>
    <col min="2057" max="2057" width="9.375" style="2" customWidth="1"/>
    <col min="2058" max="2058" width="8.25" style="2" customWidth="1"/>
    <col min="2059" max="2059" width="12" style="2" customWidth="1"/>
    <col min="2060" max="2304" width="9" style="2"/>
    <col min="2305" max="2305" width="21.25" style="2" customWidth="1"/>
    <col min="2306" max="2309" width="15.625" style="2" customWidth="1"/>
    <col min="2310" max="2310" width="3.5" style="2" customWidth="1"/>
    <col min="2311" max="2311" width="13" style="2" bestFit="1" customWidth="1"/>
    <col min="2312" max="2312" width="8.625" style="2" customWidth="1"/>
    <col min="2313" max="2313" width="9.375" style="2" customWidth="1"/>
    <col min="2314" max="2314" width="8.25" style="2" customWidth="1"/>
    <col min="2315" max="2315" width="12" style="2" customWidth="1"/>
    <col min="2316" max="2560" width="9" style="2"/>
    <col min="2561" max="2561" width="21.25" style="2" customWidth="1"/>
    <col min="2562" max="2565" width="15.625" style="2" customWidth="1"/>
    <col min="2566" max="2566" width="3.5" style="2" customWidth="1"/>
    <col min="2567" max="2567" width="13" style="2" bestFit="1" customWidth="1"/>
    <col min="2568" max="2568" width="8.625" style="2" customWidth="1"/>
    <col min="2569" max="2569" width="9.375" style="2" customWidth="1"/>
    <col min="2570" max="2570" width="8.25" style="2" customWidth="1"/>
    <col min="2571" max="2571" width="12" style="2" customWidth="1"/>
    <col min="2572" max="2816" width="9" style="2"/>
    <col min="2817" max="2817" width="21.25" style="2" customWidth="1"/>
    <col min="2818" max="2821" width="15.625" style="2" customWidth="1"/>
    <col min="2822" max="2822" width="3.5" style="2" customWidth="1"/>
    <col min="2823" max="2823" width="13" style="2" bestFit="1" customWidth="1"/>
    <col min="2824" max="2824" width="8.625" style="2" customWidth="1"/>
    <col min="2825" max="2825" width="9.375" style="2" customWidth="1"/>
    <col min="2826" max="2826" width="8.25" style="2" customWidth="1"/>
    <col min="2827" max="2827" width="12" style="2" customWidth="1"/>
    <col min="2828" max="3072" width="9" style="2"/>
    <col min="3073" max="3073" width="21.25" style="2" customWidth="1"/>
    <col min="3074" max="3077" width="15.625" style="2" customWidth="1"/>
    <col min="3078" max="3078" width="3.5" style="2" customWidth="1"/>
    <col min="3079" max="3079" width="13" style="2" bestFit="1" customWidth="1"/>
    <col min="3080" max="3080" width="8.625" style="2" customWidth="1"/>
    <col min="3081" max="3081" width="9.375" style="2" customWidth="1"/>
    <col min="3082" max="3082" width="8.25" style="2" customWidth="1"/>
    <col min="3083" max="3083" width="12" style="2" customWidth="1"/>
    <col min="3084" max="3328" width="9" style="2"/>
    <col min="3329" max="3329" width="21.25" style="2" customWidth="1"/>
    <col min="3330" max="3333" width="15.625" style="2" customWidth="1"/>
    <col min="3334" max="3334" width="3.5" style="2" customWidth="1"/>
    <col min="3335" max="3335" width="13" style="2" bestFit="1" customWidth="1"/>
    <col min="3336" max="3336" width="8.625" style="2" customWidth="1"/>
    <col min="3337" max="3337" width="9.375" style="2" customWidth="1"/>
    <col min="3338" max="3338" width="8.25" style="2" customWidth="1"/>
    <col min="3339" max="3339" width="12" style="2" customWidth="1"/>
    <col min="3340" max="3584" width="9" style="2"/>
    <col min="3585" max="3585" width="21.25" style="2" customWidth="1"/>
    <col min="3586" max="3589" width="15.625" style="2" customWidth="1"/>
    <col min="3590" max="3590" width="3.5" style="2" customWidth="1"/>
    <col min="3591" max="3591" width="13" style="2" bestFit="1" customWidth="1"/>
    <col min="3592" max="3592" width="8.625" style="2" customWidth="1"/>
    <col min="3593" max="3593" width="9.375" style="2" customWidth="1"/>
    <col min="3594" max="3594" width="8.25" style="2" customWidth="1"/>
    <col min="3595" max="3595" width="12" style="2" customWidth="1"/>
    <col min="3596" max="3840" width="9" style="2"/>
    <col min="3841" max="3841" width="21.25" style="2" customWidth="1"/>
    <col min="3842" max="3845" width="15.625" style="2" customWidth="1"/>
    <col min="3846" max="3846" width="3.5" style="2" customWidth="1"/>
    <col min="3847" max="3847" width="13" style="2" bestFit="1" customWidth="1"/>
    <col min="3848" max="3848" width="8.625" style="2" customWidth="1"/>
    <col min="3849" max="3849" width="9.375" style="2" customWidth="1"/>
    <col min="3850" max="3850" width="8.25" style="2" customWidth="1"/>
    <col min="3851" max="3851" width="12" style="2" customWidth="1"/>
    <col min="3852" max="4096" width="9" style="2"/>
    <col min="4097" max="4097" width="21.25" style="2" customWidth="1"/>
    <col min="4098" max="4101" width="15.625" style="2" customWidth="1"/>
    <col min="4102" max="4102" width="3.5" style="2" customWidth="1"/>
    <col min="4103" max="4103" width="13" style="2" bestFit="1" customWidth="1"/>
    <col min="4104" max="4104" width="8.625" style="2" customWidth="1"/>
    <col min="4105" max="4105" width="9.375" style="2" customWidth="1"/>
    <col min="4106" max="4106" width="8.25" style="2" customWidth="1"/>
    <col min="4107" max="4107" width="12" style="2" customWidth="1"/>
    <col min="4108" max="4352" width="9" style="2"/>
    <col min="4353" max="4353" width="21.25" style="2" customWidth="1"/>
    <col min="4354" max="4357" width="15.625" style="2" customWidth="1"/>
    <col min="4358" max="4358" width="3.5" style="2" customWidth="1"/>
    <col min="4359" max="4359" width="13" style="2" bestFit="1" customWidth="1"/>
    <col min="4360" max="4360" width="8.625" style="2" customWidth="1"/>
    <col min="4361" max="4361" width="9.375" style="2" customWidth="1"/>
    <col min="4362" max="4362" width="8.25" style="2" customWidth="1"/>
    <col min="4363" max="4363" width="12" style="2" customWidth="1"/>
    <col min="4364" max="4608" width="9" style="2"/>
    <col min="4609" max="4609" width="21.25" style="2" customWidth="1"/>
    <col min="4610" max="4613" width="15.625" style="2" customWidth="1"/>
    <col min="4614" max="4614" width="3.5" style="2" customWidth="1"/>
    <col min="4615" max="4615" width="13" style="2" bestFit="1" customWidth="1"/>
    <col min="4616" max="4616" width="8.625" style="2" customWidth="1"/>
    <col min="4617" max="4617" width="9.375" style="2" customWidth="1"/>
    <col min="4618" max="4618" width="8.25" style="2" customWidth="1"/>
    <col min="4619" max="4619" width="12" style="2" customWidth="1"/>
    <col min="4620" max="4864" width="9" style="2"/>
    <col min="4865" max="4865" width="21.25" style="2" customWidth="1"/>
    <col min="4866" max="4869" width="15.625" style="2" customWidth="1"/>
    <col min="4870" max="4870" width="3.5" style="2" customWidth="1"/>
    <col min="4871" max="4871" width="13" style="2" bestFit="1" customWidth="1"/>
    <col min="4872" max="4872" width="8.625" style="2" customWidth="1"/>
    <col min="4873" max="4873" width="9.375" style="2" customWidth="1"/>
    <col min="4874" max="4874" width="8.25" style="2" customWidth="1"/>
    <col min="4875" max="4875" width="12" style="2" customWidth="1"/>
    <col min="4876" max="5120" width="9" style="2"/>
    <col min="5121" max="5121" width="21.25" style="2" customWidth="1"/>
    <col min="5122" max="5125" width="15.625" style="2" customWidth="1"/>
    <col min="5126" max="5126" width="3.5" style="2" customWidth="1"/>
    <col min="5127" max="5127" width="13" style="2" bestFit="1" customWidth="1"/>
    <col min="5128" max="5128" width="8.625" style="2" customWidth="1"/>
    <col min="5129" max="5129" width="9.375" style="2" customWidth="1"/>
    <col min="5130" max="5130" width="8.25" style="2" customWidth="1"/>
    <col min="5131" max="5131" width="12" style="2" customWidth="1"/>
    <col min="5132" max="5376" width="9" style="2"/>
    <col min="5377" max="5377" width="21.25" style="2" customWidth="1"/>
    <col min="5378" max="5381" width="15.625" style="2" customWidth="1"/>
    <col min="5382" max="5382" width="3.5" style="2" customWidth="1"/>
    <col min="5383" max="5383" width="13" style="2" bestFit="1" customWidth="1"/>
    <col min="5384" max="5384" width="8.625" style="2" customWidth="1"/>
    <col min="5385" max="5385" width="9.375" style="2" customWidth="1"/>
    <col min="5386" max="5386" width="8.25" style="2" customWidth="1"/>
    <col min="5387" max="5387" width="12" style="2" customWidth="1"/>
    <col min="5388" max="5632" width="9" style="2"/>
    <col min="5633" max="5633" width="21.25" style="2" customWidth="1"/>
    <col min="5634" max="5637" width="15.625" style="2" customWidth="1"/>
    <col min="5638" max="5638" width="3.5" style="2" customWidth="1"/>
    <col min="5639" max="5639" width="13" style="2" bestFit="1" customWidth="1"/>
    <col min="5640" max="5640" width="8.625" style="2" customWidth="1"/>
    <col min="5641" max="5641" width="9.375" style="2" customWidth="1"/>
    <col min="5642" max="5642" width="8.25" style="2" customWidth="1"/>
    <col min="5643" max="5643" width="12" style="2" customWidth="1"/>
    <col min="5644" max="5888" width="9" style="2"/>
    <col min="5889" max="5889" width="21.25" style="2" customWidth="1"/>
    <col min="5890" max="5893" width="15.625" style="2" customWidth="1"/>
    <col min="5894" max="5894" width="3.5" style="2" customWidth="1"/>
    <col min="5895" max="5895" width="13" style="2" bestFit="1" customWidth="1"/>
    <col min="5896" max="5896" width="8.625" style="2" customWidth="1"/>
    <col min="5897" max="5897" width="9.375" style="2" customWidth="1"/>
    <col min="5898" max="5898" width="8.25" style="2" customWidth="1"/>
    <col min="5899" max="5899" width="12" style="2" customWidth="1"/>
    <col min="5900" max="6144" width="9" style="2"/>
    <col min="6145" max="6145" width="21.25" style="2" customWidth="1"/>
    <col min="6146" max="6149" width="15.625" style="2" customWidth="1"/>
    <col min="6150" max="6150" width="3.5" style="2" customWidth="1"/>
    <col min="6151" max="6151" width="13" style="2" bestFit="1" customWidth="1"/>
    <col min="6152" max="6152" width="8.625" style="2" customWidth="1"/>
    <col min="6153" max="6153" width="9.375" style="2" customWidth="1"/>
    <col min="6154" max="6154" width="8.25" style="2" customWidth="1"/>
    <col min="6155" max="6155" width="12" style="2" customWidth="1"/>
    <col min="6156" max="6400" width="9" style="2"/>
    <col min="6401" max="6401" width="21.25" style="2" customWidth="1"/>
    <col min="6402" max="6405" width="15.625" style="2" customWidth="1"/>
    <col min="6406" max="6406" width="3.5" style="2" customWidth="1"/>
    <col min="6407" max="6407" width="13" style="2" bestFit="1" customWidth="1"/>
    <col min="6408" max="6408" width="8.625" style="2" customWidth="1"/>
    <col min="6409" max="6409" width="9.375" style="2" customWidth="1"/>
    <col min="6410" max="6410" width="8.25" style="2" customWidth="1"/>
    <col min="6411" max="6411" width="12" style="2" customWidth="1"/>
    <col min="6412" max="6656" width="9" style="2"/>
    <col min="6657" max="6657" width="21.25" style="2" customWidth="1"/>
    <col min="6658" max="6661" width="15.625" style="2" customWidth="1"/>
    <col min="6662" max="6662" width="3.5" style="2" customWidth="1"/>
    <col min="6663" max="6663" width="13" style="2" bestFit="1" customWidth="1"/>
    <col min="6664" max="6664" width="8.625" style="2" customWidth="1"/>
    <col min="6665" max="6665" width="9.375" style="2" customWidth="1"/>
    <col min="6666" max="6666" width="8.25" style="2" customWidth="1"/>
    <col min="6667" max="6667" width="12" style="2" customWidth="1"/>
    <col min="6668" max="6912" width="9" style="2"/>
    <col min="6913" max="6913" width="21.25" style="2" customWidth="1"/>
    <col min="6914" max="6917" width="15.625" style="2" customWidth="1"/>
    <col min="6918" max="6918" width="3.5" style="2" customWidth="1"/>
    <col min="6919" max="6919" width="13" style="2" bestFit="1" customWidth="1"/>
    <col min="6920" max="6920" width="8.625" style="2" customWidth="1"/>
    <col min="6921" max="6921" width="9.375" style="2" customWidth="1"/>
    <col min="6922" max="6922" width="8.25" style="2" customWidth="1"/>
    <col min="6923" max="6923" width="12" style="2" customWidth="1"/>
    <col min="6924" max="7168" width="9" style="2"/>
    <col min="7169" max="7169" width="21.25" style="2" customWidth="1"/>
    <col min="7170" max="7173" width="15.625" style="2" customWidth="1"/>
    <col min="7174" max="7174" width="3.5" style="2" customWidth="1"/>
    <col min="7175" max="7175" width="13" style="2" bestFit="1" customWidth="1"/>
    <col min="7176" max="7176" width="8.625" style="2" customWidth="1"/>
    <col min="7177" max="7177" width="9.375" style="2" customWidth="1"/>
    <col min="7178" max="7178" width="8.25" style="2" customWidth="1"/>
    <col min="7179" max="7179" width="12" style="2" customWidth="1"/>
    <col min="7180" max="7424" width="9" style="2"/>
    <col min="7425" max="7425" width="21.25" style="2" customWidth="1"/>
    <col min="7426" max="7429" width="15.625" style="2" customWidth="1"/>
    <col min="7430" max="7430" width="3.5" style="2" customWidth="1"/>
    <col min="7431" max="7431" width="13" style="2" bestFit="1" customWidth="1"/>
    <col min="7432" max="7432" width="8.625" style="2" customWidth="1"/>
    <col min="7433" max="7433" width="9.375" style="2" customWidth="1"/>
    <col min="7434" max="7434" width="8.25" style="2" customWidth="1"/>
    <col min="7435" max="7435" width="12" style="2" customWidth="1"/>
    <col min="7436" max="7680" width="9" style="2"/>
    <col min="7681" max="7681" width="21.25" style="2" customWidth="1"/>
    <col min="7682" max="7685" width="15.625" style="2" customWidth="1"/>
    <col min="7686" max="7686" width="3.5" style="2" customWidth="1"/>
    <col min="7687" max="7687" width="13" style="2" bestFit="1" customWidth="1"/>
    <col min="7688" max="7688" width="8.625" style="2" customWidth="1"/>
    <col min="7689" max="7689" width="9.375" style="2" customWidth="1"/>
    <col min="7690" max="7690" width="8.25" style="2" customWidth="1"/>
    <col min="7691" max="7691" width="12" style="2" customWidth="1"/>
    <col min="7692" max="7936" width="9" style="2"/>
    <col min="7937" max="7937" width="21.25" style="2" customWidth="1"/>
    <col min="7938" max="7941" width="15.625" style="2" customWidth="1"/>
    <col min="7942" max="7942" width="3.5" style="2" customWidth="1"/>
    <col min="7943" max="7943" width="13" style="2" bestFit="1" customWidth="1"/>
    <col min="7944" max="7944" width="8.625" style="2" customWidth="1"/>
    <col min="7945" max="7945" width="9.375" style="2" customWidth="1"/>
    <col min="7946" max="7946" width="8.25" style="2" customWidth="1"/>
    <col min="7947" max="7947" width="12" style="2" customWidth="1"/>
    <col min="7948" max="8192" width="9" style="2"/>
    <col min="8193" max="8193" width="21.25" style="2" customWidth="1"/>
    <col min="8194" max="8197" width="15.625" style="2" customWidth="1"/>
    <col min="8198" max="8198" width="3.5" style="2" customWidth="1"/>
    <col min="8199" max="8199" width="13" style="2" bestFit="1" customWidth="1"/>
    <col min="8200" max="8200" width="8.625" style="2" customWidth="1"/>
    <col min="8201" max="8201" width="9.375" style="2" customWidth="1"/>
    <col min="8202" max="8202" width="8.25" style="2" customWidth="1"/>
    <col min="8203" max="8203" width="12" style="2" customWidth="1"/>
    <col min="8204" max="8448" width="9" style="2"/>
    <col min="8449" max="8449" width="21.25" style="2" customWidth="1"/>
    <col min="8450" max="8453" width="15.625" style="2" customWidth="1"/>
    <col min="8454" max="8454" width="3.5" style="2" customWidth="1"/>
    <col min="8455" max="8455" width="13" style="2" bestFit="1" customWidth="1"/>
    <col min="8456" max="8456" width="8.625" style="2" customWidth="1"/>
    <col min="8457" max="8457" width="9.375" style="2" customWidth="1"/>
    <col min="8458" max="8458" width="8.25" style="2" customWidth="1"/>
    <col min="8459" max="8459" width="12" style="2" customWidth="1"/>
    <col min="8460" max="8704" width="9" style="2"/>
    <col min="8705" max="8705" width="21.25" style="2" customWidth="1"/>
    <col min="8706" max="8709" width="15.625" style="2" customWidth="1"/>
    <col min="8710" max="8710" width="3.5" style="2" customWidth="1"/>
    <col min="8711" max="8711" width="13" style="2" bestFit="1" customWidth="1"/>
    <col min="8712" max="8712" width="8.625" style="2" customWidth="1"/>
    <col min="8713" max="8713" width="9.375" style="2" customWidth="1"/>
    <col min="8714" max="8714" width="8.25" style="2" customWidth="1"/>
    <col min="8715" max="8715" width="12" style="2" customWidth="1"/>
    <col min="8716" max="8960" width="9" style="2"/>
    <col min="8961" max="8961" width="21.25" style="2" customWidth="1"/>
    <col min="8962" max="8965" width="15.625" style="2" customWidth="1"/>
    <col min="8966" max="8966" width="3.5" style="2" customWidth="1"/>
    <col min="8967" max="8967" width="13" style="2" bestFit="1" customWidth="1"/>
    <col min="8968" max="8968" width="8.625" style="2" customWidth="1"/>
    <col min="8969" max="8969" width="9.375" style="2" customWidth="1"/>
    <col min="8970" max="8970" width="8.25" style="2" customWidth="1"/>
    <col min="8971" max="8971" width="12" style="2" customWidth="1"/>
    <col min="8972" max="9216" width="9" style="2"/>
    <col min="9217" max="9217" width="21.25" style="2" customWidth="1"/>
    <col min="9218" max="9221" width="15.625" style="2" customWidth="1"/>
    <col min="9222" max="9222" width="3.5" style="2" customWidth="1"/>
    <col min="9223" max="9223" width="13" style="2" bestFit="1" customWidth="1"/>
    <col min="9224" max="9224" width="8.625" style="2" customWidth="1"/>
    <col min="9225" max="9225" width="9.375" style="2" customWidth="1"/>
    <col min="9226" max="9226" width="8.25" style="2" customWidth="1"/>
    <col min="9227" max="9227" width="12" style="2" customWidth="1"/>
    <col min="9228" max="9472" width="9" style="2"/>
    <col min="9473" max="9473" width="21.25" style="2" customWidth="1"/>
    <col min="9474" max="9477" width="15.625" style="2" customWidth="1"/>
    <col min="9478" max="9478" width="3.5" style="2" customWidth="1"/>
    <col min="9479" max="9479" width="13" style="2" bestFit="1" customWidth="1"/>
    <col min="9480" max="9480" width="8.625" style="2" customWidth="1"/>
    <col min="9481" max="9481" width="9.375" style="2" customWidth="1"/>
    <col min="9482" max="9482" width="8.25" style="2" customWidth="1"/>
    <col min="9483" max="9483" width="12" style="2" customWidth="1"/>
    <col min="9484" max="9728" width="9" style="2"/>
    <col min="9729" max="9729" width="21.25" style="2" customWidth="1"/>
    <col min="9730" max="9733" width="15.625" style="2" customWidth="1"/>
    <col min="9734" max="9734" width="3.5" style="2" customWidth="1"/>
    <col min="9735" max="9735" width="13" style="2" bestFit="1" customWidth="1"/>
    <col min="9736" max="9736" width="8.625" style="2" customWidth="1"/>
    <col min="9737" max="9737" width="9.375" style="2" customWidth="1"/>
    <col min="9738" max="9738" width="8.25" style="2" customWidth="1"/>
    <col min="9739" max="9739" width="12" style="2" customWidth="1"/>
    <col min="9740" max="9984" width="9" style="2"/>
    <col min="9985" max="9985" width="21.25" style="2" customWidth="1"/>
    <col min="9986" max="9989" width="15.625" style="2" customWidth="1"/>
    <col min="9990" max="9990" width="3.5" style="2" customWidth="1"/>
    <col min="9991" max="9991" width="13" style="2" bestFit="1" customWidth="1"/>
    <col min="9992" max="9992" width="8.625" style="2" customWidth="1"/>
    <col min="9993" max="9993" width="9.375" style="2" customWidth="1"/>
    <col min="9994" max="9994" width="8.25" style="2" customWidth="1"/>
    <col min="9995" max="9995" width="12" style="2" customWidth="1"/>
    <col min="9996" max="10240" width="9" style="2"/>
    <col min="10241" max="10241" width="21.25" style="2" customWidth="1"/>
    <col min="10242" max="10245" width="15.625" style="2" customWidth="1"/>
    <col min="10246" max="10246" width="3.5" style="2" customWidth="1"/>
    <col min="10247" max="10247" width="13" style="2" bestFit="1" customWidth="1"/>
    <col min="10248" max="10248" width="8.625" style="2" customWidth="1"/>
    <col min="10249" max="10249" width="9.375" style="2" customWidth="1"/>
    <col min="10250" max="10250" width="8.25" style="2" customWidth="1"/>
    <col min="10251" max="10251" width="12" style="2" customWidth="1"/>
    <col min="10252" max="10496" width="9" style="2"/>
    <col min="10497" max="10497" width="21.25" style="2" customWidth="1"/>
    <col min="10498" max="10501" width="15.625" style="2" customWidth="1"/>
    <col min="10502" max="10502" width="3.5" style="2" customWidth="1"/>
    <col min="10503" max="10503" width="13" style="2" bestFit="1" customWidth="1"/>
    <col min="10504" max="10504" width="8.625" style="2" customWidth="1"/>
    <col min="10505" max="10505" width="9.375" style="2" customWidth="1"/>
    <col min="10506" max="10506" width="8.25" style="2" customWidth="1"/>
    <col min="10507" max="10507" width="12" style="2" customWidth="1"/>
    <col min="10508" max="10752" width="9" style="2"/>
    <col min="10753" max="10753" width="21.25" style="2" customWidth="1"/>
    <col min="10754" max="10757" width="15.625" style="2" customWidth="1"/>
    <col min="10758" max="10758" width="3.5" style="2" customWidth="1"/>
    <col min="10759" max="10759" width="13" style="2" bestFit="1" customWidth="1"/>
    <col min="10760" max="10760" width="8.625" style="2" customWidth="1"/>
    <col min="10761" max="10761" width="9.375" style="2" customWidth="1"/>
    <col min="10762" max="10762" width="8.25" style="2" customWidth="1"/>
    <col min="10763" max="10763" width="12" style="2" customWidth="1"/>
    <col min="10764" max="11008" width="9" style="2"/>
    <col min="11009" max="11009" width="21.25" style="2" customWidth="1"/>
    <col min="11010" max="11013" width="15.625" style="2" customWidth="1"/>
    <col min="11014" max="11014" width="3.5" style="2" customWidth="1"/>
    <col min="11015" max="11015" width="13" style="2" bestFit="1" customWidth="1"/>
    <col min="11016" max="11016" width="8.625" style="2" customWidth="1"/>
    <col min="11017" max="11017" width="9.375" style="2" customWidth="1"/>
    <col min="11018" max="11018" width="8.25" style="2" customWidth="1"/>
    <col min="11019" max="11019" width="12" style="2" customWidth="1"/>
    <col min="11020" max="11264" width="9" style="2"/>
    <col min="11265" max="11265" width="21.25" style="2" customWidth="1"/>
    <col min="11266" max="11269" width="15.625" style="2" customWidth="1"/>
    <col min="11270" max="11270" width="3.5" style="2" customWidth="1"/>
    <col min="11271" max="11271" width="13" style="2" bestFit="1" customWidth="1"/>
    <col min="11272" max="11272" width="8.625" style="2" customWidth="1"/>
    <col min="11273" max="11273" width="9.375" style="2" customWidth="1"/>
    <col min="11274" max="11274" width="8.25" style="2" customWidth="1"/>
    <col min="11275" max="11275" width="12" style="2" customWidth="1"/>
    <col min="11276" max="11520" width="9" style="2"/>
    <col min="11521" max="11521" width="21.25" style="2" customWidth="1"/>
    <col min="11522" max="11525" width="15.625" style="2" customWidth="1"/>
    <col min="11526" max="11526" width="3.5" style="2" customWidth="1"/>
    <col min="11527" max="11527" width="13" style="2" bestFit="1" customWidth="1"/>
    <col min="11528" max="11528" width="8.625" style="2" customWidth="1"/>
    <col min="11529" max="11529" width="9.375" style="2" customWidth="1"/>
    <col min="11530" max="11530" width="8.25" style="2" customWidth="1"/>
    <col min="11531" max="11531" width="12" style="2" customWidth="1"/>
    <col min="11532" max="11776" width="9" style="2"/>
    <col min="11777" max="11777" width="21.25" style="2" customWidth="1"/>
    <col min="11778" max="11781" width="15.625" style="2" customWidth="1"/>
    <col min="11782" max="11782" width="3.5" style="2" customWidth="1"/>
    <col min="11783" max="11783" width="13" style="2" bestFit="1" customWidth="1"/>
    <col min="11784" max="11784" width="8.625" style="2" customWidth="1"/>
    <col min="11785" max="11785" width="9.375" style="2" customWidth="1"/>
    <col min="11786" max="11786" width="8.25" style="2" customWidth="1"/>
    <col min="11787" max="11787" width="12" style="2" customWidth="1"/>
    <col min="11788" max="12032" width="9" style="2"/>
    <col min="12033" max="12033" width="21.25" style="2" customWidth="1"/>
    <col min="12034" max="12037" width="15.625" style="2" customWidth="1"/>
    <col min="12038" max="12038" width="3.5" style="2" customWidth="1"/>
    <col min="12039" max="12039" width="13" style="2" bestFit="1" customWidth="1"/>
    <col min="12040" max="12040" width="8.625" style="2" customWidth="1"/>
    <col min="12041" max="12041" width="9.375" style="2" customWidth="1"/>
    <col min="12042" max="12042" width="8.25" style="2" customWidth="1"/>
    <col min="12043" max="12043" width="12" style="2" customWidth="1"/>
    <col min="12044" max="12288" width="9" style="2"/>
    <col min="12289" max="12289" width="21.25" style="2" customWidth="1"/>
    <col min="12290" max="12293" width="15.625" style="2" customWidth="1"/>
    <col min="12294" max="12294" width="3.5" style="2" customWidth="1"/>
    <col min="12295" max="12295" width="13" style="2" bestFit="1" customWidth="1"/>
    <col min="12296" max="12296" width="8.625" style="2" customWidth="1"/>
    <col min="12297" max="12297" width="9.375" style="2" customWidth="1"/>
    <col min="12298" max="12298" width="8.25" style="2" customWidth="1"/>
    <col min="12299" max="12299" width="12" style="2" customWidth="1"/>
    <col min="12300" max="12544" width="9" style="2"/>
    <col min="12545" max="12545" width="21.25" style="2" customWidth="1"/>
    <col min="12546" max="12549" width="15.625" style="2" customWidth="1"/>
    <col min="12550" max="12550" width="3.5" style="2" customWidth="1"/>
    <col min="12551" max="12551" width="13" style="2" bestFit="1" customWidth="1"/>
    <col min="12552" max="12552" width="8.625" style="2" customWidth="1"/>
    <col min="12553" max="12553" width="9.375" style="2" customWidth="1"/>
    <col min="12554" max="12554" width="8.25" style="2" customWidth="1"/>
    <col min="12555" max="12555" width="12" style="2" customWidth="1"/>
    <col min="12556" max="12800" width="9" style="2"/>
    <col min="12801" max="12801" width="21.25" style="2" customWidth="1"/>
    <col min="12802" max="12805" width="15.625" style="2" customWidth="1"/>
    <col min="12806" max="12806" width="3.5" style="2" customWidth="1"/>
    <col min="12807" max="12807" width="13" style="2" bestFit="1" customWidth="1"/>
    <col min="12808" max="12808" width="8.625" style="2" customWidth="1"/>
    <col min="12809" max="12809" width="9.375" style="2" customWidth="1"/>
    <col min="12810" max="12810" width="8.25" style="2" customWidth="1"/>
    <col min="12811" max="12811" width="12" style="2" customWidth="1"/>
    <col min="12812" max="13056" width="9" style="2"/>
    <col min="13057" max="13057" width="21.25" style="2" customWidth="1"/>
    <col min="13058" max="13061" width="15.625" style="2" customWidth="1"/>
    <col min="13062" max="13062" width="3.5" style="2" customWidth="1"/>
    <col min="13063" max="13063" width="13" style="2" bestFit="1" customWidth="1"/>
    <col min="13064" max="13064" width="8.625" style="2" customWidth="1"/>
    <col min="13065" max="13065" width="9.375" style="2" customWidth="1"/>
    <col min="13066" max="13066" width="8.25" style="2" customWidth="1"/>
    <col min="13067" max="13067" width="12" style="2" customWidth="1"/>
    <col min="13068" max="13312" width="9" style="2"/>
    <col min="13313" max="13313" width="21.25" style="2" customWidth="1"/>
    <col min="13314" max="13317" width="15.625" style="2" customWidth="1"/>
    <col min="13318" max="13318" width="3.5" style="2" customWidth="1"/>
    <col min="13319" max="13319" width="13" style="2" bestFit="1" customWidth="1"/>
    <col min="13320" max="13320" width="8.625" style="2" customWidth="1"/>
    <col min="13321" max="13321" width="9.375" style="2" customWidth="1"/>
    <col min="13322" max="13322" width="8.25" style="2" customWidth="1"/>
    <col min="13323" max="13323" width="12" style="2" customWidth="1"/>
    <col min="13324" max="13568" width="9" style="2"/>
    <col min="13569" max="13569" width="21.25" style="2" customWidth="1"/>
    <col min="13570" max="13573" width="15.625" style="2" customWidth="1"/>
    <col min="13574" max="13574" width="3.5" style="2" customWidth="1"/>
    <col min="13575" max="13575" width="13" style="2" bestFit="1" customWidth="1"/>
    <col min="13576" max="13576" width="8.625" style="2" customWidth="1"/>
    <col min="13577" max="13577" width="9.375" style="2" customWidth="1"/>
    <col min="13578" max="13578" width="8.25" style="2" customWidth="1"/>
    <col min="13579" max="13579" width="12" style="2" customWidth="1"/>
    <col min="13580" max="13824" width="9" style="2"/>
    <col min="13825" max="13825" width="21.25" style="2" customWidth="1"/>
    <col min="13826" max="13829" width="15.625" style="2" customWidth="1"/>
    <col min="13830" max="13830" width="3.5" style="2" customWidth="1"/>
    <col min="13831" max="13831" width="13" style="2" bestFit="1" customWidth="1"/>
    <col min="13832" max="13832" width="8.625" style="2" customWidth="1"/>
    <col min="13833" max="13833" width="9.375" style="2" customWidth="1"/>
    <col min="13834" max="13834" width="8.25" style="2" customWidth="1"/>
    <col min="13835" max="13835" width="12" style="2" customWidth="1"/>
    <col min="13836" max="14080" width="9" style="2"/>
    <col min="14081" max="14081" width="21.25" style="2" customWidth="1"/>
    <col min="14082" max="14085" width="15.625" style="2" customWidth="1"/>
    <col min="14086" max="14086" width="3.5" style="2" customWidth="1"/>
    <col min="14087" max="14087" width="13" style="2" bestFit="1" customWidth="1"/>
    <col min="14088" max="14088" width="8.625" style="2" customWidth="1"/>
    <col min="14089" max="14089" width="9.375" style="2" customWidth="1"/>
    <col min="14090" max="14090" width="8.25" style="2" customWidth="1"/>
    <col min="14091" max="14091" width="12" style="2" customWidth="1"/>
    <col min="14092" max="14336" width="9" style="2"/>
    <col min="14337" max="14337" width="21.25" style="2" customWidth="1"/>
    <col min="14338" max="14341" width="15.625" style="2" customWidth="1"/>
    <col min="14342" max="14342" width="3.5" style="2" customWidth="1"/>
    <col min="14343" max="14343" width="13" style="2" bestFit="1" customWidth="1"/>
    <col min="14344" max="14344" width="8.625" style="2" customWidth="1"/>
    <col min="14345" max="14345" width="9.375" style="2" customWidth="1"/>
    <col min="14346" max="14346" width="8.25" style="2" customWidth="1"/>
    <col min="14347" max="14347" width="12" style="2" customWidth="1"/>
    <col min="14348" max="14592" width="9" style="2"/>
    <col min="14593" max="14593" width="21.25" style="2" customWidth="1"/>
    <col min="14594" max="14597" width="15.625" style="2" customWidth="1"/>
    <col min="14598" max="14598" width="3.5" style="2" customWidth="1"/>
    <col min="14599" max="14599" width="13" style="2" bestFit="1" customWidth="1"/>
    <col min="14600" max="14600" width="8.625" style="2" customWidth="1"/>
    <col min="14601" max="14601" width="9.375" style="2" customWidth="1"/>
    <col min="14602" max="14602" width="8.25" style="2" customWidth="1"/>
    <col min="14603" max="14603" width="12" style="2" customWidth="1"/>
    <col min="14604" max="14848" width="9" style="2"/>
    <col min="14849" max="14849" width="21.25" style="2" customWidth="1"/>
    <col min="14850" max="14853" width="15.625" style="2" customWidth="1"/>
    <col min="14854" max="14854" width="3.5" style="2" customWidth="1"/>
    <col min="14855" max="14855" width="13" style="2" bestFit="1" customWidth="1"/>
    <col min="14856" max="14856" width="8.625" style="2" customWidth="1"/>
    <col min="14857" max="14857" width="9.375" style="2" customWidth="1"/>
    <col min="14858" max="14858" width="8.25" style="2" customWidth="1"/>
    <col min="14859" max="14859" width="12" style="2" customWidth="1"/>
    <col min="14860" max="15104" width="9" style="2"/>
    <col min="15105" max="15105" width="21.25" style="2" customWidth="1"/>
    <col min="15106" max="15109" width="15.625" style="2" customWidth="1"/>
    <col min="15110" max="15110" width="3.5" style="2" customWidth="1"/>
    <col min="15111" max="15111" width="13" style="2" bestFit="1" customWidth="1"/>
    <col min="15112" max="15112" width="8.625" style="2" customWidth="1"/>
    <col min="15113" max="15113" width="9.375" style="2" customWidth="1"/>
    <col min="15114" max="15114" width="8.25" style="2" customWidth="1"/>
    <col min="15115" max="15115" width="12" style="2" customWidth="1"/>
    <col min="15116" max="15360" width="9" style="2"/>
    <col min="15361" max="15361" width="21.25" style="2" customWidth="1"/>
    <col min="15362" max="15365" width="15.625" style="2" customWidth="1"/>
    <col min="15366" max="15366" width="3.5" style="2" customWidth="1"/>
    <col min="15367" max="15367" width="13" style="2" bestFit="1" customWidth="1"/>
    <col min="15368" max="15368" width="8.625" style="2" customWidth="1"/>
    <col min="15369" max="15369" width="9.375" style="2" customWidth="1"/>
    <col min="15370" max="15370" width="8.25" style="2" customWidth="1"/>
    <col min="15371" max="15371" width="12" style="2" customWidth="1"/>
    <col min="15372" max="15616" width="9" style="2"/>
    <col min="15617" max="15617" width="21.25" style="2" customWidth="1"/>
    <col min="15618" max="15621" width="15.625" style="2" customWidth="1"/>
    <col min="15622" max="15622" width="3.5" style="2" customWidth="1"/>
    <col min="15623" max="15623" width="13" style="2" bestFit="1" customWidth="1"/>
    <col min="15624" max="15624" width="8.625" style="2" customWidth="1"/>
    <col min="15625" max="15625" width="9.375" style="2" customWidth="1"/>
    <col min="15626" max="15626" width="8.25" style="2" customWidth="1"/>
    <col min="15627" max="15627" width="12" style="2" customWidth="1"/>
    <col min="15628" max="15872" width="9" style="2"/>
    <col min="15873" max="15873" width="21.25" style="2" customWidth="1"/>
    <col min="15874" max="15877" width="15.625" style="2" customWidth="1"/>
    <col min="15878" max="15878" width="3.5" style="2" customWidth="1"/>
    <col min="15879" max="15879" width="13" style="2" bestFit="1" customWidth="1"/>
    <col min="15880" max="15880" width="8.625" style="2" customWidth="1"/>
    <col min="15881" max="15881" width="9.375" style="2" customWidth="1"/>
    <col min="15882" max="15882" width="8.25" style="2" customWidth="1"/>
    <col min="15883" max="15883" width="12" style="2" customWidth="1"/>
    <col min="15884" max="16128" width="9" style="2"/>
    <col min="16129" max="16129" width="21.25" style="2" customWidth="1"/>
    <col min="16130" max="16133" width="15.625" style="2" customWidth="1"/>
    <col min="16134" max="16134" width="3.5" style="2" customWidth="1"/>
    <col min="16135" max="16135" width="13" style="2" bestFit="1" customWidth="1"/>
    <col min="16136" max="16136" width="8.625" style="2" customWidth="1"/>
    <col min="16137" max="16137" width="9.375" style="2" customWidth="1"/>
    <col min="16138" max="16138" width="8.25" style="2" customWidth="1"/>
    <col min="16139" max="16139" width="12" style="2" customWidth="1"/>
    <col min="16140" max="16384" width="9" style="2"/>
  </cols>
  <sheetData>
    <row r="1" spans="1:9" ht="23.25" customHeight="1" x14ac:dyDescent="0.2">
      <c r="A1" s="25" t="s">
        <v>0</v>
      </c>
      <c r="B1" s="25"/>
      <c r="C1" s="25"/>
    </row>
    <row r="2" spans="1:9" ht="14.25" customHeight="1" x14ac:dyDescent="0.15">
      <c r="A2" s="3"/>
      <c r="C2" s="26" t="str">
        <f>[2]日本人!C2</f>
        <v xml:space="preserve"> 令和元年５月１日現在</v>
      </c>
      <c r="D2" s="26"/>
      <c r="E2" s="26"/>
    </row>
    <row r="3" spans="1:9" ht="14.25" customHeight="1" x14ac:dyDescent="0.15">
      <c r="A3" s="4"/>
      <c r="B3" s="5"/>
      <c r="C3" s="27"/>
      <c r="D3" s="27"/>
      <c r="E3" s="27"/>
      <c r="G3" s="6"/>
      <c r="H3" s="6"/>
    </row>
    <row r="4" spans="1:9" ht="14.25" customHeight="1" x14ac:dyDescent="0.15">
      <c r="A4" s="28" t="s">
        <v>1</v>
      </c>
      <c r="B4" s="30" t="s">
        <v>2</v>
      </c>
      <c r="C4" s="30" t="s">
        <v>3</v>
      </c>
      <c r="D4" s="31"/>
      <c r="E4" s="31"/>
      <c r="G4" s="6"/>
      <c r="H4" s="6"/>
    </row>
    <row r="5" spans="1:9" ht="13.15" customHeight="1" x14ac:dyDescent="0.15">
      <c r="A5" s="29"/>
      <c r="B5" s="30"/>
      <c r="C5" s="7" t="s">
        <v>4</v>
      </c>
      <c r="D5" s="8" t="s">
        <v>5</v>
      </c>
      <c r="E5" s="7" t="s">
        <v>6</v>
      </c>
    </row>
    <row r="6" spans="1:9" ht="15" customHeight="1" x14ac:dyDescent="0.15">
      <c r="A6" s="9" t="s">
        <v>7</v>
      </c>
      <c r="B6" s="10">
        <f>SUM(B7:B110)/2</f>
        <v>120040</v>
      </c>
      <c r="C6" s="10">
        <f>SUM(C7:C110)/2</f>
        <v>236444</v>
      </c>
      <c r="D6" s="10">
        <f>SUM(D7:D110)/2</f>
        <v>115408</v>
      </c>
      <c r="E6" s="10">
        <f>SUM(E7:E110)/2</f>
        <v>121036</v>
      </c>
      <c r="G6" s="11"/>
      <c r="H6" s="12" t="s">
        <v>8</v>
      </c>
      <c r="I6" s="12" t="s">
        <v>9</v>
      </c>
    </row>
    <row r="7" spans="1:9" ht="15" customHeight="1" x14ac:dyDescent="0.15">
      <c r="A7" s="12" t="s">
        <v>10</v>
      </c>
      <c r="B7" s="13">
        <f>SUM([2]日本人!B7+[2]外国人!B7)</f>
        <v>1825</v>
      </c>
      <c r="C7" s="13">
        <f>SUM([2]日本人!C7+[2]外国人!C7)</f>
        <v>3183</v>
      </c>
      <c r="D7" s="13">
        <f>SUM([2]日本人!D7+[2]外国人!D7)</f>
        <v>1552</v>
      </c>
      <c r="E7" s="13">
        <f>SUM([2]日本人!E7+[2]外国人!E7)</f>
        <v>1631</v>
      </c>
      <c r="G7" s="14" t="s">
        <v>11</v>
      </c>
      <c r="H7" s="15">
        <f>SUM(B7:B9)</f>
        <v>4470</v>
      </c>
      <c r="I7" s="15">
        <f>SUM(C7:C9)</f>
        <v>8131</v>
      </c>
    </row>
    <row r="8" spans="1:9" ht="15" customHeight="1" x14ac:dyDescent="0.15">
      <c r="A8" s="12" t="s">
        <v>12</v>
      </c>
      <c r="B8" s="13">
        <f>SUM([2]日本人!B8+[2]外国人!B8)</f>
        <v>1651</v>
      </c>
      <c r="C8" s="13">
        <f>SUM([2]日本人!C8+[2]外国人!C8)</f>
        <v>2800</v>
      </c>
      <c r="D8" s="13">
        <f>SUM([2]日本人!D8+[2]外国人!D8)</f>
        <v>1428</v>
      </c>
      <c r="E8" s="13">
        <f>SUM([2]日本人!E8+[2]外国人!E8)</f>
        <v>1372</v>
      </c>
      <c r="F8" s="6"/>
      <c r="G8" s="14" t="s">
        <v>13</v>
      </c>
      <c r="H8" s="15">
        <f>SUM(B10:B12)</f>
        <v>5296</v>
      </c>
      <c r="I8" s="15">
        <f>SUM(C10:C12)</f>
        <v>10561</v>
      </c>
    </row>
    <row r="9" spans="1:9" ht="15" customHeight="1" x14ac:dyDescent="0.15">
      <c r="A9" s="12" t="s">
        <v>14</v>
      </c>
      <c r="B9" s="13">
        <f>SUM([2]日本人!B9+[2]外国人!B9)</f>
        <v>994</v>
      </c>
      <c r="C9" s="13">
        <f>SUM([2]日本人!C9+[2]外国人!C9)</f>
        <v>2148</v>
      </c>
      <c r="D9" s="13">
        <f>SUM([2]日本人!D9+[2]外国人!D9)</f>
        <v>1100</v>
      </c>
      <c r="E9" s="13">
        <f>SUM([2]日本人!E9+[2]外国人!E9)</f>
        <v>1048</v>
      </c>
      <c r="F9" s="6"/>
      <c r="G9" s="14" t="s">
        <v>15</v>
      </c>
      <c r="H9" s="15">
        <f>SUM(B13:B16)</f>
        <v>4536</v>
      </c>
      <c r="I9" s="15">
        <f>SUM(C13:C16)</f>
        <v>9046</v>
      </c>
    </row>
    <row r="10" spans="1:9" ht="15" customHeight="1" x14ac:dyDescent="0.15">
      <c r="A10" s="12" t="s">
        <v>142</v>
      </c>
      <c r="B10" s="13">
        <f>SUM([2]日本人!B10+[2]外国人!B10)</f>
        <v>1826</v>
      </c>
      <c r="C10" s="13">
        <f>SUM([2]日本人!C10+[2]外国人!C10)</f>
        <v>3035</v>
      </c>
      <c r="D10" s="13">
        <f>SUM([2]日本人!D10+[2]外国人!D10)</f>
        <v>1537</v>
      </c>
      <c r="E10" s="13">
        <f>SUM([2]日本人!E10+[2]外国人!E10)</f>
        <v>1498</v>
      </c>
      <c r="G10" s="14" t="s">
        <v>16</v>
      </c>
      <c r="H10" s="15">
        <f>SUM(B17:B19)</f>
        <v>4424</v>
      </c>
      <c r="I10" s="15">
        <f>SUM(C17:C19)</f>
        <v>8569</v>
      </c>
    </row>
    <row r="11" spans="1:9" ht="15" customHeight="1" x14ac:dyDescent="0.15">
      <c r="A11" s="12" t="s">
        <v>17</v>
      </c>
      <c r="B11" s="13">
        <f>SUM([2]日本人!B11+[2]外国人!B11)</f>
        <v>1207</v>
      </c>
      <c r="C11" s="13">
        <f>SUM([2]日本人!C11+[2]外国人!C11)</f>
        <v>2213</v>
      </c>
      <c r="D11" s="13">
        <f>SUM([2]日本人!D11+[2]外国人!D11)</f>
        <v>1119</v>
      </c>
      <c r="E11" s="13">
        <f>SUM([2]日本人!E11+[2]外国人!E11)</f>
        <v>1094</v>
      </c>
      <c r="G11" s="14" t="s">
        <v>18</v>
      </c>
      <c r="H11" s="15">
        <f>SUM(B20:B22)</f>
        <v>5520</v>
      </c>
      <c r="I11" s="15">
        <f>SUM(C20:C22)</f>
        <v>9713</v>
      </c>
    </row>
    <row r="12" spans="1:9" ht="15" customHeight="1" x14ac:dyDescent="0.15">
      <c r="A12" s="12" t="s">
        <v>19</v>
      </c>
      <c r="B12" s="13">
        <f>SUM([2]日本人!B12+[2]外国人!B12)</f>
        <v>2263</v>
      </c>
      <c r="C12" s="13">
        <f>SUM([2]日本人!C12+[2]外国人!C12)</f>
        <v>5313</v>
      </c>
      <c r="D12" s="13">
        <f>SUM([2]日本人!D12+[2]外国人!D12)</f>
        <v>2630</v>
      </c>
      <c r="E12" s="13">
        <f>SUM([2]日本人!E12+[2]外国人!E12)</f>
        <v>2683</v>
      </c>
      <c r="G12" s="14" t="s">
        <v>20</v>
      </c>
      <c r="H12" s="15">
        <f>SUM(B23:B28)</f>
        <v>8376</v>
      </c>
      <c r="I12" s="15">
        <f>SUM(C23:C28)</f>
        <v>14627</v>
      </c>
    </row>
    <row r="13" spans="1:9" ht="15" customHeight="1" x14ac:dyDescent="0.15">
      <c r="A13" s="12" t="s">
        <v>21</v>
      </c>
      <c r="B13" s="13">
        <f>SUM([2]日本人!B13+[2]外国人!B13)</f>
        <v>688</v>
      </c>
      <c r="C13" s="13">
        <f>SUM([2]日本人!C13+[2]外国人!C13)</f>
        <v>1332</v>
      </c>
      <c r="D13" s="13">
        <f>SUM([2]日本人!D13+[2]外国人!D13)</f>
        <v>668</v>
      </c>
      <c r="E13" s="13">
        <f>SUM([2]日本人!E13+[2]外国人!E13)</f>
        <v>664</v>
      </c>
      <c r="G13" s="14" t="s">
        <v>22</v>
      </c>
      <c r="H13" s="15">
        <f>SUM(B29:B36)</f>
        <v>14368</v>
      </c>
      <c r="I13" s="15">
        <f>SUM(C29:C36)</f>
        <v>27108</v>
      </c>
    </row>
    <row r="14" spans="1:9" ht="15" customHeight="1" x14ac:dyDescent="0.15">
      <c r="A14" s="12" t="s">
        <v>23</v>
      </c>
      <c r="B14" s="13">
        <f>SUM([2]日本人!B14+[2]外国人!B14)</f>
        <v>1405</v>
      </c>
      <c r="C14" s="13">
        <f>SUM([2]日本人!C14+[2]外国人!C14)</f>
        <v>2660</v>
      </c>
      <c r="D14" s="13">
        <f>SUM([2]日本人!D14+[2]外国人!D14)</f>
        <v>1333</v>
      </c>
      <c r="E14" s="13">
        <f>SUM([2]日本人!E14+[2]外国人!E14)</f>
        <v>1327</v>
      </c>
      <c r="G14" s="14" t="s">
        <v>24</v>
      </c>
      <c r="H14" s="15">
        <f>SUM(B37:B39)</f>
        <v>7002</v>
      </c>
      <c r="I14" s="15">
        <f>SUM(C37:C39)</f>
        <v>15791</v>
      </c>
    </row>
    <row r="15" spans="1:9" ht="15" customHeight="1" x14ac:dyDescent="0.15">
      <c r="A15" s="12" t="s">
        <v>25</v>
      </c>
      <c r="B15" s="13">
        <f>SUM([2]日本人!B15+[2]外国人!B15)</f>
        <v>1418</v>
      </c>
      <c r="C15" s="13">
        <f>SUM([2]日本人!C15+[2]外国人!C15)</f>
        <v>2942</v>
      </c>
      <c r="D15" s="13">
        <f>SUM([2]日本人!D15+[2]外国人!D15)</f>
        <v>1443</v>
      </c>
      <c r="E15" s="13">
        <f>SUM([2]日本人!E15+[2]外国人!E15)</f>
        <v>1499</v>
      </c>
      <c r="G15" s="14" t="s">
        <v>26</v>
      </c>
      <c r="H15" s="15">
        <f>SUM(B40:B46)</f>
        <v>8028</v>
      </c>
      <c r="I15" s="15">
        <f>SUM(C40:C46)</f>
        <v>16143</v>
      </c>
    </row>
    <row r="16" spans="1:9" ht="15" customHeight="1" x14ac:dyDescent="0.15">
      <c r="A16" s="12" t="s">
        <v>27</v>
      </c>
      <c r="B16" s="13">
        <f>SUM([2]日本人!B16+[2]外国人!B16)</f>
        <v>1025</v>
      </c>
      <c r="C16" s="13">
        <f>SUM([2]日本人!C16+[2]外国人!C16)</f>
        <v>2112</v>
      </c>
      <c r="D16" s="13">
        <f>SUM([2]日本人!D16+[2]外国人!D16)</f>
        <v>1060</v>
      </c>
      <c r="E16" s="13">
        <f>SUM([2]日本人!E16+[2]外国人!E16)</f>
        <v>1052</v>
      </c>
      <c r="G16" s="14" t="s">
        <v>28</v>
      </c>
      <c r="H16" s="15">
        <f>SUM(B47:B51)</f>
        <v>2674</v>
      </c>
      <c r="I16" s="15">
        <f>SUM(C47:C51)</f>
        <v>5856</v>
      </c>
    </row>
    <row r="17" spans="1:9" ht="15" customHeight="1" x14ac:dyDescent="0.15">
      <c r="A17" s="12" t="s">
        <v>29</v>
      </c>
      <c r="B17" s="13">
        <f>SUM([2]日本人!B17+[2]外国人!B17)</f>
        <v>1292</v>
      </c>
      <c r="C17" s="13">
        <f>SUM([2]日本人!C17+[2]外国人!C17)</f>
        <v>2348</v>
      </c>
      <c r="D17" s="13">
        <f>SUM([2]日本人!D17+[2]外国人!D17)</f>
        <v>1210</v>
      </c>
      <c r="E17" s="13">
        <f>SUM([2]日本人!E17+[2]外国人!E17)</f>
        <v>1138</v>
      </c>
      <c r="G17" s="14" t="s">
        <v>30</v>
      </c>
      <c r="H17" s="15">
        <f>SUM(B52:B53)</f>
        <v>3989</v>
      </c>
      <c r="I17" s="15">
        <f>SUM(C52:C53)</f>
        <v>8497</v>
      </c>
    </row>
    <row r="18" spans="1:9" ht="15" customHeight="1" x14ac:dyDescent="0.15">
      <c r="A18" s="12" t="s">
        <v>31</v>
      </c>
      <c r="B18" s="13">
        <f>SUM([2]日本人!B18+[2]外国人!B18)</f>
        <v>1246</v>
      </c>
      <c r="C18" s="13">
        <f>SUM([2]日本人!C18+[2]外国人!C18)</f>
        <v>2398</v>
      </c>
      <c r="D18" s="13">
        <f>SUM([2]日本人!D18+[2]外国人!D18)</f>
        <v>1216</v>
      </c>
      <c r="E18" s="13">
        <f>SUM([2]日本人!E18+[2]外国人!E18)</f>
        <v>1182</v>
      </c>
      <c r="G18" s="14" t="s">
        <v>32</v>
      </c>
      <c r="H18" s="15">
        <f>SUM(B54:B56)</f>
        <v>5399</v>
      </c>
      <c r="I18" s="15">
        <f>SUM(C54:C56)</f>
        <v>9616</v>
      </c>
    </row>
    <row r="19" spans="1:9" ht="15" customHeight="1" x14ac:dyDescent="0.15">
      <c r="A19" s="12" t="s">
        <v>33</v>
      </c>
      <c r="B19" s="13">
        <f>SUM([2]日本人!B19+[2]外国人!B19)</f>
        <v>1886</v>
      </c>
      <c r="C19" s="13">
        <f>SUM([2]日本人!C19+[2]外国人!C19)</f>
        <v>3823</v>
      </c>
      <c r="D19" s="13">
        <f>SUM([2]日本人!D19+[2]外国人!D19)</f>
        <v>1902</v>
      </c>
      <c r="E19" s="13">
        <f>SUM([2]日本人!E19+[2]外国人!E19)</f>
        <v>1921</v>
      </c>
      <c r="G19" s="14" t="s">
        <v>34</v>
      </c>
      <c r="H19" s="15">
        <f>SUM(B57:B59)</f>
        <v>3011</v>
      </c>
      <c r="I19" s="15">
        <f>SUM(C57:C59)</f>
        <v>5518</v>
      </c>
    </row>
    <row r="20" spans="1:9" ht="15" customHeight="1" x14ac:dyDescent="0.15">
      <c r="A20" s="12" t="s">
        <v>35</v>
      </c>
      <c r="B20" s="13">
        <f>SUM([2]日本人!B20+[2]外国人!B20)</f>
        <v>1392</v>
      </c>
      <c r="C20" s="13">
        <f>SUM([2]日本人!C20+[2]外国人!C20)</f>
        <v>2466</v>
      </c>
      <c r="D20" s="13">
        <f>SUM([2]日本人!D20+[2]外国人!D20)</f>
        <v>1227</v>
      </c>
      <c r="E20" s="13">
        <f>SUM([2]日本人!E20+[2]外国人!E20)</f>
        <v>1239</v>
      </c>
      <c r="G20" s="14" t="s">
        <v>36</v>
      </c>
      <c r="H20" s="15">
        <f>SUM(B60:B63)</f>
        <v>8115</v>
      </c>
      <c r="I20" s="15">
        <f>SUM(C60:C63)</f>
        <v>14843</v>
      </c>
    </row>
    <row r="21" spans="1:9" ht="15" customHeight="1" x14ac:dyDescent="0.15">
      <c r="A21" s="12" t="s">
        <v>37</v>
      </c>
      <c r="B21" s="13">
        <f>SUM([2]日本人!B21+[2]外国人!B21)</f>
        <v>1749</v>
      </c>
      <c r="C21" s="13">
        <f>SUM([2]日本人!C21+[2]外国人!C21)</f>
        <v>2847</v>
      </c>
      <c r="D21" s="13">
        <f>SUM([2]日本人!D21+[2]外国人!D21)</f>
        <v>1403</v>
      </c>
      <c r="E21" s="13">
        <f>SUM([2]日本人!E21+[2]外国人!E21)</f>
        <v>1444</v>
      </c>
      <c r="G21" s="14" t="s">
        <v>38</v>
      </c>
      <c r="H21" s="15">
        <f>SUM(B64:B66)</f>
        <v>4037</v>
      </c>
      <c r="I21" s="15">
        <f>SUM(C64:C66)</f>
        <v>8884</v>
      </c>
    </row>
    <row r="22" spans="1:9" ht="15" customHeight="1" x14ac:dyDescent="0.15">
      <c r="A22" s="12" t="s">
        <v>39</v>
      </c>
      <c r="B22" s="13">
        <f>SUM([2]日本人!B22+[2]外国人!B22)</f>
        <v>2379</v>
      </c>
      <c r="C22" s="13">
        <f>SUM([2]日本人!C22+[2]外国人!C22)</f>
        <v>4400</v>
      </c>
      <c r="D22" s="13">
        <f>SUM([2]日本人!D22+[2]外国人!D22)</f>
        <v>2185</v>
      </c>
      <c r="E22" s="13">
        <f>SUM([2]日本人!E22+[2]外国人!E22)</f>
        <v>2215</v>
      </c>
      <c r="G22" s="14" t="s">
        <v>40</v>
      </c>
      <c r="H22" s="15">
        <f>SUM(B67:B69)</f>
        <v>4369</v>
      </c>
      <c r="I22" s="15">
        <f>SUM(C67:C69)</f>
        <v>7596</v>
      </c>
    </row>
    <row r="23" spans="1:9" ht="15" customHeight="1" x14ac:dyDescent="0.15">
      <c r="A23" s="12" t="s">
        <v>41</v>
      </c>
      <c r="B23" s="13">
        <f>SUM([2]日本人!B23+[2]外国人!B23)</f>
        <v>1484</v>
      </c>
      <c r="C23" s="13">
        <f>SUM([2]日本人!C23+[2]外国人!C23)</f>
        <v>2477</v>
      </c>
      <c r="D23" s="13">
        <f>SUM([2]日本人!D23+[2]外国人!D23)</f>
        <v>1176</v>
      </c>
      <c r="E23" s="13">
        <f>SUM([2]日本人!E23+[2]外国人!E23)</f>
        <v>1301</v>
      </c>
      <c r="G23" s="14" t="s">
        <v>42</v>
      </c>
      <c r="H23" s="15">
        <f>SUM(B70:B71)</f>
        <v>3424</v>
      </c>
      <c r="I23" s="15">
        <f>SUM(C70:C71)</f>
        <v>6924</v>
      </c>
    </row>
    <row r="24" spans="1:9" ht="15" customHeight="1" x14ac:dyDescent="0.15">
      <c r="A24" s="12" t="s">
        <v>43</v>
      </c>
      <c r="B24" s="13">
        <f>SUM([2]日本人!B24+[2]外国人!B24)</f>
        <v>1947</v>
      </c>
      <c r="C24" s="13">
        <f>SUM([2]日本人!C24+[2]外国人!C24)</f>
        <v>3055</v>
      </c>
      <c r="D24" s="13">
        <f>SUM([2]日本人!D24+[2]外国人!D24)</f>
        <v>1493</v>
      </c>
      <c r="E24" s="13">
        <f>SUM([2]日本人!E24+[2]外国人!E24)</f>
        <v>1562</v>
      </c>
      <c r="G24" s="14" t="s">
        <v>44</v>
      </c>
      <c r="H24" s="15">
        <f>SUM(B72)</f>
        <v>42</v>
      </c>
      <c r="I24" s="15">
        <f>SUM(C72)</f>
        <v>98</v>
      </c>
    </row>
    <row r="25" spans="1:9" ht="15" customHeight="1" x14ac:dyDescent="0.15">
      <c r="A25" s="12" t="s">
        <v>45</v>
      </c>
      <c r="B25" s="13">
        <f>SUM([2]日本人!B25+[2]外国人!B25)</f>
        <v>1127</v>
      </c>
      <c r="C25" s="13">
        <f>SUM([2]日本人!C25+[2]外国人!C25)</f>
        <v>2018</v>
      </c>
      <c r="D25" s="13">
        <f>SUM([2]日本人!D25+[2]外国人!D25)</f>
        <v>960</v>
      </c>
      <c r="E25" s="13">
        <f>SUM([2]日本人!E25+[2]外国人!E25)</f>
        <v>1058</v>
      </c>
      <c r="G25" s="14" t="s">
        <v>46</v>
      </c>
      <c r="H25" s="15">
        <f>SUM(B74)</f>
        <v>159</v>
      </c>
      <c r="I25" s="15">
        <f>SUM(C74)</f>
        <v>159</v>
      </c>
    </row>
    <row r="26" spans="1:9" ht="15" customHeight="1" x14ac:dyDescent="0.15">
      <c r="A26" s="12" t="s">
        <v>47</v>
      </c>
      <c r="B26" s="13">
        <f>SUM([2]日本人!B26+[2]外国人!B26)</f>
        <v>1701</v>
      </c>
      <c r="C26" s="13">
        <f>SUM([2]日本人!C26+[2]外国人!C26)</f>
        <v>2852</v>
      </c>
      <c r="D26" s="13">
        <f>SUM([2]日本人!D26+[2]外国人!D26)</f>
        <v>1377</v>
      </c>
      <c r="E26" s="13">
        <f>SUM([2]日本人!E26+[2]外国人!E26)</f>
        <v>1475</v>
      </c>
      <c r="G26" s="14" t="s">
        <v>48</v>
      </c>
      <c r="H26" s="15">
        <f>SUM(B75:B77)</f>
        <v>3318</v>
      </c>
      <c r="I26" s="15">
        <f>SUM(C75:C77)</f>
        <v>6249</v>
      </c>
    </row>
    <row r="27" spans="1:9" ht="15" customHeight="1" x14ac:dyDescent="0.15">
      <c r="A27" s="12" t="s">
        <v>49</v>
      </c>
      <c r="B27" s="13">
        <f>SUM([2]日本人!B27+[2]外国人!B27)</f>
        <v>1268</v>
      </c>
      <c r="C27" s="13">
        <f>SUM([2]日本人!C27+[2]外国人!C27)</f>
        <v>2387</v>
      </c>
      <c r="D27" s="13">
        <f>SUM([2]日本人!D27+[2]外国人!D27)</f>
        <v>1178</v>
      </c>
      <c r="E27" s="13">
        <f>SUM([2]日本人!E27+[2]外国人!E27)</f>
        <v>1209</v>
      </c>
      <c r="G27" s="14" t="s">
        <v>50</v>
      </c>
      <c r="H27" s="15">
        <f>SUM(B78:B81)</f>
        <v>4942</v>
      </c>
      <c r="I27" s="15">
        <f>SUM(C78:C81)</f>
        <v>10221</v>
      </c>
    </row>
    <row r="28" spans="1:9" ht="15" customHeight="1" x14ac:dyDescent="0.15">
      <c r="A28" s="12" t="s">
        <v>51</v>
      </c>
      <c r="B28" s="13">
        <f>SUM([2]日本人!B28+[2]外国人!B28)</f>
        <v>849</v>
      </c>
      <c r="C28" s="13">
        <f>SUM([2]日本人!C28+[2]外国人!C28)</f>
        <v>1838</v>
      </c>
      <c r="D28" s="13">
        <f>SUM([2]日本人!D28+[2]外国人!D28)</f>
        <v>928</v>
      </c>
      <c r="E28" s="13">
        <f>SUM([2]日本人!E28+[2]外国人!E28)</f>
        <v>910</v>
      </c>
      <c r="G28" s="14" t="s">
        <v>52</v>
      </c>
      <c r="H28" s="15">
        <f>SUM(B82:B86)</f>
        <v>2256</v>
      </c>
      <c r="I28" s="15">
        <f>SUM(C82:C86)</f>
        <v>4806</v>
      </c>
    </row>
    <row r="29" spans="1:9" ht="15" customHeight="1" x14ac:dyDescent="0.15">
      <c r="A29" s="12" t="s">
        <v>53</v>
      </c>
      <c r="B29" s="13">
        <f>SUM([2]日本人!B29+[2]外国人!B29)</f>
        <v>2331</v>
      </c>
      <c r="C29" s="13">
        <f>SUM([2]日本人!C29+[2]外国人!C29)</f>
        <v>4014</v>
      </c>
      <c r="D29" s="13">
        <f>SUM([2]日本人!D29+[2]外国人!D29)</f>
        <v>1926</v>
      </c>
      <c r="E29" s="13">
        <f>SUM([2]日本人!E29+[2]外国人!E29)</f>
        <v>2088</v>
      </c>
      <c r="G29" s="14" t="s">
        <v>54</v>
      </c>
      <c r="H29" s="15">
        <f>SUM(B87:B93)</f>
        <v>3377</v>
      </c>
      <c r="I29" s="15">
        <f>SUM(C87:C93)</f>
        <v>7624</v>
      </c>
    </row>
    <row r="30" spans="1:9" ht="15" customHeight="1" x14ac:dyDescent="0.15">
      <c r="A30" s="12" t="s">
        <v>55</v>
      </c>
      <c r="B30" s="13">
        <f>SUM([2]日本人!B30+[2]外国人!B30)</f>
        <v>1110</v>
      </c>
      <c r="C30" s="13">
        <f>SUM([2]日本人!C30+[2]外国人!C30)</f>
        <v>2095</v>
      </c>
      <c r="D30" s="13">
        <f>SUM([2]日本人!D30+[2]外国人!D30)</f>
        <v>1007</v>
      </c>
      <c r="E30" s="13">
        <f>SUM([2]日本人!E30+[2]外国人!E30)</f>
        <v>1088</v>
      </c>
      <c r="G30" s="14" t="s">
        <v>56</v>
      </c>
      <c r="H30" s="15">
        <f>SUM(B94:B101)</f>
        <v>5147</v>
      </c>
      <c r="I30" s="15">
        <f>SUM(C94:C101)</f>
        <v>11654</v>
      </c>
    </row>
    <row r="31" spans="1:9" ht="15" customHeight="1" x14ac:dyDescent="0.15">
      <c r="A31" s="12" t="s">
        <v>57</v>
      </c>
      <c r="B31" s="13">
        <f>SUM([2]日本人!B31+[2]外国人!B31)</f>
        <v>2055</v>
      </c>
      <c r="C31" s="13">
        <f>SUM([2]日本人!C31+[2]外国人!C31)</f>
        <v>3814</v>
      </c>
      <c r="D31" s="13">
        <f>SUM([2]日本人!D31+[2]外国人!D31)</f>
        <v>1637</v>
      </c>
      <c r="E31" s="13">
        <f>SUM([2]日本人!E31+[2]外国人!E31)</f>
        <v>2177</v>
      </c>
      <c r="G31" s="14" t="s">
        <v>58</v>
      </c>
      <c r="H31" s="15">
        <f>SUM(B102:B106)</f>
        <v>2185</v>
      </c>
      <c r="I31" s="15">
        <f>SUM(C102:C106)</f>
        <v>5308</v>
      </c>
    </row>
    <row r="32" spans="1:9" ht="15" customHeight="1" x14ac:dyDescent="0.15">
      <c r="A32" s="12" t="s">
        <v>59</v>
      </c>
      <c r="B32" s="13">
        <f>SUM([2]日本人!B32+[2]外国人!B32)</f>
        <v>2097</v>
      </c>
      <c r="C32" s="13">
        <f>SUM([2]日本人!C32+[2]外国人!C32)</f>
        <v>3982</v>
      </c>
      <c r="D32" s="13">
        <f>SUM([2]日本人!D32+[2]外国人!D32)</f>
        <v>1933</v>
      </c>
      <c r="E32" s="13">
        <f>SUM([2]日本人!E32+[2]外国人!E32)</f>
        <v>2049</v>
      </c>
      <c r="G32" s="14" t="s">
        <v>60</v>
      </c>
      <c r="H32" s="15">
        <f>SUM(B107:B108)</f>
        <v>1576</v>
      </c>
      <c r="I32" s="15">
        <f>SUM(C107:C108)</f>
        <v>2902</v>
      </c>
    </row>
    <row r="33" spans="1:9" ht="15" customHeight="1" x14ac:dyDescent="0.15">
      <c r="A33" s="12" t="s">
        <v>61</v>
      </c>
      <c r="B33" s="13">
        <f>SUM([2]日本人!B33+[2]外国人!B33)</f>
        <v>2091</v>
      </c>
      <c r="C33" s="13">
        <f>SUM([2]日本人!C33+[2]外国人!C33)</f>
        <v>3744</v>
      </c>
      <c r="D33" s="13">
        <f>SUM([2]日本人!D33+[2]外国人!D33)</f>
        <v>1893</v>
      </c>
      <c r="E33" s="13">
        <f>SUM([2]日本人!E33+[2]外国人!E33)</f>
        <v>1851</v>
      </c>
      <c r="G33" s="14" t="s">
        <v>62</v>
      </c>
      <c r="H33" s="15">
        <f>B109</f>
        <v>75038</v>
      </c>
      <c r="I33" s="15">
        <f>C109</f>
        <v>146836</v>
      </c>
    </row>
    <row r="34" spans="1:9" ht="15" customHeight="1" x14ac:dyDescent="0.15">
      <c r="A34" s="12" t="s">
        <v>63</v>
      </c>
      <c r="B34" s="13">
        <f>SUM([2]日本人!B34+[2]外国人!B34)</f>
        <v>644</v>
      </c>
      <c r="C34" s="13">
        <f>SUM([2]日本人!C34+[2]外国人!C34)</f>
        <v>1244</v>
      </c>
      <c r="D34" s="13">
        <f>SUM([2]日本人!D34+[2]外国人!D34)</f>
        <v>610</v>
      </c>
      <c r="E34" s="13">
        <f>SUM([2]日本人!E34+[2]外国人!E34)</f>
        <v>634</v>
      </c>
      <c r="G34" s="14" t="s">
        <v>64</v>
      </c>
      <c r="H34" s="15">
        <f>B110</f>
        <v>45002</v>
      </c>
      <c r="I34" s="15">
        <f>C110</f>
        <v>89608</v>
      </c>
    </row>
    <row r="35" spans="1:9" ht="15" customHeight="1" x14ac:dyDescent="0.15">
      <c r="A35" s="12" t="s">
        <v>65</v>
      </c>
      <c r="B35" s="13">
        <f>SUM([2]日本人!B35+[2]外国人!B35)</f>
        <v>1767</v>
      </c>
      <c r="C35" s="13">
        <f>SUM([2]日本人!C35+[2]外国人!C35)</f>
        <v>3461</v>
      </c>
      <c r="D35" s="13">
        <f>SUM([2]日本人!D35+[2]外国人!D35)</f>
        <v>1739</v>
      </c>
      <c r="E35" s="13">
        <f>SUM([2]日本人!E35+[2]外国人!E35)</f>
        <v>1722</v>
      </c>
      <c r="G35" s="12" t="s">
        <v>66</v>
      </c>
      <c r="H35" s="15">
        <f>SUM(H7:H34)/2</f>
        <v>120040</v>
      </c>
      <c r="I35" s="15">
        <f>SUM(I7:I34)/2</f>
        <v>236444</v>
      </c>
    </row>
    <row r="36" spans="1:9" ht="15" customHeight="1" x14ac:dyDescent="0.15">
      <c r="A36" s="12" t="s">
        <v>67</v>
      </c>
      <c r="B36" s="13">
        <f>SUM([2]日本人!B36+[2]外国人!B36)</f>
        <v>2273</v>
      </c>
      <c r="C36" s="13">
        <f>SUM([2]日本人!C36+[2]外国人!C36)</f>
        <v>4754</v>
      </c>
      <c r="D36" s="13">
        <f>SUM([2]日本人!D36+[2]外国人!D36)</f>
        <v>2098</v>
      </c>
      <c r="E36" s="13">
        <f>SUM([2]日本人!E36+[2]外国人!E36)</f>
        <v>2656</v>
      </c>
    </row>
    <row r="37" spans="1:9" ht="15" customHeight="1" x14ac:dyDescent="0.15">
      <c r="A37" s="12" t="s">
        <v>68</v>
      </c>
      <c r="B37" s="13">
        <f>SUM([2]日本人!B37+[2]外国人!B37)</f>
        <v>845</v>
      </c>
      <c r="C37" s="13">
        <f>SUM([2]日本人!C37+[2]外国人!C37)</f>
        <v>2004</v>
      </c>
      <c r="D37" s="13">
        <f>SUM([2]日本人!D37+[2]外国人!D37)</f>
        <v>939</v>
      </c>
      <c r="E37" s="13">
        <f>SUM([2]日本人!E37+[2]外国人!E37)</f>
        <v>1065</v>
      </c>
    </row>
    <row r="38" spans="1:9" ht="15" customHeight="1" x14ac:dyDescent="0.15">
      <c r="A38" s="12" t="s">
        <v>69</v>
      </c>
      <c r="B38" s="13">
        <f>SUM([2]日本人!B38+[2]外国人!B38)</f>
        <v>3001</v>
      </c>
      <c r="C38" s="13">
        <f>SUM([2]日本人!C38+[2]外国人!C38)</f>
        <v>7429</v>
      </c>
      <c r="D38" s="13">
        <f>SUM([2]日本人!D38+[2]外国人!D38)</f>
        <v>3604</v>
      </c>
      <c r="E38" s="13">
        <f>SUM([2]日本人!E38+[2]外国人!E38)</f>
        <v>3825</v>
      </c>
    </row>
    <row r="39" spans="1:9" ht="15" customHeight="1" x14ac:dyDescent="0.15">
      <c r="A39" s="12" t="s">
        <v>70</v>
      </c>
      <c r="B39" s="13">
        <f>SUM([2]日本人!B39+[2]外国人!B39)</f>
        <v>3156</v>
      </c>
      <c r="C39" s="13">
        <f>SUM([2]日本人!C39+[2]外国人!C39)</f>
        <v>6358</v>
      </c>
      <c r="D39" s="13">
        <f>SUM([2]日本人!D39+[2]外国人!D39)</f>
        <v>3047</v>
      </c>
      <c r="E39" s="13">
        <f>SUM([2]日本人!E39+[2]外国人!E39)</f>
        <v>3311</v>
      </c>
    </row>
    <row r="40" spans="1:9" ht="15" customHeight="1" x14ac:dyDescent="0.15">
      <c r="A40" s="12" t="s">
        <v>71</v>
      </c>
      <c r="B40" s="13">
        <f>SUM([2]日本人!B40+[2]外国人!B40)</f>
        <v>1948</v>
      </c>
      <c r="C40" s="13">
        <f>SUM([2]日本人!C40+[2]外国人!C40)</f>
        <v>4700</v>
      </c>
      <c r="D40" s="13">
        <f>SUM([2]日本人!D40+[2]外国人!D40)</f>
        <v>2389</v>
      </c>
      <c r="E40" s="13">
        <f>SUM([2]日本人!E40+[2]外国人!E40)</f>
        <v>2311</v>
      </c>
    </row>
    <row r="41" spans="1:9" ht="15" customHeight="1" x14ac:dyDescent="0.15">
      <c r="A41" s="12" t="s">
        <v>72</v>
      </c>
      <c r="B41" s="13">
        <f>SUM([2]日本人!B41+[2]外国人!B41)</f>
        <v>397</v>
      </c>
      <c r="C41" s="13">
        <f>SUM([2]日本人!C41+[2]外国人!C41)</f>
        <v>801</v>
      </c>
      <c r="D41" s="13">
        <f>SUM([2]日本人!D41+[2]外国人!D41)</f>
        <v>417</v>
      </c>
      <c r="E41" s="13">
        <f>SUM([2]日本人!E41+[2]外国人!E41)</f>
        <v>384</v>
      </c>
    </row>
    <row r="42" spans="1:9" ht="15" customHeight="1" x14ac:dyDescent="0.15">
      <c r="A42" s="12" t="s">
        <v>73</v>
      </c>
      <c r="B42" s="13">
        <f>SUM([2]日本人!B42+[2]外国人!B42)</f>
        <v>2156</v>
      </c>
      <c r="C42" s="13">
        <f>SUM([2]日本人!C42+[2]外国人!C42)</f>
        <v>4336</v>
      </c>
      <c r="D42" s="13">
        <f>SUM([2]日本人!D42+[2]外国人!D42)</f>
        <v>2222</v>
      </c>
      <c r="E42" s="13">
        <f>SUM([2]日本人!E42+[2]外国人!E42)</f>
        <v>2114</v>
      </c>
    </row>
    <row r="43" spans="1:9" ht="15" customHeight="1" x14ac:dyDescent="0.15">
      <c r="A43" s="12" t="s">
        <v>74</v>
      </c>
      <c r="B43" s="13">
        <f>SUM([2]日本人!B43+[2]外国人!B43)</f>
        <v>525</v>
      </c>
      <c r="C43" s="13">
        <f>SUM([2]日本人!C43+[2]外国人!C43)</f>
        <v>942</v>
      </c>
      <c r="D43" s="13">
        <f>SUM([2]日本人!D43+[2]外国人!D43)</f>
        <v>481</v>
      </c>
      <c r="E43" s="13">
        <f>SUM([2]日本人!E43+[2]外国人!E43)</f>
        <v>461</v>
      </c>
    </row>
    <row r="44" spans="1:9" ht="15" customHeight="1" x14ac:dyDescent="0.15">
      <c r="A44" s="12" t="s">
        <v>75</v>
      </c>
      <c r="B44" s="13">
        <f>SUM([2]日本人!B44+[2]外国人!B44)</f>
        <v>1758</v>
      </c>
      <c r="C44" s="13">
        <f>SUM([2]日本人!C44+[2]外国人!C44)</f>
        <v>2949</v>
      </c>
      <c r="D44" s="13">
        <f>SUM([2]日本人!D44+[2]外国人!D44)</f>
        <v>1488</v>
      </c>
      <c r="E44" s="13">
        <f>SUM([2]日本人!E44+[2]外国人!E44)</f>
        <v>1461</v>
      </c>
    </row>
    <row r="45" spans="1:9" ht="15" customHeight="1" x14ac:dyDescent="0.15">
      <c r="A45" s="12" t="s">
        <v>76</v>
      </c>
      <c r="B45" s="13">
        <f>SUM([2]日本人!B45+[2]外国人!B45)</f>
        <v>555</v>
      </c>
      <c r="C45" s="13">
        <f>SUM([2]日本人!C45+[2]外国人!C45)</f>
        <v>1099</v>
      </c>
      <c r="D45" s="13">
        <f>SUM([2]日本人!D45+[2]外国人!D45)</f>
        <v>544</v>
      </c>
      <c r="E45" s="13">
        <f>SUM([2]日本人!E45+[2]外国人!E45)</f>
        <v>555</v>
      </c>
    </row>
    <row r="46" spans="1:9" ht="15" customHeight="1" x14ac:dyDescent="0.15">
      <c r="A46" s="12" t="s">
        <v>77</v>
      </c>
      <c r="B46" s="13">
        <f>SUM([2]日本人!B46+[2]外国人!B46)</f>
        <v>689</v>
      </c>
      <c r="C46" s="13">
        <f>SUM([2]日本人!C46+[2]外国人!C46)</f>
        <v>1316</v>
      </c>
      <c r="D46" s="13">
        <f>SUM([2]日本人!D46+[2]外国人!D46)</f>
        <v>640</v>
      </c>
      <c r="E46" s="13">
        <f>SUM([2]日本人!E46+[2]外国人!E46)</f>
        <v>676</v>
      </c>
    </row>
    <row r="47" spans="1:9" ht="15" customHeight="1" x14ac:dyDescent="0.15">
      <c r="A47" s="12" t="s">
        <v>78</v>
      </c>
      <c r="B47" s="13">
        <f>SUM([2]日本人!B47+[2]外国人!B47)</f>
        <v>364</v>
      </c>
      <c r="C47" s="13">
        <f>SUM([2]日本人!C47+[2]外国人!C47)</f>
        <v>849</v>
      </c>
      <c r="D47" s="13">
        <f>SUM([2]日本人!D47+[2]外国人!D47)</f>
        <v>402</v>
      </c>
      <c r="E47" s="13">
        <f>SUM([2]日本人!E47+[2]外国人!E47)</f>
        <v>447</v>
      </c>
    </row>
    <row r="48" spans="1:9" ht="15" customHeight="1" x14ac:dyDescent="0.15">
      <c r="A48" s="12" t="s">
        <v>79</v>
      </c>
      <c r="B48" s="13">
        <f>SUM([2]日本人!B48+[2]外国人!B48)</f>
        <v>587</v>
      </c>
      <c r="C48" s="13">
        <f>SUM([2]日本人!C48+[2]外国人!C48)</f>
        <v>1281</v>
      </c>
      <c r="D48" s="13">
        <f>SUM([2]日本人!D48+[2]外国人!D48)</f>
        <v>640</v>
      </c>
      <c r="E48" s="13">
        <f>SUM([2]日本人!E48+[2]外国人!E48)</f>
        <v>641</v>
      </c>
    </row>
    <row r="49" spans="1:5" ht="15" customHeight="1" x14ac:dyDescent="0.15">
      <c r="A49" s="12" t="s">
        <v>80</v>
      </c>
      <c r="B49" s="13">
        <f>SUM([2]日本人!B49+[2]外国人!B49)</f>
        <v>590</v>
      </c>
      <c r="C49" s="13">
        <f>SUM([2]日本人!C49+[2]外国人!C49)</f>
        <v>1237</v>
      </c>
      <c r="D49" s="13">
        <f>SUM([2]日本人!D49+[2]外国人!D49)</f>
        <v>582</v>
      </c>
      <c r="E49" s="13">
        <f>SUM([2]日本人!E49+[2]外国人!E49)</f>
        <v>655</v>
      </c>
    </row>
    <row r="50" spans="1:5" ht="15" customHeight="1" x14ac:dyDescent="0.15">
      <c r="A50" s="12" t="s">
        <v>81</v>
      </c>
      <c r="B50" s="13">
        <f>SUM([2]日本人!B50+[2]外国人!B50)</f>
        <v>841</v>
      </c>
      <c r="C50" s="13">
        <f>SUM([2]日本人!C50+[2]外国人!C50)</f>
        <v>1957</v>
      </c>
      <c r="D50" s="13">
        <f>SUM([2]日本人!D50+[2]外国人!D50)</f>
        <v>993</v>
      </c>
      <c r="E50" s="13">
        <f>SUM([2]日本人!E50+[2]外国人!E50)</f>
        <v>964</v>
      </c>
    </row>
    <row r="51" spans="1:5" ht="15" customHeight="1" x14ac:dyDescent="0.15">
      <c r="A51" s="12" t="s">
        <v>82</v>
      </c>
      <c r="B51" s="13">
        <f>SUM([2]日本人!B51+[2]外国人!B51)</f>
        <v>292</v>
      </c>
      <c r="C51" s="13">
        <f>SUM([2]日本人!C51+[2]外国人!C51)</f>
        <v>532</v>
      </c>
      <c r="D51" s="13">
        <f>SUM([2]日本人!D51+[2]外国人!D51)</f>
        <v>257</v>
      </c>
      <c r="E51" s="13">
        <f>SUM([2]日本人!E51+[2]外国人!E51)</f>
        <v>275</v>
      </c>
    </row>
    <row r="52" spans="1:5" ht="15" customHeight="1" x14ac:dyDescent="0.15">
      <c r="A52" s="12" t="s">
        <v>83</v>
      </c>
      <c r="B52" s="13">
        <f>SUM([2]日本人!B52+[2]外国人!B52)</f>
        <v>1822</v>
      </c>
      <c r="C52" s="13">
        <f>SUM([2]日本人!C52+[2]外国人!C52)</f>
        <v>3604</v>
      </c>
      <c r="D52" s="13">
        <f>SUM([2]日本人!D52+[2]外国人!D52)</f>
        <v>1752</v>
      </c>
      <c r="E52" s="13">
        <f>SUM([2]日本人!E52+[2]外国人!E52)</f>
        <v>1852</v>
      </c>
    </row>
    <row r="53" spans="1:5" ht="15" customHeight="1" x14ac:dyDescent="0.15">
      <c r="A53" s="12" t="s">
        <v>84</v>
      </c>
      <c r="B53" s="13">
        <f>SUM([2]日本人!B53+[2]外国人!B53)</f>
        <v>2167</v>
      </c>
      <c r="C53" s="13">
        <f>SUM([2]日本人!C53+[2]外国人!C53)</f>
        <v>4893</v>
      </c>
      <c r="D53" s="13">
        <f>SUM([2]日本人!D53+[2]外国人!D53)</f>
        <v>2355</v>
      </c>
      <c r="E53" s="13">
        <f>SUM([2]日本人!E53+[2]外国人!E53)</f>
        <v>2538</v>
      </c>
    </row>
    <row r="54" spans="1:5" ht="15" customHeight="1" x14ac:dyDescent="0.15">
      <c r="A54" s="12" t="s">
        <v>85</v>
      </c>
      <c r="B54" s="13">
        <f>SUM([2]日本人!B54+[2]外国人!B54)</f>
        <v>1465</v>
      </c>
      <c r="C54" s="13">
        <f>SUM([2]日本人!C54+[2]外国人!C54)</f>
        <v>2454</v>
      </c>
      <c r="D54" s="13">
        <f>SUM([2]日本人!D54+[2]外国人!D54)</f>
        <v>1166</v>
      </c>
      <c r="E54" s="13">
        <f>SUM([2]日本人!E54+[2]外国人!E54)</f>
        <v>1288</v>
      </c>
    </row>
    <row r="55" spans="1:5" ht="15" customHeight="1" x14ac:dyDescent="0.15">
      <c r="A55" s="12" t="s">
        <v>86</v>
      </c>
      <c r="B55" s="13">
        <f>SUM([2]日本人!B55+[2]外国人!B55)</f>
        <v>1827</v>
      </c>
      <c r="C55" s="13">
        <f>SUM([2]日本人!C55+[2]外国人!C55)</f>
        <v>3126</v>
      </c>
      <c r="D55" s="13">
        <f>SUM([2]日本人!D55+[2]外国人!D55)</f>
        <v>1515</v>
      </c>
      <c r="E55" s="13">
        <f>SUM([2]日本人!E55+[2]外国人!E55)</f>
        <v>1611</v>
      </c>
    </row>
    <row r="56" spans="1:5" ht="15" customHeight="1" x14ac:dyDescent="0.15">
      <c r="A56" s="12" t="s">
        <v>87</v>
      </c>
      <c r="B56" s="13">
        <f>SUM([2]日本人!B56+[2]外国人!B56)</f>
        <v>2107</v>
      </c>
      <c r="C56" s="13">
        <f>SUM([2]日本人!C56+[2]外国人!C56)</f>
        <v>4036</v>
      </c>
      <c r="D56" s="13">
        <f>SUM([2]日本人!D56+[2]外国人!D56)</f>
        <v>2108</v>
      </c>
      <c r="E56" s="13">
        <f>SUM([2]日本人!E56+[2]外国人!E56)</f>
        <v>1928</v>
      </c>
    </row>
    <row r="57" spans="1:5" ht="15" customHeight="1" x14ac:dyDescent="0.15">
      <c r="A57" s="12" t="s">
        <v>88</v>
      </c>
      <c r="B57" s="13">
        <f>SUM([2]日本人!B57+[2]外国人!B57)</f>
        <v>544</v>
      </c>
      <c r="C57" s="13">
        <f>SUM([2]日本人!C57+[2]外国人!C57)</f>
        <v>817</v>
      </c>
      <c r="D57" s="13">
        <f>SUM([2]日本人!D57+[2]外国人!D57)</f>
        <v>413</v>
      </c>
      <c r="E57" s="13">
        <f>SUM([2]日本人!E57+[2]外国人!E57)</f>
        <v>404</v>
      </c>
    </row>
    <row r="58" spans="1:5" ht="15" customHeight="1" x14ac:dyDescent="0.15">
      <c r="A58" s="12" t="s">
        <v>89</v>
      </c>
      <c r="B58" s="13">
        <f>SUM([2]日本人!B58+[2]外国人!B58)</f>
        <v>1379</v>
      </c>
      <c r="C58" s="13">
        <f>SUM([2]日本人!C58+[2]外国人!C58)</f>
        <v>2508</v>
      </c>
      <c r="D58" s="13">
        <f>SUM([2]日本人!D58+[2]外国人!D58)</f>
        <v>1226</v>
      </c>
      <c r="E58" s="13">
        <f>SUM([2]日本人!E58+[2]外国人!E58)</f>
        <v>1282</v>
      </c>
    </row>
    <row r="59" spans="1:5" ht="15" customHeight="1" x14ac:dyDescent="0.15">
      <c r="A59" s="12" t="s">
        <v>90</v>
      </c>
      <c r="B59" s="13">
        <f>SUM([2]日本人!B59+[2]外国人!B59)</f>
        <v>1088</v>
      </c>
      <c r="C59" s="13">
        <f>SUM([2]日本人!C59+[2]外国人!C59)</f>
        <v>2193</v>
      </c>
      <c r="D59" s="13">
        <f>SUM([2]日本人!D59+[2]外国人!D59)</f>
        <v>1112</v>
      </c>
      <c r="E59" s="13">
        <f>SUM([2]日本人!E59+[2]外国人!E59)</f>
        <v>1081</v>
      </c>
    </row>
    <row r="60" spans="1:5" ht="15" customHeight="1" x14ac:dyDescent="0.15">
      <c r="A60" s="12" t="s">
        <v>91</v>
      </c>
      <c r="B60" s="13">
        <f>SUM([2]日本人!B60+[2]外国人!B60)</f>
        <v>2593</v>
      </c>
      <c r="C60" s="13">
        <f>SUM([2]日本人!C60+[2]外国人!C60)</f>
        <v>4998</v>
      </c>
      <c r="D60" s="13">
        <f>SUM([2]日本人!D60+[2]外国人!D60)</f>
        <v>2447</v>
      </c>
      <c r="E60" s="13">
        <f>SUM([2]日本人!E60+[2]外国人!E60)</f>
        <v>2551</v>
      </c>
    </row>
    <row r="61" spans="1:5" ht="15" customHeight="1" x14ac:dyDescent="0.15">
      <c r="A61" s="12" t="s">
        <v>92</v>
      </c>
      <c r="B61" s="13">
        <f>SUM([2]日本人!B61+[2]外国人!B61)</f>
        <v>835</v>
      </c>
      <c r="C61" s="13">
        <f>SUM([2]日本人!C61+[2]外国人!C61)</f>
        <v>1779</v>
      </c>
      <c r="D61" s="13">
        <f>SUM([2]日本人!D61+[2]外国人!D61)</f>
        <v>809</v>
      </c>
      <c r="E61" s="13">
        <f>SUM([2]日本人!E61+[2]外国人!E61)</f>
        <v>970</v>
      </c>
    </row>
    <row r="62" spans="1:5" ht="15" customHeight="1" x14ac:dyDescent="0.15">
      <c r="A62" s="12" t="s">
        <v>93</v>
      </c>
      <c r="B62" s="13">
        <f>SUM([2]日本人!B62+[2]外国人!B62)</f>
        <v>1645</v>
      </c>
      <c r="C62" s="13">
        <f>SUM([2]日本人!C62+[2]外国人!C62)</f>
        <v>2567</v>
      </c>
      <c r="D62" s="13">
        <f>SUM([2]日本人!D62+[2]外国人!D62)</f>
        <v>1178</v>
      </c>
      <c r="E62" s="13">
        <f>SUM([2]日本人!E62+[2]外国人!E62)</f>
        <v>1389</v>
      </c>
    </row>
    <row r="63" spans="1:5" ht="15" customHeight="1" x14ac:dyDescent="0.15">
      <c r="A63" s="12" t="s">
        <v>94</v>
      </c>
      <c r="B63" s="13">
        <f>SUM([2]日本人!B63+[2]外国人!B63)</f>
        <v>3042</v>
      </c>
      <c r="C63" s="13">
        <f>SUM([2]日本人!C63+[2]外国人!C63)</f>
        <v>5499</v>
      </c>
      <c r="D63" s="13">
        <f>SUM([2]日本人!D63+[2]外国人!D63)</f>
        <v>2646</v>
      </c>
      <c r="E63" s="13">
        <f>SUM([2]日本人!E63+[2]外国人!E63)</f>
        <v>2853</v>
      </c>
    </row>
    <row r="64" spans="1:5" ht="15" customHeight="1" x14ac:dyDescent="0.15">
      <c r="A64" s="12" t="s">
        <v>95</v>
      </c>
      <c r="B64" s="13">
        <f>SUM([2]日本人!B64+[2]外国人!B64)</f>
        <v>1594</v>
      </c>
      <c r="C64" s="13">
        <f>SUM([2]日本人!C64+[2]外国人!C64)</f>
        <v>3334</v>
      </c>
      <c r="D64" s="13">
        <f>SUM([2]日本人!D64+[2]外国人!D64)</f>
        <v>1634</v>
      </c>
      <c r="E64" s="13">
        <f>SUM([2]日本人!E64+[2]外国人!E64)</f>
        <v>1700</v>
      </c>
    </row>
    <row r="65" spans="1:5" ht="15" customHeight="1" x14ac:dyDescent="0.15">
      <c r="A65" s="12" t="s">
        <v>96</v>
      </c>
      <c r="B65" s="13">
        <f>SUM([2]日本人!B65+[2]外国人!B65)</f>
        <v>1575</v>
      </c>
      <c r="C65" s="13">
        <f>SUM([2]日本人!C65+[2]外国人!C65)</f>
        <v>3689</v>
      </c>
      <c r="D65" s="13">
        <f>SUM([2]日本人!D65+[2]外国人!D65)</f>
        <v>1798</v>
      </c>
      <c r="E65" s="13">
        <f>SUM([2]日本人!E65+[2]外国人!E65)</f>
        <v>1891</v>
      </c>
    </row>
    <row r="66" spans="1:5" ht="15" customHeight="1" x14ac:dyDescent="0.15">
      <c r="A66" s="12" t="s">
        <v>97</v>
      </c>
      <c r="B66" s="13">
        <f>SUM([2]日本人!B66+[2]外国人!B66)</f>
        <v>868</v>
      </c>
      <c r="C66" s="13">
        <f>SUM([2]日本人!C66+[2]外国人!C66)</f>
        <v>1861</v>
      </c>
      <c r="D66" s="13">
        <f>SUM([2]日本人!D66+[2]外国人!D66)</f>
        <v>892</v>
      </c>
      <c r="E66" s="13">
        <f>SUM([2]日本人!E66+[2]外国人!E66)</f>
        <v>969</v>
      </c>
    </row>
    <row r="67" spans="1:5" ht="15" customHeight="1" x14ac:dyDescent="0.15">
      <c r="A67" s="12" t="s">
        <v>98</v>
      </c>
      <c r="B67" s="13">
        <f>SUM([2]日本人!B67+[2]外国人!B67)</f>
        <v>1883</v>
      </c>
      <c r="C67" s="13">
        <f>SUM([2]日本人!C67+[2]外国人!C67)</f>
        <v>2957</v>
      </c>
      <c r="D67" s="13">
        <f>SUM([2]日本人!D67+[2]外国人!D67)</f>
        <v>1306</v>
      </c>
      <c r="E67" s="13">
        <f>SUM([2]日本人!E67+[2]外国人!E67)</f>
        <v>1651</v>
      </c>
    </row>
    <row r="68" spans="1:5" ht="15" customHeight="1" x14ac:dyDescent="0.15">
      <c r="A68" s="12" t="s">
        <v>99</v>
      </c>
      <c r="B68" s="13">
        <f>SUM([2]日本人!B68+[2]外国人!B68)</f>
        <v>1587</v>
      </c>
      <c r="C68" s="13">
        <f>SUM([2]日本人!C68+[2]外国人!C68)</f>
        <v>3004</v>
      </c>
      <c r="D68" s="13">
        <f>SUM([2]日本人!D68+[2]外国人!D68)</f>
        <v>1345</v>
      </c>
      <c r="E68" s="13">
        <f>SUM([2]日本人!E68+[2]外国人!E68)</f>
        <v>1659</v>
      </c>
    </row>
    <row r="69" spans="1:5" ht="15" customHeight="1" x14ac:dyDescent="0.15">
      <c r="A69" s="12" t="s">
        <v>100</v>
      </c>
      <c r="B69" s="13">
        <f>SUM([2]日本人!B69+[2]外国人!B69)</f>
        <v>899</v>
      </c>
      <c r="C69" s="13">
        <f>SUM([2]日本人!C69+[2]外国人!C69)</f>
        <v>1635</v>
      </c>
      <c r="D69" s="13">
        <f>SUM([2]日本人!D69+[2]外国人!D69)</f>
        <v>736</v>
      </c>
      <c r="E69" s="13">
        <f>SUM([2]日本人!E69+[2]外国人!E69)</f>
        <v>899</v>
      </c>
    </row>
    <row r="70" spans="1:5" ht="15" customHeight="1" x14ac:dyDescent="0.15">
      <c r="A70" s="12" t="s">
        <v>101</v>
      </c>
      <c r="B70" s="13">
        <f>SUM([2]日本人!B70+[2]外国人!B70)</f>
        <v>1232</v>
      </c>
      <c r="C70" s="13">
        <f>SUM([2]日本人!C70+[2]外国人!C70)</f>
        <v>2360</v>
      </c>
      <c r="D70" s="13">
        <f>SUM([2]日本人!D70+[2]外国人!D70)</f>
        <v>1117</v>
      </c>
      <c r="E70" s="13">
        <f>SUM([2]日本人!E70+[2]外国人!E70)</f>
        <v>1243</v>
      </c>
    </row>
    <row r="71" spans="1:5" ht="15" customHeight="1" x14ac:dyDescent="0.15">
      <c r="A71" s="12" t="s">
        <v>102</v>
      </c>
      <c r="B71" s="13">
        <f>SUM([2]日本人!B71+[2]外国人!B71)</f>
        <v>2192</v>
      </c>
      <c r="C71" s="13">
        <f>SUM([2]日本人!C71+[2]外国人!C71)</f>
        <v>4564</v>
      </c>
      <c r="D71" s="13">
        <f>SUM([2]日本人!D71+[2]外国人!D71)</f>
        <v>2071</v>
      </c>
      <c r="E71" s="13">
        <f>SUM([2]日本人!E71+[2]外国人!E71)</f>
        <v>2493</v>
      </c>
    </row>
    <row r="72" spans="1:5" ht="15" customHeight="1" x14ac:dyDescent="0.15">
      <c r="A72" s="12" t="s">
        <v>103</v>
      </c>
      <c r="B72" s="13">
        <f>SUM([2]日本人!B72+[2]外国人!B72)</f>
        <v>42</v>
      </c>
      <c r="C72" s="13">
        <f>SUM([2]日本人!C72+[2]外国人!C72)</f>
        <v>98</v>
      </c>
      <c r="D72" s="13">
        <f>SUM([2]日本人!D72+[2]外国人!D72)</f>
        <v>47</v>
      </c>
      <c r="E72" s="13">
        <f>SUM([2]日本人!E72+[2]外国人!E72)</f>
        <v>51</v>
      </c>
    </row>
    <row r="73" spans="1:5" ht="15" customHeight="1" x14ac:dyDescent="0.15">
      <c r="A73" s="12" t="s">
        <v>143</v>
      </c>
      <c r="B73" s="13">
        <f>SUM([2]日本人!B73+[2]外国人!B73)</f>
        <v>0</v>
      </c>
      <c r="C73" s="13">
        <f>SUM([2]日本人!C73+[2]外国人!C73)</f>
        <v>0</v>
      </c>
      <c r="D73" s="13">
        <f>SUM([2]日本人!D73+[2]外国人!D73)</f>
        <v>0</v>
      </c>
      <c r="E73" s="13">
        <f>SUM([2]日本人!E73+[2]外国人!E73)</f>
        <v>0</v>
      </c>
    </row>
    <row r="74" spans="1:5" ht="15" customHeight="1" x14ac:dyDescent="0.15">
      <c r="A74" s="12" t="s">
        <v>105</v>
      </c>
      <c r="B74" s="13">
        <f>SUM([2]日本人!B74+[2]外国人!B74)</f>
        <v>159</v>
      </c>
      <c r="C74" s="13">
        <f>SUM([2]日本人!C74+[2]外国人!C74)</f>
        <v>159</v>
      </c>
      <c r="D74" s="13">
        <f>SUM([2]日本人!D74+[2]外国人!D74)</f>
        <v>56</v>
      </c>
      <c r="E74" s="13">
        <f>SUM([2]日本人!E74+[2]外国人!E74)</f>
        <v>103</v>
      </c>
    </row>
    <row r="75" spans="1:5" ht="15" customHeight="1" x14ac:dyDescent="0.15">
      <c r="A75" s="12" t="s">
        <v>106</v>
      </c>
      <c r="B75" s="13">
        <f>SUM([2]日本人!B75+[2]外国人!B75)</f>
        <v>1422</v>
      </c>
      <c r="C75" s="13">
        <f>SUM([2]日本人!C75+[2]外国人!C75)</f>
        <v>2669</v>
      </c>
      <c r="D75" s="13">
        <f>SUM([2]日本人!D75+[2]外国人!D75)</f>
        <v>1262</v>
      </c>
      <c r="E75" s="13">
        <f>SUM([2]日本人!E75+[2]外国人!E75)</f>
        <v>1407</v>
      </c>
    </row>
    <row r="76" spans="1:5" ht="15" customHeight="1" x14ac:dyDescent="0.15">
      <c r="A76" s="12" t="s">
        <v>107</v>
      </c>
      <c r="B76" s="13">
        <f>SUM([2]日本人!B76+[2]外国人!B76)</f>
        <v>1298</v>
      </c>
      <c r="C76" s="13">
        <f>SUM([2]日本人!C76+[2]外国人!C76)</f>
        <v>2319</v>
      </c>
      <c r="D76" s="13">
        <f>SUM([2]日本人!D76+[2]外国人!D76)</f>
        <v>1078</v>
      </c>
      <c r="E76" s="13">
        <f>SUM([2]日本人!E76+[2]外国人!E76)</f>
        <v>1241</v>
      </c>
    </row>
    <row r="77" spans="1:5" ht="15" customHeight="1" x14ac:dyDescent="0.15">
      <c r="A77" s="12" t="s">
        <v>108</v>
      </c>
      <c r="B77" s="13">
        <f>SUM([2]日本人!B77+[2]外国人!B77)</f>
        <v>598</v>
      </c>
      <c r="C77" s="13">
        <f>SUM([2]日本人!C77+[2]外国人!C77)</f>
        <v>1261</v>
      </c>
      <c r="D77" s="13">
        <f>SUM([2]日本人!D77+[2]外国人!D77)</f>
        <v>616</v>
      </c>
      <c r="E77" s="13">
        <f>SUM([2]日本人!E77+[2]外国人!E77)</f>
        <v>645</v>
      </c>
    </row>
    <row r="78" spans="1:5" ht="15" customHeight="1" x14ac:dyDescent="0.15">
      <c r="A78" s="12" t="s">
        <v>109</v>
      </c>
      <c r="B78" s="13">
        <f>SUM([2]日本人!B78+[2]外国人!B78)</f>
        <v>984</v>
      </c>
      <c r="C78" s="13">
        <f>SUM([2]日本人!C78+[2]外国人!C78)</f>
        <v>1969</v>
      </c>
      <c r="D78" s="13">
        <f>SUM([2]日本人!D78+[2]外国人!D78)</f>
        <v>971</v>
      </c>
      <c r="E78" s="13">
        <f>SUM([2]日本人!E78+[2]外国人!E78)</f>
        <v>998</v>
      </c>
    </row>
    <row r="79" spans="1:5" ht="15" customHeight="1" x14ac:dyDescent="0.15">
      <c r="A79" s="12" t="s">
        <v>110</v>
      </c>
      <c r="B79" s="13">
        <f>SUM([2]日本人!B79+[2]外国人!B79)</f>
        <v>1029</v>
      </c>
      <c r="C79" s="13">
        <f>SUM([2]日本人!C79+[2]外国人!C79)</f>
        <v>1757</v>
      </c>
      <c r="D79" s="13">
        <f>SUM([2]日本人!D79+[2]外国人!D79)</f>
        <v>898</v>
      </c>
      <c r="E79" s="13">
        <f>SUM([2]日本人!E79+[2]外国人!E79)</f>
        <v>859</v>
      </c>
    </row>
    <row r="80" spans="1:5" ht="15" customHeight="1" x14ac:dyDescent="0.15">
      <c r="A80" s="12" t="s">
        <v>111</v>
      </c>
      <c r="B80" s="13">
        <f>SUM([2]日本人!B80+[2]外国人!B80)</f>
        <v>2243</v>
      </c>
      <c r="C80" s="13">
        <f>SUM([2]日本人!C80+[2]外国人!C80)</f>
        <v>5131</v>
      </c>
      <c r="D80" s="13">
        <f>SUM([2]日本人!D80+[2]外国人!D80)</f>
        <v>2508</v>
      </c>
      <c r="E80" s="13">
        <f>SUM([2]日本人!E80+[2]外国人!E80)</f>
        <v>2623</v>
      </c>
    </row>
    <row r="81" spans="1:5" ht="15" customHeight="1" x14ac:dyDescent="0.15">
      <c r="A81" s="12" t="s">
        <v>112</v>
      </c>
      <c r="B81" s="13">
        <f>SUM([2]日本人!B81+[2]外国人!B81)</f>
        <v>686</v>
      </c>
      <c r="C81" s="13">
        <f>SUM([2]日本人!C81+[2]外国人!C81)</f>
        <v>1364</v>
      </c>
      <c r="D81" s="13">
        <f>SUM([2]日本人!D81+[2]外国人!D81)</f>
        <v>704</v>
      </c>
      <c r="E81" s="13">
        <f>SUM([2]日本人!E81+[2]外国人!E81)</f>
        <v>660</v>
      </c>
    </row>
    <row r="82" spans="1:5" ht="15" customHeight="1" x14ac:dyDescent="0.15">
      <c r="A82" s="12" t="s">
        <v>113</v>
      </c>
      <c r="B82" s="13">
        <f>SUM([2]日本人!B82+[2]外国人!B82)</f>
        <v>643</v>
      </c>
      <c r="C82" s="13">
        <f>SUM([2]日本人!C82+[2]外国人!C82)</f>
        <v>1191</v>
      </c>
      <c r="D82" s="13">
        <f>SUM([2]日本人!D82+[2]外国人!D82)</f>
        <v>603</v>
      </c>
      <c r="E82" s="13">
        <f>SUM([2]日本人!E82+[2]外国人!E82)</f>
        <v>588</v>
      </c>
    </row>
    <row r="83" spans="1:5" ht="15" customHeight="1" x14ac:dyDescent="0.15">
      <c r="A83" s="12" t="s">
        <v>114</v>
      </c>
      <c r="B83" s="13">
        <f>SUM([2]日本人!B83+[2]外国人!B83)</f>
        <v>325</v>
      </c>
      <c r="C83" s="13">
        <f>SUM([2]日本人!C83+[2]外国人!C83)</f>
        <v>771</v>
      </c>
      <c r="D83" s="13">
        <f>SUM([2]日本人!D83+[2]外国人!D83)</f>
        <v>362</v>
      </c>
      <c r="E83" s="13">
        <f>SUM([2]日本人!E83+[2]外国人!E83)</f>
        <v>409</v>
      </c>
    </row>
    <row r="84" spans="1:5" ht="15" customHeight="1" x14ac:dyDescent="0.15">
      <c r="A84" s="12" t="s">
        <v>115</v>
      </c>
      <c r="B84" s="13">
        <f>SUM([2]日本人!B84+[2]外国人!B84)</f>
        <v>523</v>
      </c>
      <c r="C84" s="13">
        <f>SUM([2]日本人!C84+[2]外国人!C84)</f>
        <v>1155</v>
      </c>
      <c r="D84" s="13">
        <f>SUM([2]日本人!D84+[2]外国人!D84)</f>
        <v>541</v>
      </c>
      <c r="E84" s="13">
        <f>SUM([2]日本人!E84+[2]外国人!E84)</f>
        <v>614</v>
      </c>
    </row>
    <row r="85" spans="1:5" ht="15" customHeight="1" x14ac:dyDescent="0.15">
      <c r="A85" s="12" t="s">
        <v>116</v>
      </c>
      <c r="B85" s="13">
        <f>SUM([2]日本人!B85+[2]外国人!B85)</f>
        <v>580</v>
      </c>
      <c r="C85" s="13">
        <f>SUM([2]日本人!C85+[2]外国人!C85)</f>
        <v>1303</v>
      </c>
      <c r="D85" s="13">
        <f>SUM([2]日本人!D85+[2]外国人!D85)</f>
        <v>635</v>
      </c>
      <c r="E85" s="13">
        <f>SUM([2]日本人!E85+[2]外国人!E85)</f>
        <v>668</v>
      </c>
    </row>
    <row r="86" spans="1:5" ht="15" customHeight="1" x14ac:dyDescent="0.15">
      <c r="A86" s="12" t="s">
        <v>117</v>
      </c>
      <c r="B86" s="13">
        <f>SUM([2]日本人!B86+[2]外国人!B86)</f>
        <v>185</v>
      </c>
      <c r="C86" s="13">
        <f>SUM([2]日本人!C86+[2]外国人!C86)</f>
        <v>386</v>
      </c>
      <c r="D86" s="13">
        <f>SUM([2]日本人!D86+[2]外国人!D86)</f>
        <v>205</v>
      </c>
      <c r="E86" s="13">
        <f>SUM([2]日本人!E86+[2]外国人!E86)</f>
        <v>181</v>
      </c>
    </row>
    <row r="87" spans="1:5" ht="15" customHeight="1" x14ac:dyDescent="0.15">
      <c r="A87" s="12" t="s">
        <v>118</v>
      </c>
      <c r="B87" s="13">
        <f>SUM([2]日本人!B87+[2]外国人!B87)</f>
        <v>451</v>
      </c>
      <c r="C87" s="13">
        <f>SUM([2]日本人!C87+[2]外国人!C87)</f>
        <v>962</v>
      </c>
      <c r="D87" s="13">
        <f>SUM([2]日本人!D87+[2]外国人!D87)</f>
        <v>473</v>
      </c>
      <c r="E87" s="13">
        <f>SUM([2]日本人!E87+[2]外国人!E87)</f>
        <v>489</v>
      </c>
    </row>
    <row r="88" spans="1:5" ht="15" customHeight="1" x14ac:dyDescent="0.15">
      <c r="A88" s="12" t="s">
        <v>119</v>
      </c>
      <c r="B88" s="13">
        <f>SUM([2]日本人!B88+[2]外国人!B88)</f>
        <v>324</v>
      </c>
      <c r="C88" s="13">
        <f>SUM([2]日本人!C88+[2]外国人!C88)</f>
        <v>695</v>
      </c>
      <c r="D88" s="13">
        <f>SUM([2]日本人!D88+[2]外国人!D88)</f>
        <v>358</v>
      </c>
      <c r="E88" s="13">
        <f>SUM([2]日本人!E88+[2]外国人!E88)</f>
        <v>337</v>
      </c>
    </row>
    <row r="89" spans="1:5" ht="15" customHeight="1" x14ac:dyDescent="0.15">
      <c r="A89" s="12" t="s">
        <v>120</v>
      </c>
      <c r="B89" s="13">
        <f>SUM([2]日本人!B89+[2]外国人!B89)</f>
        <v>256</v>
      </c>
      <c r="C89" s="13">
        <f>SUM([2]日本人!C89+[2]外国人!C89)</f>
        <v>615</v>
      </c>
      <c r="D89" s="13">
        <f>SUM([2]日本人!D89+[2]外国人!D89)</f>
        <v>309</v>
      </c>
      <c r="E89" s="13">
        <f>SUM([2]日本人!E89+[2]外国人!E89)</f>
        <v>306</v>
      </c>
    </row>
    <row r="90" spans="1:5" ht="15" customHeight="1" x14ac:dyDescent="0.15">
      <c r="A90" s="12" t="s">
        <v>121</v>
      </c>
      <c r="B90" s="13">
        <f>SUM([2]日本人!B90+[2]外国人!B90)</f>
        <v>462</v>
      </c>
      <c r="C90" s="13">
        <f>SUM([2]日本人!C90+[2]外国人!C90)</f>
        <v>1064</v>
      </c>
      <c r="D90" s="13">
        <f>SUM([2]日本人!D90+[2]外国人!D90)</f>
        <v>546</v>
      </c>
      <c r="E90" s="13">
        <f>SUM([2]日本人!E90+[2]外国人!E90)</f>
        <v>518</v>
      </c>
    </row>
    <row r="91" spans="1:5" ht="15" customHeight="1" x14ac:dyDescent="0.15">
      <c r="A91" s="12" t="s">
        <v>122</v>
      </c>
      <c r="B91" s="13">
        <f>SUM([2]日本人!B91+[2]外国人!B91)</f>
        <v>485</v>
      </c>
      <c r="C91" s="13">
        <f>SUM([2]日本人!C91+[2]外国人!C91)</f>
        <v>1094</v>
      </c>
      <c r="D91" s="13">
        <f>SUM([2]日本人!D91+[2]外国人!D91)</f>
        <v>531</v>
      </c>
      <c r="E91" s="13">
        <f>SUM([2]日本人!E91+[2]外国人!E91)</f>
        <v>563</v>
      </c>
    </row>
    <row r="92" spans="1:5" ht="15" customHeight="1" x14ac:dyDescent="0.15">
      <c r="A92" s="12" t="s">
        <v>123</v>
      </c>
      <c r="B92" s="13">
        <f>SUM([2]日本人!B92+[2]外国人!B92)</f>
        <v>920</v>
      </c>
      <c r="C92" s="13">
        <f>SUM([2]日本人!C92+[2]外国人!C92)</f>
        <v>2066</v>
      </c>
      <c r="D92" s="13">
        <f>SUM([2]日本人!D92+[2]外国人!D92)</f>
        <v>1005</v>
      </c>
      <c r="E92" s="13">
        <f>SUM([2]日本人!E92+[2]外国人!E92)</f>
        <v>1061</v>
      </c>
    </row>
    <row r="93" spans="1:5" ht="15" customHeight="1" x14ac:dyDescent="0.15">
      <c r="A93" s="12" t="s">
        <v>124</v>
      </c>
      <c r="B93" s="13">
        <f>SUM([2]日本人!B93+[2]外国人!B93)</f>
        <v>479</v>
      </c>
      <c r="C93" s="13">
        <f>SUM([2]日本人!C93+[2]外国人!C93)</f>
        <v>1128</v>
      </c>
      <c r="D93" s="13">
        <f>SUM([2]日本人!D93+[2]外国人!D93)</f>
        <v>568</v>
      </c>
      <c r="E93" s="13">
        <f>SUM([2]日本人!E93+[2]外国人!E93)</f>
        <v>560</v>
      </c>
    </row>
    <row r="94" spans="1:5" ht="15" customHeight="1" x14ac:dyDescent="0.15">
      <c r="A94" s="12" t="s">
        <v>125</v>
      </c>
      <c r="B94" s="13">
        <f>SUM([2]日本人!B94+[2]外国人!B94)</f>
        <v>609</v>
      </c>
      <c r="C94" s="13">
        <f>SUM([2]日本人!C94+[2]外国人!C94)</f>
        <v>1360</v>
      </c>
      <c r="D94" s="13">
        <f>SUM([2]日本人!D94+[2]外国人!D94)</f>
        <v>715</v>
      </c>
      <c r="E94" s="13">
        <f>SUM([2]日本人!E94+[2]外国人!E94)</f>
        <v>645</v>
      </c>
    </row>
    <row r="95" spans="1:5" ht="15" customHeight="1" x14ac:dyDescent="0.15">
      <c r="A95" s="12" t="s">
        <v>126</v>
      </c>
      <c r="B95" s="13">
        <f>SUM([2]日本人!B95+[2]外国人!B95)</f>
        <v>381</v>
      </c>
      <c r="C95" s="13">
        <f>SUM([2]日本人!C95+[2]外国人!C95)</f>
        <v>935</v>
      </c>
      <c r="D95" s="13">
        <f>SUM([2]日本人!D95+[2]外国人!D95)</f>
        <v>459</v>
      </c>
      <c r="E95" s="13">
        <f>SUM([2]日本人!E95+[2]外国人!E95)</f>
        <v>476</v>
      </c>
    </row>
    <row r="96" spans="1:5" ht="15" customHeight="1" x14ac:dyDescent="0.15">
      <c r="A96" s="12" t="s">
        <v>127</v>
      </c>
      <c r="B96" s="13">
        <f>SUM([2]日本人!B96+[2]外国人!B96)</f>
        <v>618</v>
      </c>
      <c r="C96" s="13">
        <f>SUM([2]日本人!C96+[2]外国人!C96)</f>
        <v>1467</v>
      </c>
      <c r="D96" s="13">
        <f>SUM([2]日本人!D96+[2]外国人!D96)</f>
        <v>720</v>
      </c>
      <c r="E96" s="13">
        <f>SUM([2]日本人!E96+[2]外国人!E96)</f>
        <v>747</v>
      </c>
    </row>
    <row r="97" spans="1:5" ht="15" customHeight="1" x14ac:dyDescent="0.15">
      <c r="A97" s="12" t="s">
        <v>128</v>
      </c>
      <c r="B97" s="13">
        <f>SUM([2]日本人!B97+[2]外国人!B97)</f>
        <v>636</v>
      </c>
      <c r="C97" s="13">
        <f>SUM([2]日本人!C97+[2]外国人!C97)</f>
        <v>1485</v>
      </c>
      <c r="D97" s="13">
        <f>SUM([2]日本人!D97+[2]外国人!D97)</f>
        <v>748</v>
      </c>
      <c r="E97" s="13">
        <f>SUM([2]日本人!E97+[2]外国人!E97)</f>
        <v>737</v>
      </c>
    </row>
    <row r="98" spans="1:5" ht="15" customHeight="1" x14ac:dyDescent="0.15">
      <c r="A98" s="12" t="s">
        <v>129</v>
      </c>
      <c r="B98" s="13">
        <f>SUM([2]日本人!B98+[2]外国人!B98)</f>
        <v>555</v>
      </c>
      <c r="C98" s="13">
        <f>SUM([2]日本人!C98+[2]外国人!C98)</f>
        <v>1263</v>
      </c>
      <c r="D98" s="13">
        <f>SUM([2]日本人!D98+[2]外国人!D98)</f>
        <v>637</v>
      </c>
      <c r="E98" s="13">
        <f>SUM([2]日本人!E98+[2]外国人!E98)</f>
        <v>626</v>
      </c>
    </row>
    <row r="99" spans="1:5" ht="15" customHeight="1" x14ac:dyDescent="0.15">
      <c r="A99" s="12" t="s">
        <v>130</v>
      </c>
      <c r="B99" s="13">
        <f>SUM([2]日本人!B99+[2]外国人!B99)</f>
        <v>868</v>
      </c>
      <c r="C99" s="13">
        <f>SUM([2]日本人!C99+[2]外国人!C99)</f>
        <v>1847</v>
      </c>
      <c r="D99" s="13">
        <f>SUM([2]日本人!D99+[2]外国人!D99)</f>
        <v>871</v>
      </c>
      <c r="E99" s="13">
        <f>SUM([2]日本人!E99+[2]外国人!E99)</f>
        <v>976</v>
      </c>
    </row>
    <row r="100" spans="1:5" ht="15" customHeight="1" x14ac:dyDescent="0.15">
      <c r="A100" s="12" t="s">
        <v>131</v>
      </c>
      <c r="B100" s="13">
        <f>SUM([2]日本人!B100+[2]外国人!B100)</f>
        <v>814</v>
      </c>
      <c r="C100" s="13">
        <f>SUM([2]日本人!C100+[2]外国人!C100)</f>
        <v>1960</v>
      </c>
      <c r="D100" s="13">
        <f>SUM([2]日本人!D100+[2]外国人!D100)</f>
        <v>977</v>
      </c>
      <c r="E100" s="13">
        <f>SUM([2]日本人!E100+[2]外国人!E100)</f>
        <v>983</v>
      </c>
    </row>
    <row r="101" spans="1:5" ht="15" customHeight="1" x14ac:dyDescent="0.15">
      <c r="A101" s="12" t="s">
        <v>132</v>
      </c>
      <c r="B101" s="13">
        <f>SUM([2]日本人!B101+[2]外国人!B101)</f>
        <v>666</v>
      </c>
      <c r="C101" s="13">
        <f>SUM([2]日本人!C101+[2]外国人!C101)</f>
        <v>1337</v>
      </c>
      <c r="D101" s="13">
        <f>SUM([2]日本人!D101+[2]外国人!D101)</f>
        <v>648</v>
      </c>
      <c r="E101" s="13">
        <f>SUM([2]日本人!E101+[2]外国人!E101)</f>
        <v>689</v>
      </c>
    </row>
    <row r="102" spans="1:5" ht="15" customHeight="1" x14ac:dyDescent="0.15">
      <c r="A102" s="12" t="s">
        <v>133</v>
      </c>
      <c r="B102" s="13">
        <f>SUM([2]日本人!B102+[2]外国人!B102)</f>
        <v>260</v>
      </c>
      <c r="C102" s="13">
        <f>SUM([2]日本人!C102+[2]外国人!C102)</f>
        <v>582</v>
      </c>
      <c r="D102" s="13">
        <f>SUM([2]日本人!D102+[2]外国人!D102)</f>
        <v>296</v>
      </c>
      <c r="E102" s="13">
        <f>SUM([2]日本人!E102+[2]外国人!E102)</f>
        <v>286</v>
      </c>
    </row>
    <row r="103" spans="1:5" ht="15" customHeight="1" x14ac:dyDescent="0.15">
      <c r="A103" s="12" t="s">
        <v>134</v>
      </c>
      <c r="B103" s="13">
        <f>SUM([2]日本人!B103+[2]外国人!B103)</f>
        <v>237</v>
      </c>
      <c r="C103" s="13">
        <f>SUM([2]日本人!C103+[2]外国人!C103)</f>
        <v>584</v>
      </c>
      <c r="D103" s="13">
        <f>SUM([2]日本人!D103+[2]外国人!D103)</f>
        <v>305</v>
      </c>
      <c r="E103" s="13">
        <f>SUM([2]日本人!E103+[2]外国人!E103)</f>
        <v>279</v>
      </c>
    </row>
    <row r="104" spans="1:5" ht="15" customHeight="1" x14ac:dyDescent="0.15">
      <c r="A104" s="12" t="s">
        <v>135</v>
      </c>
      <c r="B104" s="13">
        <f>SUM([2]日本人!B104+[2]外国人!B104)</f>
        <v>757</v>
      </c>
      <c r="C104" s="13">
        <f>SUM([2]日本人!C104+[2]外国人!C104)</f>
        <v>2080</v>
      </c>
      <c r="D104" s="13">
        <f>SUM([2]日本人!D104+[2]外国人!D104)</f>
        <v>1018</v>
      </c>
      <c r="E104" s="13">
        <f>SUM([2]日本人!E104+[2]外国人!E104)</f>
        <v>1062</v>
      </c>
    </row>
    <row r="105" spans="1:5" ht="15" customHeight="1" x14ac:dyDescent="0.15">
      <c r="A105" s="12" t="s">
        <v>136</v>
      </c>
      <c r="B105" s="13">
        <f>SUM([2]日本人!B105+[2]外国人!B105)</f>
        <v>311</v>
      </c>
      <c r="C105" s="13">
        <f>SUM([2]日本人!C105+[2]外国人!C105)</f>
        <v>643</v>
      </c>
      <c r="D105" s="13">
        <f>SUM([2]日本人!D105+[2]外国人!D105)</f>
        <v>339</v>
      </c>
      <c r="E105" s="13">
        <f>SUM([2]日本人!E105+[2]外国人!E105)</f>
        <v>304</v>
      </c>
    </row>
    <row r="106" spans="1:5" ht="15" customHeight="1" x14ac:dyDescent="0.15">
      <c r="A106" s="12" t="s">
        <v>137</v>
      </c>
      <c r="B106" s="13">
        <f>SUM([2]日本人!B106+[2]外国人!B106)</f>
        <v>620</v>
      </c>
      <c r="C106" s="13">
        <f>SUM([2]日本人!C106+[2]外国人!C106)</f>
        <v>1419</v>
      </c>
      <c r="D106" s="13">
        <f>SUM([2]日本人!D106+[2]外国人!D106)</f>
        <v>685</v>
      </c>
      <c r="E106" s="13">
        <f>SUM([2]日本人!E106+[2]外国人!E106)</f>
        <v>734</v>
      </c>
    </row>
    <row r="107" spans="1:5" ht="15" customHeight="1" x14ac:dyDescent="0.15">
      <c r="A107" s="16" t="s">
        <v>138</v>
      </c>
      <c r="B107" s="13">
        <f>SUM([2]日本人!B107+[2]外国人!B107)</f>
        <v>1046</v>
      </c>
      <c r="C107" s="13">
        <f>SUM([2]日本人!C107+[2]外国人!C107)</f>
        <v>1954</v>
      </c>
      <c r="D107" s="13">
        <f>SUM([2]日本人!D107+[2]外国人!D107)</f>
        <v>979</v>
      </c>
      <c r="E107" s="13">
        <f>SUM([2]日本人!E107+[2]外国人!E107)</f>
        <v>975</v>
      </c>
    </row>
    <row r="108" spans="1:5" ht="15" customHeight="1" x14ac:dyDescent="0.15">
      <c r="A108" s="12" t="s">
        <v>139</v>
      </c>
      <c r="B108" s="13">
        <f>SUM([2]日本人!B108+[2]外国人!B108)</f>
        <v>530</v>
      </c>
      <c r="C108" s="13">
        <f>SUM([2]日本人!C108+[2]外国人!C108)</f>
        <v>948</v>
      </c>
      <c r="D108" s="13">
        <f>SUM([2]日本人!D108+[2]外国人!D108)</f>
        <v>496</v>
      </c>
      <c r="E108" s="13">
        <f>SUM([2]日本人!E108+[2]外国人!E108)</f>
        <v>452</v>
      </c>
    </row>
    <row r="109" spans="1:5" ht="15" customHeight="1" x14ac:dyDescent="0.15">
      <c r="A109" s="17" t="s">
        <v>62</v>
      </c>
      <c r="B109" s="13">
        <f>SUM([2]日本人!B109+[2]外国人!B109)</f>
        <v>75038</v>
      </c>
      <c r="C109" s="13">
        <f>SUM([2]日本人!C109+[2]外国人!C109)</f>
        <v>146836</v>
      </c>
      <c r="D109" s="13">
        <f>SUM([2]日本人!D109+[2]外国人!D109)</f>
        <v>72182</v>
      </c>
      <c r="E109" s="13">
        <f>SUM([2]日本人!E109+[2]外国人!E109)</f>
        <v>74654</v>
      </c>
    </row>
    <row r="110" spans="1:5" ht="15" customHeight="1" x14ac:dyDescent="0.15">
      <c r="A110" s="12" t="s">
        <v>64</v>
      </c>
      <c r="B110" s="18">
        <f>SUM([2]日本人!B110+[2]外国人!B110)</f>
        <v>45002</v>
      </c>
      <c r="C110" s="18">
        <f>SUM([2]日本人!C110+[2]外国人!C110)</f>
        <v>89608</v>
      </c>
      <c r="D110" s="18">
        <f>SUM([2]日本人!D110+[2]外国人!D110)</f>
        <v>43226</v>
      </c>
      <c r="E110" s="18">
        <f>SUM([2]日本人!E110+[2]外国人!E110)</f>
        <v>46382</v>
      </c>
    </row>
  </sheetData>
  <mergeCells count="5">
    <mergeCell ref="A1:C1"/>
    <mergeCell ref="C2:E3"/>
    <mergeCell ref="A4:A5"/>
    <mergeCell ref="B4:B5"/>
    <mergeCell ref="C4:E4"/>
  </mergeCells>
  <phoneticPr fontId="6"/>
  <pageMargins left="0.41" right="0.57999999999999996" top="0.56999999999999995" bottom="0.64" header="0.51200000000000001" footer="0.51200000000000001"/>
  <pageSetup paperSize="9" scale="80" orientation="portrait" r:id="rId1"/>
  <headerFooter alignWithMargins="0"/>
  <rowBreaks count="1" manualBreakCount="1">
    <brk id="63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0"/>
  <sheetViews>
    <sheetView zoomScaleNormal="100" workbookViewId="0">
      <pane ySplit="6" topLeftCell="A7" activePane="bottomLeft" state="frozen"/>
      <selection activeCell="B16" sqref="B16"/>
      <selection pane="bottomLeft" activeCell="B11" sqref="B11"/>
    </sheetView>
  </sheetViews>
  <sheetFormatPr defaultRowHeight="13.5" x14ac:dyDescent="0.15"/>
  <cols>
    <col min="1" max="1" width="21.25" style="19" customWidth="1"/>
    <col min="2" max="5" width="15.625" style="1" customWidth="1"/>
    <col min="6" max="6" width="3.5" style="2" customWidth="1"/>
    <col min="7" max="7" width="13" style="2" bestFit="1" customWidth="1"/>
    <col min="8" max="8" width="8.625" style="2" customWidth="1"/>
    <col min="9" max="9" width="9.375" style="2" customWidth="1"/>
    <col min="10" max="10" width="8.25" style="2" customWidth="1"/>
    <col min="11" max="11" width="12" style="2" customWidth="1"/>
    <col min="12" max="256" width="9" style="2"/>
    <col min="257" max="257" width="21.25" style="2" customWidth="1"/>
    <col min="258" max="261" width="15.625" style="2" customWidth="1"/>
    <col min="262" max="262" width="3.5" style="2" customWidth="1"/>
    <col min="263" max="263" width="13" style="2" bestFit="1" customWidth="1"/>
    <col min="264" max="264" width="8.625" style="2" customWidth="1"/>
    <col min="265" max="265" width="9.375" style="2" customWidth="1"/>
    <col min="266" max="266" width="8.25" style="2" customWidth="1"/>
    <col min="267" max="267" width="12" style="2" customWidth="1"/>
    <col min="268" max="512" width="9" style="2"/>
    <col min="513" max="513" width="21.25" style="2" customWidth="1"/>
    <col min="514" max="517" width="15.625" style="2" customWidth="1"/>
    <col min="518" max="518" width="3.5" style="2" customWidth="1"/>
    <col min="519" max="519" width="13" style="2" bestFit="1" customWidth="1"/>
    <col min="520" max="520" width="8.625" style="2" customWidth="1"/>
    <col min="521" max="521" width="9.375" style="2" customWidth="1"/>
    <col min="522" max="522" width="8.25" style="2" customWidth="1"/>
    <col min="523" max="523" width="12" style="2" customWidth="1"/>
    <col min="524" max="768" width="9" style="2"/>
    <col min="769" max="769" width="21.25" style="2" customWidth="1"/>
    <col min="770" max="773" width="15.625" style="2" customWidth="1"/>
    <col min="774" max="774" width="3.5" style="2" customWidth="1"/>
    <col min="775" max="775" width="13" style="2" bestFit="1" customWidth="1"/>
    <col min="776" max="776" width="8.625" style="2" customWidth="1"/>
    <col min="777" max="777" width="9.375" style="2" customWidth="1"/>
    <col min="778" max="778" width="8.25" style="2" customWidth="1"/>
    <col min="779" max="779" width="12" style="2" customWidth="1"/>
    <col min="780" max="1024" width="9" style="2"/>
    <col min="1025" max="1025" width="21.25" style="2" customWidth="1"/>
    <col min="1026" max="1029" width="15.625" style="2" customWidth="1"/>
    <col min="1030" max="1030" width="3.5" style="2" customWidth="1"/>
    <col min="1031" max="1031" width="13" style="2" bestFit="1" customWidth="1"/>
    <col min="1032" max="1032" width="8.625" style="2" customWidth="1"/>
    <col min="1033" max="1033" width="9.375" style="2" customWidth="1"/>
    <col min="1034" max="1034" width="8.25" style="2" customWidth="1"/>
    <col min="1035" max="1035" width="12" style="2" customWidth="1"/>
    <col min="1036" max="1280" width="9" style="2"/>
    <col min="1281" max="1281" width="21.25" style="2" customWidth="1"/>
    <col min="1282" max="1285" width="15.625" style="2" customWidth="1"/>
    <col min="1286" max="1286" width="3.5" style="2" customWidth="1"/>
    <col min="1287" max="1287" width="13" style="2" bestFit="1" customWidth="1"/>
    <col min="1288" max="1288" width="8.625" style="2" customWidth="1"/>
    <col min="1289" max="1289" width="9.375" style="2" customWidth="1"/>
    <col min="1290" max="1290" width="8.25" style="2" customWidth="1"/>
    <col min="1291" max="1291" width="12" style="2" customWidth="1"/>
    <col min="1292" max="1536" width="9" style="2"/>
    <col min="1537" max="1537" width="21.25" style="2" customWidth="1"/>
    <col min="1538" max="1541" width="15.625" style="2" customWidth="1"/>
    <col min="1542" max="1542" width="3.5" style="2" customWidth="1"/>
    <col min="1543" max="1543" width="13" style="2" bestFit="1" customWidth="1"/>
    <col min="1544" max="1544" width="8.625" style="2" customWidth="1"/>
    <col min="1545" max="1545" width="9.375" style="2" customWidth="1"/>
    <col min="1546" max="1546" width="8.25" style="2" customWidth="1"/>
    <col min="1547" max="1547" width="12" style="2" customWidth="1"/>
    <col min="1548" max="1792" width="9" style="2"/>
    <col min="1793" max="1793" width="21.25" style="2" customWidth="1"/>
    <col min="1794" max="1797" width="15.625" style="2" customWidth="1"/>
    <col min="1798" max="1798" width="3.5" style="2" customWidth="1"/>
    <col min="1799" max="1799" width="13" style="2" bestFit="1" customWidth="1"/>
    <col min="1800" max="1800" width="8.625" style="2" customWidth="1"/>
    <col min="1801" max="1801" width="9.375" style="2" customWidth="1"/>
    <col min="1802" max="1802" width="8.25" style="2" customWidth="1"/>
    <col min="1803" max="1803" width="12" style="2" customWidth="1"/>
    <col min="1804" max="2048" width="9" style="2"/>
    <col min="2049" max="2049" width="21.25" style="2" customWidth="1"/>
    <col min="2050" max="2053" width="15.625" style="2" customWidth="1"/>
    <col min="2054" max="2054" width="3.5" style="2" customWidth="1"/>
    <col min="2055" max="2055" width="13" style="2" bestFit="1" customWidth="1"/>
    <col min="2056" max="2056" width="8.625" style="2" customWidth="1"/>
    <col min="2057" max="2057" width="9.375" style="2" customWidth="1"/>
    <col min="2058" max="2058" width="8.25" style="2" customWidth="1"/>
    <col min="2059" max="2059" width="12" style="2" customWidth="1"/>
    <col min="2060" max="2304" width="9" style="2"/>
    <col min="2305" max="2305" width="21.25" style="2" customWidth="1"/>
    <col min="2306" max="2309" width="15.625" style="2" customWidth="1"/>
    <col min="2310" max="2310" width="3.5" style="2" customWidth="1"/>
    <col min="2311" max="2311" width="13" style="2" bestFit="1" customWidth="1"/>
    <col min="2312" max="2312" width="8.625" style="2" customWidth="1"/>
    <col min="2313" max="2313" width="9.375" style="2" customWidth="1"/>
    <col min="2314" max="2314" width="8.25" style="2" customWidth="1"/>
    <col min="2315" max="2315" width="12" style="2" customWidth="1"/>
    <col min="2316" max="2560" width="9" style="2"/>
    <col min="2561" max="2561" width="21.25" style="2" customWidth="1"/>
    <col min="2562" max="2565" width="15.625" style="2" customWidth="1"/>
    <col min="2566" max="2566" width="3.5" style="2" customWidth="1"/>
    <col min="2567" max="2567" width="13" style="2" bestFit="1" customWidth="1"/>
    <col min="2568" max="2568" width="8.625" style="2" customWidth="1"/>
    <col min="2569" max="2569" width="9.375" style="2" customWidth="1"/>
    <col min="2570" max="2570" width="8.25" style="2" customWidth="1"/>
    <col min="2571" max="2571" width="12" style="2" customWidth="1"/>
    <col min="2572" max="2816" width="9" style="2"/>
    <col min="2817" max="2817" width="21.25" style="2" customWidth="1"/>
    <col min="2818" max="2821" width="15.625" style="2" customWidth="1"/>
    <col min="2822" max="2822" width="3.5" style="2" customWidth="1"/>
    <col min="2823" max="2823" width="13" style="2" bestFit="1" customWidth="1"/>
    <col min="2824" max="2824" width="8.625" style="2" customWidth="1"/>
    <col min="2825" max="2825" width="9.375" style="2" customWidth="1"/>
    <col min="2826" max="2826" width="8.25" style="2" customWidth="1"/>
    <col min="2827" max="2827" width="12" style="2" customWidth="1"/>
    <col min="2828" max="3072" width="9" style="2"/>
    <col min="3073" max="3073" width="21.25" style="2" customWidth="1"/>
    <col min="3074" max="3077" width="15.625" style="2" customWidth="1"/>
    <col min="3078" max="3078" width="3.5" style="2" customWidth="1"/>
    <col min="3079" max="3079" width="13" style="2" bestFit="1" customWidth="1"/>
    <col min="3080" max="3080" width="8.625" style="2" customWidth="1"/>
    <col min="3081" max="3081" width="9.375" style="2" customWidth="1"/>
    <col min="3082" max="3082" width="8.25" style="2" customWidth="1"/>
    <col min="3083" max="3083" width="12" style="2" customWidth="1"/>
    <col min="3084" max="3328" width="9" style="2"/>
    <col min="3329" max="3329" width="21.25" style="2" customWidth="1"/>
    <col min="3330" max="3333" width="15.625" style="2" customWidth="1"/>
    <col min="3334" max="3334" width="3.5" style="2" customWidth="1"/>
    <col min="3335" max="3335" width="13" style="2" bestFit="1" customWidth="1"/>
    <col min="3336" max="3336" width="8.625" style="2" customWidth="1"/>
    <col min="3337" max="3337" width="9.375" style="2" customWidth="1"/>
    <col min="3338" max="3338" width="8.25" style="2" customWidth="1"/>
    <col min="3339" max="3339" width="12" style="2" customWidth="1"/>
    <col min="3340" max="3584" width="9" style="2"/>
    <col min="3585" max="3585" width="21.25" style="2" customWidth="1"/>
    <col min="3586" max="3589" width="15.625" style="2" customWidth="1"/>
    <col min="3590" max="3590" width="3.5" style="2" customWidth="1"/>
    <col min="3591" max="3591" width="13" style="2" bestFit="1" customWidth="1"/>
    <col min="3592" max="3592" width="8.625" style="2" customWidth="1"/>
    <col min="3593" max="3593" width="9.375" style="2" customWidth="1"/>
    <col min="3594" max="3594" width="8.25" style="2" customWidth="1"/>
    <col min="3595" max="3595" width="12" style="2" customWidth="1"/>
    <col min="3596" max="3840" width="9" style="2"/>
    <col min="3841" max="3841" width="21.25" style="2" customWidth="1"/>
    <col min="3842" max="3845" width="15.625" style="2" customWidth="1"/>
    <col min="3846" max="3846" width="3.5" style="2" customWidth="1"/>
    <col min="3847" max="3847" width="13" style="2" bestFit="1" customWidth="1"/>
    <col min="3848" max="3848" width="8.625" style="2" customWidth="1"/>
    <col min="3849" max="3849" width="9.375" style="2" customWidth="1"/>
    <col min="3850" max="3850" width="8.25" style="2" customWidth="1"/>
    <col min="3851" max="3851" width="12" style="2" customWidth="1"/>
    <col min="3852" max="4096" width="9" style="2"/>
    <col min="4097" max="4097" width="21.25" style="2" customWidth="1"/>
    <col min="4098" max="4101" width="15.625" style="2" customWidth="1"/>
    <col min="4102" max="4102" width="3.5" style="2" customWidth="1"/>
    <col min="4103" max="4103" width="13" style="2" bestFit="1" customWidth="1"/>
    <col min="4104" max="4104" width="8.625" style="2" customWidth="1"/>
    <col min="4105" max="4105" width="9.375" style="2" customWidth="1"/>
    <col min="4106" max="4106" width="8.25" style="2" customWidth="1"/>
    <col min="4107" max="4107" width="12" style="2" customWidth="1"/>
    <col min="4108" max="4352" width="9" style="2"/>
    <col min="4353" max="4353" width="21.25" style="2" customWidth="1"/>
    <col min="4354" max="4357" width="15.625" style="2" customWidth="1"/>
    <col min="4358" max="4358" width="3.5" style="2" customWidth="1"/>
    <col min="4359" max="4359" width="13" style="2" bestFit="1" customWidth="1"/>
    <col min="4360" max="4360" width="8.625" style="2" customWidth="1"/>
    <col min="4361" max="4361" width="9.375" style="2" customWidth="1"/>
    <col min="4362" max="4362" width="8.25" style="2" customWidth="1"/>
    <col min="4363" max="4363" width="12" style="2" customWidth="1"/>
    <col min="4364" max="4608" width="9" style="2"/>
    <col min="4609" max="4609" width="21.25" style="2" customWidth="1"/>
    <col min="4610" max="4613" width="15.625" style="2" customWidth="1"/>
    <col min="4614" max="4614" width="3.5" style="2" customWidth="1"/>
    <col min="4615" max="4615" width="13" style="2" bestFit="1" customWidth="1"/>
    <col min="4616" max="4616" width="8.625" style="2" customWidth="1"/>
    <col min="4617" max="4617" width="9.375" style="2" customWidth="1"/>
    <col min="4618" max="4618" width="8.25" style="2" customWidth="1"/>
    <col min="4619" max="4619" width="12" style="2" customWidth="1"/>
    <col min="4620" max="4864" width="9" style="2"/>
    <col min="4865" max="4865" width="21.25" style="2" customWidth="1"/>
    <col min="4866" max="4869" width="15.625" style="2" customWidth="1"/>
    <col min="4870" max="4870" width="3.5" style="2" customWidth="1"/>
    <col min="4871" max="4871" width="13" style="2" bestFit="1" customWidth="1"/>
    <col min="4872" max="4872" width="8.625" style="2" customWidth="1"/>
    <col min="4873" max="4873" width="9.375" style="2" customWidth="1"/>
    <col min="4874" max="4874" width="8.25" style="2" customWidth="1"/>
    <col min="4875" max="4875" width="12" style="2" customWidth="1"/>
    <col min="4876" max="5120" width="9" style="2"/>
    <col min="5121" max="5121" width="21.25" style="2" customWidth="1"/>
    <col min="5122" max="5125" width="15.625" style="2" customWidth="1"/>
    <col min="5126" max="5126" width="3.5" style="2" customWidth="1"/>
    <col min="5127" max="5127" width="13" style="2" bestFit="1" customWidth="1"/>
    <col min="5128" max="5128" width="8.625" style="2" customWidth="1"/>
    <col min="5129" max="5129" width="9.375" style="2" customWidth="1"/>
    <col min="5130" max="5130" width="8.25" style="2" customWidth="1"/>
    <col min="5131" max="5131" width="12" style="2" customWidth="1"/>
    <col min="5132" max="5376" width="9" style="2"/>
    <col min="5377" max="5377" width="21.25" style="2" customWidth="1"/>
    <col min="5378" max="5381" width="15.625" style="2" customWidth="1"/>
    <col min="5382" max="5382" width="3.5" style="2" customWidth="1"/>
    <col min="5383" max="5383" width="13" style="2" bestFit="1" customWidth="1"/>
    <col min="5384" max="5384" width="8.625" style="2" customWidth="1"/>
    <col min="5385" max="5385" width="9.375" style="2" customWidth="1"/>
    <col min="5386" max="5386" width="8.25" style="2" customWidth="1"/>
    <col min="5387" max="5387" width="12" style="2" customWidth="1"/>
    <col min="5388" max="5632" width="9" style="2"/>
    <col min="5633" max="5633" width="21.25" style="2" customWidth="1"/>
    <col min="5634" max="5637" width="15.625" style="2" customWidth="1"/>
    <col min="5638" max="5638" width="3.5" style="2" customWidth="1"/>
    <col min="5639" max="5639" width="13" style="2" bestFit="1" customWidth="1"/>
    <col min="5640" max="5640" width="8.625" style="2" customWidth="1"/>
    <col min="5641" max="5641" width="9.375" style="2" customWidth="1"/>
    <col min="5642" max="5642" width="8.25" style="2" customWidth="1"/>
    <col min="5643" max="5643" width="12" style="2" customWidth="1"/>
    <col min="5644" max="5888" width="9" style="2"/>
    <col min="5889" max="5889" width="21.25" style="2" customWidth="1"/>
    <col min="5890" max="5893" width="15.625" style="2" customWidth="1"/>
    <col min="5894" max="5894" width="3.5" style="2" customWidth="1"/>
    <col min="5895" max="5895" width="13" style="2" bestFit="1" customWidth="1"/>
    <col min="5896" max="5896" width="8.625" style="2" customWidth="1"/>
    <col min="5897" max="5897" width="9.375" style="2" customWidth="1"/>
    <col min="5898" max="5898" width="8.25" style="2" customWidth="1"/>
    <col min="5899" max="5899" width="12" style="2" customWidth="1"/>
    <col min="5900" max="6144" width="9" style="2"/>
    <col min="6145" max="6145" width="21.25" style="2" customWidth="1"/>
    <col min="6146" max="6149" width="15.625" style="2" customWidth="1"/>
    <col min="6150" max="6150" width="3.5" style="2" customWidth="1"/>
    <col min="6151" max="6151" width="13" style="2" bestFit="1" customWidth="1"/>
    <col min="6152" max="6152" width="8.625" style="2" customWidth="1"/>
    <col min="6153" max="6153" width="9.375" style="2" customWidth="1"/>
    <col min="6154" max="6154" width="8.25" style="2" customWidth="1"/>
    <col min="6155" max="6155" width="12" style="2" customWidth="1"/>
    <col min="6156" max="6400" width="9" style="2"/>
    <col min="6401" max="6401" width="21.25" style="2" customWidth="1"/>
    <col min="6402" max="6405" width="15.625" style="2" customWidth="1"/>
    <col min="6406" max="6406" width="3.5" style="2" customWidth="1"/>
    <col min="6407" max="6407" width="13" style="2" bestFit="1" customWidth="1"/>
    <col min="6408" max="6408" width="8.625" style="2" customWidth="1"/>
    <col min="6409" max="6409" width="9.375" style="2" customWidth="1"/>
    <col min="6410" max="6410" width="8.25" style="2" customWidth="1"/>
    <col min="6411" max="6411" width="12" style="2" customWidth="1"/>
    <col min="6412" max="6656" width="9" style="2"/>
    <col min="6657" max="6657" width="21.25" style="2" customWidth="1"/>
    <col min="6658" max="6661" width="15.625" style="2" customWidth="1"/>
    <col min="6662" max="6662" width="3.5" style="2" customWidth="1"/>
    <col min="6663" max="6663" width="13" style="2" bestFit="1" customWidth="1"/>
    <col min="6664" max="6664" width="8.625" style="2" customWidth="1"/>
    <col min="6665" max="6665" width="9.375" style="2" customWidth="1"/>
    <col min="6666" max="6666" width="8.25" style="2" customWidth="1"/>
    <col min="6667" max="6667" width="12" style="2" customWidth="1"/>
    <col min="6668" max="6912" width="9" style="2"/>
    <col min="6913" max="6913" width="21.25" style="2" customWidth="1"/>
    <col min="6914" max="6917" width="15.625" style="2" customWidth="1"/>
    <col min="6918" max="6918" width="3.5" style="2" customWidth="1"/>
    <col min="6919" max="6919" width="13" style="2" bestFit="1" customWidth="1"/>
    <col min="6920" max="6920" width="8.625" style="2" customWidth="1"/>
    <col min="6921" max="6921" width="9.375" style="2" customWidth="1"/>
    <col min="6922" max="6922" width="8.25" style="2" customWidth="1"/>
    <col min="6923" max="6923" width="12" style="2" customWidth="1"/>
    <col min="6924" max="7168" width="9" style="2"/>
    <col min="7169" max="7169" width="21.25" style="2" customWidth="1"/>
    <col min="7170" max="7173" width="15.625" style="2" customWidth="1"/>
    <col min="7174" max="7174" width="3.5" style="2" customWidth="1"/>
    <col min="7175" max="7175" width="13" style="2" bestFit="1" customWidth="1"/>
    <col min="7176" max="7176" width="8.625" style="2" customWidth="1"/>
    <col min="7177" max="7177" width="9.375" style="2" customWidth="1"/>
    <col min="7178" max="7178" width="8.25" style="2" customWidth="1"/>
    <col min="7179" max="7179" width="12" style="2" customWidth="1"/>
    <col min="7180" max="7424" width="9" style="2"/>
    <col min="7425" max="7425" width="21.25" style="2" customWidth="1"/>
    <col min="7426" max="7429" width="15.625" style="2" customWidth="1"/>
    <col min="7430" max="7430" width="3.5" style="2" customWidth="1"/>
    <col min="7431" max="7431" width="13" style="2" bestFit="1" customWidth="1"/>
    <col min="7432" max="7432" width="8.625" style="2" customWidth="1"/>
    <col min="7433" max="7433" width="9.375" style="2" customWidth="1"/>
    <col min="7434" max="7434" width="8.25" style="2" customWidth="1"/>
    <col min="7435" max="7435" width="12" style="2" customWidth="1"/>
    <col min="7436" max="7680" width="9" style="2"/>
    <col min="7681" max="7681" width="21.25" style="2" customWidth="1"/>
    <col min="7682" max="7685" width="15.625" style="2" customWidth="1"/>
    <col min="7686" max="7686" width="3.5" style="2" customWidth="1"/>
    <col min="7687" max="7687" width="13" style="2" bestFit="1" customWidth="1"/>
    <col min="7688" max="7688" width="8.625" style="2" customWidth="1"/>
    <col min="7689" max="7689" width="9.375" style="2" customWidth="1"/>
    <col min="7690" max="7690" width="8.25" style="2" customWidth="1"/>
    <col min="7691" max="7691" width="12" style="2" customWidth="1"/>
    <col min="7692" max="7936" width="9" style="2"/>
    <col min="7937" max="7937" width="21.25" style="2" customWidth="1"/>
    <col min="7938" max="7941" width="15.625" style="2" customWidth="1"/>
    <col min="7942" max="7942" width="3.5" style="2" customWidth="1"/>
    <col min="7943" max="7943" width="13" style="2" bestFit="1" customWidth="1"/>
    <col min="7944" max="7944" width="8.625" style="2" customWidth="1"/>
    <col min="7945" max="7945" width="9.375" style="2" customWidth="1"/>
    <col min="7946" max="7946" width="8.25" style="2" customWidth="1"/>
    <col min="7947" max="7947" width="12" style="2" customWidth="1"/>
    <col min="7948" max="8192" width="9" style="2"/>
    <col min="8193" max="8193" width="21.25" style="2" customWidth="1"/>
    <col min="8194" max="8197" width="15.625" style="2" customWidth="1"/>
    <col min="8198" max="8198" width="3.5" style="2" customWidth="1"/>
    <col min="8199" max="8199" width="13" style="2" bestFit="1" customWidth="1"/>
    <col min="8200" max="8200" width="8.625" style="2" customWidth="1"/>
    <col min="8201" max="8201" width="9.375" style="2" customWidth="1"/>
    <col min="8202" max="8202" width="8.25" style="2" customWidth="1"/>
    <col min="8203" max="8203" width="12" style="2" customWidth="1"/>
    <col min="8204" max="8448" width="9" style="2"/>
    <col min="8449" max="8449" width="21.25" style="2" customWidth="1"/>
    <col min="8450" max="8453" width="15.625" style="2" customWidth="1"/>
    <col min="8454" max="8454" width="3.5" style="2" customWidth="1"/>
    <col min="8455" max="8455" width="13" style="2" bestFit="1" customWidth="1"/>
    <col min="8456" max="8456" width="8.625" style="2" customWidth="1"/>
    <col min="8457" max="8457" width="9.375" style="2" customWidth="1"/>
    <col min="8458" max="8458" width="8.25" style="2" customWidth="1"/>
    <col min="8459" max="8459" width="12" style="2" customWidth="1"/>
    <col min="8460" max="8704" width="9" style="2"/>
    <col min="8705" max="8705" width="21.25" style="2" customWidth="1"/>
    <col min="8706" max="8709" width="15.625" style="2" customWidth="1"/>
    <col min="8710" max="8710" width="3.5" style="2" customWidth="1"/>
    <col min="8711" max="8711" width="13" style="2" bestFit="1" customWidth="1"/>
    <col min="8712" max="8712" width="8.625" style="2" customWidth="1"/>
    <col min="8713" max="8713" width="9.375" style="2" customWidth="1"/>
    <col min="8714" max="8714" width="8.25" style="2" customWidth="1"/>
    <col min="8715" max="8715" width="12" style="2" customWidth="1"/>
    <col min="8716" max="8960" width="9" style="2"/>
    <col min="8961" max="8961" width="21.25" style="2" customWidth="1"/>
    <col min="8962" max="8965" width="15.625" style="2" customWidth="1"/>
    <col min="8966" max="8966" width="3.5" style="2" customWidth="1"/>
    <col min="8967" max="8967" width="13" style="2" bestFit="1" customWidth="1"/>
    <col min="8968" max="8968" width="8.625" style="2" customWidth="1"/>
    <col min="8969" max="8969" width="9.375" style="2" customWidth="1"/>
    <col min="8970" max="8970" width="8.25" style="2" customWidth="1"/>
    <col min="8971" max="8971" width="12" style="2" customWidth="1"/>
    <col min="8972" max="9216" width="9" style="2"/>
    <col min="9217" max="9217" width="21.25" style="2" customWidth="1"/>
    <col min="9218" max="9221" width="15.625" style="2" customWidth="1"/>
    <col min="9222" max="9222" width="3.5" style="2" customWidth="1"/>
    <col min="9223" max="9223" width="13" style="2" bestFit="1" customWidth="1"/>
    <col min="9224" max="9224" width="8.625" style="2" customWidth="1"/>
    <col min="9225" max="9225" width="9.375" style="2" customWidth="1"/>
    <col min="9226" max="9226" width="8.25" style="2" customWidth="1"/>
    <col min="9227" max="9227" width="12" style="2" customWidth="1"/>
    <col min="9228" max="9472" width="9" style="2"/>
    <col min="9473" max="9473" width="21.25" style="2" customWidth="1"/>
    <col min="9474" max="9477" width="15.625" style="2" customWidth="1"/>
    <col min="9478" max="9478" width="3.5" style="2" customWidth="1"/>
    <col min="9479" max="9479" width="13" style="2" bestFit="1" customWidth="1"/>
    <col min="9480" max="9480" width="8.625" style="2" customWidth="1"/>
    <col min="9481" max="9481" width="9.375" style="2" customWidth="1"/>
    <col min="9482" max="9482" width="8.25" style="2" customWidth="1"/>
    <col min="9483" max="9483" width="12" style="2" customWidth="1"/>
    <col min="9484" max="9728" width="9" style="2"/>
    <col min="9729" max="9729" width="21.25" style="2" customWidth="1"/>
    <col min="9730" max="9733" width="15.625" style="2" customWidth="1"/>
    <col min="9734" max="9734" width="3.5" style="2" customWidth="1"/>
    <col min="9735" max="9735" width="13" style="2" bestFit="1" customWidth="1"/>
    <col min="9736" max="9736" width="8.625" style="2" customWidth="1"/>
    <col min="9737" max="9737" width="9.375" style="2" customWidth="1"/>
    <col min="9738" max="9738" width="8.25" style="2" customWidth="1"/>
    <col min="9739" max="9739" width="12" style="2" customWidth="1"/>
    <col min="9740" max="9984" width="9" style="2"/>
    <col min="9985" max="9985" width="21.25" style="2" customWidth="1"/>
    <col min="9986" max="9989" width="15.625" style="2" customWidth="1"/>
    <col min="9990" max="9990" width="3.5" style="2" customWidth="1"/>
    <col min="9991" max="9991" width="13" style="2" bestFit="1" customWidth="1"/>
    <col min="9992" max="9992" width="8.625" style="2" customWidth="1"/>
    <col min="9993" max="9993" width="9.375" style="2" customWidth="1"/>
    <col min="9994" max="9994" width="8.25" style="2" customWidth="1"/>
    <col min="9995" max="9995" width="12" style="2" customWidth="1"/>
    <col min="9996" max="10240" width="9" style="2"/>
    <col min="10241" max="10241" width="21.25" style="2" customWidth="1"/>
    <col min="10242" max="10245" width="15.625" style="2" customWidth="1"/>
    <col min="10246" max="10246" width="3.5" style="2" customWidth="1"/>
    <col min="10247" max="10247" width="13" style="2" bestFit="1" customWidth="1"/>
    <col min="10248" max="10248" width="8.625" style="2" customWidth="1"/>
    <col min="10249" max="10249" width="9.375" style="2" customWidth="1"/>
    <col min="10250" max="10250" width="8.25" style="2" customWidth="1"/>
    <col min="10251" max="10251" width="12" style="2" customWidth="1"/>
    <col min="10252" max="10496" width="9" style="2"/>
    <col min="10497" max="10497" width="21.25" style="2" customWidth="1"/>
    <col min="10498" max="10501" width="15.625" style="2" customWidth="1"/>
    <col min="10502" max="10502" width="3.5" style="2" customWidth="1"/>
    <col min="10503" max="10503" width="13" style="2" bestFit="1" customWidth="1"/>
    <col min="10504" max="10504" width="8.625" style="2" customWidth="1"/>
    <col min="10505" max="10505" width="9.375" style="2" customWidth="1"/>
    <col min="10506" max="10506" width="8.25" style="2" customWidth="1"/>
    <col min="10507" max="10507" width="12" style="2" customWidth="1"/>
    <col min="10508" max="10752" width="9" style="2"/>
    <col min="10753" max="10753" width="21.25" style="2" customWidth="1"/>
    <col min="10754" max="10757" width="15.625" style="2" customWidth="1"/>
    <col min="10758" max="10758" width="3.5" style="2" customWidth="1"/>
    <col min="10759" max="10759" width="13" style="2" bestFit="1" customWidth="1"/>
    <col min="10760" max="10760" width="8.625" style="2" customWidth="1"/>
    <col min="10761" max="10761" width="9.375" style="2" customWidth="1"/>
    <col min="10762" max="10762" width="8.25" style="2" customWidth="1"/>
    <col min="10763" max="10763" width="12" style="2" customWidth="1"/>
    <col min="10764" max="11008" width="9" style="2"/>
    <col min="11009" max="11009" width="21.25" style="2" customWidth="1"/>
    <col min="11010" max="11013" width="15.625" style="2" customWidth="1"/>
    <col min="11014" max="11014" width="3.5" style="2" customWidth="1"/>
    <col min="11015" max="11015" width="13" style="2" bestFit="1" customWidth="1"/>
    <col min="11016" max="11016" width="8.625" style="2" customWidth="1"/>
    <col min="11017" max="11017" width="9.375" style="2" customWidth="1"/>
    <col min="11018" max="11018" width="8.25" style="2" customWidth="1"/>
    <col min="11019" max="11019" width="12" style="2" customWidth="1"/>
    <col min="11020" max="11264" width="9" style="2"/>
    <col min="11265" max="11265" width="21.25" style="2" customWidth="1"/>
    <col min="11266" max="11269" width="15.625" style="2" customWidth="1"/>
    <col min="11270" max="11270" width="3.5" style="2" customWidth="1"/>
    <col min="11271" max="11271" width="13" style="2" bestFit="1" customWidth="1"/>
    <col min="11272" max="11272" width="8.625" style="2" customWidth="1"/>
    <col min="11273" max="11273" width="9.375" style="2" customWidth="1"/>
    <col min="11274" max="11274" width="8.25" style="2" customWidth="1"/>
    <col min="11275" max="11275" width="12" style="2" customWidth="1"/>
    <col min="11276" max="11520" width="9" style="2"/>
    <col min="11521" max="11521" width="21.25" style="2" customWidth="1"/>
    <col min="11522" max="11525" width="15.625" style="2" customWidth="1"/>
    <col min="11526" max="11526" width="3.5" style="2" customWidth="1"/>
    <col min="11527" max="11527" width="13" style="2" bestFit="1" customWidth="1"/>
    <col min="11528" max="11528" width="8.625" style="2" customWidth="1"/>
    <col min="11529" max="11529" width="9.375" style="2" customWidth="1"/>
    <col min="11530" max="11530" width="8.25" style="2" customWidth="1"/>
    <col min="11531" max="11531" width="12" style="2" customWidth="1"/>
    <col min="11532" max="11776" width="9" style="2"/>
    <col min="11777" max="11777" width="21.25" style="2" customWidth="1"/>
    <col min="11778" max="11781" width="15.625" style="2" customWidth="1"/>
    <col min="11782" max="11782" width="3.5" style="2" customWidth="1"/>
    <col min="11783" max="11783" width="13" style="2" bestFit="1" customWidth="1"/>
    <col min="11784" max="11784" width="8.625" style="2" customWidth="1"/>
    <col min="11785" max="11785" width="9.375" style="2" customWidth="1"/>
    <col min="11786" max="11786" width="8.25" style="2" customWidth="1"/>
    <col min="11787" max="11787" width="12" style="2" customWidth="1"/>
    <col min="11788" max="12032" width="9" style="2"/>
    <col min="12033" max="12033" width="21.25" style="2" customWidth="1"/>
    <col min="12034" max="12037" width="15.625" style="2" customWidth="1"/>
    <col min="12038" max="12038" width="3.5" style="2" customWidth="1"/>
    <col min="12039" max="12039" width="13" style="2" bestFit="1" customWidth="1"/>
    <col min="12040" max="12040" width="8.625" style="2" customWidth="1"/>
    <col min="12041" max="12041" width="9.375" style="2" customWidth="1"/>
    <col min="12042" max="12042" width="8.25" style="2" customWidth="1"/>
    <col min="12043" max="12043" width="12" style="2" customWidth="1"/>
    <col min="12044" max="12288" width="9" style="2"/>
    <col min="12289" max="12289" width="21.25" style="2" customWidth="1"/>
    <col min="12290" max="12293" width="15.625" style="2" customWidth="1"/>
    <col min="12294" max="12294" width="3.5" style="2" customWidth="1"/>
    <col min="12295" max="12295" width="13" style="2" bestFit="1" customWidth="1"/>
    <col min="12296" max="12296" width="8.625" style="2" customWidth="1"/>
    <col min="12297" max="12297" width="9.375" style="2" customWidth="1"/>
    <col min="12298" max="12298" width="8.25" style="2" customWidth="1"/>
    <col min="12299" max="12299" width="12" style="2" customWidth="1"/>
    <col min="12300" max="12544" width="9" style="2"/>
    <col min="12545" max="12545" width="21.25" style="2" customWidth="1"/>
    <col min="12546" max="12549" width="15.625" style="2" customWidth="1"/>
    <col min="12550" max="12550" width="3.5" style="2" customWidth="1"/>
    <col min="12551" max="12551" width="13" style="2" bestFit="1" customWidth="1"/>
    <col min="12552" max="12552" width="8.625" style="2" customWidth="1"/>
    <col min="12553" max="12553" width="9.375" style="2" customWidth="1"/>
    <col min="12554" max="12554" width="8.25" style="2" customWidth="1"/>
    <col min="12555" max="12555" width="12" style="2" customWidth="1"/>
    <col min="12556" max="12800" width="9" style="2"/>
    <col min="12801" max="12801" width="21.25" style="2" customWidth="1"/>
    <col min="12802" max="12805" width="15.625" style="2" customWidth="1"/>
    <col min="12806" max="12806" width="3.5" style="2" customWidth="1"/>
    <col min="12807" max="12807" width="13" style="2" bestFit="1" customWidth="1"/>
    <col min="12808" max="12808" width="8.625" style="2" customWidth="1"/>
    <col min="12809" max="12809" width="9.375" style="2" customWidth="1"/>
    <col min="12810" max="12810" width="8.25" style="2" customWidth="1"/>
    <col min="12811" max="12811" width="12" style="2" customWidth="1"/>
    <col min="12812" max="13056" width="9" style="2"/>
    <col min="13057" max="13057" width="21.25" style="2" customWidth="1"/>
    <col min="13058" max="13061" width="15.625" style="2" customWidth="1"/>
    <col min="13062" max="13062" width="3.5" style="2" customWidth="1"/>
    <col min="13063" max="13063" width="13" style="2" bestFit="1" customWidth="1"/>
    <col min="13064" max="13064" width="8.625" style="2" customWidth="1"/>
    <col min="13065" max="13065" width="9.375" style="2" customWidth="1"/>
    <col min="13066" max="13066" width="8.25" style="2" customWidth="1"/>
    <col min="13067" max="13067" width="12" style="2" customWidth="1"/>
    <col min="13068" max="13312" width="9" style="2"/>
    <col min="13313" max="13313" width="21.25" style="2" customWidth="1"/>
    <col min="13314" max="13317" width="15.625" style="2" customWidth="1"/>
    <col min="13318" max="13318" width="3.5" style="2" customWidth="1"/>
    <col min="13319" max="13319" width="13" style="2" bestFit="1" customWidth="1"/>
    <col min="13320" max="13320" width="8.625" style="2" customWidth="1"/>
    <col min="13321" max="13321" width="9.375" style="2" customWidth="1"/>
    <col min="13322" max="13322" width="8.25" style="2" customWidth="1"/>
    <col min="13323" max="13323" width="12" style="2" customWidth="1"/>
    <col min="13324" max="13568" width="9" style="2"/>
    <col min="13569" max="13569" width="21.25" style="2" customWidth="1"/>
    <col min="13570" max="13573" width="15.625" style="2" customWidth="1"/>
    <col min="13574" max="13574" width="3.5" style="2" customWidth="1"/>
    <col min="13575" max="13575" width="13" style="2" bestFit="1" customWidth="1"/>
    <col min="13576" max="13576" width="8.625" style="2" customWidth="1"/>
    <col min="13577" max="13577" width="9.375" style="2" customWidth="1"/>
    <col min="13578" max="13578" width="8.25" style="2" customWidth="1"/>
    <col min="13579" max="13579" width="12" style="2" customWidth="1"/>
    <col min="13580" max="13824" width="9" style="2"/>
    <col min="13825" max="13825" width="21.25" style="2" customWidth="1"/>
    <col min="13826" max="13829" width="15.625" style="2" customWidth="1"/>
    <col min="13830" max="13830" width="3.5" style="2" customWidth="1"/>
    <col min="13831" max="13831" width="13" style="2" bestFit="1" customWidth="1"/>
    <col min="13832" max="13832" width="8.625" style="2" customWidth="1"/>
    <col min="13833" max="13833" width="9.375" style="2" customWidth="1"/>
    <col min="13834" max="13834" width="8.25" style="2" customWidth="1"/>
    <col min="13835" max="13835" width="12" style="2" customWidth="1"/>
    <col min="13836" max="14080" width="9" style="2"/>
    <col min="14081" max="14081" width="21.25" style="2" customWidth="1"/>
    <col min="14082" max="14085" width="15.625" style="2" customWidth="1"/>
    <col min="14086" max="14086" width="3.5" style="2" customWidth="1"/>
    <col min="14087" max="14087" width="13" style="2" bestFit="1" customWidth="1"/>
    <col min="14088" max="14088" width="8.625" style="2" customWidth="1"/>
    <col min="14089" max="14089" width="9.375" style="2" customWidth="1"/>
    <col min="14090" max="14090" width="8.25" style="2" customWidth="1"/>
    <col min="14091" max="14091" width="12" style="2" customWidth="1"/>
    <col min="14092" max="14336" width="9" style="2"/>
    <col min="14337" max="14337" width="21.25" style="2" customWidth="1"/>
    <col min="14338" max="14341" width="15.625" style="2" customWidth="1"/>
    <col min="14342" max="14342" width="3.5" style="2" customWidth="1"/>
    <col min="14343" max="14343" width="13" style="2" bestFit="1" customWidth="1"/>
    <col min="14344" max="14344" width="8.625" style="2" customWidth="1"/>
    <col min="14345" max="14345" width="9.375" style="2" customWidth="1"/>
    <col min="14346" max="14346" width="8.25" style="2" customWidth="1"/>
    <col min="14347" max="14347" width="12" style="2" customWidth="1"/>
    <col min="14348" max="14592" width="9" style="2"/>
    <col min="14593" max="14593" width="21.25" style="2" customWidth="1"/>
    <col min="14594" max="14597" width="15.625" style="2" customWidth="1"/>
    <col min="14598" max="14598" width="3.5" style="2" customWidth="1"/>
    <col min="14599" max="14599" width="13" style="2" bestFit="1" customWidth="1"/>
    <col min="14600" max="14600" width="8.625" style="2" customWidth="1"/>
    <col min="14601" max="14601" width="9.375" style="2" customWidth="1"/>
    <col min="14602" max="14602" width="8.25" style="2" customWidth="1"/>
    <col min="14603" max="14603" width="12" style="2" customWidth="1"/>
    <col min="14604" max="14848" width="9" style="2"/>
    <col min="14849" max="14849" width="21.25" style="2" customWidth="1"/>
    <col min="14850" max="14853" width="15.625" style="2" customWidth="1"/>
    <col min="14854" max="14854" width="3.5" style="2" customWidth="1"/>
    <col min="14855" max="14855" width="13" style="2" bestFit="1" customWidth="1"/>
    <col min="14856" max="14856" width="8.625" style="2" customWidth="1"/>
    <col min="14857" max="14857" width="9.375" style="2" customWidth="1"/>
    <col min="14858" max="14858" width="8.25" style="2" customWidth="1"/>
    <col min="14859" max="14859" width="12" style="2" customWidth="1"/>
    <col min="14860" max="15104" width="9" style="2"/>
    <col min="15105" max="15105" width="21.25" style="2" customWidth="1"/>
    <col min="15106" max="15109" width="15.625" style="2" customWidth="1"/>
    <col min="15110" max="15110" width="3.5" style="2" customWidth="1"/>
    <col min="15111" max="15111" width="13" style="2" bestFit="1" customWidth="1"/>
    <col min="15112" max="15112" width="8.625" style="2" customWidth="1"/>
    <col min="15113" max="15113" width="9.375" style="2" customWidth="1"/>
    <col min="15114" max="15114" width="8.25" style="2" customWidth="1"/>
    <col min="15115" max="15115" width="12" style="2" customWidth="1"/>
    <col min="15116" max="15360" width="9" style="2"/>
    <col min="15361" max="15361" width="21.25" style="2" customWidth="1"/>
    <col min="15362" max="15365" width="15.625" style="2" customWidth="1"/>
    <col min="15366" max="15366" width="3.5" style="2" customWidth="1"/>
    <col min="15367" max="15367" width="13" style="2" bestFit="1" customWidth="1"/>
    <col min="15368" max="15368" width="8.625" style="2" customWidth="1"/>
    <col min="15369" max="15369" width="9.375" style="2" customWidth="1"/>
    <col min="15370" max="15370" width="8.25" style="2" customWidth="1"/>
    <col min="15371" max="15371" width="12" style="2" customWidth="1"/>
    <col min="15372" max="15616" width="9" style="2"/>
    <col min="15617" max="15617" width="21.25" style="2" customWidth="1"/>
    <col min="15618" max="15621" width="15.625" style="2" customWidth="1"/>
    <col min="15622" max="15622" width="3.5" style="2" customWidth="1"/>
    <col min="15623" max="15623" width="13" style="2" bestFit="1" customWidth="1"/>
    <col min="15624" max="15624" width="8.625" style="2" customWidth="1"/>
    <col min="15625" max="15625" width="9.375" style="2" customWidth="1"/>
    <col min="15626" max="15626" width="8.25" style="2" customWidth="1"/>
    <col min="15627" max="15627" width="12" style="2" customWidth="1"/>
    <col min="15628" max="15872" width="9" style="2"/>
    <col min="15873" max="15873" width="21.25" style="2" customWidth="1"/>
    <col min="15874" max="15877" width="15.625" style="2" customWidth="1"/>
    <col min="15878" max="15878" width="3.5" style="2" customWidth="1"/>
    <col min="15879" max="15879" width="13" style="2" bestFit="1" customWidth="1"/>
    <col min="15880" max="15880" width="8.625" style="2" customWidth="1"/>
    <col min="15881" max="15881" width="9.375" style="2" customWidth="1"/>
    <col min="15882" max="15882" width="8.25" style="2" customWidth="1"/>
    <col min="15883" max="15883" width="12" style="2" customWidth="1"/>
    <col min="15884" max="16128" width="9" style="2"/>
    <col min="16129" max="16129" width="21.25" style="2" customWidth="1"/>
    <col min="16130" max="16133" width="15.625" style="2" customWidth="1"/>
    <col min="16134" max="16134" width="3.5" style="2" customWidth="1"/>
    <col min="16135" max="16135" width="13" style="2" bestFit="1" customWidth="1"/>
    <col min="16136" max="16136" width="8.625" style="2" customWidth="1"/>
    <col min="16137" max="16137" width="9.375" style="2" customWidth="1"/>
    <col min="16138" max="16138" width="8.25" style="2" customWidth="1"/>
    <col min="16139" max="16139" width="12" style="2" customWidth="1"/>
    <col min="16140" max="16384" width="9" style="2"/>
  </cols>
  <sheetData>
    <row r="1" spans="1:9" ht="23.25" customHeight="1" x14ac:dyDescent="0.2">
      <c r="A1" s="25" t="s">
        <v>0</v>
      </c>
      <c r="B1" s="25"/>
      <c r="C1" s="25"/>
    </row>
    <row r="2" spans="1:9" ht="14.25" customHeight="1" x14ac:dyDescent="0.15">
      <c r="A2" s="3"/>
      <c r="C2" s="26" t="str">
        <f>[3]日本人!C2</f>
        <v xml:space="preserve"> 令和元年６月１日現在</v>
      </c>
      <c r="D2" s="26"/>
      <c r="E2" s="26"/>
    </row>
    <row r="3" spans="1:9" ht="14.25" customHeight="1" x14ac:dyDescent="0.15">
      <c r="A3" s="4"/>
      <c r="B3" s="5"/>
      <c r="C3" s="27"/>
      <c r="D3" s="27"/>
      <c r="E3" s="27"/>
      <c r="G3" s="6"/>
      <c r="H3" s="6"/>
    </row>
    <row r="4" spans="1:9" ht="14.25" customHeight="1" x14ac:dyDescent="0.15">
      <c r="A4" s="28" t="s">
        <v>1</v>
      </c>
      <c r="B4" s="30" t="s">
        <v>2</v>
      </c>
      <c r="C4" s="30" t="s">
        <v>3</v>
      </c>
      <c r="D4" s="31"/>
      <c r="E4" s="31"/>
      <c r="G4" s="6"/>
      <c r="H4" s="6"/>
    </row>
    <row r="5" spans="1:9" ht="13.15" customHeight="1" x14ac:dyDescent="0.15">
      <c r="A5" s="29"/>
      <c r="B5" s="30"/>
      <c r="C5" s="7" t="s">
        <v>4</v>
      </c>
      <c r="D5" s="8" t="s">
        <v>5</v>
      </c>
      <c r="E5" s="7" t="s">
        <v>6</v>
      </c>
    </row>
    <row r="6" spans="1:9" ht="15" customHeight="1" x14ac:dyDescent="0.15">
      <c r="A6" s="9" t="s">
        <v>7</v>
      </c>
      <c r="B6" s="10">
        <f>SUM(B7:B110)/2</f>
        <v>120108</v>
      </c>
      <c r="C6" s="10">
        <f>SUM(C7:C110)/2</f>
        <v>236657</v>
      </c>
      <c r="D6" s="10">
        <f>SUM(D7:D110)/2</f>
        <v>115514</v>
      </c>
      <c r="E6" s="10">
        <f>SUM(E7:E110)/2</f>
        <v>121143</v>
      </c>
      <c r="G6" s="11"/>
      <c r="H6" s="12" t="s">
        <v>8</v>
      </c>
      <c r="I6" s="12" t="s">
        <v>9</v>
      </c>
    </row>
    <row r="7" spans="1:9" ht="15" customHeight="1" x14ac:dyDescent="0.15">
      <c r="A7" s="12" t="s">
        <v>10</v>
      </c>
      <c r="B7" s="13">
        <f>SUM([3]日本人!B7+[3]外国人!B7)</f>
        <v>1825</v>
      </c>
      <c r="C7" s="13">
        <f>SUM([3]日本人!C7+[3]外国人!C7)</f>
        <v>3188</v>
      </c>
      <c r="D7" s="13">
        <f>SUM([3]日本人!D7+[3]外国人!D7)</f>
        <v>1558</v>
      </c>
      <c r="E7" s="13">
        <f>SUM([3]日本人!E7+[3]外国人!E7)</f>
        <v>1630</v>
      </c>
      <c r="G7" s="14" t="s">
        <v>11</v>
      </c>
      <c r="H7" s="20">
        <f>SUM(B7:B9)</f>
        <v>4468</v>
      </c>
      <c r="I7" s="20">
        <f>SUM(C7:C9)</f>
        <v>8139</v>
      </c>
    </row>
    <row r="8" spans="1:9" ht="15" customHeight="1" x14ac:dyDescent="0.15">
      <c r="A8" s="12" t="s">
        <v>12</v>
      </c>
      <c r="B8" s="13">
        <f>SUM([3]日本人!B8+[3]外国人!B8)</f>
        <v>1653</v>
      </c>
      <c r="C8" s="13">
        <f>SUM([3]日本人!C8+[3]外国人!C8)</f>
        <v>2810</v>
      </c>
      <c r="D8" s="13">
        <f>SUM([3]日本人!D8+[3]外国人!D8)</f>
        <v>1429</v>
      </c>
      <c r="E8" s="13">
        <f>SUM([3]日本人!E8+[3]外国人!E8)</f>
        <v>1381</v>
      </c>
      <c r="F8" s="6"/>
      <c r="G8" s="14" t="s">
        <v>13</v>
      </c>
      <c r="H8" s="20">
        <f>SUM(B10:B12)</f>
        <v>5303</v>
      </c>
      <c r="I8" s="20">
        <f>SUM(C10:C12)</f>
        <v>10559</v>
      </c>
    </row>
    <row r="9" spans="1:9" ht="15" customHeight="1" x14ac:dyDescent="0.15">
      <c r="A9" s="12" t="s">
        <v>14</v>
      </c>
      <c r="B9" s="13">
        <f>SUM([3]日本人!B9+[3]外国人!B9)</f>
        <v>990</v>
      </c>
      <c r="C9" s="13">
        <f>SUM([3]日本人!C9+[3]外国人!C9)</f>
        <v>2141</v>
      </c>
      <c r="D9" s="13">
        <f>SUM([3]日本人!D9+[3]外国人!D9)</f>
        <v>1094</v>
      </c>
      <c r="E9" s="13">
        <f>SUM([3]日本人!E9+[3]外国人!E9)</f>
        <v>1047</v>
      </c>
      <c r="F9" s="6"/>
      <c r="G9" s="14" t="s">
        <v>15</v>
      </c>
      <c r="H9" s="20">
        <f>SUM(B13:B16)</f>
        <v>4536</v>
      </c>
      <c r="I9" s="20">
        <f>SUM(C13:C16)</f>
        <v>9055</v>
      </c>
    </row>
    <row r="10" spans="1:9" ht="15" customHeight="1" x14ac:dyDescent="0.15">
      <c r="A10" s="12" t="s">
        <v>144</v>
      </c>
      <c r="B10" s="13">
        <f>SUM([3]日本人!B10+[3]外国人!B10)</f>
        <v>1827</v>
      </c>
      <c r="C10" s="13">
        <f>SUM([3]日本人!C10+[3]外国人!C10)</f>
        <v>3033</v>
      </c>
      <c r="D10" s="13">
        <f>SUM([3]日本人!D10+[3]外国人!D10)</f>
        <v>1542</v>
      </c>
      <c r="E10" s="13">
        <f>SUM([3]日本人!E10+[3]外国人!E10)</f>
        <v>1491</v>
      </c>
      <c r="G10" s="14" t="s">
        <v>16</v>
      </c>
      <c r="H10" s="20">
        <f>SUM(B17:B19)</f>
        <v>4431</v>
      </c>
      <c r="I10" s="20">
        <f>SUM(C17:C19)</f>
        <v>8578</v>
      </c>
    </row>
    <row r="11" spans="1:9" ht="15" customHeight="1" x14ac:dyDescent="0.15">
      <c r="A11" s="12" t="s">
        <v>17</v>
      </c>
      <c r="B11" s="13">
        <f>SUM([3]日本人!B11+[3]外国人!B11)</f>
        <v>1211</v>
      </c>
      <c r="C11" s="13">
        <f>SUM([3]日本人!C11+[3]外国人!C11)</f>
        <v>2212</v>
      </c>
      <c r="D11" s="13">
        <f>SUM([3]日本人!D11+[3]外国人!D11)</f>
        <v>1115</v>
      </c>
      <c r="E11" s="13">
        <f>SUM([3]日本人!E11+[3]外国人!E11)</f>
        <v>1097</v>
      </c>
      <c r="G11" s="14" t="s">
        <v>18</v>
      </c>
      <c r="H11" s="20">
        <f>SUM(B20:B22)</f>
        <v>5505</v>
      </c>
      <c r="I11" s="20">
        <f>SUM(C20:C22)</f>
        <v>9697</v>
      </c>
    </row>
    <row r="12" spans="1:9" ht="15" customHeight="1" x14ac:dyDescent="0.15">
      <c r="A12" s="12" t="s">
        <v>19</v>
      </c>
      <c r="B12" s="13">
        <f>SUM([3]日本人!B12+[3]外国人!B12)</f>
        <v>2265</v>
      </c>
      <c r="C12" s="13">
        <f>SUM([3]日本人!C12+[3]外国人!C12)</f>
        <v>5314</v>
      </c>
      <c r="D12" s="13">
        <f>SUM([3]日本人!D12+[3]外国人!D12)</f>
        <v>2627</v>
      </c>
      <c r="E12" s="13">
        <f>SUM([3]日本人!E12+[3]外国人!E12)</f>
        <v>2687</v>
      </c>
      <c r="G12" s="14" t="s">
        <v>20</v>
      </c>
      <c r="H12" s="20">
        <f>SUM(B23:B28)</f>
        <v>8333</v>
      </c>
      <c r="I12" s="20">
        <f>SUM(C23:C28)</f>
        <v>14566</v>
      </c>
    </row>
    <row r="13" spans="1:9" ht="15" customHeight="1" x14ac:dyDescent="0.15">
      <c r="A13" s="12" t="s">
        <v>21</v>
      </c>
      <c r="B13" s="13">
        <f>SUM([3]日本人!B13+[3]外国人!B13)</f>
        <v>697</v>
      </c>
      <c r="C13" s="13">
        <f>SUM([3]日本人!C13+[3]外国人!C13)</f>
        <v>1344</v>
      </c>
      <c r="D13" s="13">
        <f>SUM([3]日本人!D13+[3]外国人!D13)</f>
        <v>674</v>
      </c>
      <c r="E13" s="13">
        <f>SUM([3]日本人!E13+[3]外国人!E13)</f>
        <v>670</v>
      </c>
      <c r="G13" s="14" t="s">
        <v>22</v>
      </c>
      <c r="H13" s="20">
        <f>SUM(B29:B36)</f>
        <v>14366</v>
      </c>
      <c r="I13" s="20">
        <f>SUM(C29:C36)</f>
        <v>27098</v>
      </c>
    </row>
    <row r="14" spans="1:9" ht="15" customHeight="1" x14ac:dyDescent="0.15">
      <c r="A14" s="12" t="s">
        <v>23</v>
      </c>
      <c r="B14" s="13">
        <f>SUM([3]日本人!B14+[3]外国人!B14)</f>
        <v>1406</v>
      </c>
      <c r="C14" s="13">
        <f>SUM([3]日本人!C14+[3]外国人!C14)</f>
        <v>2666</v>
      </c>
      <c r="D14" s="13">
        <f>SUM([3]日本人!D14+[3]外国人!D14)</f>
        <v>1337</v>
      </c>
      <c r="E14" s="13">
        <f>SUM([3]日本人!E14+[3]外国人!E14)</f>
        <v>1329</v>
      </c>
      <c r="G14" s="14" t="s">
        <v>24</v>
      </c>
      <c r="H14" s="20">
        <f>SUM(B37:B39)</f>
        <v>7002</v>
      </c>
      <c r="I14" s="20">
        <f>SUM(C37:C39)</f>
        <v>15792</v>
      </c>
    </row>
    <row r="15" spans="1:9" ht="15" customHeight="1" x14ac:dyDescent="0.15">
      <c r="A15" s="12" t="s">
        <v>25</v>
      </c>
      <c r="B15" s="13">
        <f>SUM([3]日本人!B15+[3]外国人!B15)</f>
        <v>1414</v>
      </c>
      <c r="C15" s="13">
        <f>SUM([3]日本人!C15+[3]外国人!C15)</f>
        <v>2941</v>
      </c>
      <c r="D15" s="13">
        <f>SUM([3]日本人!D15+[3]外国人!D15)</f>
        <v>1444</v>
      </c>
      <c r="E15" s="13">
        <f>SUM([3]日本人!E15+[3]外国人!E15)</f>
        <v>1497</v>
      </c>
      <c r="G15" s="14" t="s">
        <v>26</v>
      </c>
      <c r="H15" s="20">
        <f>SUM(B40:B46)</f>
        <v>8037</v>
      </c>
      <c r="I15" s="20">
        <f>SUM(C40:C46)</f>
        <v>16164</v>
      </c>
    </row>
    <row r="16" spans="1:9" ht="15" customHeight="1" x14ac:dyDescent="0.15">
      <c r="A16" s="12" t="s">
        <v>27</v>
      </c>
      <c r="B16" s="13">
        <f>SUM([3]日本人!B16+[3]外国人!B16)</f>
        <v>1019</v>
      </c>
      <c r="C16" s="13">
        <f>SUM([3]日本人!C16+[3]外国人!C16)</f>
        <v>2104</v>
      </c>
      <c r="D16" s="13">
        <f>SUM([3]日本人!D16+[3]外国人!D16)</f>
        <v>1054</v>
      </c>
      <c r="E16" s="13">
        <f>SUM([3]日本人!E16+[3]外国人!E16)</f>
        <v>1050</v>
      </c>
      <c r="G16" s="14" t="s">
        <v>28</v>
      </c>
      <c r="H16" s="20">
        <f>SUM(B47:B51)</f>
        <v>2674</v>
      </c>
      <c r="I16" s="20">
        <f>SUM(C47:C51)</f>
        <v>5858</v>
      </c>
    </row>
    <row r="17" spans="1:9" ht="15" customHeight="1" x14ac:dyDescent="0.15">
      <c r="A17" s="12" t="s">
        <v>29</v>
      </c>
      <c r="B17" s="13">
        <f>SUM([3]日本人!B17+[3]外国人!B17)</f>
        <v>1300</v>
      </c>
      <c r="C17" s="13">
        <f>SUM([3]日本人!C17+[3]外国人!C17)</f>
        <v>2362</v>
      </c>
      <c r="D17" s="13">
        <f>SUM([3]日本人!D17+[3]外国人!D17)</f>
        <v>1217</v>
      </c>
      <c r="E17" s="13">
        <f>SUM([3]日本人!E17+[3]外国人!E17)</f>
        <v>1145</v>
      </c>
      <c r="G17" s="14" t="s">
        <v>30</v>
      </c>
      <c r="H17" s="20">
        <f>SUM(B52:B53)</f>
        <v>4004</v>
      </c>
      <c r="I17" s="20">
        <f>SUM(C52:C53)</f>
        <v>8534</v>
      </c>
    </row>
    <row r="18" spans="1:9" ht="15" customHeight="1" x14ac:dyDescent="0.15">
      <c r="A18" s="12" t="s">
        <v>31</v>
      </c>
      <c r="B18" s="13">
        <f>SUM([3]日本人!B18+[3]外国人!B18)</f>
        <v>1246</v>
      </c>
      <c r="C18" s="13">
        <f>SUM([3]日本人!C18+[3]外国人!C18)</f>
        <v>2392</v>
      </c>
      <c r="D18" s="13">
        <f>SUM([3]日本人!D18+[3]外国人!D18)</f>
        <v>1218</v>
      </c>
      <c r="E18" s="13">
        <f>SUM([3]日本人!E18+[3]外国人!E18)</f>
        <v>1174</v>
      </c>
      <c r="G18" s="14" t="s">
        <v>32</v>
      </c>
      <c r="H18" s="20">
        <f>SUM(B54:B56)</f>
        <v>5394</v>
      </c>
      <c r="I18" s="20">
        <f>SUM(C54:C56)</f>
        <v>9620</v>
      </c>
    </row>
    <row r="19" spans="1:9" ht="15" customHeight="1" x14ac:dyDescent="0.15">
      <c r="A19" s="12" t="s">
        <v>33</v>
      </c>
      <c r="B19" s="13">
        <f>SUM([3]日本人!B19+[3]外国人!B19)</f>
        <v>1885</v>
      </c>
      <c r="C19" s="13">
        <f>SUM([3]日本人!C19+[3]外国人!C19)</f>
        <v>3824</v>
      </c>
      <c r="D19" s="13">
        <f>SUM([3]日本人!D19+[3]外国人!D19)</f>
        <v>1902</v>
      </c>
      <c r="E19" s="13">
        <f>SUM([3]日本人!E19+[3]外国人!E19)</f>
        <v>1922</v>
      </c>
      <c r="G19" s="14" t="s">
        <v>34</v>
      </c>
      <c r="H19" s="20">
        <f>SUM(B57:B59)</f>
        <v>3022</v>
      </c>
      <c r="I19" s="20">
        <f>SUM(C57:C59)</f>
        <v>5543</v>
      </c>
    </row>
    <row r="20" spans="1:9" ht="15" customHeight="1" x14ac:dyDescent="0.15">
      <c r="A20" s="12" t="s">
        <v>35</v>
      </c>
      <c r="B20" s="13">
        <f>SUM([3]日本人!B20+[3]外国人!B20)</f>
        <v>1387</v>
      </c>
      <c r="C20" s="13">
        <f>SUM([3]日本人!C20+[3]外国人!C20)</f>
        <v>2450</v>
      </c>
      <c r="D20" s="13">
        <f>SUM([3]日本人!D20+[3]外国人!D20)</f>
        <v>1215</v>
      </c>
      <c r="E20" s="13">
        <f>SUM([3]日本人!E20+[3]外国人!E20)</f>
        <v>1235</v>
      </c>
      <c r="G20" s="14" t="s">
        <v>36</v>
      </c>
      <c r="H20" s="20">
        <f>SUM(B60:B63)</f>
        <v>8143</v>
      </c>
      <c r="I20" s="20">
        <f>SUM(C60:C63)</f>
        <v>14868</v>
      </c>
    </row>
    <row r="21" spans="1:9" ht="15" customHeight="1" x14ac:dyDescent="0.15">
      <c r="A21" s="12" t="s">
        <v>37</v>
      </c>
      <c r="B21" s="13">
        <f>SUM([3]日本人!B21+[3]外国人!B21)</f>
        <v>1746</v>
      </c>
      <c r="C21" s="13">
        <f>SUM([3]日本人!C21+[3]外国人!C21)</f>
        <v>2842</v>
      </c>
      <c r="D21" s="13">
        <f>SUM([3]日本人!D21+[3]外国人!D21)</f>
        <v>1400</v>
      </c>
      <c r="E21" s="13">
        <f>SUM([3]日本人!E21+[3]外国人!E21)</f>
        <v>1442</v>
      </c>
      <c r="G21" s="14" t="s">
        <v>38</v>
      </c>
      <c r="H21" s="20">
        <f>SUM(B64:B66)</f>
        <v>4072</v>
      </c>
      <c r="I21" s="20">
        <f>SUM(C64:C66)</f>
        <v>8946</v>
      </c>
    </row>
    <row r="22" spans="1:9" ht="15" customHeight="1" x14ac:dyDescent="0.15">
      <c r="A22" s="12" t="s">
        <v>39</v>
      </c>
      <c r="B22" s="13">
        <f>SUM([3]日本人!B22+[3]外国人!B22)</f>
        <v>2372</v>
      </c>
      <c r="C22" s="13">
        <f>SUM([3]日本人!C22+[3]外国人!C22)</f>
        <v>4405</v>
      </c>
      <c r="D22" s="13">
        <f>SUM([3]日本人!D22+[3]外国人!D22)</f>
        <v>2185</v>
      </c>
      <c r="E22" s="13">
        <f>SUM([3]日本人!E22+[3]外国人!E22)</f>
        <v>2220</v>
      </c>
      <c r="G22" s="14" t="s">
        <v>40</v>
      </c>
      <c r="H22" s="20">
        <f>SUM(B67:B69)</f>
        <v>4370</v>
      </c>
      <c r="I22" s="20">
        <f>SUM(C67:C69)</f>
        <v>7598</v>
      </c>
    </row>
    <row r="23" spans="1:9" ht="15" customHeight="1" x14ac:dyDescent="0.15">
      <c r="A23" s="12" t="s">
        <v>41</v>
      </c>
      <c r="B23" s="13">
        <f>SUM([3]日本人!B23+[3]外国人!B23)</f>
        <v>1469</v>
      </c>
      <c r="C23" s="13">
        <f>SUM([3]日本人!C23+[3]外国人!C23)</f>
        <v>2453</v>
      </c>
      <c r="D23" s="13">
        <f>SUM([3]日本人!D23+[3]外国人!D23)</f>
        <v>1164</v>
      </c>
      <c r="E23" s="13">
        <f>SUM([3]日本人!E23+[3]外国人!E23)</f>
        <v>1289</v>
      </c>
      <c r="G23" s="14" t="s">
        <v>42</v>
      </c>
      <c r="H23" s="20">
        <f>SUM(B70:B71)</f>
        <v>3410</v>
      </c>
      <c r="I23" s="20">
        <f>SUM(C70:C71)</f>
        <v>6914</v>
      </c>
    </row>
    <row r="24" spans="1:9" ht="15" customHeight="1" x14ac:dyDescent="0.15">
      <c r="A24" s="12" t="s">
        <v>43</v>
      </c>
      <c r="B24" s="13">
        <f>SUM([3]日本人!B24+[3]外国人!B24)</f>
        <v>1946</v>
      </c>
      <c r="C24" s="13">
        <f>SUM([3]日本人!C24+[3]外国人!C24)</f>
        <v>3059</v>
      </c>
      <c r="D24" s="13">
        <f>SUM([3]日本人!D24+[3]外国人!D24)</f>
        <v>1495</v>
      </c>
      <c r="E24" s="13">
        <f>SUM([3]日本人!E24+[3]外国人!E24)</f>
        <v>1564</v>
      </c>
      <c r="G24" s="14" t="s">
        <v>44</v>
      </c>
      <c r="H24" s="20">
        <f>SUM(B72)</f>
        <v>42</v>
      </c>
      <c r="I24" s="20">
        <f>SUM(C72)</f>
        <v>97</v>
      </c>
    </row>
    <row r="25" spans="1:9" ht="15" customHeight="1" x14ac:dyDescent="0.15">
      <c r="A25" s="12" t="s">
        <v>45</v>
      </c>
      <c r="B25" s="13">
        <f>SUM([3]日本人!B25+[3]外国人!B25)</f>
        <v>1125</v>
      </c>
      <c r="C25" s="13">
        <f>SUM([3]日本人!C25+[3]外国人!C25)</f>
        <v>2012</v>
      </c>
      <c r="D25" s="13">
        <f>SUM([3]日本人!D25+[3]外国人!D25)</f>
        <v>967</v>
      </c>
      <c r="E25" s="13">
        <f>SUM([3]日本人!E25+[3]外国人!E25)</f>
        <v>1045</v>
      </c>
      <c r="G25" s="14" t="s">
        <v>46</v>
      </c>
      <c r="H25" s="20">
        <f>SUM(B74)</f>
        <v>157</v>
      </c>
      <c r="I25" s="20">
        <f>SUM(C74)</f>
        <v>157</v>
      </c>
    </row>
    <row r="26" spans="1:9" ht="15" customHeight="1" x14ac:dyDescent="0.15">
      <c r="A26" s="12" t="s">
        <v>47</v>
      </c>
      <c r="B26" s="13">
        <f>SUM([3]日本人!B26+[3]外国人!B26)</f>
        <v>1686</v>
      </c>
      <c r="C26" s="13">
        <f>SUM([3]日本人!C26+[3]外国人!C26)</f>
        <v>2835</v>
      </c>
      <c r="D26" s="13">
        <f>SUM([3]日本人!D26+[3]外国人!D26)</f>
        <v>1366</v>
      </c>
      <c r="E26" s="13">
        <f>SUM([3]日本人!E26+[3]外国人!E26)</f>
        <v>1469</v>
      </c>
      <c r="G26" s="14" t="s">
        <v>48</v>
      </c>
      <c r="H26" s="20">
        <f>SUM(B75:B77)</f>
        <v>3310</v>
      </c>
      <c r="I26" s="20">
        <f>SUM(C75:C77)</f>
        <v>6258</v>
      </c>
    </row>
    <row r="27" spans="1:9" ht="15" customHeight="1" x14ac:dyDescent="0.15">
      <c r="A27" s="12" t="s">
        <v>49</v>
      </c>
      <c r="B27" s="13">
        <f>SUM([3]日本人!B27+[3]外国人!B27)</f>
        <v>1265</v>
      </c>
      <c r="C27" s="13">
        <f>SUM([3]日本人!C27+[3]外国人!C27)</f>
        <v>2384</v>
      </c>
      <c r="D27" s="13">
        <f>SUM([3]日本人!D27+[3]外国人!D27)</f>
        <v>1177</v>
      </c>
      <c r="E27" s="13">
        <f>SUM([3]日本人!E27+[3]外国人!E27)</f>
        <v>1207</v>
      </c>
      <c r="G27" s="14" t="s">
        <v>50</v>
      </c>
      <c r="H27" s="20">
        <f>SUM(B78:B81)</f>
        <v>4937</v>
      </c>
      <c r="I27" s="20">
        <f>SUM(C78:C81)</f>
        <v>10218</v>
      </c>
    </row>
    <row r="28" spans="1:9" ht="15" customHeight="1" x14ac:dyDescent="0.15">
      <c r="A28" s="12" t="s">
        <v>51</v>
      </c>
      <c r="B28" s="13">
        <f>SUM([3]日本人!B28+[3]外国人!B28)</f>
        <v>842</v>
      </c>
      <c r="C28" s="13">
        <f>SUM([3]日本人!C28+[3]外国人!C28)</f>
        <v>1823</v>
      </c>
      <c r="D28" s="13">
        <f>SUM([3]日本人!D28+[3]外国人!D28)</f>
        <v>919</v>
      </c>
      <c r="E28" s="13">
        <f>SUM([3]日本人!E28+[3]外国人!E28)</f>
        <v>904</v>
      </c>
      <c r="G28" s="14" t="s">
        <v>52</v>
      </c>
      <c r="H28" s="20">
        <f>SUM(B82:B86)</f>
        <v>2267</v>
      </c>
      <c r="I28" s="20">
        <f>SUM(C82:C86)</f>
        <v>4826</v>
      </c>
    </row>
    <row r="29" spans="1:9" ht="15" customHeight="1" x14ac:dyDescent="0.15">
      <c r="A29" s="12" t="s">
        <v>53</v>
      </c>
      <c r="B29" s="13">
        <f>SUM([3]日本人!B29+[3]外国人!B29)</f>
        <v>2313</v>
      </c>
      <c r="C29" s="13">
        <f>SUM([3]日本人!C29+[3]外国人!C29)</f>
        <v>3989</v>
      </c>
      <c r="D29" s="13">
        <f>SUM([3]日本人!D29+[3]外国人!D29)</f>
        <v>1919</v>
      </c>
      <c r="E29" s="13">
        <f>SUM([3]日本人!E29+[3]外国人!E29)</f>
        <v>2070</v>
      </c>
      <c r="G29" s="14" t="s">
        <v>54</v>
      </c>
      <c r="H29" s="20">
        <f>SUM(B87:B93)</f>
        <v>3385</v>
      </c>
      <c r="I29" s="20">
        <f>SUM(C87:C93)</f>
        <v>7639</v>
      </c>
    </row>
    <row r="30" spans="1:9" ht="15" customHeight="1" x14ac:dyDescent="0.15">
      <c r="A30" s="12" t="s">
        <v>55</v>
      </c>
      <c r="B30" s="13">
        <f>SUM([3]日本人!B30+[3]外国人!B30)</f>
        <v>1107</v>
      </c>
      <c r="C30" s="13">
        <f>SUM([3]日本人!C30+[3]外国人!C30)</f>
        <v>2093</v>
      </c>
      <c r="D30" s="13">
        <f>SUM([3]日本人!D30+[3]外国人!D30)</f>
        <v>1002</v>
      </c>
      <c r="E30" s="13">
        <f>SUM([3]日本人!E30+[3]外国人!E30)</f>
        <v>1091</v>
      </c>
      <c r="G30" s="14" t="s">
        <v>56</v>
      </c>
      <c r="H30" s="20">
        <f>SUM(B94:B101)</f>
        <v>5162</v>
      </c>
      <c r="I30" s="20">
        <f>SUM(C94:C101)</f>
        <v>11693</v>
      </c>
    </row>
    <row r="31" spans="1:9" ht="15" customHeight="1" x14ac:dyDescent="0.15">
      <c r="A31" s="12" t="s">
        <v>57</v>
      </c>
      <c r="B31" s="13">
        <f>SUM([3]日本人!B31+[3]外国人!B31)</f>
        <v>2053</v>
      </c>
      <c r="C31" s="13">
        <f>SUM([3]日本人!C31+[3]外国人!C31)</f>
        <v>3810</v>
      </c>
      <c r="D31" s="13">
        <f>SUM([3]日本人!D31+[3]外国人!D31)</f>
        <v>1631</v>
      </c>
      <c r="E31" s="13">
        <f>SUM([3]日本人!E31+[3]外国人!E31)</f>
        <v>2179</v>
      </c>
      <c r="G31" s="14" t="s">
        <v>58</v>
      </c>
      <c r="H31" s="20">
        <f>SUM(B102:B106)</f>
        <v>2195</v>
      </c>
      <c r="I31" s="20">
        <f>SUM(C102:C106)</f>
        <v>5322</v>
      </c>
    </row>
    <row r="32" spans="1:9" ht="15" customHeight="1" x14ac:dyDescent="0.15">
      <c r="A32" s="12" t="s">
        <v>59</v>
      </c>
      <c r="B32" s="13">
        <f>SUM([3]日本人!B32+[3]外国人!B32)</f>
        <v>2100</v>
      </c>
      <c r="C32" s="13">
        <f>SUM([3]日本人!C32+[3]外国人!C32)</f>
        <v>3990</v>
      </c>
      <c r="D32" s="13">
        <f>SUM([3]日本人!D32+[3]外国人!D32)</f>
        <v>1941</v>
      </c>
      <c r="E32" s="13">
        <f>SUM([3]日本人!E32+[3]外国人!E32)</f>
        <v>2049</v>
      </c>
      <c r="G32" s="14" t="s">
        <v>60</v>
      </c>
      <c r="H32" s="20">
        <f>SUM(B107:B108)</f>
        <v>1583</v>
      </c>
      <c r="I32" s="20">
        <f>SUM(C107:C108)</f>
        <v>2918</v>
      </c>
    </row>
    <row r="33" spans="1:9" ht="15" customHeight="1" x14ac:dyDescent="0.15">
      <c r="A33" s="12" t="s">
        <v>61</v>
      </c>
      <c r="B33" s="13">
        <f>SUM([3]日本人!B33+[3]外国人!B33)</f>
        <v>2095</v>
      </c>
      <c r="C33" s="13">
        <f>SUM([3]日本人!C33+[3]外国人!C33)</f>
        <v>3746</v>
      </c>
      <c r="D33" s="13">
        <f>SUM([3]日本人!D33+[3]外国人!D33)</f>
        <v>1889</v>
      </c>
      <c r="E33" s="13">
        <f>SUM([3]日本人!E33+[3]外国人!E33)</f>
        <v>1857</v>
      </c>
      <c r="G33" s="14" t="s">
        <v>62</v>
      </c>
      <c r="H33" s="20">
        <f>B109</f>
        <v>75016</v>
      </c>
      <c r="I33" s="20">
        <f>C109</f>
        <v>146842</v>
      </c>
    </row>
    <row r="34" spans="1:9" ht="15" customHeight="1" x14ac:dyDescent="0.15">
      <c r="A34" s="12" t="s">
        <v>63</v>
      </c>
      <c r="B34" s="13">
        <f>SUM([3]日本人!B34+[3]外国人!B34)</f>
        <v>648</v>
      </c>
      <c r="C34" s="13">
        <f>SUM([3]日本人!C34+[3]外国人!C34)</f>
        <v>1251</v>
      </c>
      <c r="D34" s="13">
        <f>SUM([3]日本人!D34+[3]外国人!D34)</f>
        <v>614</v>
      </c>
      <c r="E34" s="13">
        <f>SUM([3]日本人!E34+[3]外国人!E34)</f>
        <v>637</v>
      </c>
      <c r="G34" s="14" t="s">
        <v>64</v>
      </c>
      <c r="H34" s="20">
        <f>B110</f>
        <v>45092</v>
      </c>
      <c r="I34" s="20">
        <f>C110</f>
        <v>89815</v>
      </c>
    </row>
    <row r="35" spans="1:9" ht="15" customHeight="1" x14ac:dyDescent="0.15">
      <c r="A35" s="12" t="s">
        <v>65</v>
      </c>
      <c r="B35" s="13">
        <f>SUM([3]日本人!B35+[3]外国人!B35)</f>
        <v>1774</v>
      </c>
      <c r="C35" s="13">
        <f>SUM([3]日本人!C35+[3]外国人!C35)</f>
        <v>3459</v>
      </c>
      <c r="D35" s="13">
        <f>SUM([3]日本人!D35+[3]外国人!D35)</f>
        <v>1736</v>
      </c>
      <c r="E35" s="13">
        <f>SUM([3]日本人!E35+[3]外国人!E35)</f>
        <v>1723</v>
      </c>
      <c r="G35" s="12" t="s">
        <v>66</v>
      </c>
      <c r="H35" s="20">
        <f>SUM(H7:H34)/2</f>
        <v>120108</v>
      </c>
      <c r="I35" s="20">
        <f>SUM(I7:I34)/2</f>
        <v>236657</v>
      </c>
    </row>
    <row r="36" spans="1:9" ht="15" customHeight="1" x14ac:dyDescent="0.15">
      <c r="A36" s="12" t="s">
        <v>67</v>
      </c>
      <c r="B36" s="13">
        <f>SUM([3]日本人!B36+[3]外国人!B36)</f>
        <v>2276</v>
      </c>
      <c r="C36" s="13">
        <f>SUM([3]日本人!C36+[3]外国人!C36)</f>
        <v>4760</v>
      </c>
      <c r="D36" s="13">
        <f>SUM([3]日本人!D36+[3]外国人!D36)</f>
        <v>2101</v>
      </c>
      <c r="E36" s="13">
        <f>SUM([3]日本人!E36+[3]外国人!E36)</f>
        <v>2659</v>
      </c>
    </row>
    <row r="37" spans="1:9" ht="15" customHeight="1" x14ac:dyDescent="0.15">
      <c r="A37" s="12" t="s">
        <v>68</v>
      </c>
      <c r="B37" s="13">
        <f>SUM([3]日本人!B37+[3]外国人!B37)</f>
        <v>844</v>
      </c>
      <c r="C37" s="13">
        <f>SUM([3]日本人!C37+[3]外国人!C37)</f>
        <v>2000</v>
      </c>
      <c r="D37" s="13">
        <f>SUM([3]日本人!D37+[3]外国人!D37)</f>
        <v>938</v>
      </c>
      <c r="E37" s="13">
        <f>SUM([3]日本人!E37+[3]外国人!E37)</f>
        <v>1062</v>
      </c>
    </row>
    <row r="38" spans="1:9" ht="15" customHeight="1" x14ac:dyDescent="0.15">
      <c r="A38" s="12" t="s">
        <v>69</v>
      </c>
      <c r="B38" s="13">
        <f>SUM([3]日本人!B38+[3]外国人!B38)</f>
        <v>3007</v>
      </c>
      <c r="C38" s="13">
        <f>SUM([3]日本人!C38+[3]外国人!C38)</f>
        <v>7445</v>
      </c>
      <c r="D38" s="13">
        <f>SUM([3]日本人!D38+[3]外国人!D38)</f>
        <v>3610</v>
      </c>
      <c r="E38" s="13">
        <f>SUM([3]日本人!E38+[3]外国人!E38)</f>
        <v>3835</v>
      </c>
    </row>
    <row r="39" spans="1:9" ht="15" customHeight="1" x14ac:dyDescent="0.15">
      <c r="A39" s="12" t="s">
        <v>70</v>
      </c>
      <c r="B39" s="13">
        <f>SUM([3]日本人!B39+[3]外国人!B39)</f>
        <v>3151</v>
      </c>
      <c r="C39" s="13">
        <f>SUM([3]日本人!C39+[3]外国人!C39)</f>
        <v>6347</v>
      </c>
      <c r="D39" s="13">
        <f>SUM([3]日本人!D39+[3]外国人!D39)</f>
        <v>3045</v>
      </c>
      <c r="E39" s="13">
        <f>SUM([3]日本人!E39+[3]外国人!E39)</f>
        <v>3302</v>
      </c>
    </row>
    <row r="40" spans="1:9" ht="15" customHeight="1" x14ac:dyDescent="0.15">
      <c r="A40" s="12" t="s">
        <v>71</v>
      </c>
      <c r="B40" s="13">
        <f>SUM([3]日本人!B40+[3]外国人!B40)</f>
        <v>1945</v>
      </c>
      <c r="C40" s="13">
        <f>SUM([3]日本人!C40+[3]外国人!C40)</f>
        <v>4704</v>
      </c>
      <c r="D40" s="13">
        <f>SUM([3]日本人!D40+[3]外国人!D40)</f>
        <v>2393</v>
      </c>
      <c r="E40" s="13">
        <f>SUM([3]日本人!E40+[3]外国人!E40)</f>
        <v>2311</v>
      </c>
    </row>
    <row r="41" spans="1:9" ht="15" customHeight="1" x14ac:dyDescent="0.15">
      <c r="A41" s="12" t="s">
        <v>72</v>
      </c>
      <c r="B41" s="13">
        <f>SUM([3]日本人!B41+[3]外国人!B41)</f>
        <v>398</v>
      </c>
      <c r="C41" s="13">
        <f>SUM([3]日本人!C41+[3]外国人!C41)</f>
        <v>802</v>
      </c>
      <c r="D41" s="13">
        <f>SUM([3]日本人!D41+[3]外国人!D41)</f>
        <v>418</v>
      </c>
      <c r="E41" s="13">
        <f>SUM([3]日本人!E41+[3]外国人!E41)</f>
        <v>384</v>
      </c>
    </row>
    <row r="42" spans="1:9" ht="15" customHeight="1" x14ac:dyDescent="0.15">
      <c r="A42" s="12" t="s">
        <v>73</v>
      </c>
      <c r="B42" s="13">
        <f>SUM([3]日本人!B42+[3]外国人!B42)</f>
        <v>2160</v>
      </c>
      <c r="C42" s="13">
        <f>SUM([3]日本人!C42+[3]外国人!C42)</f>
        <v>4342</v>
      </c>
      <c r="D42" s="13">
        <f>SUM([3]日本人!D42+[3]外国人!D42)</f>
        <v>2223</v>
      </c>
      <c r="E42" s="13">
        <f>SUM([3]日本人!E42+[3]外国人!E42)</f>
        <v>2119</v>
      </c>
    </row>
    <row r="43" spans="1:9" ht="15" customHeight="1" x14ac:dyDescent="0.15">
      <c r="A43" s="12" t="s">
        <v>74</v>
      </c>
      <c r="B43" s="13">
        <f>SUM([3]日本人!B43+[3]外国人!B43)</f>
        <v>528</v>
      </c>
      <c r="C43" s="13">
        <f>SUM([3]日本人!C43+[3]外国人!C43)</f>
        <v>944</v>
      </c>
      <c r="D43" s="13">
        <f>SUM([3]日本人!D43+[3]外国人!D43)</f>
        <v>481</v>
      </c>
      <c r="E43" s="13">
        <f>SUM([3]日本人!E43+[3]外国人!E43)</f>
        <v>463</v>
      </c>
    </row>
    <row r="44" spans="1:9" ht="15" customHeight="1" x14ac:dyDescent="0.15">
      <c r="A44" s="12" t="s">
        <v>75</v>
      </c>
      <c r="B44" s="13">
        <f>SUM([3]日本人!B44+[3]外国人!B44)</f>
        <v>1754</v>
      </c>
      <c r="C44" s="13">
        <f>SUM([3]日本人!C44+[3]外国人!C44)</f>
        <v>2952</v>
      </c>
      <c r="D44" s="13">
        <f>SUM([3]日本人!D44+[3]外国人!D44)</f>
        <v>1489</v>
      </c>
      <c r="E44" s="13">
        <f>SUM([3]日本人!E44+[3]外国人!E44)</f>
        <v>1463</v>
      </c>
    </row>
    <row r="45" spans="1:9" ht="15" customHeight="1" x14ac:dyDescent="0.15">
      <c r="A45" s="12" t="s">
        <v>76</v>
      </c>
      <c r="B45" s="13">
        <f>SUM([3]日本人!B45+[3]外国人!B45)</f>
        <v>563</v>
      </c>
      <c r="C45" s="13">
        <f>SUM([3]日本人!C45+[3]外国人!C45)</f>
        <v>1104</v>
      </c>
      <c r="D45" s="13">
        <f>SUM([3]日本人!D45+[3]外国人!D45)</f>
        <v>546</v>
      </c>
      <c r="E45" s="13">
        <f>SUM([3]日本人!E45+[3]外国人!E45)</f>
        <v>558</v>
      </c>
    </row>
    <row r="46" spans="1:9" ht="15" customHeight="1" x14ac:dyDescent="0.15">
      <c r="A46" s="12" t="s">
        <v>77</v>
      </c>
      <c r="B46" s="13">
        <f>SUM([3]日本人!B46+[3]外国人!B46)</f>
        <v>689</v>
      </c>
      <c r="C46" s="13">
        <f>SUM([3]日本人!C46+[3]外国人!C46)</f>
        <v>1316</v>
      </c>
      <c r="D46" s="13">
        <f>SUM([3]日本人!D46+[3]外国人!D46)</f>
        <v>644</v>
      </c>
      <c r="E46" s="13">
        <f>SUM([3]日本人!E46+[3]外国人!E46)</f>
        <v>672</v>
      </c>
    </row>
    <row r="47" spans="1:9" ht="15" customHeight="1" x14ac:dyDescent="0.15">
      <c r="A47" s="12" t="s">
        <v>78</v>
      </c>
      <c r="B47" s="13">
        <f>SUM([3]日本人!B47+[3]外国人!B47)</f>
        <v>366</v>
      </c>
      <c r="C47" s="13">
        <f>SUM([3]日本人!C47+[3]外国人!C47)</f>
        <v>854</v>
      </c>
      <c r="D47" s="13">
        <f>SUM([3]日本人!D47+[3]外国人!D47)</f>
        <v>405</v>
      </c>
      <c r="E47" s="13">
        <f>SUM([3]日本人!E47+[3]外国人!E47)</f>
        <v>449</v>
      </c>
    </row>
    <row r="48" spans="1:9" ht="15" customHeight="1" x14ac:dyDescent="0.15">
      <c r="A48" s="12" t="s">
        <v>79</v>
      </c>
      <c r="B48" s="13">
        <f>SUM([3]日本人!B48+[3]外国人!B48)</f>
        <v>588</v>
      </c>
      <c r="C48" s="13">
        <f>SUM([3]日本人!C48+[3]外国人!C48)</f>
        <v>1286</v>
      </c>
      <c r="D48" s="13">
        <f>SUM([3]日本人!D48+[3]外国人!D48)</f>
        <v>644</v>
      </c>
      <c r="E48" s="13">
        <f>SUM([3]日本人!E48+[3]外国人!E48)</f>
        <v>642</v>
      </c>
    </row>
    <row r="49" spans="1:5" ht="15" customHeight="1" x14ac:dyDescent="0.15">
      <c r="A49" s="12" t="s">
        <v>80</v>
      </c>
      <c r="B49" s="13">
        <f>SUM([3]日本人!B49+[3]外国人!B49)</f>
        <v>591</v>
      </c>
      <c r="C49" s="13">
        <f>SUM([3]日本人!C49+[3]外国人!C49)</f>
        <v>1243</v>
      </c>
      <c r="D49" s="13">
        <f>SUM([3]日本人!D49+[3]外国人!D49)</f>
        <v>586</v>
      </c>
      <c r="E49" s="13">
        <f>SUM([3]日本人!E49+[3]外国人!E49)</f>
        <v>657</v>
      </c>
    </row>
    <row r="50" spans="1:5" ht="15" customHeight="1" x14ac:dyDescent="0.15">
      <c r="A50" s="12" t="s">
        <v>81</v>
      </c>
      <c r="B50" s="13">
        <f>SUM([3]日本人!B50+[3]外国人!B50)</f>
        <v>837</v>
      </c>
      <c r="C50" s="13">
        <f>SUM([3]日本人!C50+[3]外国人!C50)</f>
        <v>1943</v>
      </c>
      <c r="D50" s="13">
        <f>SUM([3]日本人!D50+[3]外国人!D50)</f>
        <v>993</v>
      </c>
      <c r="E50" s="13">
        <f>SUM([3]日本人!E50+[3]外国人!E50)</f>
        <v>950</v>
      </c>
    </row>
    <row r="51" spans="1:5" ht="15" customHeight="1" x14ac:dyDescent="0.15">
      <c r="A51" s="12" t="s">
        <v>82</v>
      </c>
      <c r="B51" s="13">
        <f>SUM([3]日本人!B51+[3]外国人!B51)</f>
        <v>292</v>
      </c>
      <c r="C51" s="13">
        <f>SUM([3]日本人!C51+[3]外国人!C51)</f>
        <v>532</v>
      </c>
      <c r="D51" s="13">
        <f>SUM([3]日本人!D51+[3]外国人!D51)</f>
        <v>259</v>
      </c>
      <c r="E51" s="13">
        <f>SUM([3]日本人!E51+[3]外国人!E51)</f>
        <v>273</v>
      </c>
    </row>
    <row r="52" spans="1:5" ht="15" customHeight="1" x14ac:dyDescent="0.15">
      <c r="A52" s="12" t="s">
        <v>83</v>
      </c>
      <c r="B52" s="13">
        <f>SUM([3]日本人!B52+[3]外国人!B52)</f>
        <v>1834</v>
      </c>
      <c r="C52" s="13">
        <f>SUM([3]日本人!C52+[3]外国人!C52)</f>
        <v>3630</v>
      </c>
      <c r="D52" s="13">
        <f>SUM([3]日本人!D52+[3]外国人!D52)</f>
        <v>1769</v>
      </c>
      <c r="E52" s="13">
        <f>SUM([3]日本人!E52+[3]外国人!E52)</f>
        <v>1861</v>
      </c>
    </row>
    <row r="53" spans="1:5" ht="15" customHeight="1" x14ac:dyDescent="0.15">
      <c r="A53" s="12" t="s">
        <v>84</v>
      </c>
      <c r="B53" s="13">
        <f>SUM([3]日本人!B53+[3]外国人!B53)</f>
        <v>2170</v>
      </c>
      <c r="C53" s="13">
        <f>SUM([3]日本人!C53+[3]外国人!C53)</f>
        <v>4904</v>
      </c>
      <c r="D53" s="13">
        <f>SUM([3]日本人!D53+[3]外国人!D53)</f>
        <v>2358</v>
      </c>
      <c r="E53" s="13">
        <f>SUM([3]日本人!E53+[3]外国人!E53)</f>
        <v>2546</v>
      </c>
    </row>
    <row r="54" spans="1:5" ht="15" customHeight="1" x14ac:dyDescent="0.15">
      <c r="A54" s="12" t="s">
        <v>85</v>
      </c>
      <c r="B54" s="13">
        <f>SUM([3]日本人!B54+[3]外国人!B54)</f>
        <v>1469</v>
      </c>
      <c r="C54" s="13">
        <f>SUM([3]日本人!C54+[3]外国人!C54)</f>
        <v>2456</v>
      </c>
      <c r="D54" s="13">
        <f>SUM([3]日本人!D54+[3]外国人!D54)</f>
        <v>1167</v>
      </c>
      <c r="E54" s="13">
        <f>SUM([3]日本人!E54+[3]外国人!E54)</f>
        <v>1289</v>
      </c>
    </row>
    <row r="55" spans="1:5" ht="15" customHeight="1" x14ac:dyDescent="0.15">
      <c r="A55" s="12" t="s">
        <v>86</v>
      </c>
      <c r="B55" s="13">
        <f>SUM([3]日本人!B55+[3]外国人!B55)</f>
        <v>1808</v>
      </c>
      <c r="C55" s="13">
        <f>SUM([3]日本人!C55+[3]外国人!C55)</f>
        <v>3104</v>
      </c>
      <c r="D55" s="13">
        <f>SUM([3]日本人!D55+[3]外国人!D55)</f>
        <v>1496</v>
      </c>
      <c r="E55" s="13">
        <f>SUM([3]日本人!E55+[3]外国人!E55)</f>
        <v>1608</v>
      </c>
    </row>
    <row r="56" spans="1:5" ht="15" customHeight="1" x14ac:dyDescent="0.15">
      <c r="A56" s="12" t="s">
        <v>87</v>
      </c>
      <c r="B56" s="13">
        <f>SUM([3]日本人!B56+[3]外国人!B56)</f>
        <v>2117</v>
      </c>
      <c r="C56" s="13">
        <f>SUM([3]日本人!C56+[3]外国人!C56)</f>
        <v>4060</v>
      </c>
      <c r="D56" s="13">
        <f>SUM([3]日本人!D56+[3]外国人!D56)</f>
        <v>2121</v>
      </c>
      <c r="E56" s="13">
        <f>SUM([3]日本人!E56+[3]外国人!E56)</f>
        <v>1939</v>
      </c>
    </row>
    <row r="57" spans="1:5" ht="15" customHeight="1" x14ac:dyDescent="0.15">
      <c r="A57" s="12" t="s">
        <v>88</v>
      </c>
      <c r="B57" s="13">
        <f>SUM([3]日本人!B57+[3]外国人!B57)</f>
        <v>550</v>
      </c>
      <c r="C57" s="13">
        <f>SUM([3]日本人!C57+[3]外国人!C57)</f>
        <v>821</v>
      </c>
      <c r="D57" s="13">
        <f>SUM([3]日本人!D57+[3]外国人!D57)</f>
        <v>414</v>
      </c>
      <c r="E57" s="13">
        <f>SUM([3]日本人!E57+[3]外国人!E57)</f>
        <v>407</v>
      </c>
    </row>
    <row r="58" spans="1:5" ht="15" customHeight="1" x14ac:dyDescent="0.15">
      <c r="A58" s="12" t="s">
        <v>89</v>
      </c>
      <c r="B58" s="13">
        <f>SUM([3]日本人!B58+[3]外国人!B58)</f>
        <v>1375</v>
      </c>
      <c r="C58" s="13">
        <f>SUM([3]日本人!C58+[3]外国人!C58)</f>
        <v>2503</v>
      </c>
      <c r="D58" s="13">
        <f>SUM([3]日本人!D58+[3]外国人!D58)</f>
        <v>1222</v>
      </c>
      <c r="E58" s="13">
        <f>SUM([3]日本人!E58+[3]外国人!E58)</f>
        <v>1281</v>
      </c>
    </row>
    <row r="59" spans="1:5" ht="15" customHeight="1" x14ac:dyDescent="0.15">
      <c r="A59" s="12" t="s">
        <v>90</v>
      </c>
      <c r="B59" s="13">
        <f>SUM([3]日本人!B59+[3]外国人!B59)</f>
        <v>1097</v>
      </c>
      <c r="C59" s="13">
        <f>SUM([3]日本人!C59+[3]外国人!C59)</f>
        <v>2219</v>
      </c>
      <c r="D59" s="13">
        <f>SUM([3]日本人!D59+[3]外国人!D59)</f>
        <v>1126</v>
      </c>
      <c r="E59" s="13">
        <f>SUM([3]日本人!E59+[3]外国人!E59)</f>
        <v>1093</v>
      </c>
    </row>
    <row r="60" spans="1:5" ht="15" customHeight="1" x14ac:dyDescent="0.15">
      <c r="A60" s="12" t="s">
        <v>91</v>
      </c>
      <c r="B60" s="13">
        <f>SUM([3]日本人!B60+[3]外国人!B60)</f>
        <v>2602</v>
      </c>
      <c r="C60" s="13">
        <f>SUM([3]日本人!C60+[3]外国人!C60)</f>
        <v>5008</v>
      </c>
      <c r="D60" s="13">
        <f>SUM([3]日本人!D60+[3]外国人!D60)</f>
        <v>2450</v>
      </c>
      <c r="E60" s="13">
        <f>SUM([3]日本人!E60+[3]外国人!E60)</f>
        <v>2558</v>
      </c>
    </row>
    <row r="61" spans="1:5" ht="15" customHeight="1" x14ac:dyDescent="0.15">
      <c r="A61" s="12" t="s">
        <v>92</v>
      </c>
      <c r="B61" s="13">
        <f>SUM([3]日本人!B61+[3]外国人!B61)</f>
        <v>840</v>
      </c>
      <c r="C61" s="13">
        <f>SUM([3]日本人!C61+[3]外国人!C61)</f>
        <v>1782</v>
      </c>
      <c r="D61" s="13">
        <f>SUM([3]日本人!D61+[3]外国人!D61)</f>
        <v>808</v>
      </c>
      <c r="E61" s="13">
        <f>SUM([3]日本人!E61+[3]外国人!E61)</f>
        <v>974</v>
      </c>
    </row>
    <row r="62" spans="1:5" ht="15" customHeight="1" x14ac:dyDescent="0.15">
      <c r="A62" s="12" t="s">
        <v>93</v>
      </c>
      <c r="B62" s="13">
        <f>SUM([3]日本人!B62+[3]外国人!B62)</f>
        <v>1658</v>
      </c>
      <c r="C62" s="13">
        <f>SUM([3]日本人!C62+[3]外国人!C62)</f>
        <v>2587</v>
      </c>
      <c r="D62" s="13">
        <f>SUM([3]日本人!D62+[3]外国人!D62)</f>
        <v>1184</v>
      </c>
      <c r="E62" s="13">
        <f>SUM([3]日本人!E62+[3]外国人!E62)</f>
        <v>1403</v>
      </c>
    </row>
    <row r="63" spans="1:5" ht="15" customHeight="1" x14ac:dyDescent="0.15">
      <c r="A63" s="12" t="s">
        <v>94</v>
      </c>
      <c r="B63" s="13">
        <f>SUM([3]日本人!B63+[3]外国人!B63)</f>
        <v>3043</v>
      </c>
      <c r="C63" s="13">
        <f>SUM([3]日本人!C63+[3]外国人!C63)</f>
        <v>5491</v>
      </c>
      <c r="D63" s="13">
        <f>SUM([3]日本人!D63+[3]外国人!D63)</f>
        <v>2643</v>
      </c>
      <c r="E63" s="13">
        <f>SUM([3]日本人!E63+[3]外国人!E63)</f>
        <v>2848</v>
      </c>
    </row>
    <row r="64" spans="1:5" ht="15" customHeight="1" x14ac:dyDescent="0.15">
      <c r="A64" s="12" t="s">
        <v>95</v>
      </c>
      <c r="B64" s="13">
        <f>SUM([3]日本人!B64+[3]外国人!B64)</f>
        <v>1595</v>
      </c>
      <c r="C64" s="13">
        <f>SUM([3]日本人!C64+[3]外国人!C64)</f>
        <v>3334</v>
      </c>
      <c r="D64" s="13">
        <f>SUM([3]日本人!D64+[3]外国人!D64)</f>
        <v>1634</v>
      </c>
      <c r="E64" s="13">
        <f>SUM([3]日本人!E64+[3]外国人!E64)</f>
        <v>1700</v>
      </c>
    </row>
    <row r="65" spans="1:5" ht="15" customHeight="1" x14ac:dyDescent="0.15">
      <c r="A65" s="12" t="s">
        <v>96</v>
      </c>
      <c r="B65" s="13">
        <f>SUM([3]日本人!B65+[3]外国人!B65)</f>
        <v>1607</v>
      </c>
      <c r="C65" s="13">
        <f>SUM([3]日本人!C65+[3]外国人!C65)</f>
        <v>3741</v>
      </c>
      <c r="D65" s="13">
        <f>SUM([3]日本人!D65+[3]外国人!D65)</f>
        <v>1815</v>
      </c>
      <c r="E65" s="13">
        <f>SUM([3]日本人!E65+[3]外国人!E65)</f>
        <v>1926</v>
      </c>
    </row>
    <row r="66" spans="1:5" ht="15" customHeight="1" x14ac:dyDescent="0.15">
      <c r="A66" s="12" t="s">
        <v>97</v>
      </c>
      <c r="B66" s="13">
        <f>SUM([3]日本人!B66+[3]外国人!B66)</f>
        <v>870</v>
      </c>
      <c r="C66" s="13">
        <f>SUM([3]日本人!C66+[3]外国人!C66)</f>
        <v>1871</v>
      </c>
      <c r="D66" s="13">
        <f>SUM([3]日本人!D66+[3]外国人!D66)</f>
        <v>894</v>
      </c>
      <c r="E66" s="13">
        <f>SUM([3]日本人!E66+[3]外国人!E66)</f>
        <v>977</v>
      </c>
    </row>
    <row r="67" spans="1:5" ht="15" customHeight="1" x14ac:dyDescent="0.15">
      <c r="A67" s="12" t="s">
        <v>98</v>
      </c>
      <c r="B67" s="13">
        <f>SUM([3]日本人!B67+[3]外国人!B67)</f>
        <v>1887</v>
      </c>
      <c r="C67" s="13">
        <f>SUM([3]日本人!C67+[3]外国人!C67)</f>
        <v>2954</v>
      </c>
      <c r="D67" s="13">
        <f>SUM([3]日本人!D67+[3]外国人!D67)</f>
        <v>1311</v>
      </c>
      <c r="E67" s="13">
        <f>SUM([3]日本人!E67+[3]外国人!E67)</f>
        <v>1643</v>
      </c>
    </row>
    <row r="68" spans="1:5" ht="15" customHeight="1" x14ac:dyDescent="0.15">
      <c r="A68" s="12" t="s">
        <v>99</v>
      </c>
      <c r="B68" s="13">
        <f>SUM([3]日本人!B68+[3]外国人!B68)</f>
        <v>1588</v>
      </c>
      <c r="C68" s="13">
        <f>SUM([3]日本人!C68+[3]外国人!C68)</f>
        <v>3012</v>
      </c>
      <c r="D68" s="13">
        <f>SUM([3]日本人!D68+[3]外国人!D68)</f>
        <v>1358</v>
      </c>
      <c r="E68" s="13">
        <f>SUM([3]日本人!E68+[3]外国人!E68)</f>
        <v>1654</v>
      </c>
    </row>
    <row r="69" spans="1:5" ht="15" customHeight="1" x14ac:dyDescent="0.15">
      <c r="A69" s="12" t="s">
        <v>100</v>
      </c>
      <c r="B69" s="13">
        <f>SUM([3]日本人!B69+[3]外国人!B69)</f>
        <v>895</v>
      </c>
      <c r="C69" s="13">
        <f>SUM([3]日本人!C69+[3]外国人!C69)</f>
        <v>1632</v>
      </c>
      <c r="D69" s="13">
        <f>SUM([3]日本人!D69+[3]外国人!D69)</f>
        <v>734</v>
      </c>
      <c r="E69" s="13">
        <f>SUM([3]日本人!E69+[3]外国人!E69)</f>
        <v>898</v>
      </c>
    </row>
    <row r="70" spans="1:5" ht="15" customHeight="1" x14ac:dyDescent="0.15">
      <c r="A70" s="12" t="s">
        <v>101</v>
      </c>
      <c r="B70" s="13">
        <f>SUM([3]日本人!B70+[3]外国人!B70)</f>
        <v>1221</v>
      </c>
      <c r="C70" s="13">
        <f>SUM([3]日本人!C70+[3]外国人!C70)</f>
        <v>2345</v>
      </c>
      <c r="D70" s="13">
        <f>SUM([3]日本人!D70+[3]外国人!D70)</f>
        <v>1110</v>
      </c>
      <c r="E70" s="13">
        <f>SUM([3]日本人!E70+[3]外国人!E70)</f>
        <v>1235</v>
      </c>
    </row>
    <row r="71" spans="1:5" ht="15" customHeight="1" x14ac:dyDescent="0.15">
      <c r="A71" s="12" t="s">
        <v>102</v>
      </c>
      <c r="B71" s="13">
        <f>SUM([3]日本人!B71+[3]外国人!B71)</f>
        <v>2189</v>
      </c>
      <c r="C71" s="13">
        <f>SUM([3]日本人!C71+[3]外国人!C71)</f>
        <v>4569</v>
      </c>
      <c r="D71" s="13">
        <f>SUM([3]日本人!D71+[3]外国人!D71)</f>
        <v>2070</v>
      </c>
      <c r="E71" s="13">
        <f>SUM([3]日本人!E71+[3]外国人!E71)</f>
        <v>2499</v>
      </c>
    </row>
    <row r="72" spans="1:5" ht="15" customHeight="1" x14ac:dyDescent="0.15">
      <c r="A72" s="12" t="s">
        <v>103</v>
      </c>
      <c r="B72" s="13">
        <f>SUM([3]日本人!B72+[3]外国人!B72)</f>
        <v>42</v>
      </c>
      <c r="C72" s="13">
        <f>SUM([3]日本人!C72+[3]外国人!C72)</f>
        <v>97</v>
      </c>
      <c r="D72" s="13">
        <f>SUM([3]日本人!D72+[3]外国人!D72)</f>
        <v>47</v>
      </c>
      <c r="E72" s="13">
        <f>SUM([3]日本人!E72+[3]外国人!E72)</f>
        <v>50</v>
      </c>
    </row>
    <row r="73" spans="1:5" ht="15" customHeight="1" x14ac:dyDescent="0.15">
      <c r="A73" s="12" t="s">
        <v>145</v>
      </c>
      <c r="B73" s="13">
        <f>SUM([3]日本人!B73+[3]外国人!B73)</f>
        <v>0</v>
      </c>
      <c r="C73" s="13">
        <f>SUM([3]日本人!C73+[3]外国人!C73)</f>
        <v>0</v>
      </c>
      <c r="D73" s="13">
        <f>SUM([3]日本人!D73+[3]外国人!D73)</f>
        <v>0</v>
      </c>
      <c r="E73" s="13">
        <f>SUM([3]日本人!E73+[3]外国人!E73)</f>
        <v>0</v>
      </c>
    </row>
    <row r="74" spans="1:5" ht="15" customHeight="1" x14ac:dyDescent="0.15">
      <c r="A74" s="12" t="s">
        <v>105</v>
      </c>
      <c r="B74" s="13">
        <f>SUM([3]日本人!B74+[3]外国人!B74)</f>
        <v>157</v>
      </c>
      <c r="C74" s="13">
        <f>SUM([3]日本人!C74+[3]外国人!C74)</f>
        <v>157</v>
      </c>
      <c r="D74" s="13">
        <f>SUM([3]日本人!D74+[3]外国人!D74)</f>
        <v>55</v>
      </c>
      <c r="E74" s="13">
        <f>SUM([3]日本人!E74+[3]外国人!E74)</f>
        <v>102</v>
      </c>
    </row>
    <row r="75" spans="1:5" ht="15" customHeight="1" x14ac:dyDescent="0.15">
      <c r="A75" s="12" t="s">
        <v>106</v>
      </c>
      <c r="B75" s="13">
        <f>SUM([3]日本人!B75+[3]外国人!B75)</f>
        <v>1424</v>
      </c>
      <c r="C75" s="13">
        <f>SUM([3]日本人!C75+[3]外国人!C75)</f>
        <v>2674</v>
      </c>
      <c r="D75" s="13">
        <f>SUM([3]日本人!D75+[3]外国人!D75)</f>
        <v>1259</v>
      </c>
      <c r="E75" s="13">
        <f>SUM([3]日本人!E75+[3]外国人!E75)</f>
        <v>1415</v>
      </c>
    </row>
    <row r="76" spans="1:5" ht="15" customHeight="1" x14ac:dyDescent="0.15">
      <c r="A76" s="12" t="s">
        <v>107</v>
      </c>
      <c r="B76" s="13">
        <f>SUM([3]日本人!B76+[3]外国人!B76)</f>
        <v>1292</v>
      </c>
      <c r="C76" s="13">
        <f>SUM([3]日本人!C76+[3]外国人!C76)</f>
        <v>2322</v>
      </c>
      <c r="D76" s="13">
        <f>SUM([3]日本人!D76+[3]外国人!D76)</f>
        <v>1082</v>
      </c>
      <c r="E76" s="13">
        <f>SUM([3]日本人!E76+[3]外国人!E76)</f>
        <v>1240</v>
      </c>
    </row>
    <row r="77" spans="1:5" ht="15" customHeight="1" x14ac:dyDescent="0.15">
      <c r="A77" s="12" t="s">
        <v>108</v>
      </c>
      <c r="B77" s="13">
        <f>SUM([3]日本人!B77+[3]外国人!B77)</f>
        <v>594</v>
      </c>
      <c r="C77" s="13">
        <f>SUM([3]日本人!C77+[3]外国人!C77)</f>
        <v>1262</v>
      </c>
      <c r="D77" s="13">
        <f>SUM([3]日本人!D77+[3]外国人!D77)</f>
        <v>616</v>
      </c>
      <c r="E77" s="13">
        <f>SUM([3]日本人!E77+[3]外国人!E77)</f>
        <v>646</v>
      </c>
    </row>
    <row r="78" spans="1:5" ht="15" customHeight="1" x14ac:dyDescent="0.15">
      <c r="A78" s="12" t="s">
        <v>109</v>
      </c>
      <c r="B78" s="13">
        <f>SUM([3]日本人!B78+[3]外国人!B78)</f>
        <v>984</v>
      </c>
      <c r="C78" s="13">
        <f>SUM([3]日本人!C78+[3]外国人!C78)</f>
        <v>1979</v>
      </c>
      <c r="D78" s="13">
        <f>SUM([3]日本人!D78+[3]外国人!D78)</f>
        <v>975</v>
      </c>
      <c r="E78" s="13">
        <f>SUM([3]日本人!E78+[3]外国人!E78)</f>
        <v>1004</v>
      </c>
    </row>
    <row r="79" spans="1:5" ht="15" customHeight="1" x14ac:dyDescent="0.15">
      <c r="A79" s="12" t="s">
        <v>110</v>
      </c>
      <c r="B79" s="13">
        <f>SUM([3]日本人!B79+[3]外国人!B79)</f>
        <v>1021</v>
      </c>
      <c r="C79" s="13">
        <f>SUM([3]日本人!C79+[3]外国人!C79)</f>
        <v>1754</v>
      </c>
      <c r="D79" s="13">
        <f>SUM([3]日本人!D79+[3]外国人!D79)</f>
        <v>894</v>
      </c>
      <c r="E79" s="13">
        <f>SUM([3]日本人!E79+[3]外国人!E79)</f>
        <v>860</v>
      </c>
    </row>
    <row r="80" spans="1:5" ht="15" customHeight="1" x14ac:dyDescent="0.15">
      <c r="A80" s="12" t="s">
        <v>111</v>
      </c>
      <c r="B80" s="13">
        <f>SUM([3]日本人!B80+[3]外国人!B80)</f>
        <v>2245</v>
      </c>
      <c r="C80" s="13">
        <f>SUM([3]日本人!C80+[3]外国人!C80)</f>
        <v>5121</v>
      </c>
      <c r="D80" s="13">
        <f>SUM([3]日本人!D80+[3]外国人!D80)</f>
        <v>2503</v>
      </c>
      <c r="E80" s="13">
        <f>SUM([3]日本人!E80+[3]外国人!E80)</f>
        <v>2618</v>
      </c>
    </row>
    <row r="81" spans="1:5" ht="15" customHeight="1" x14ac:dyDescent="0.15">
      <c r="A81" s="12" t="s">
        <v>112</v>
      </c>
      <c r="B81" s="13">
        <f>SUM([3]日本人!B81+[3]外国人!B81)</f>
        <v>687</v>
      </c>
      <c r="C81" s="13">
        <f>SUM([3]日本人!C81+[3]外国人!C81)</f>
        <v>1364</v>
      </c>
      <c r="D81" s="13">
        <f>SUM([3]日本人!D81+[3]外国人!D81)</f>
        <v>707</v>
      </c>
      <c r="E81" s="13">
        <f>SUM([3]日本人!E81+[3]外国人!E81)</f>
        <v>657</v>
      </c>
    </row>
    <row r="82" spans="1:5" ht="15" customHeight="1" x14ac:dyDescent="0.15">
      <c r="A82" s="12" t="s">
        <v>113</v>
      </c>
      <c r="B82" s="13">
        <f>SUM([3]日本人!B82+[3]外国人!B82)</f>
        <v>643</v>
      </c>
      <c r="C82" s="13">
        <f>SUM([3]日本人!C82+[3]外国人!C82)</f>
        <v>1196</v>
      </c>
      <c r="D82" s="13">
        <f>SUM([3]日本人!D82+[3]外国人!D82)</f>
        <v>605</v>
      </c>
      <c r="E82" s="13">
        <f>SUM([3]日本人!E82+[3]外国人!E82)</f>
        <v>591</v>
      </c>
    </row>
    <row r="83" spans="1:5" ht="15" customHeight="1" x14ac:dyDescent="0.15">
      <c r="A83" s="12" t="s">
        <v>114</v>
      </c>
      <c r="B83" s="13">
        <f>SUM([3]日本人!B83+[3]外国人!B83)</f>
        <v>329</v>
      </c>
      <c r="C83" s="13">
        <f>SUM([3]日本人!C83+[3]外国人!C83)</f>
        <v>772</v>
      </c>
      <c r="D83" s="13">
        <f>SUM([3]日本人!D83+[3]外国人!D83)</f>
        <v>366</v>
      </c>
      <c r="E83" s="13">
        <f>SUM([3]日本人!E83+[3]外国人!E83)</f>
        <v>406</v>
      </c>
    </row>
    <row r="84" spans="1:5" ht="15" customHeight="1" x14ac:dyDescent="0.15">
      <c r="A84" s="12" t="s">
        <v>115</v>
      </c>
      <c r="B84" s="13">
        <f>SUM([3]日本人!B84+[3]外国人!B84)</f>
        <v>523</v>
      </c>
      <c r="C84" s="13">
        <f>SUM([3]日本人!C84+[3]外国人!C84)</f>
        <v>1157</v>
      </c>
      <c r="D84" s="13">
        <f>SUM([3]日本人!D84+[3]外国人!D84)</f>
        <v>543</v>
      </c>
      <c r="E84" s="13">
        <f>SUM([3]日本人!E84+[3]外国人!E84)</f>
        <v>614</v>
      </c>
    </row>
    <row r="85" spans="1:5" ht="15" customHeight="1" x14ac:dyDescent="0.15">
      <c r="A85" s="12" t="s">
        <v>116</v>
      </c>
      <c r="B85" s="13">
        <f>SUM([3]日本人!B85+[3]外国人!B85)</f>
        <v>583</v>
      </c>
      <c r="C85" s="13">
        <f>SUM([3]日本人!C85+[3]外国人!C85)</f>
        <v>1311</v>
      </c>
      <c r="D85" s="13">
        <f>SUM([3]日本人!D85+[3]外国人!D85)</f>
        <v>639</v>
      </c>
      <c r="E85" s="13">
        <f>SUM([3]日本人!E85+[3]外国人!E85)</f>
        <v>672</v>
      </c>
    </row>
    <row r="86" spans="1:5" ht="15" customHeight="1" x14ac:dyDescent="0.15">
      <c r="A86" s="12" t="s">
        <v>117</v>
      </c>
      <c r="B86" s="13">
        <f>SUM([3]日本人!B86+[3]外国人!B86)</f>
        <v>189</v>
      </c>
      <c r="C86" s="13">
        <f>SUM([3]日本人!C86+[3]外国人!C86)</f>
        <v>390</v>
      </c>
      <c r="D86" s="13">
        <f>SUM([3]日本人!D86+[3]外国人!D86)</f>
        <v>209</v>
      </c>
      <c r="E86" s="13">
        <f>SUM([3]日本人!E86+[3]外国人!E86)</f>
        <v>181</v>
      </c>
    </row>
    <row r="87" spans="1:5" ht="15" customHeight="1" x14ac:dyDescent="0.15">
      <c r="A87" s="12" t="s">
        <v>118</v>
      </c>
      <c r="B87" s="13">
        <f>SUM([3]日本人!B87+[3]外国人!B87)</f>
        <v>452</v>
      </c>
      <c r="C87" s="13">
        <f>SUM([3]日本人!C87+[3]外国人!C87)</f>
        <v>963</v>
      </c>
      <c r="D87" s="13">
        <f>SUM([3]日本人!D87+[3]外国人!D87)</f>
        <v>474</v>
      </c>
      <c r="E87" s="13">
        <f>SUM([3]日本人!E87+[3]外国人!E87)</f>
        <v>489</v>
      </c>
    </row>
    <row r="88" spans="1:5" ht="15" customHeight="1" x14ac:dyDescent="0.15">
      <c r="A88" s="12" t="s">
        <v>119</v>
      </c>
      <c r="B88" s="13">
        <f>SUM([3]日本人!B88+[3]外国人!B88)</f>
        <v>324</v>
      </c>
      <c r="C88" s="13">
        <f>SUM([3]日本人!C88+[3]外国人!C88)</f>
        <v>692</v>
      </c>
      <c r="D88" s="13">
        <f>SUM([3]日本人!D88+[3]外国人!D88)</f>
        <v>357</v>
      </c>
      <c r="E88" s="13">
        <f>SUM([3]日本人!E88+[3]外国人!E88)</f>
        <v>335</v>
      </c>
    </row>
    <row r="89" spans="1:5" ht="15" customHeight="1" x14ac:dyDescent="0.15">
      <c r="A89" s="12" t="s">
        <v>120</v>
      </c>
      <c r="B89" s="13">
        <f>SUM([3]日本人!B89+[3]外国人!B89)</f>
        <v>267</v>
      </c>
      <c r="C89" s="13">
        <f>SUM([3]日本人!C89+[3]外国人!C89)</f>
        <v>624</v>
      </c>
      <c r="D89" s="13">
        <f>SUM([3]日本人!D89+[3]外国人!D89)</f>
        <v>314</v>
      </c>
      <c r="E89" s="13">
        <f>SUM([3]日本人!E89+[3]外国人!E89)</f>
        <v>310</v>
      </c>
    </row>
    <row r="90" spans="1:5" ht="15" customHeight="1" x14ac:dyDescent="0.15">
      <c r="A90" s="12" t="s">
        <v>121</v>
      </c>
      <c r="B90" s="13">
        <f>SUM([3]日本人!B90+[3]外国人!B90)</f>
        <v>465</v>
      </c>
      <c r="C90" s="13">
        <f>SUM([3]日本人!C90+[3]外国人!C90)</f>
        <v>1074</v>
      </c>
      <c r="D90" s="13">
        <f>SUM([3]日本人!D90+[3]外国人!D90)</f>
        <v>550</v>
      </c>
      <c r="E90" s="13">
        <f>SUM([3]日本人!E90+[3]外国人!E90)</f>
        <v>524</v>
      </c>
    </row>
    <row r="91" spans="1:5" ht="15" customHeight="1" x14ac:dyDescent="0.15">
      <c r="A91" s="12" t="s">
        <v>122</v>
      </c>
      <c r="B91" s="13">
        <f>SUM([3]日本人!B91+[3]外国人!B91)</f>
        <v>480</v>
      </c>
      <c r="C91" s="13">
        <f>SUM([3]日本人!C91+[3]外国人!C91)</f>
        <v>1095</v>
      </c>
      <c r="D91" s="13">
        <f>SUM([3]日本人!D91+[3]外国人!D91)</f>
        <v>530</v>
      </c>
      <c r="E91" s="13">
        <f>SUM([3]日本人!E91+[3]外国人!E91)</f>
        <v>565</v>
      </c>
    </row>
    <row r="92" spans="1:5" ht="15" customHeight="1" x14ac:dyDescent="0.15">
      <c r="A92" s="12" t="s">
        <v>123</v>
      </c>
      <c r="B92" s="13">
        <f>SUM([3]日本人!B92+[3]外国人!B92)</f>
        <v>920</v>
      </c>
      <c r="C92" s="13">
        <f>SUM([3]日本人!C92+[3]外国人!C92)</f>
        <v>2065</v>
      </c>
      <c r="D92" s="13">
        <f>SUM([3]日本人!D92+[3]外国人!D92)</f>
        <v>1004</v>
      </c>
      <c r="E92" s="13">
        <f>SUM([3]日本人!E92+[3]外国人!E92)</f>
        <v>1061</v>
      </c>
    </row>
    <row r="93" spans="1:5" ht="15" customHeight="1" x14ac:dyDescent="0.15">
      <c r="A93" s="12" t="s">
        <v>124</v>
      </c>
      <c r="B93" s="13">
        <f>SUM([3]日本人!B93+[3]外国人!B93)</f>
        <v>477</v>
      </c>
      <c r="C93" s="13">
        <f>SUM([3]日本人!C93+[3]外国人!C93)</f>
        <v>1126</v>
      </c>
      <c r="D93" s="13">
        <f>SUM([3]日本人!D93+[3]外国人!D93)</f>
        <v>569</v>
      </c>
      <c r="E93" s="13">
        <f>SUM([3]日本人!E93+[3]外国人!E93)</f>
        <v>557</v>
      </c>
    </row>
    <row r="94" spans="1:5" ht="15" customHeight="1" x14ac:dyDescent="0.15">
      <c r="A94" s="12" t="s">
        <v>125</v>
      </c>
      <c r="B94" s="13">
        <f>SUM([3]日本人!B94+[3]外国人!B94)</f>
        <v>609</v>
      </c>
      <c r="C94" s="13">
        <f>SUM([3]日本人!C94+[3]外国人!C94)</f>
        <v>1361</v>
      </c>
      <c r="D94" s="13">
        <f>SUM([3]日本人!D94+[3]外国人!D94)</f>
        <v>716</v>
      </c>
      <c r="E94" s="13">
        <f>SUM([3]日本人!E94+[3]外国人!E94)</f>
        <v>645</v>
      </c>
    </row>
    <row r="95" spans="1:5" ht="15" customHeight="1" x14ac:dyDescent="0.15">
      <c r="A95" s="12" t="s">
        <v>126</v>
      </c>
      <c r="B95" s="13">
        <f>SUM([3]日本人!B95+[3]外国人!B95)</f>
        <v>380</v>
      </c>
      <c r="C95" s="13">
        <f>SUM([3]日本人!C95+[3]外国人!C95)</f>
        <v>931</v>
      </c>
      <c r="D95" s="13">
        <f>SUM([3]日本人!D95+[3]外国人!D95)</f>
        <v>456</v>
      </c>
      <c r="E95" s="13">
        <f>SUM([3]日本人!E95+[3]外国人!E95)</f>
        <v>475</v>
      </c>
    </row>
    <row r="96" spans="1:5" ht="15" customHeight="1" x14ac:dyDescent="0.15">
      <c r="A96" s="12" t="s">
        <v>127</v>
      </c>
      <c r="B96" s="13">
        <f>SUM([3]日本人!B96+[3]外国人!B96)</f>
        <v>621</v>
      </c>
      <c r="C96" s="13">
        <f>SUM([3]日本人!C96+[3]外国人!C96)</f>
        <v>1475</v>
      </c>
      <c r="D96" s="13">
        <f>SUM([3]日本人!D96+[3]外国人!D96)</f>
        <v>722</v>
      </c>
      <c r="E96" s="13">
        <f>SUM([3]日本人!E96+[3]外国人!E96)</f>
        <v>753</v>
      </c>
    </row>
    <row r="97" spans="1:5" ht="15" customHeight="1" x14ac:dyDescent="0.15">
      <c r="A97" s="12" t="s">
        <v>128</v>
      </c>
      <c r="B97" s="13">
        <f>SUM([3]日本人!B97+[3]外国人!B97)</f>
        <v>640</v>
      </c>
      <c r="C97" s="13">
        <f>SUM([3]日本人!C97+[3]外国人!C97)</f>
        <v>1496</v>
      </c>
      <c r="D97" s="13">
        <f>SUM([3]日本人!D97+[3]外国人!D97)</f>
        <v>754</v>
      </c>
      <c r="E97" s="13">
        <f>SUM([3]日本人!E97+[3]外国人!E97)</f>
        <v>742</v>
      </c>
    </row>
    <row r="98" spans="1:5" ht="15" customHeight="1" x14ac:dyDescent="0.15">
      <c r="A98" s="12" t="s">
        <v>129</v>
      </c>
      <c r="B98" s="13">
        <f>SUM([3]日本人!B98+[3]外国人!B98)</f>
        <v>559</v>
      </c>
      <c r="C98" s="13">
        <f>SUM([3]日本人!C98+[3]外国人!C98)</f>
        <v>1266</v>
      </c>
      <c r="D98" s="13">
        <f>SUM([3]日本人!D98+[3]外国人!D98)</f>
        <v>638</v>
      </c>
      <c r="E98" s="13">
        <f>SUM([3]日本人!E98+[3]外国人!E98)</f>
        <v>628</v>
      </c>
    </row>
    <row r="99" spans="1:5" ht="15" customHeight="1" x14ac:dyDescent="0.15">
      <c r="A99" s="12" t="s">
        <v>130</v>
      </c>
      <c r="B99" s="13">
        <f>SUM([3]日本人!B99+[3]外国人!B99)</f>
        <v>871</v>
      </c>
      <c r="C99" s="13">
        <f>SUM([3]日本人!C99+[3]外国人!C99)</f>
        <v>1853</v>
      </c>
      <c r="D99" s="13">
        <f>SUM([3]日本人!D99+[3]外国人!D99)</f>
        <v>876</v>
      </c>
      <c r="E99" s="13">
        <f>SUM([3]日本人!E99+[3]外国人!E99)</f>
        <v>977</v>
      </c>
    </row>
    <row r="100" spans="1:5" ht="15" customHeight="1" x14ac:dyDescent="0.15">
      <c r="A100" s="12" t="s">
        <v>131</v>
      </c>
      <c r="B100" s="13">
        <f>SUM([3]日本人!B100+[3]外国人!B100)</f>
        <v>818</v>
      </c>
      <c r="C100" s="13">
        <f>SUM([3]日本人!C100+[3]外国人!C100)</f>
        <v>1972</v>
      </c>
      <c r="D100" s="13">
        <f>SUM([3]日本人!D100+[3]外国人!D100)</f>
        <v>979</v>
      </c>
      <c r="E100" s="13">
        <f>SUM([3]日本人!E100+[3]外国人!E100)</f>
        <v>993</v>
      </c>
    </row>
    <row r="101" spans="1:5" ht="15" customHeight="1" x14ac:dyDescent="0.15">
      <c r="A101" s="12" t="s">
        <v>132</v>
      </c>
      <c r="B101" s="13">
        <f>SUM([3]日本人!B101+[3]外国人!B101)</f>
        <v>664</v>
      </c>
      <c r="C101" s="13">
        <f>SUM([3]日本人!C101+[3]外国人!C101)</f>
        <v>1339</v>
      </c>
      <c r="D101" s="13">
        <f>SUM([3]日本人!D101+[3]外国人!D101)</f>
        <v>649</v>
      </c>
      <c r="E101" s="13">
        <f>SUM([3]日本人!E101+[3]外国人!E101)</f>
        <v>690</v>
      </c>
    </row>
    <row r="102" spans="1:5" ht="15" customHeight="1" x14ac:dyDescent="0.15">
      <c r="A102" s="12" t="s">
        <v>133</v>
      </c>
      <c r="B102" s="13">
        <f>SUM([3]日本人!B102+[3]外国人!B102)</f>
        <v>261</v>
      </c>
      <c r="C102" s="13">
        <f>SUM([3]日本人!C102+[3]外国人!C102)</f>
        <v>582</v>
      </c>
      <c r="D102" s="13">
        <f>SUM([3]日本人!D102+[3]外国人!D102)</f>
        <v>296</v>
      </c>
      <c r="E102" s="13">
        <f>SUM([3]日本人!E102+[3]外国人!E102)</f>
        <v>286</v>
      </c>
    </row>
    <row r="103" spans="1:5" ht="15" customHeight="1" x14ac:dyDescent="0.15">
      <c r="A103" s="12" t="s">
        <v>134</v>
      </c>
      <c r="B103" s="13">
        <f>SUM([3]日本人!B103+[3]外国人!B103)</f>
        <v>239</v>
      </c>
      <c r="C103" s="13">
        <f>SUM([3]日本人!C103+[3]外国人!C103)</f>
        <v>583</v>
      </c>
      <c r="D103" s="13">
        <f>SUM([3]日本人!D103+[3]外国人!D103)</f>
        <v>307</v>
      </c>
      <c r="E103" s="13">
        <f>SUM([3]日本人!E103+[3]外国人!E103)</f>
        <v>276</v>
      </c>
    </row>
    <row r="104" spans="1:5" ht="15" customHeight="1" x14ac:dyDescent="0.15">
      <c r="A104" s="12" t="s">
        <v>135</v>
      </c>
      <c r="B104" s="13">
        <f>SUM([3]日本人!B104+[3]外国人!B104)</f>
        <v>761</v>
      </c>
      <c r="C104" s="13">
        <f>SUM([3]日本人!C104+[3]外国人!C104)</f>
        <v>2089</v>
      </c>
      <c r="D104" s="13">
        <f>SUM([3]日本人!D104+[3]外国人!D104)</f>
        <v>1022</v>
      </c>
      <c r="E104" s="13">
        <f>SUM([3]日本人!E104+[3]外国人!E104)</f>
        <v>1067</v>
      </c>
    </row>
    <row r="105" spans="1:5" ht="15" customHeight="1" x14ac:dyDescent="0.15">
      <c r="A105" s="12" t="s">
        <v>136</v>
      </c>
      <c r="B105" s="13">
        <f>SUM([3]日本人!B105+[3]外国人!B105)</f>
        <v>309</v>
      </c>
      <c r="C105" s="13">
        <f>SUM([3]日本人!C105+[3]外国人!C105)</f>
        <v>639</v>
      </c>
      <c r="D105" s="13">
        <f>SUM([3]日本人!D105+[3]外国人!D105)</f>
        <v>339</v>
      </c>
      <c r="E105" s="13">
        <f>SUM([3]日本人!E105+[3]外国人!E105)</f>
        <v>300</v>
      </c>
    </row>
    <row r="106" spans="1:5" ht="15" customHeight="1" x14ac:dyDescent="0.15">
      <c r="A106" s="12" t="s">
        <v>137</v>
      </c>
      <c r="B106" s="13">
        <f>SUM([3]日本人!B106+[3]外国人!B106)</f>
        <v>625</v>
      </c>
      <c r="C106" s="13">
        <f>SUM([3]日本人!C106+[3]外国人!C106)</f>
        <v>1429</v>
      </c>
      <c r="D106" s="13">
        <f>SUM([3]日本人!D106+[3]外国人!D106)</f>
        <v>689</v>
      </c>
      <c r="E106" s="13">
        <f>SUM([3]日本人!E106+[3]外国人!E106)</f>
        <v>740</v>
      </c>
    </row>
    <row r="107" spans="1:5" ht="15" customHeight="1" x14ac:dyDescent="0.15">
      <c r="A107" s="16" t="s">
        <v>138</v>
      </c>
      <c r="B107" s="13">
        <f>SUM([3]日本人!B107+[3]外国人!B107)</f>
        <v>1049</v>
      </c>
      <c r="C107" s="13">
        <f>SUM([3]日本人!C107+[3]外国人!C107)</f>
        <v>1964</v>
      </c>
      <c r="D107" s="13">
        <f>SUM([3]日本人!D107+[3]外国人!D107)</f>
        <v>985</v>
      </c>
      <c r="E107" s="13">
        <f>SUM([3]日本人!E107+[3]外国人!E107)</f>
        <v>979</v>
      </c>
    </row>
    <row r="108" spans="1:5" ht="15" customHeight="1" x14ac:dyDescent="0.15">
      <c r="A108" s="12" t="s">
        <v>139</v>
      </c>
      <c r="B108" s="13">
        <f>SUM([3]日本人!B108+[3]外国人!B108)</f>
        <v>534</v>
      </c>
      <c r="C108" s="13">
        <f>SUM([3]日本人!C108+[3]外国人!C108)</f>
        <v>954</v>
      </c>
      <c r="D108" s="13">
        <f>SUM([3]日本人!D108+[3]外国人!D108)</f>
        <v>498</v>
      </c>
      <c r="E108" s="13">
        <f>SUM([3]日本人!E108+[3]外国人!E108)</f>
        <v>456</v>
      </c>
    </row>
    <row r="109" spans="1:5" ht="15" customHeight="1" x14ac:dyDescent="0.15">
      <c r="A109" s="17" t="s">
        <v>62</v>
      </c>
      <c r="B109" s="13">
        <f>SUM([3]日本人!B109+[3]外国人!B109)</f>
        <v>75016</v>
      </c>
      <c r="C109" s="13">
        <f>SUM([3]日本人!C109+[3]外国人!C109)</f>
        <v>146842</v>
      </c>
      <c r="D109" s="13">
        <f>SUM([3]日本人!D109+[3]外国人!D109)</f>
        <v>72192</v>
      </c>
      <c r="E109" s="13">
        <f>SUM([3]日本人!E109+[3]外国人!E109)</f>
        <v>74650</v>
      </c>
    </row>
    <row r="110" spans="1:5" ht="15" customHeight="1" x14ac:dyDescent="0.15">
      <c r="A110" s="12" t="s">
        <v>64</v>
      </c>
      <c r="B110" s="18">
        <f>SUM([3]日本人!B110+[3]外国人!B110)</f>
        <v>45092</v>
      </c>
      <c r="C110" s="18">
        <f>SUM([3]日本人!C110+[3]外国人!C110)</f>
        <v>89815</v>
      </c>
      <c r="D110" s="18">
        <f>SUM([3]日本人!D110+[3]外国人!D110)</f>
        <v>43322</v>
      </c>
      <c r="E110" s="18">
        <f>SUM([3]日本人!E110+[3]外国人!E110)</f>
        <v>46493</v>
      </c>
    </row>
  </sheetData>
  <mergeCells count="5">
    <mergeCell ref="A1:C1"/>
    <mergeCell ref="C2:E3"/>
    <mergeCell ref="A4:A5"/>
    <mergeCell ref="B4:B5"/>
    <mergeCell ref="C4:E4"/>
  </mergeCells>
  <phoneticPr fontId="6"/>
  <pageMargins left="0.41" right="0.57999999999999996" top="0.56999999999999995" bottom="0.64" header="0.51200000000000001" footer="0.51200000000000001"/>
  <pageSetup paperSize="9" scale="80" orientation="portrait" r:id="rId1"/>
  <headerFooter alignWithMargins="0"/>
  <rowBreaks count="1" manualBreakCount="1">
    <brk id="63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0"/>
  <sheetViews>
    <sheetView zoomScaleNormal="100" workbookViewId="0">
      <pane ySplit="6" topLeftCell="A7" activePane="bottomLeft" state="frozen"/>
      <selection activeCell="B16" sqref="B16"/>
      <selection pane="bottomLeft" activeCell="E25" sqref="E25"/>
    </sheetView>
  </sheetViews>
  <sheetFormatPr defaultRowHeight="13.5" x14ac:dyDescent="0.15"/>
  <cols>
    <col min="1" max="1" width="21.25" style="19" customWidth="1"/>
    <col min="2" max="5" width="15.625" style="1" customWidth="1"/>
    <col min="6" max="6" width="3.5" style="2" customWidth="1"/>
    <col min="7" max="7" width="13" style="2" bestFit="1" customWidth="1"/>
    <col min="8" max="8" width="8.625" style="2" customWidth="1"/>
    <col min="9" max="9" width="9.375" style="2" customWidth="1"/>
    <col min="10" max="10" width="8.25" style="2" customWidth="1"/>
    <col min="11" max="11" width="12" style="2" customWidth="1"/>
    <col min="12" max="256" width="9" style="2"/>
    <col min="257" max="257" width="21.25" style="2" customWidth="1"/>
    <col min="258" max="261" width="15.625" style="2" customWidth="1"/>
    <col min="262" max="262" width="3.5" style="2" customWidth="1"/>
    <col min="263" max="263" width="13" style="2" bestFit="1" customWidth="1"/>
    <col min="264" max="264" width="8.625" style="2" customWidth="1"/>
    <col min="265" max="265" width="9.375" style="2" customWidth="1"/>
    <col min="266" max="266" width="8.25" style="2" customWidth="1"/>
    <col min="267" max="267" width="12" style="2" customWidth="1"/>
    <col min="268" max="512" width="9" style="2"/>
    <col min="513" max="513" width="21.25" style="2" customWidth="1"/>
    <col min="514" max="517" width="15.625" style="2" customWidth="1"/>
    <col min="518" max="518" width="3.5" style="2" customWidth="1"/>
    <col min="519" max="519" width="13" style="2" bestFit="1" customWidth="1"/>
    <col min="520" max="520" width="8.625" style="2" customWidth="1"/>
    <col min="521" max="521" width="9.375" style="2" customWidth="1"/>
    <col min="522" max="522" width="8.25" style="2" customWidth="1"/>
    <col min="523" max="523" width="12" style="2" customWidth="1"/>
    <col min="524" max="768" width="9" style="2"/>
    <col min="769" max="769" width="21.25" style="2" customWidth="1"/>
    <col min="770" max="773" width="15.625" style="2" customWidth="1"/>
    <col min="774" max="774" width="3.5" style="2" customWidth="1"/>
    <col min="775" max="775" width="13" style="2" bestFit="1" customWidth="1"/>
    <col min="776" max="776" width="8.625" style="2" customWidth="1"/>
    <col min="777" max="777" width="9.375" style="2" customWidth="1"/>
    <col min="778" max="778" width="8.25" style="2" customWidth="1"/>
    <col min="779" max="779" width="12" style="2" customWidth="1"/>
    <col min="780" max="1024" width="9" style="2"/>
    <col min="1025" max="1025" width="21.25" style="2" customWidth="1"/>
    <col min="1026" max="1029" width="15.625" style="2" customWidth="1"/>
    <col min="1030" max="1030" width="3.5" style="2" customWidth="1"/>
    <col min="1031" max="1031" width="13" style="2" bestFit="1" customWidth="1"/>
    <col min="1032" max="1032" width="8.625" style="2" customWidth="1"/>
    <col min="1033" max="1033" width="9.375" style="2" customWidth="1"/>
    <col min="1034" max="1034" width="8.25" style="2" customWidth="1"/>
    <col min="1035" max="1035" width="12" style="2" customWidth="1"/>
    <col min="1036" max="1280" width="9" style="2"/>
    <col min="1281" max="1281" width="21.25" style="2" customWidth="1"/>
    <col min="1282" max="1285" width="15.625" style="2" customWidth="1"/>
    <col min="1286" max="1286" width="3.5" style="2" customWidth="1"/>
    <col min="1287" max="1287" width="13" style="2" bestFit="1" customWidth="1"/>
    <col min="1288" max="1288" width="8.625" style="2" customWidth="1"/>
    <col min="1289" max="1289" width="9.375" style="2" customWidth="1"/>
    <col min="1290" max="1290" width="8.25" style="2" customWidth="1"/>
    <col min="1291" max="1291" width="12" style="2" customWidth="1"/>
    <col min="1292" max="1536" width="9" style="2"/>
    <col min="1537" max="1537" width="21.25" style="2" customWidth="1"/>
    <col min="1538" max="1541" width="15.625" style="2" customWidth="1"/>
    <col min="1542" max="1542" width="3.5" style="2" customWidth="1"/>
    <col min="1543" max="1543" width="13" style="2" bestFit="1" customWidth="1"/>
    <col min="1544" max="1544" width="8.625" style="2" customWidth="1"/>
    <col min="1545" max="1545" width="9.375" style="2" customWidth="1"/>
    <col min="1546" max="1546" width="8.25" style="2" customWidth="1"/>
    <col min="1547" max="1547" width="12" style="2" customWidth="1"/>
    <col min="1548" max="1792" width="9" style="2"/>
    <col min="1793" max="1793" width="21.25" style="2" customWidth="1"/>
    <col min="1794" max="1797" width="15.625" style="2" customWidth="1"/>
    <col min="1798" max="1798" width="3.5" style="2" customWidth="1"/>
    <col min="1799" max="1799" width="13" style="2" bestFit="1" customWidth="1"/>
    <col min="1800" max="1800" width="8.625" style="2" customWidth="1"/>
    <col min="1801" max="1801" width="9.375" style="2" customWidth="1"/>
    <col min="1802" max="1802" width="8.25" style="2" customWidth="1"/>
    <col min="1803" max="1803" width="12" style="2" customWidth="1"/>
    <col min="1804" max="2048" width="9" style="2"/>
    <col min="2049" max="2049" width="21.25" style="2" customWidth="1"/>
    <col min="2050" max="2053" width="15.625" style="2" customWidth="1"/>
    <col min="2054" max="2054" width="3.5" style="2" customWidth="1"/>
    <col min="2055" max="2055" width="13" style="2" bestFit="1" customWidth="1"/>
    <col min="2056" max="2056" width="8.625" style="2" customWidth="1"/>
    <col min="2057" max="2057" width="9.375" style="2" customWidth="1"/>
    <col min="2058" max="2058" width="8.25" style="2" customWidth="1"/>
    <col min="2059" max="2059" width="12" style="2" customWidth="1"/>
    <col min="2060" max="2304" width="9" style="2"/>
    <col min="2305" max="2305" width="21.25" style="2" customWidth="1"/>
    <col min="2306" max="2309" width="15.625" style="2" customWidth="1"/>
    <col min="2310" max="2310" width="3.5" style="2" customWidth="1"/>
    <col min="2311" max="2311" width="13" style="2" bestFit="1" customWidth="1"/>
    <col min="2312" max="2312" width="8.625" style="2" customWidth="1"/>
    <col min="2313" max="2313" width="9.375" style="2" customWidth="1"/>
    <col min="2314" max="2314" width="8.25" style="2" customWidth="1"/>
    <col min="2315" max="2315" width="12" style="2" customWidth="1"/>
    <col min="2316" max="2560" width="9" style="2"/>
    <col min="2561" max="2561" width="21.25" style="2" customWidth="1"/>
    <col min="2562" max="2565" width="15.625" style="2" customWidth="1"/>
    <col min="2566" max="2566" width="3.5" style="2" customWidth="1"/>
    <col min="2567" max="2567" width="13" style="2" bestFit="1" customWidth="1"/>
    <col min="2568" max="2568" width="8.625" style="2" customWidth="1"/>
    <col min="2569" max="2569" width="9.375" style="2" customWidth="1"/>
    <col min="2570" max="2570" width="8.25" style="2" customWidth="1"/>
    <col min="2571" max="2571" width="12" style="2" customWidth="1"/>
    <col min="2572" max="2816" width="9" style="2"/>
    <col min="2817" max="2817" width="21.25" style="2" customWidth="1"/>
    <col min="2818" max="2821" width="15.625" style="2" customWidth="1"/>
    <col min="2822" max="2822" width="3.5" style="2" customWidth="1"/>
    <col min="2823" max="2823" width="13" style="2" bestFit="1" customWidth="1"/>
    <col min="2824" max="2824" width="8.625" style="2" customWidth="1"/>
    <col min="2825" max="2825" width="9.375" style="2" customWidth="1"/>
    <col min="2826" max="2826" width="8.25" style="2" customWidth="1"/>
    <col min="2827" max="2827" width="12" style="2" customWidth="1"/>
    <col min="2828" max="3072" width="9" style="2"/>
    <col min="3073" max="3073" width="21.25" style="2" customWidth="1"/>
    <col min="3074" max="3077" width="15.625" style="2" customWidth="1"/>
    <col min="3078" max="3078" width="3.5" style="2" customWidth="1"/>
    <col min="3079" max="3079" width="13" style="2" bestFit="1" customWidth="1"/>
    <col min="3080" max="3080" width="8.625" style="2" customWidth="1"/>
    <col min="3081" max="3081" width="9.375" style="2" customWidth="1"/>
    <col min="3082" max="3082" width="8.25" style="2" customWidth="1"/>
    <col min="3083" max="3083" width="12" style="2" customWidth="1"/>
    <col min="3084" max="3328" width="9" style="2"/>
    <col min="3329" max="3329" width="21.25" style="2" customWidth="1"/>
    <col min="3330" max="3333" width="15.625" style="2" customWidth="1"/>
    <col min="3334" max="3334" width="3.5" style="2" customWidth="1"/>
    <col min="3335" max="3335" width="13" style="2" bestFit="1" customWidth="1"/>
    <col min="3336" max="3336" width="8.625" style="2" customWidth="1"/>
    <col min="3337" max="3337" width="9.375" style="2" customWidth="1"/>
    <col min="3338" max="3338" width="8.25" style="2" customWidth="1"/>
    <col min="3339" max="3339" width="12" style="2" customWidth="1"/>
    <col min="3340" max="3584" width="9" style="2"/>
    <col min="3585" max="3585" width="21.25" style="2" customWidth="1"/>
    <col min="3586" max="3589" width="15.625" style="2" customWidth="1"/>
    <col min="3590" max="3590" width="3.5" style="2" customWidth="1"/>
    <col min="3591" max="3591" width="13" style="2" bestFit="1" customWidth="1"/>
    <col min="3592" max="3592" width="8.625" style="2" customWidth="1"/>
    <col min="3593" max="3593" width="9.375" style="2" customWidth="1"/>
    <col min="3594" max="3594" width="8.25" style="2" customWidth="1"/>
    <col min="3595" max="3595" width="12" style="2" customWidth="1"/>
    <col min="3596" max="3840" width="9" style="2"/>
    <col min="3841" max="3841" width="21.25" style="2" customWidth="1"/>
    <col min="3842" max="3845" width="15.625" style="2" customWidth="1"/>
    <col min="3846" max="3846" width="3.5" style="2" customWidth="1"/>
    <col min="3847" max="3847" width="13" style="2" bestFit="1" customWidth="1"/>
    <col min="3848" max="3848" width="8.625" style="2" customWidth="1"/>
    <col min="3849" max="3849" width="9.375" style="2" customWidth="1"/>
    <col min="3850" max="3850" width="8.25" style="2" customWidth="1"/>
    <col min="3851" max="3851" width="12" style="2" customWidth="1"/>
    <col min="3852" max="4096" width="9" style="2"/>
    <col min="4097" max="4097" width="21.25" style="2" customWidth="1"/>
    <col min="4098" max="4101" width="15.625" style="2" customWidth="1"/>
    <col min="4102" max="4102" width="3.5" style="2" customWidth="1"/>
    <col min="4103" max="4103" width="13" style="2" bestFit="1" customWidth="1"/>
    <col min="4104" max="4104" width="8.625" style="2" customWidth="1"/>
    <col min="4105" max="4105" width="9.375" style="2" customWidth="1"/>
    <col min="4106" max="4106" width="8.25" style="2" customWidth="1"/>
    <col min="4107" max="4107" width="12" style="2" customWidth="1"/>
    <col min="4108" max="4352" width="9" style="2"/>
    <col min="4353" max="4353" width="21.25" style="2" customWidth="1"/>
    <col min="4354" max="4357" width="15.625" style="2" customWidth="1"/>
    <col min="4358" max="4358" width="3.5" style="2" customWidth="1"/>
    <col min="4359" max="4359" width="13" style="2" bestFit="1" customWidth="1"/>
    <col min="4360" max="4360" width="8.625" style="2" customWidth="1"/>
    <col min="4361" max="4361" width="9.375" style="2" customWidth="1"/>
    <col min="4362" max="4362" width="8.25" style="2" customWidth="1"/>
    <col min="4363" max="4363" width="12" style="2" customWidth="1"/>
    <col min="4364" max="4608" width="9" style="2"/>
    <col min="4609" max="4609" width="21.25" style="2" customWidth="1"/>
    <col min="4610" max="4613" width="15.625" style="2" customWidth="1"/>
    <col min="4614" max="4614" width="3.5" style="2" customWidth="1"/>
    <col min="4615" max="4615" width="13" style="2" bestFit="1" customWidth="1"/>
    <col min="4616" max="4616" width="8.625" style="2" customWidth="1"/>
    <col min="4617" max="4617" width="9.375" style="2" customWidth="1"/>
    <col min="4618" max="4618" width="8.25" style="2" customWidth="1"/>
    <col min="4619" max="4619" width="12" style="2" customWidth="1"/>
    <col min="4620" max="4864" width="9" style="2"/>
    <col min="4865" max="4865" width="21.25" style="2" customWidth="1"/>
    <col min="4866" max="4869" width="15.625" style="2" customWidth="1"/>
    <col min="4870" max="4870" width="3.5" style="2" customWidth="1"/>
    <col min="4871" max="4871" width="13" style="2" bestFit="1" customWidth="1"/>
    <col min="4872" max="4872" width="8.625" style="2" customWidth="1"/>
    <col min="4873" max="4873" width="9.375" style="2" customWidth="1"/>
    <col min="4874" max="4874" width="8.25" style="2" customWidth="1"/>
    <col min="4875" max="4875" width="12" style="2" customWidth="1"/>
    <col min="4876" max="5120" width="9" style="2"/>
    <col min="5121" max="5121" width="21.25" style="2" customWidth="1"/>
    <col min="5122" max="5125" width="15.625" style="2" customWidth="1"/>
    <col min="5126" max="5126" width="3.5" style="2" customWidth="1"/>
    <col min="5127" max="5127" width="13" style="2" bestFit="1" customWidth="1"/>
    <col min="5128" max="5128" width="8.625" style="2" customWidth="1"/>
    <col min="5129" max="5129" width="9.375" style="2" customWidth="1"/>
    <col min="5130" max="5130" width="8.25" style="2" customWidth="1"/>
    <col min="5131" max="5131" width="12" style="2" customWidth="1"/>
    <col min="5132" max="5376" width="9" style="2"/>
    <col min="5377" max="5377" width="21.25" style="2" customWidth="1"/>
    <col min="5378" max="5381" width="15.625" style="2" customWidth="1"/>
    <col min="5382" max="5382" width="3.5" style="2" customWidth="1"/>
    <col min="5383" max="5383" width="13" style="2" bestFit="1" customWidth="1"/>
    <col min="5384" max="5384" width="8.625" style="2" customWidth="1"/>
    <col min="5385" max="5385" width="9.375" style="2" customWidth="1"/>
    <col min="5386" max="5386" width="8.25" style="2" customWidth="1"/>
    <col min="5387" max="5387" width="12" style="2" customWidth="1"/>
    <col min="5388" max="5632" width="9" style="2"/>
    <col min="5633" max="5633" width="21.25" style="2" customWidth="1"/>
    <col min="5634" max="5637" width="15.625" style="2" customWidth="1"/>
    <col min="5638" max="5638" width="3.5" style="2" customWidth="1"/>
    <col min="5639" max="5639" width="13" style="2" bestFit="1" customWidth="1"/>
    <col min="5640" max="5640" width="8.625" style="2" customWidth="1"/>
    <col min="5641" max="5641" width="9.375" style="2" customWidth="1"/>
    <col min="5642" max="5642" width="8.25" style="2" customWidth="1"/>
    <col min="5643" max="5643" width="12" style="2" customWidth="1"/>
    <col min="5644" max="5888" width="9" style="2"/>
    <col min="5889" max="5889" width="21.25" style="2" customWidth="1"/>
    <col min="5890" max="5893" width="15.625" style="2" customWidth="1"/>
    <col min="5894" max="5894" width="3.5" style="2" customWidth="1"/>
    <col min="5895" max="5895" width="13" style="2" bestFit="1" customWidth="1"/>
    <col min="5896" max="5896" width="8.625" style="2" customWidth="1"/>
    <col min="5897" max="5897" width="9.375" style="2" customWidth="1"/>
    <col min="5898" max="5898" width="8.25" style="2" customWidth="1"/>
    <col min="5899" max="5899" width="12" style="2" customWidth="1"/>
    <col min="5900" max="6144" width="9" style="2"/>
    <col min="6145" max="6145" width="21.25" style="2" customWidth="1"/>
    <col min="6146" max="6149" width="15.625" style="2" customWidth="1"/>
    <col min="6150" max="6150" width="3.5" style="2" customWidth="1"/>
    <col min="6151" max="6151" width="13" style="2" bestFit="1" customWidth="1"/>
    <col min="6152" max="6152" width="8.625" style="2" customWidth="1"/>
    <col min="6153" max="6153" width="9.375" style="2" customWidth="1"/>
    <col min="6154" max="6154" width="8.25" style="2" customWidth="1"/>
    <col min="6155" max="6155" width="12" style="2" customWidth="1"/>
    <col min="6156" max="6400" width="9" style="2"/>
    <col min="6401" max="6401" width="21.25" style="2" customWidth="1"/>
    <col min="6402" max="6405" width="15.625" style="2" customWidth="1"/>
    <col min="6406" max="6406" width="3.5" style="2" customWidth="1"/>
    <col min="6407" max="6407" width="13" style="2" bestFit="1" customWidth="1"/>
    <col min="6408" max="6408" width="8.625" style="2" customWidth="1"/>
    <col min="6409" max="6409" width="9.375" style="2" customWidth="1"/>
    <col min="6410" max="6410" width="8.25" style="2" customWidth="1"/>
    <col min="6411" max="6411" width="12" style="2" customWidth="1"/>
    <col min="6412" max="6656" width="9" style="2"/>
    <col min="6657" max="6657" width="21.25" style="2" customWidth="1"/>
    <col min="6658" max="6661" width="15.625" style="2" customWidth="1"/>
    <col min="6662" max="6662" width="3.5" style="2" customWidth="1"/>
    <col min="6663" max="6663" width="13" style="2" bestFit="1" customWidth="1"/>
    <col min="6664" max="6664" width="8.625" style="2" customWidth="1"/>
    <col min="6665" max="6665" width="9.375" style="2" customWidth="1"/>
    <col min="6666" max="6666" width="8.25" style="2" customWidth="1"/>
    <col min="6667" max="6667" width="12" style="2" customWidth="1"/>
    <col min="6668" max="6912" width="9" style="2"/>
    <col min="6913" max="6913" width="21.25" style="2" customWidth="1"/>
    <col min="6914" max="6917" width="15.625" style="2" customWidth="1"/>
    <col min="6918" max="6918" width="3.5" style="2" customWidth="1"/>
    <col min="6919" max="6919" width="13" style="2" bestFit="1" customWidth="1"/>
    <col min="6920" max="6920" width="8.625" style="2" customWidth="1"/>
    <col min="6921" max="6921" width="9.375" style="2" customWidth="1"/>
    <col min="6922" max="6922" width="8.25" style="2" customWidth="1"/>
    <col min="6923" max="6923" width="12" style="2" customWidth="1"/>
    <col min="6924" max="7168" width="9" style="2"/>
    <col min="7169" max="7169" width="21.25" style="2" customWidth="1"/>
    <col min="7170" max="7173" width="15.625" style="2" customWidth="1"/>
    <col min="7174" max="7174" width="3.5" style="2" customWidth="1"/>
    <col min="7175" max="7175" width="13" style="2" bestFit="1" customWidth="1"/>
    <col min="7176" max="7176" width="8.625" style="2" customWidth="1"/>
    <col min="7177" max="7177" width="9.375" style="2" customWidth="1"/>
    <col min="7178" max="7178" width="8.25" style="2" customWidth="1"/>
    <col min="7179" max="7179" width="12" style="2" customWidth="1"/>
    <col min="7180" max="7424" width="9" style="2"/>
    <col min="7425" max="7425" width="21.25" style="2" customWidth="1"/>
    <col min="7426" max="7429" width="15.625" style="2" customWidth="1"/>
    <col min="7430" max="7430" width="3.5" style="2" customWidth="1"/>
    <col min="7431" max="7431" width="13" style="2" bestFit="1" customWidth="1"/>
    <col min="7432" max="7432" width="8.625" style="2" customWidth="1"/>
    <col min="7433" max="7433" width="9.375" style="2" customWidth="1"/>
    <col min="7434" max="7434" width="8.25" style="2" customWidth="1"/>
    <col min="7435" max="7435" width="12" style="2" customWidth="1"/>
    <col min="7436" max="7680" width="9" style="2"/>
    <col min="7681" max="7681" width="21.25" style="2" customWidth="1"/>
    <col min="7682" max="7685" width="15.625" style="2" customWidth="1"/>
    <col min="7686" max="7686" width="3.5" style="2" customWidth="1"/>
    <col min="7687" max="7687" width="13" style="2" bestFit="1" customWidth="1"/>
    <col min="7688" max="7688" width="8.625" style="2" customWidth="1"/>
    <col min="7689" max="7689" width="9.375" style="2" customWidth="1"/>
    <col min="7690" max="7690" width="8.25" style="2" customWidth="1"/>
    <col min="7691" max="7691" width="12" style="2" customWidth="1"/>
    <col min="7692" max="7936" width="9" style="2"/>
    <col min="7937" max="7937" width="21.25" style="2" customWidth="1"/>
    <col min="7938" max="7941" width="15.625" style="2" customWidth="1"/>
    <col min="7942" max="7942" width="3.5" style="2" customWidth="1"/>
    <col min="7943" max="7943" width="13" style="2" bestFit="1" customWidth="1"/>
    <col min="7944" max="7944" width="8.625" style="2" customWidth="1"/>
    <col min="7945" max="7945" width="9.375" style="2" customWidth="1"/>
    <col min="7946" max="7946" width="8.25" style="2" customWidth="1"/>
    <col min="7947" max="7947" width="12" style="2" customWidth="1"/>
    <col min="7948" max="8192" width="9" style="2"/>
    <col min="8193" max="8193" width="21.25" style="2" customWidth="1"/>
    <col min="8194" max="8197" width="15.625" style="2" customWidth="1"/>
    <col min="8198" max="8198" width="3.5" style="2" customWidth="1"/>
    <col min="8199" max="8199" width="13" style="2" bestFit="1" customWidth="1"/>
    <col min="8200" max="8200" width="8.625" style="2" customWidth="1"/>
    <col min="8201" max="8201" width="9.375" style="2" customWidth="1"/>
    <col min="8202" max="8202" width="8.25" style="2" customWidth="1"/>
    <col min="8203" max="8203" width="12" style="2" customWidth="1"/>
    <col min="8204" max="8448" width="9" style="2"/>
    <col min="8449" max="8449" width="21.25" style="2" customWidth="1"/>
    <col min="8450" max="8453" width="15.625" style="2" customWidth="1"/>
    <col min="8454" max="8454" width="3.5" style="2" customWidth="1"/>
    <col min="8455" max="8455" width="13" style="2" bestFit="1" customWidth="1"/>
    <col min="8456" max="8456" width="8.625" style="2" customWidth="1"/>
    <col min="8457" max="8457" width="9.375" style="2" customWidth="1"/>
    <col min="8458" max="8458" width="8.25" style="2" customWidth="1"/>
    <col min="8459" max="8459" width="12" style="2" customWidth="1"/>
    <col min="8460" max="8704" width="9" style="2"/>
    <col min="8705" max="8705" width="21.25" style="2" customWidth="1"/>
    <col min="8706" max="8709" width="15.625" style="2" customWidth="1"/>
    <col min="8710" max="8710" width="3.5" style="2" customWidth="1"/>
    <col min="8711" max="8711" width="13" style="2" bestFit="1" customWidth="1"/>
    <col min="8712" max="8712" width="8.625" style="2" customWidth="1"/>
    <col min="8713" max="8713" width="9.375" style="2" customWidth="1"/>
    <col min="8714" max="8714" width="8.25" style="2" customWidth="1"/>
    <col min="8715" max="8715" width="12" style="2" customWidth="1"/>
    <col min="8716" max="8960" width="9" style="2"/>
    <col min="8961" max="8961" width="21.25" style="2" customWidth="1"/>
    <col min="8962" max="8965" width="15.625" style="2" customWidth="1"/>
    <col min="8966" max="8966" width="3.5" style="2" customWidth="1"/>
    <col min="8967" max="8967" width="13" style="2" bestFit="1" customWidth="1"/>
    <col min="8968" max="8968" width="8.625" style="2" customWidth="1"/>
    <col min="8969" max="8969" width="9.375" style="2" customWidth="1"/>
    <col min="8970" max="8970" width="8.25" style="2" customWidth="1"/>
    <col min="8971" max="8971" width="12" style="2" customWidth="1"/>
    <col min="8972" max="9216" width="9" style="2"/>
    <col min="9217" max="9217" width="21.25" style="2" customWidth="1"/>
    <col min="9218" max="9221" width="15.625" style="2" customWidth="1"/>
    <col min="9222" max="9222" width="3.5" style="2" customWidth="1"/>
    <col min="9223" max="9223" width="13" style="2" bestFit="1" customWidth="1"/>
    <col min="9224" max="9224" width="8.625" style="2" customWidth="1"/>
    <col min="9225" max="9225" width="9.375" style="2" customWidth="1"/>
    <col min="9226" max="9226" width="8.25" style="2" customWidth="1"/>
    <col min="9227" max="9227" width="12" style="2" customWidth="1"/>
    <col min="9228" max="9472" width="9" style="2"/>
    <col min="9473" max="9473" width="21.25" style="2" customWidth="1"/>
    <col min="9474" max="9477" width="15.625" style="2" customWidth="1"/>
    <col min="9478" max="9478" width="3.5" style="2" customWidth="1"/>
    <col min="9479" max="9479" width="13" style="2" bestFit="1" customWidth="1"/>
    <col min="9480" max="9480" width="8.625" style="2" customWidth="1"/>
    <col min="9481" max="9481" width="9.375" style="2" customWidth="1"/>
    <col min="9482" max="9482" width="8.25" style="2" customWidth="1"/>
    <col min="9483" max="9483" width="12" style="2" customWidth="1"/>
    <col min="9484" max="9728" width="9" style="2"/>
    <col min="9729" max="9729" width="21.25" style="2" customWidth="1"/>
    <col min="9730" max="9733" width="15.625" style="2" customWidth="1"/>
    <col min="9734" max="9734" width="3.5" style="2" customWidth="1"/>
    <col min="9735" max="9735" width="13" style="2" bestFit="1" customWidth="1"/>
    <col min="9736" max="9736" width="8.625" style="2" customWidth="1"/>
    <col min="9737" max="9737" width="9.375" style="2" customWidth="1"/>
    <col min="9738" max="9738" width="8.25" style="2" customWidth="1"/>
    <col min="9739" max="9739" width="12" style="2" customWidth="1"/>
    <col min="9740" max="9984" width="9" style="2"/>
    <col min="9985" max="9985" width="21.25" style="2" customWidth="1"/>
    <col min="9986" max="9989" width="15.625" style="2" customWidth="1"/>
    <col min="9990" max="9990" width="3.5" style="2" customWidth="1"/>
    <col min="9991" max="9991" width="13" style="2" bestFit="1" customWidth="1"/>
    <col min="9992" max="9992" width="8.625" style="2" customWidth="1"/>
    <col min="9993" max="9993" width="9.375" style="2" customWidth="1"/>
    <col min="9994" max="9994" width="8.25" style="2" customWidth="1"/>
    <col min="9995" max="9995" width="12" style="2" customWidth="1"/>
    <col min="9996" max="10240" width="9" style="2"/>
    <col min="10241" max="10241" width="21.25" style="2" customWidth="1"/>
    <col min="10242" max="10245" width="15.625" style="2" customWidth="1"/>
    <col min="10246" max="10246" width="3.5" style="2" customWidth="1"/>
    <col min="10247" max="10247" width="13" style="2" bestFit="1" customWidth="1"/>
    <col min="10248" max="10248" width="8.625" style="2" customWidth="1"/>
    <col min="10249" max="10249" width="9.375" style="2" customWidth="1"/>
    <col min="10250" max="10250" width="8.25" style="2" customWidth="1"/>
    <col min="10251" max="10251" width="12" style="2" customWidth="1"/>
    <col min="10252" max="10496" width="9" style="2"/>
    <col min="10497" max="10497" width="21.25" style="2" customWidth="1"/>
    <col min="10498" max="10501" width="15.625" style="2" customWidth="1"/>
    <col min="10502" max="10502" width="3.5" style="2" customWidth="1"/>
    <col min="10503" max="10503" width="13" style="2" bestFit="1" customWidth="1"/>
    <col min="10504" max="10504" width="8.625" style="2" customWidth="1"/>
    <col min="10505" max="10505" width="9.375" style="2" customWidth="1"/>
    <col min="10506" max="10506" width="8.25" style="2" customWidth="1"/>
    <col min="10507" max="10507" width="12" style="2" customWidth="1"/>
    <col min="10508" max="10752" width="9" style="2"/>
    <col min="10753" max="10753" width="21.25" style="2" customWidth="1"/>
    <col min="10754" max="10757" width="15.625" style="2" customWidth="1"/>
    <col min="10758" max="10758" width="3.5" style="2" customWidth="1"/>
    <col min="10759" max="10759" width="13" style="2" bestFit="1" customWidth="1"/>
    <col min="10760" max="10760" width="8.625" style="2" customWidth="1"/>
    <col min="10761" max="10761" width="9.375" style="2" customWidth="1"/>
    <col min="10762" max="10762" width="8.25" style="2" customWidth="1"/>
    <col min="10763" max="10763" width="12" style="2" customWidth="1"/>
    <col min="10764" max="11008" width="9" style="2"/>
    <col min="11009" max="11009" width="21.25" style="2" customWidth="1"/>
    <col min="11010" max="11013" width="15.625" style="2" customWidth="1"/>
    <col min="11014" max="11014" width="3.5" style="2" customWidth="1"/>
    <col min="11015" max="11015" width="13" style="2" bestFit="1" customWidth="1"/>
    <col min="11016" max="11016" width="8.625" style="2" customWidth="1"/>
    <col min="11017" max="11017" width="9.375" style="2" customWidth="1"/>
    <col min="11018" max="11018" width="8.25" style="2" customWidth="1"/>
    <col min="11019" max="11019" width="12" style="2" customWidth="1"/>
    <col min="11020" max="11264" width="9" style="2"/>
    <col min="11265" max="11265" width="21.25" style="2" customWidth="1"/>
    <col min="11266" max="11269" width="15.625" style="2" customWidth="1"/>
    <col min="11270" max="11270" width="3.5" style="2" customWidth="1"/>
    <col min="11271" max="11271" width="13" style="2" bestFit="1" customWidth="1"/>
    <col min="11272" max="11272" width="8.625" style="2" customWidth="1"/>
    <col min="11273" max="11273" width="9.375" style="2" customWidth="1"/>
    <col min="11274" max="11274" width="8.25" style="2" customWidth="1"/>
    <col min="11275" max="11275" width="12" style="2" customWidth="1"/>
    <col min="11276" max="11520" width="9" style="2"/>
    <col min="11521" max="11521" width="21.25" style="2" customWidth="1"/>
    <col min="11522" max="11525" width="15.625" style="2" customWidth="1"/>
    <col min="11526" max="11526" width="3.5" style="2" customWidth="1"/>
    <col min="11527" max="11527" width="13" style="2" bestFit="1" customWidth="1"/>
    <col min="11528" max="11528" width="8.625" style="2" customWidth="1"/>
    <col min="11529" max="11529" width="9.375" style="2" customWidth="1"/>
    <col min="11530" max="11530" width="8.25" style="2" customWidth="1"/>
    <col min="11531" max="11531" width="12" style="2" customWidth="1"/>
    <col min="11532" max="11776" width="9" style="2"/>
    <col min="11777" max="11777" width="21.25" style="2" customWidth="1"/>
    <col min="11778" max="11781" width="15.625" style="2" customWidth="1"/>
    <col min="11782" max="11782" width="3.5" style="2" customWidth="1"/>
    <col min="11783" max="11783" width="13" style="2" bestFit="1" customWidth="1"/>
    <col min="11784" max="11784" width="8.625" style="2" customWidth="1"/>
    <col min="11785" max="11785" width="9.375" style="2" customWidth="1"/>
    <col min="11786" max="11786" width="8.25" style="2" customWidth="1"/>
    <col min="11787" max="11787" width="12" style="2" customWidth="1"/>
    <col min="11788" max="12032" width="9" style="2"/>
    <col min="12033" max="12033" width="21.25" style="2" customWidth="1"/>
    <col min="12034" max="12037" width="15.625" style="2" customWidth="1"/>
    <col min="12038" max="12038" width="3.5" style="2" customWidth="1"/>
    <col min="12039" max="12039" width="13" style="2" bestFit="1" customWidth="1"/>
    <col min="12040" max="12040" width="8.625" style="2" customWidth="1"/>
    <col min="12041" max="12041" width="9.375" style="2" customWidth="1"/>
    <col min="12042" max="12042" width="8.25" style="2" customWidth="1"/>
    <col min="12043" max="12043" width="12" style="2" customWidth="1"/>
    <col min="12044" max="12288" width="9" style="2"/>
    <col min="12289" max="12289" width="21.25" style="2" customWidth="1"/>
    <col min="12290" max="12293" width="15.625" style="2" customWidth="1"/>
    <col min="12294" max="12294" width="3.5" style="2" customWidth="1"/>
    <col min="12295" max="12295" width="13" style="2" bestFit="1" customWidth="1"/>
    <col min="12296" max="12296" width="8.625" style="2" customWidth="1"/>
    <col min="12297" max="12297" width="9.375" style="2" customWidth="1"/>
    <col min="12298" max="12298" width="8.25" style="2" customWidth="1"/>
    <col min="12299" max="12299" width="12" style="2" customWidth="1"/>
    <col min="12300" max="12544" width="9" style="2"/>
    <col min="12545" max="12545" width="21.25" style="2" customWidth="1"/>
    <col min="12546" max="12549" width="15.625" style="2" customWidth="1"/>
    <col min="12550" max="12550" width="3.5" style="2" customWidth="1"/>
    <col min="12551" max="12551" width="13" style="2" bestFit="1" customWidth="1"/>
    <col min="12552" max="12552" width="8.625" style="2" customWidth="1"/>
    <col min="12553" max="12553" width="9.375" style="2" customWidth="1"/>
    <col min="12554" max="12554" width="8.25" style="2" customWidth="1"/>
    <col min="12555" max="12555" width="12" style="2" customWidth="1"/>
    <col min="12556" max="12800" width="9" style="2"/>
    <col min="12801" max="12801" width="21.25" style="2" customWidth="1"/>
    <col min="12802" max="12805" width="15.625" style="2" customWidth="1"/>
    <col min="12806" max="12806" width="3.5" style="2" customWidth="1"/>
    <col min="12807" max="12807" width="13" style="2" bestFit="1" customWidth="1"/>
    <col min="12808" max="12808" width="8.625" style="2" customWidth="1"/>
    <col min="12809" max="12809" width="9.375" style="2" customWidth="1"/>
    <col min="12810" max="12810" width="8.25" style="2" customWidth="1"/>
    <col min="12811" max="12811" width="12" style="2" customWidth="1"/>
    <col min="12812" max="13056" width="9" style="2"/>
    <col min="13057" max="13057" width="21.25" style="2" customWidth="1"/>
    <col min="13058" max="13061" width="15.625" style="2" customWidth="1"/>
    <col min="13062" max="13062" width="3.5" style="2" customWidth="1"/>
    <col min="13063" max="13063" width="13" style="2" bestFit="1" customWidth="1"/>
    <col min="13064" max="13064" width="8.625" style="2" customWidth="1"/>
    <col min="13065" max="13065" width="9.375" style="2" customWidth="1"/>
    <col min="13066" max="13066" width="8.25" style="2" customWidth="1"/>
    <col min="13067" max="13067" width="12" style="2" customWidth="1"/>
    <col min="13068" max="13312" width="9" style="2"/>
    <col min="13313" max="13313" width="21.25" style="2" customWidth="1"/>
    <col min="13314" max="13317" width="15.625" style="2" customWidth="1"/>
    <col min="13318" max="13318" width="3.5" style="2" customWidth="1"/>
    <col min="13319" max="13319" width="13" style="2" bestFit="1" customWidth="1"/>
    <col min="13320" max="13320" width="8.625" style="2" customWidth="1"/>
    <col min="13321" max="13321" width="9.375" style="2" customWidth="1"/>
    <col min="13322" max="13322" width="8.25" style="2" customWidth="1"/>
    <col min="13323" max="13323" width="12" style="2" customWidth="1"/>
    <col min="13324" max="13568" width="9" style="2"/>
    <col min="13569" max="13569" width="21.25" style="2" customWidth="1"/>
    <col min="13570" max="13573" width="15.625" style="2" customWidth="1"/>
    <col min="13574" max="13574" width="3.5" style="2" customWidth="1"/>
    <col min="13575" max="13575" width="13" style="2" bestFit="1" customWidth="1"/>
    <col min="13576" max="13576" width="8.625" style="2" customWidth="1"/>
    <col min="13577" max="13577" width="9.375" style="2" customWidth="1"/>
    <col min="13578" max="13578" width="8.25" style="2" customWidth="1"/>
    <col min="13579" max="13579" width="12" style="2" customWidth="1"/>
    <col min="13580" max="13824" width="9" style="2"/>
    <col min="13825" max="13825" width="21.25" style="2" customWidth="1"/>
    <col min="13826" max="13829" width="15.625" style="2" customWidth="1"/>
    <col min="13830" max="13830" width="3.5" style="2" customWidth="1"/>
    <col min="13831" max="13831" width="13" style="2" bestFit="1" customWidth="1"/>
    <col min="13832" max="13832" width="8.625" style="2" customWidth="1"/>
    <col min="13833" max="13833" width="9.375" style="2" customWidth="1"/>
    <col min="13834" max="13834" width="8.25" style="2" customWidth="1"/>
    <col min="13835" max="13835" width="12" style="2" customWidth="1"/>
    <col min="13836" max="14080" width="9" style="2"/>
    <col min="14081" max="14081" width="21.25" style="2" customWidth="1"/>
    <col min="14082" max="14085" width="15.625" style="2" customWidth="1"/>
    <col min="14086" max="14086" width="3.5" style="2" customWidth="1"/>
    <col min="14087" max="14087" width="13" style="2" bestFit="1" customWidth="1"/>
    <col min="14088" max="14088" width="8.625" style="2" customWidth="1"/>
    <col min="14089" max="14089" width="9.375" style="2" customWidth="1"/>
    <col min="14090" max="14090" width="8.25" style="2" customWidth="1"/>
    <col min="14091" max="14091" width="12" style="2" customWidth="1"/>
    <col min="14092" max="14336" width="9" style="2"/>
    <col min="14337" max="14337" width="21.25" style="2" customWidth="1"/>
    <col min="14338" max="14341" width="15.625" style="2" customWidth="1"/>
    <col min="14342" max="14342" width="3.5" style="2" customWidth="1"/>
    <col min="14343" max="14343" width="13" style="2" bestFit="1" customWidth="1"/>
    <col min="14344" max="14344" width="8.625" style="2" customWidth="1"/>
    <col min="14345" max="14345" width="9.375" style="2" customWidth="1"/>
    <col min="14346" max="14346" width="8.25" style="2" customWidth="1"/>
    <col min="14347" max="14347" width="12" style="2" customWidth="1"/>
    <col min="14348" max="14592" width="9" style="2"/>
    <col min="14593" max="14593" width="21.25" style="2" customWidth="1"/>
    <col min="14594" max="14597" width="15.625" style="2" customWidth="1"/>
    <col min="14598" max="14598" width="3.5" style="2" customWidth="1"/>
    <col min="14599" max="14599" width="13" style="2" bestFit="1" customWidth="1"/>
    <col min="14600" max="14600" width="8.625" style="2" customWidth="1"/>
    <col min="14601" max="14601" width="9.375" style="2" customWidth="1"/>
    <col min="14602" max="14602" width="8.25" style="2" customWidth="1"/>
    <col min="14603" max="14603" width="12" style="2" customWidth="1"/>
    <col min="14604" max="14848" width="9" style="2"/>
    <col min="14849" max="14849" width="21.25" style="2" customWidth="1"/>
    <col min="14850" max="14853" width="15.625" style="2" customWidth="1"/>
    <col min="14854" max="14854" width="3.5" style="2" customWidth="1"/>
    <col min="14855" max="14855" width="13" style="2" bestFit="1" customWidth="1"/>
    <col min="14856" max="14856" width="8.625" style="2" customWidth="1"/>
    <col min="14857" max="14857" width="9.375" style="2" customWidth="1"/>
    <col min="14858" max="14858" width="8.25" style="2" customWidth="1"/>
    <col min="14859" max="14859" width="12" style="2" customWidth="1"/>
    <col min="14860" max="15104" width="9" style="2"/>
    <col min="15105" max="15105" width="21.25" style="2" customWidth="1"/>
    <col min="15106" max="15109" width="15.625" style="2" customWidth="1"/>
    <col min="15110" max="15110" width="3.5" style="2" customWidth="1"/>
    <col min="15111" max="15111" width="13" style="2" bestFit="1" customWidth="1"/>
    <col min="15112" max="15112" width="8.625" style="2" customWidth="1"/>
    <col min="15113" max="15113" width="9.375" style="2" customWidth="1"/>
    <col min="15114" max="15114" width="8.25" style="2" customWidth="1"/>
    <col min="15115" max="15115" width="12" style="2" customWidth="1"/>
    <col min="15116" max="15360" width="9" style="2"/>
    <col min="15361" max="15361" width="21.25" style="2" customWidth="1"/>
    <col min="15362" max="15365" width="15.625" style="2" customWidth="1"/>
    <col min="15366" max="15366" width="3.5" style="2" customWidth="1"/>
    <col min="15367" max="15367" width="13" style="2" bestFit="1" customWidth="1"/>
    <col min="15368" max="15368" width="8.625" style="2" customWidth="1"/>
    <col min="15369" max="15369" width="9.375" style="2" customWidth="1"/>
    <col min="15370" max="15370" width="8.25" style="2" customWidth="1"/>
    <col min="15371" max="15371" width="12" style="2" customWidth="1"/>
    <col min="15372" max="15616" width="9" style="2"/>
    <col min="15617" max="15617" width="21.25" style="2" customWidth="1"/>
    <col min="15618" max="15621" width="15.625" style="2" customWidth="1"/>
    <col min="15622" max="15622" width="3.5" style="2" customWidth="1"/>
    <col min="15623" max="15623" width="13" style="2" bestFit="1" customWidth="1"/>
    <col min="15624" max="15624" width="8.625" style="2" customWidth="1"/>
    <col min="15625" max="15625" width="9.375" style="2" customWidth="1"/>
    <col min="15626" max="15626" width="8.25" style="2" customWidth="1"/>
    <col min="15627" max="15627" width="12" style="2" customWidth="1"/>
    <col min="15628" max="15872" width="9" style="2"/>
    <col min="15873" max="15873" width="21.25" style="2" customWidth="1"/>
    <col min="15874" max="15877" width="15.625" style="2" customWidth="1"/>
    <col min="15878" max="15878" width="3.5" style="2" customWidth="1"/>
    <col min="15879" max="15879" width="13" style="2" bestFit="1" customWidth="1"/>
    <col min="15880" max="15880" width="8.625" style="2" customWidth="1"/>
    <col min="15881" max="15881" width="9.375" style="2" customWidth="1"/>
    <col min="15882" max="15882" width="8.25" style="2" customWidth="1"/>
    <col min="15883" max="15883" width="12" style="2" customWidth="1"/>
    <col min="15884" max="16128" width="9" style="2"/>
    <col min="16129" max="16129" width="21.25" style="2" customWidth="1"/>
    <col min="16130" max="16133" width="15.625" style="2" customWidth="1"/>
    <col min="16134" max="16134" width="3.5" style="2" customWidth="1"/>
    <col min="16135" max="16135" width="13" style="2" bestFit="1" customWidth="1"/>
    <col min="16136" max="16136" width="8.625" style="2" customWidth="1"/>
    <col min="16137" max="16137" width="9.375" style="2" customWidth="1"/>
    <col min="16138" max="16138" width="8.25" style="2" customWidth="1"/>
    <col min="16139" max="16139" width="12" style="2" customWidth="1"/>
    <col min="16140" max="16384" width="9" style="2"/>
  </cols>
  <sheetData>
    <row r="1" spans="1:9" ht="23.25" customHeight="1" x14ac:dyDescent="0.2">
      <c r="A1" s="25" t="s">
        <v>0</v>
      </c>
      <c r="B1" s="25"/>
      <c r="C1" s="25"/>
    </row>
    <row r="2" spans="1:9" ht="14.25" customHeight="1" x14ac:dyDescent="0.15">
      <c r="A2" s="3"/>
      <c r="C2" s="26" t="str">
        <f>[4]日本人!C2</f>
        <v xml:space="preserve"> 令和元年７月１日現在</v>
      </c>
      <c r="D2" s="26"/>
      <c r="E2" s="26"/>
    </row>
    <row r="3" spans="1:9" ht="14.25" customHeight="1" x14ac:dyDescent="0.15">
      <c r="A3" s="4"/>
      <c r="B3" s="5"/>
      <c r="C3" s="27"/>
      <c r="D3" s="27"/>
      <c r="E3" s="27"/>
      <c r="G3" s="6"/>
      <c r="H3" s="6"/>
    </row>
    <row r="4" spans="1:9" ht="14.25" customHeight="1" x14ac:dyDescent="0.15">
      <c r="A4" s="28" t="s">
        <v>1</v>
      </c>
      <c r="B4" s="30" t="s">
        <v>2</v>
      </c>
      <c r="C4" s="30" t="s">
        <v>3</v>
      </c>
      <c r="D4" s="31"/>
      <c r="E4" s="31"/>
      <c r="G4" s="6"/>
      <c r="H4" s="6"/>
    </row>
    <row r="5" spans="1:9" ht="13.15" customHeight="1" x14ac:dyDescent="0.15">
      <c r="A5" s="29"/>
      <c r="B5" s="30"/>
      <c r="C5" s="7" t="s">
        <v>4</v>
      </c>
      <c r="D5" s="8" t="s">
        <v>5</v>
      </c>
      <c r="E5" s="7" t="s">
        <v>6</v>
      </c>
    </row>
    <row r="6" spans="1:9" ht="15" customHeight="1" x14ac:dyDescent="0.15">
      <c r="A6" s="9" t="s">
        <v>7</v>
      </c>
      <c r="B6" s="10">
        <f>SUM(B7:B110)/2</f>
        <v>120101</v>
      </c>
      <c r="C6" s="10">
        <f>SUM(C7:C110)/2</f>
        <v>236606</v>
      </c>
      <c r="D6" s="10">
        <f>SUM(D7:D110)/2</f>
        <v>115492</v>
      </c>
      <c r="E6" s="10">
        <f>SUM(E7:E110)/2</f>
        <v>121114</v>
      </c>
      <c r="G6" s="11"/>
      <c r="H6" s="12" t="s">
        <v>8</v>
      </c>
      <c r="I6" s="12" t="s">
        <v>9</v>
      </c>
    </row>
    <row r="7" spans="1:9" ht="15" customHeight="1" x14ac:dyDescent="0.15">
      <c r="A7" s="12" t="s">
        <v>10</v>
      </c>
      <c r="B7" s="13">
        <f>SUM([4]日本人!B7+[4]外国人!B7)</f>
        <v>1821</v>
      </c>
      <c r="C7" s="13">
        <f>SUM([4]日本人!C7+[4]外国人!C7)</f>
        <v>3176</v>
      </c>
      <c r="D7" s="13">
        <f>SUM([4]日本人!D7+[4]外国人!D7)</f>
        <v>1550</v>
      </c>
      <c r="E7" s="13">
        <f>SUM([4]日本人!E7+[4]外国人!E7)</f>
        <v>1626</v>
      </c>
      <c r="G7" s="14" t="s">
        <v>11</v>
      </c>
      <c r="H7" s="20">
        <f>SUM(B7:B9)</f>
        <v>4466</v>
      </c>
      <c r="I7" s="20">
        <f>SUM(C7:C9)</f>
        <v>8134</v>
      </c>
    </row>
    <row r="8" spans="1:9" ht="15" customHeight="1" x14ac:dyDescent="0.15">
      <c r="A8" s="12" t="s">
        <v>12</v>
      </c>
      <c r="B8" s="13">
        <f>SUM([4]日本人!B8+[4]外国人!B8)</f>
        <v>1653</v>
      </c>
      <c r="C8" s="13">
        <f>SUM([4]日本人!C8+[4]外国人!C8)</f>
        <v>2817</v>
      </c>
      <c r="D8" s="13">
        <f>SUM([4]日本人!D8+[4]外国人!D8)</f>
        <v>1435</v>
      </c>
      <c r="E8" s="13">
        <f>SUM([4]日本人!E8+[4]外国人!E8)</f>
        <v>1382</v>
      </c>
      <c r="F8" s="6"/>
      <c r="G8" s="14" t="s">
        <v>13</v>
      </c>
      <c r="H8" s="20">
        <f>SUM(B10:B12)</f>
        <v>5295</v>
      </c>
      <c r="I8" s="20">
        <f>SUM(C10:C12)</f>
        <v>10531</v>
      </c>
    </row>
    <row r="9" spans="1:9" ht="15" customHeight="1" x14ac:dyDescent="0.15">
      <c r="A9" s="12" t="s">
        <v>14</v>
      </c>
      <c r="B9" s="13">
        <f>SUM([4]日本人!B9+[4]外国人!B9)</f>
        <v>992</v>
      </c>
      <c r="C9" s="13">
        <f>SUM([4]日本人!C9+[4]外国人!C9)</f>
        <v>2141</v>
      </c>
      <c r="D9" s="13">
        <f>SUM([4]日本人!D9+[4]外国人!D9)</f>
        <v>1098</v>
      </c>
      <c r="E9" s="13">
        <f>SUM([4]日本人!E9+[4]外国人!E9)</f>
        <v>1043</v>
      </c>
      <c r="F9" s="6"/>
      <c r="G9" s="14" t="s">
        <v>15</v>
      </c>
      <c r="H9" s="20">
        <f>SUM(B13:B16)</f>
        <v>4530</v>
      </c>
      <c r="I9" s="20">
        <f>SUM(C13:C16)</f>
        <v>9055</v>
      </c>
    </row>
    <row r="10" spans="1:9" ht="15" customHeight="1" x14ac:dyDescent="0.15">
      <c r="A10" s="12" t="s">
        <v>144</v>
      </c>
      <c r="B10" s="13">
        <f>SUM([4]日本人!B10+[4]外国人!B10)</f>
        <v>1822</v>
      </c>
      <c r="C10" s="13">
        <f>SUM([4]日本人!C10+[4]外国人!C10)</f>
        <v>3025</v>
      </c>
      <c r="D10" s="13">
        <f>SUM([4]日本人!D10+[4]外国人!D10)</f>
        <v>1532</v>
      </c>
      <c r="E10" s="13">
        <f>SUM([4]日本人!E10+[4]外国人!E10)</f>
        <v>1493</v>
      </c>
      <c r="G10" s="14" t="s">
        <v>16</v>
      </c>
      <c r="H10" s="20">
        <f>SUM(B17:B19)</f>
        <v>4429</v>
      </c>
      <c r="I10" s="20">
        <f>SUM(C17:C19)</f>
        <v>8566</v>
      </c>
    </row>
    <row r="11" spans="1:9" ht="15" customHeight="1" x14ac:dyDescent="0.15">
      <c r="A11" s="12" t="s">
        <v>17</v>
      </c>
      <c r="B11" s="13">
        <f>SUM([4]日本人!B11+[4]外国人!B11)</f>
        <v>1211</v>
      </c>
      <c r="C11" s="13">
        <f>SUM([4]日本人!C11+[4]外国人!C11)</f>
        <v>2208</v>
      </c>
      <c r="D11" s="13">
        <f>SUM([4]日本人!D11+[4]外国人!D11)</f>
        <v>1110</v>
      </c>
      <c r="E11" s="13">
        <f>SUM([4]日本人!E11+[4]外国人!E11)</f>
        <v>1098</v>
      </c>
      <c r="G11" s="14" t="s">
        <v>18</v>
      </c>
      <c r="H11" s="20">
        <f>SUM(B20:B22)</f>
        <v>5496</v>
      </c>
      <c r="I11" s="20">
        <f>SUM(C20:C22)</f>
        <v>9682</v>
      </c>
    </row>
    <row r="12" spans="1:9" ht="15" customHeight="1" x14ac:dyDescent="0.15">
      <c r="A12" s="12" t="s">
        <v>19</v>
      </c>
      <c r="B12" s="13">
        <f>SUM([4]日本人!B12+[4]外国人!B12)</f>
        <v>2262</v>
      </c>
      <c r="C12" s="13">
        <f>SUM([4]日本人!C12+[4]外国人!C12)</f>
        <v>5298</v>
      </c>
      <c r="D12" s="13">
        <f>SUM([4]日本人!D12+[4]外国人!D12)</f>
        <v>2616</v>
      </c>
      <c r="E12" s="13">
        <f>SUM([4]日本人!E12+[4]外国人!E12)</f>
        <v>2682</v>
      </c>
      <c r="G12" s="14" t="s">
        <v>20</v>
      </c>
      <c r="H12" s="20">
        <f>SUM(B23:B28)</f>
        <v>8333</v>
      </c>
      <c r="I12" s="20">
        <f>SUM(C23:C28)</f>
        <v>14585</v>
      </c>
    </row>
    <row r="13" spans="1:9" ht="15" customHeight="1" x14ac:dyDescent="0.15">
      <c r="A13" s="12" t="s">
        <v>21</v>
      </c>
      <c r="B13" s="13">
        <f>SUM([4]日本人!B13+[4]外国人!B13)</f>
        <v>699</v>
      </c>
      <c r="C13" s="13">
        <f>SUM([4]日本人!C13+[4]外国人!C13)</f>
        <v>1351</v>
      </c>
      <c r="D13" s="13">
        <f>SUM([4]日本人!D13+[4]外国人!D13)</f>
        <v>676</v>
      </c>
      <c r="E13" s="13">
        <f>SUM([4]日本人!E13+[4]外国人!E13)</f>
        <v>675</v>
      </c>
      <c r="G13" s="14" t="s">
        <v>22</v>
      </c>
      <c r="H13" s="20">
        <f>SUM(B29:B36)</f>
        <v>14404</v>
      </c>
      <c r="I13" s="20">
        <f>SUM(C29:C36)</f>
        <v>27128</v>
      </c>
    </row>
    <row r="14" spans="1:9" ht="15" customHeight="1" x14ac:dyDescent="0.15">
      <c r="A14" s="12" t="s">
        <v>23</v>
      </c>
      <c r="B14" s="13">
        <f>SUM([4]日本人!B14+[4]外国人!B14)</f>
        <v>1398</v>
      </c>
      <c r="C14" s="13">
        <f>SUM([4]日本人!C14+[4]外国人!C14)</f>
        <v>2657</v>
      </c>
      <c r="D14" s="13">
        <f>SUM([4]日本人!D14+[4]外国人!D14)</f>
        <v>1332</v>
      </c>
      <c r="E14" s="13">
        <f>SUM([4]日本人!E14+[4]外国人!E14)</f>
        <v>1325</v>
      </c>
      <c r="G14" s="14" t="s">
        <v>24</v>
      </c>
      <c r="H14" s="20">
        <f>SUM(B37:B39)</f>
        <v>7004</v>
      </c>
      <c r="I14" s="20">
        <f>SUM(C37:C39)</f>
        <v>15791</v>
      </c>
    </row>
    <row r="15" spans="1:9" ht="15" customHeight="1" x14ac:dyDescent="0.15">
      <c r="A15" s="12" t="s">
        <v>25</v>
      </c>
      <c r="B15" s="13">
        <f>SUM([4]日本人!B15+[4]外国人!B15)</f>
        <v>1413</v>
      </c>
      <c r="C15" s="13">
        <f>SUM([4]日本人!C15+[4]外国人!C15)</f>
        <v>2946</v>
      </c>
      <c r="D15" s="13">
        <f>SUM([4]日本人!D15+[4]外国人!D15)</f>
        <v>1442</v>
      </c>
      <c r="E15" s="13">
        <f>SUM([4]日本人!E15+[4]外国人!E15)</f>
        <v>1504</v>
      </c>
      <c r="G15" s="14" t="s">
        <v>26</v>
      </c>
      <c r="H15" s="20">
        <f>SUM(B40:B46)</f>
        <v>8057</v>
      </c>
      <c r="I15" s="20">
        <f>SUM(C40:C46)</f>
        <v>16183</v>
      </c>
    </row>
    <row r="16" spans="1:9" ht="15" customHeight="1" x14ac:dyDescent="0.15">
      <c r="A16" s="12" t="s">
        <v>27</v>
      </c>
      <c r="B16" s="13">
        <f>SUM([4]日本人!B16+[4]外国人!B16)</f>
        <v>1020</v>
      </c>
      <c r="C16" s="13">
        <f>SUM([4]日本人!C16+[4]外国人!C16)</f>
        <v>2101</v>
      </c>
      <c r="D16" s="13">
        <f>SUM([4]日本人!D16+[4]外国人!D16)</f>
        <v>1053</v>
      </c>
      <c r="E16" s="13">
        <f>SUM([4]日本人!E16+[4]外国人!E16)</f>
        <v>1048</v>
      </c>
      <c r="G16" s="14" t="s">
        <v>28</v>
      </c>
      <c r="H16" s="20">
        <f>SUM(B47:B51)</f>
        <v>2672</v>
      </c>
      <c r="I16" s="20">
        <f>SUM(C47:C51)</f>
        <v>5858</v>
      </c>
    </row>
    <row r="17" spans="1:9" ht="15" customHeight="1" x14ac:dyDescent="0.15">
      <c r="A17" s="12" t="s">
        <v>29</v>
      </c>
      <c r="B17" s="13">
        <f>SUM([4]日本人!B17+[4]外国人!B17)</f>
        <v>1298</v>
      </c>
      <c r="C17" s="13">
        <f>SUM([4]日本人!C17+[4]外国人!C17)</f>
        <v>2349</v>
      </c>
      <c r="D17" s="13">
        <f>SUM([4]日本人!D17+[4]外国人!D17)</f>
        <v>1212</v>
      </c>
      <c r="E17" s="13">
        <f>SUM([4]日本人!E17+[4]外国人!E17)</f>
        <v>1137</v>
      </c>
      <c r="G17" s="14" t="s">
        <v>30</v>
      </c>
      <c r="H17" s="20">
        <f>SUM(B52:B53)</f>
        <v>3995</v>
      </c>
      <c r="I17" s="20">
        <f>SUM(C52:C53)</f>
        <v>8513</v>
      </c>
    </row>
    <row r="18" spans="1:9" ht="15" customHeight="1" x14ac:dyDescent="0.15">
      <c r="A18" s="12" t="s">
        <v>31</v>
      </c>
      <c r="B18" s="13">
        <f>SUM([4]日本人!B18+[4]外国人!B18)</f>
        <v>1245</v>
      </c>
      <c r="C18" s="13">
        <f>SUM([4]日本人!C18+[4]外国人!C18)</f>
        <v>2392</v>
      </c>
      <c r="D18" s="13">
        <f>SUM([4]日本人!D18+[4]外国人!D18)</f>
        <v>1218</v>
      </c>
      <c r="E18" s="13">
        <f>SUM([4]日本人!E18+[4]外国人!E18)</f>
        <v>1174</v>
      </c>
      <c r="G18" s="14" t="s">
        <v>32</v>
      </c>
      <c r="H18" s="20">
        <f>SUM(B54:B56)</f>
        <v>5390</v>
      </c>
      <c r="I18" s="20">
        <f>SUM(C54:C56)</f>
        <v>9605</v>
      </c>
    </row>
    <row r="19" spans="1:9" ht="15" customHeight="1" x14ac:dyDescent="0.15">
      <c r="A19" s="12" t="s">
        <v>33</v>
      </c>
      <c r="B19" s="13">
        <f>SUM([4]日本人!B19+[4]外国人!B19)</f>
        <v>1886</v>
      </c>
      <c r="C19" s="13">
        <f>SUM([4]日本人!C19+[4]外国人!C19)</f>
        <v>3825</v>
      </c>
      <c r="D19" s="13">
        <f>SUM([4]日本人!D19+[4]外国人!D19)</f>
        <v>1899</v>
      </c>
      <c r="E19" s="13">
        <f>SUM([4]日本人!E19+[4]外国人!E19)</f>
        <v>1926</v>
      </c>
      <c r="G19" s="14" t="s">
        <v>34</v>
      </c>
      <c r="H19" s="20">
        <f>SUM(B57:B59)</f>
        <v>3008</v>
      </c>
      <c r="I19" s="20">
        <f>SUM(C57:C59)</f>
        <v>5530</v>
      </c>
    </row>
    <row r="20" spans="1:9" ht="15" customHeight="1" x14ac:dyDescent="0.15">
      <c r="A20" s="12" t="s">
        <v>35</v>
      </c>
      <c r="B20" s="13">
        <f>SUM([4]日本人!B20+[4]外国人!B20)</f>
        <v>1389</v>
      </c>
      <c r="C20" s="13">
        <f>SUM([4]日本人!C20+[4]外国人!C20)</f>
        <v>2445</v>
      </c>
      <c r="D20" s="13">
        <f>SUM([4]日本人!D20+[4]外国人!D20)</f>
        <v>1214</v>
      </c>
      <c r="E20" s="13">
        <f>SUM([4]日本人!E20+[4]外国人!E20)</f>
        <v>1231</v>
      </c>
      <c r="G20" s="14" t="s">
        <v>36</v>
      </c>
      <c r="H20" s="20">
        <f>SUM(B60:B63)</f>
        <v>8108</v>
      </c>
      <c r="I20" s="20">
        <f>SUM(C60:C63)</f>
        <v>14838</v>
      </c>
    </row>
    <row r="21" spans="1:9" ht="15" customHeight="1" x14ac:dyDescent="0.15">
      <c r="A21" s="12" t="s">
        <v>37</v>
      </c>
      <c r="B21" s="13">
        <f>SUM([4]日本人!B21+[4]外国人!B21)</f>
        <v>1743</v>
      </c>
      <c r="C21" s="13">
        <f>SUM([4]日本人!C21+[4]外国人!C21)</f>
        <v>2838</v>
      </c>
      <c r="D21" s="13">
        <f>SUM([4]日本人!D21+[4]外国人!D21)</f>
        <v>1402</v>
      </c>
      <c r="E21" s="13">
        <f>SUM([4]日本人!E21+[4]外国人!E21)</f>
        <v>1436</v>
      </c>
      <c r="G21" s="14" t="s">
        <v>38</v>
      </c>
      <c r="H21" s="20">
        <f>SUM(B64:B66)</f>
        <v>4092</v>
      </c>
      <c r="I21" s="20">
        <f>SUM(C64:C66)</f>
        <v>8978</v>
      </c>
    </row>
    <row r="22" spans="1:9" ht="15" customHeight="1" x14ac:dyDescent="0.15">
      <c r="A22" s="12" t="s">
        <v>39</v>
      </c>
      <c r="B22" s="13">
        <f>SUM([4]日本人!B22+[4]外国人!B22)</f>
        <v>2364</v>
      </c>
      <c r="C22" s="13">
        <f>SUM([4]日本人!C22+[4]外国人!C22)</f>
        <v>4399</v>
      </c>
      <c r="D22" s="13">
        <f>SUM([4]日本人!D22+[4]外国人!D22)</f>
        <v>2184</v>
      </c>
      <c r="E22" s="13">
        <f>SUM([4]日本人!E22+[4]外国人!E22)</f>
        <v>2215</v>
      </c>
      <c r="G22" s="14" t="s">
        <v>40</v>
      </c>
      <c r="H22" s="20">
        <f>SUM(B67:B69)</f>
        <v>4379</v>
      </c>
      <c r="I22" s="20">
        <f>SUM(C67:C69)</f>
        <v>7615</v>
      </c>
    </row>
    <row r="23" spans="1:9" ht="15" customHeight="1" x14ac:dyDescent="0.15">
      <c r="A23" s="12" t="s">
        <v>41</v>
      </c>
      <c r="B23" s="13">
        <f>SUM([4]日本人!B23+[4]外国人!B23)</f>
        <v>1471</v>
      </c>
      <c r="C23" s="13">
        <f>SUM([4]日本人!C23+[4]外国人!C23)</f>
        <v>2465</v>
      </c>
      <c r="D23" s="13">
        <f>SUM([4]日本人!D23+[4]外国人!D23)</f>
        <v>1165</v>
      </c>
      <c r="E23" s="13">
        <f>SUM([4]日本人!E23+[4]外国人!E23)</f>
        <v>1300</v>
      </c>
      <c r="G23" s="14" t="s">
        <v>42</v>
      </c>
      <c r="H23" s="20">
        <f>SUM(B70:B71)</f>
        <v>3409</v>
      </c>
      <c r="I23" s="20">
        <f>SUM(C70:C71)</f>
        <v>6910</v>
      </c>
    </row>
    <row r="24" spans="1:9" ht="15" customHeight="1" x14ac:dyDescent="0.15">
      <c r="A24" s="12" t="s">
        <v>43</v>
      </c>
      <c r="B24" s="13">
        <f>SUM([4]日本人!B24+[4]外国人!B24)</f>
        <v>1936</v>
      </c>
      <c r="C24" s="13">
        <f>SUM([4]日本人!C24+[4]外国人!C24)</f>
        <v>3059</v>
      </c>
      <c r="D24" s="13">
        <f>SUM([4]日本人!D24+[4]外国人!D24)</f>
        <v>1499</v>
      </c>
      <c r="E24" s="13">
        <f>SUM([4]日本人!E24+[4]外国人!E24)</f>
        <v>1560</v>
      </c>
      <c r="G24" s="14" t="s">
        <v>44</v>
      </c>
      <c r="H24" s="20">
        <f>SUM(B72)</f>
        <v>42</v>
      </c>
      <c r="I24" s="20">
        <f>SUM(C72)</f>
        <v>97</v>
      </c>
    </row>
    <row r="25" spans="1:9" ht="15" customHeight="1" x14ac:dyDescent="0.15">
      <c r="A25" s="12" t="s">
        <v>45</v>
      </c>
      <c r="B25" s="13">
        <f>SUM([4]日本人!B25+[4]外国人!B25)</f>
        <v>1135</v>
      </c>
      <c r="C25" s="13">
        <f>SUM([4]日本人!C25+[4]外国人!C25)</f>
        <v>2023</v>
      </c>
      <c r="D25" s="13">
        <f>SUM([4]日本人!D25+[4]外国人!D25)</f>
        <v>973</v>
      </c>
      <c r="E25" s="13">
        <f>SUM([4]日本人!E25+[4]外国人!E25)</f>
        <v>1050</v>
      </c>
      <c r="G25" s="14" t="s">
        <v>46</v>
      </c>
      <c r="H25" s="20">
        <f>SUM(B74)</f>
        <v>160</v>
      </c>
      <c r="I25" s="20">
        <f>SUM(C74)</f>
        <v>160</v>
      </c>
    </row>
    <row r="26" spans="1:9" ht="15" customHeight="1" x14ac:dyDescent="0.15">
      <c r="A26" s="12" t="s">
        <v>47</v>
      </c>
      <c r="B26" s="13">
        <f>SUM([4]日本人!B26+[4]外国人!B26)</f>
        <v>1688</v>
      </c>
      <c r="C26" s="13">
        <f>SUM([4]日本人!C26+[4]外国人!C26)</f>
        <v>2840</v>
      </c>
      <c r="D26" s="13">
        <f>SUM([4]日本人!D26+[4]外国人!D26)</f>
        <v>1369</v>
      </c>
      <c r="E26" s="13">
        <f>SUM([4]日本人!E26+[4]外国人!E26)</f>
        <v>1471</v>
      </c>
      <c r="G26" s="14" t="s">
        <v>48</v>
      </c>
      <c r="H26" s="20">
        <f>SUM(B75:B77)</f>
        <v>3311</v>
      </c>
      <c r="I26" s="20">
        <f>SUM(C75:C77)</f>
        <v>6251</v>
      </c>
    </row>
    <row r="27" spans="1:9" ht="15" customHeight="1" x14ac:dyDescent="0.15">
      <c r="A27" s="12" t="s">
        <v>49</v>
      </c>
      <c r="B27" s="13">
        <f>SUM([4]日本人!B27+[4]外国人!B27)</f>
        <v>1263</v>
      </c>
      <c r="C27" s="13">
        <f>SUM([4]日本人!C27+[4]外国人!C27)</f>
        <v>2381</v>
      </c>
      <c r="D27" s="13">
        <f>SUM([4]日本人!D27+[4]外国人!D27)</f>
        <v>1177</v>
      </c>
      <c r="E27" s="13">
        <f>SUM([4]日本人!E27+[4]外国人!E27)</f>
        <v>1204</v>
      </c>
      <c r="G27" s="14" t="s">
        <v>50</v>
      </c>
      <c r="H27" s="20">
        <f>SUM(B78:B81)</f>
        <v>4929</v>
      </c>
      <c r="I27" s="20">
        <f>SUM(C78:C81)</f>
        <v>10197</v>
      </c>
    </row>
    <row r="28" spans="1:9" ht="15" customHeight="1" x14ac:dyDescent="0.15">
      <c r="A28" s="12" t="s">
        <v>51</v>
      </c>
      <c r="B28" s="13">
        <f>SUM([4]日本人!B28+[4]外国人!B28)</f>
        <v>840</v>
      </c>
      <c r="C28" s="13">
        <f>SUM([4]日本人!C28+[4]外国人!C28)</f>
        <v>1817</v>
      </c>
      <c r="D28" s="13">
        <f>SUM([4]日本人!D28+[4]外国人!D28)</f>
        <v>917</v>
      </c>
      <c r="E28" s="13">
        <f>SUM([4]日本人!E28+[4]外国人!E28)</f>
        <v>900</v>
      </c>
      <c r="G28" s="14" t="s">
        <v>52</v>
      </c>
      <c r="H28" s="20">
        <f>SUM(B82:B86)</f>
        <v>2266</v>
      </c>
      <c r="I28" s="20">
        <f>SUM(C82:C86)</f>
        <v>4824</v>
      </c>
    </row>
    <row r="29" spans="1:9" ht="15" customHeight="1" x14ac:dyDescent="0.15">
      <c r="A29" s="12" t="s">
        <v>53</v>
      </c>
      <c r="B29" s="13">
        <f>SUM([4]日本人!B29+[4]外国人!B29)</f>
        <v>2318</v>
      </c>
      <c r="C29" s="13">
        <f>SUM([4]日本人!C29+[4]外国人!C29)</f>
        <v>3991</v>
      </c>
      <c r="D29" s="13">
        <f>SUM([4]日本人!D29+[4]外国人!D29)</f>
        <v>1921</v>
      </c>
      <c r="E29" s="13">
        <f>SUM([4]日本人!E29+[4]外国人!E29)</f>
        <v>2070</v>
      </c>
      <c r="G29" s="14" t="s">
        <v>54</v>
      </c>
      <c r="H29" s="20">
        <f>SUM(B87:B93)</f>
        <v>3378</v>
      </c>
      <c r="I29" s="20">
        <f>SUM(C87:C93)</f>
        <v>7624</v>
      </c>
    </row>
    <row r="30" spans="1:9" ht="15" customHeight="1" x14ac:dyDescent="0.15">
      <c r="A30" s="12" t="s">
        <v>55</v>
      </c>
      <c r="B30" s="13">
        <f>SUM([4]日本人!B30+[4]外国人!B30)</f>
        <v>1109</v>
      </c>
      <c r="C30" s="13">
        <f>SUM([4]日本人!C30+[4]外国人!C30)</f>
        <v>2097</v>
      </c>
      <c r="D30" s="13">
        <f>SUM([4]日本人!D30+[4]外国人!D30)</f>
        <v>1005</v>
      </c>
      <c r="E30" s="13">
        <f>SUM([4]日本人!E30+[4]外国人!E30)</f>
        <v>1092</v>
      </c>
      <c r="G30" s="14" t="s">
        <v>56</v>
      </c>
      <c r="H30" s="20">
        <f>SUM(B94:B101)</f>
        <v>5175</v>
      </c>
      <c r="I30" s="20">
        <f>SUM(C94:C101)</f>
        <v>11714</v>
      </c>
    </row>
    <row r="31" spans="1:9" ht="15" customHeight="1" x14ac:dyDescent="0.15">
      <c r="A31" s="12" t="s">
        <v>57</v>
      </c>
      <c r="B31" s="13">
        <f>SUM([4]日本人!B31+[4]外国人!B31)</f>
        <v>2061</v>
      </c>
      <c r="C31" s="13">
        <f>SUM([4]日本人!C31+[4]外国人!C31)</f>
        <v>3813</v>
      </c>
      <c r="D31" s="13">
        <f>SUM([4]日本人!D31+[4]外国人!D31)</f>
        <v>1632</v>
      </c>
      <c r="E31" s="13">
        <f>SUM([4]日本人!E31+[4]外国人!E31)</f>
        <v>2181</v>
      </c>
      <c r="G31" s="14" t="s">
        <v>58</v>
      </c>
      <c r="H31" s="20">
        <f>SUM(B102:B106)</f>
        <v>2189</v>
      </c>
      <c r="I31" s="20">
        <f>SUM(C102:C106)</f>
        <v>5315</v>
      </c>
    </row>
    <row r="32" spans="1:9" ht="15" customHeight="1" x14ac:dyDescent="0.15">
      <c r="A32" s="12" t="s">
        <v>59</v>
      </c>
      <c r="B32" s="13">
        <f>SUM([4]日本人!B32+[4]外国人!B32)</f>
        <v>2103</v>
      </c>
      <c r="C32" s="13">
        <f>SUM([4]日本人!C32+[4]外国人!C32)</f>
        <v>3992</v>
      </c>
      <c r="D32" s="13">
        <f>SUM([4]日本人!D32+[4]外国人!D32)</f>
        <v>1941</v>
      </c>
      <c r="E32" s="13">
        <f>SUM([4]日本人!E32+[4]外国人!E32)</f>
        <v>2051</v>
      </c>
      <c r="G32" s="14" t="s">
        <v>60</v>
      </c>
      <c r="H32" s="20">
        <f>SUM(B107:B108)</f>
        <v>1584</v>
      </c>
      <c r="I32" s="20">
        <f>SUM(C107:C108)</f>
        <v>2922</v>
      </c>
    </row>
    <row r="33" spans="1:9" ht="15" customHeight="1" x14ac:dyDescent="0.15">
      <c r="A33" s="12" t="s">
        <v>61</v>
      </c>
      <c r="B33" s="13">
        <f>SUM([4]日本人!B33+[4]外国人!B33)</f>
        <v>2111</v>
      </c>
      <c r="C33" s="13">
        <f>SUM([4]日本人!C33+[4]外国人!C33)</f>
        <v>3762</v>
      </c>
      <c r="D33" s="13">
        <f>SUM([4]日本人!D33+[4]外国人!D33)</f>
        <v>1897</v>
      </c>
      <c r="E33" s="13">
        <f>SUM([4]日本人!E33+[4]外国人!E33)</f>
        <v>1865</v>
      </c>
      <c r="G33" s="14" t="s">
        <v>62</v>
      </c>
      <c r="H33" s="20">
        <f>B109</f>
        <v>75040</v>
      </c>
      <c r="I33" s="20">
        <f>C109</f>
        <v>146821</v>
      </c>
    </row>
    <row r="34" spans="1:9" ht="15" customHeight="1" x14ac:dyDescent="0.15">
      <c r="A34" s="12" t="s">
        <v>63</v>
      </c>
      <c r="B34" s="13">
        <f>SUM([4]日本人!B34+[4]外国人!B34)</f>
        <v>651</v>
      </c>
      <c r="C34" s="13">
        <f>SUM([4]日本人!C34+[4]外国人!C34)</f>
        <v>1252</v>
      </c>
      <c r="D34" s="13">
        <f>SUM([4]日本人!D34+[4]外国人!D34)</f>
        <v>613</v>
      </c>
      <c r="E34" s="13">
        <f>SUM([4]日本人!E34+[4]外国人!E34)</f>
        <v>639</v>
      </c>
      <c r="G34" s="14" t="s">
        <v>64</v>
      </c>
      <c r="H34" s="20">
        <f>B110</f>
        <v>45061</v>
      </c>
      <c r="I34" s="20">
        <f>C110</f>
        <v>89785</v>
      </c>
    </row>
    <row r="35" spans="1:9" ht="15" customHeight="1" x14ac:dyDescent="0.15">
      <c r="A35" s="12" t="s">
        <v>65</v>
      </c>
      <c r="B35" s="13">
        <f>SUM([4]日本人!B35+[4]外国人!B35)</f>
        <v>1770</v>
      </c>
      <c r="C35" s="13">
        <f>SUM([4]日本人!C35+[4]外国人!C35)</f>
        <v>3454</v>
      </c>
      <c r="D35" s="13">
        <f>SUM([4]日本人!D35+[4]外国人!D35)</f>
        <v>1733</v>
      </c>
      <c r="E35" s="13">
        <f>SUM([4]日本人!E35+[4]外国人!E35)</f>
        <v>1721</v>
      </c>
      <c r="G35" s="12" t="s">
        <v>66</v>
      </c>
      <c r="H35" s="20">
        <f>SUM(H7:H34)/2</f>
        <v>120101</v>
      </c>
      <c r="I35" s="20">
        <f>SUM(I7:I34)/2</f>
        <v>236606</v>
      </c>
    </row>
    <row r="36" spans="1:9" ht="15" customHeight="1" x14ac:dyDescent="0.15">
      <c r="A36" s="12" t="s">
        <v>67</v>
      </c>
      <c r="B36" s="13">
        <f>SUM([4]日本人!B36+[4]外国人!B36)</f>
        <v>2281</v>
      </c>
      <c r="C36" s="13">
        <f>SUM([4]日本人!C36+[4]外国人!C36)</f>
        <v>4767</v>
      </c>
      <c r="D36" s="13">
        <f>SUM([4]日本人!D36+[4]外国人!D36)</f>
        <v>2104</v>
      </c>
      <c r="E36" s="13">
        <f>SUM([4]日本人!E36+[4]外国人!E36)</f>
        <v>2663</v>
      </c>
    </row>
    <row r="37" spans="1:9" ht="15" customHeight="1" x14ac:dyDescent="0.15">
      <c r="A37" s="12" t="s">
        <v>68</v>
      </c>
      <c r="B37" s="13">
        <f>SUM([4]日本人!B37+[4]外国人!B37)</f>
        <v>847</v>
      </c>
      <c r="C37" s="13">
        <f>SUM([4]日本人!C37+[4]外国人!C37)</f>
        <v>2001</v>
      </c>
      <c r="D37" s="13">
        <f>SUM([4]日本人!D37+[4]外国人!D37)</f>
        <v>938</v>
      </c>
      <c r="E37" s="13">
        <f>SUM([4]日本人!E37+[4]外国人!E37)</f>
        <v>1063</v>
      </c>
    </row>
    <row r="38" spans="1:9" ht="15" customHeight="1" x14ac:dyDescent="0.15">
      <c r="A38" s="12" t="s">
        <v>69</v>
      </c>
      <c r="B38" s="13">
        <f>SUM([4]日本人!B38+[4]外国人!B38)</f>
        <v>3005</v>
      </c>
      <c r="C38" s="13">
        <f>SUM([4]日本人!C38+[4]外国人!C38)</f>
        <v>7442</v>
      </c>
      <c r="D38" s="13">
        <f>SUM([4]日本人!D38+[4]外国人!D38)</f>
        <v>3611</v>
      </c>
      <c r="E38" s="13">
        <f>SUM([4]日本人!E38+[4]外国人!E38)</f>
        <v>3831</v>
      </c>
    </row>
    <row r="39" spans="1:9" ht="15" customHeight="1" x14ac:dyDescent="0.15">
      <c r="A39" s="12" t="s">
        <v>70</v>
      </c>
      <c r="B39" s="13">
        <f>SUM([4]日本人!B39+[4]外国人!B39)</f>
        <v>3152</v>
      </c>
      <c r="C39" s="13">
        <f>SUM([4]日本人!C39+[4]外国人!C39)</f>
        <v>6348</v>
      </c>
      <c r="D39" s="13">
        <f>SUM([4]日本人!D39+[4]外国人!D39)</f>
        <v>3047</v>
      </c>
      <c r="E39" s="13">
        <f>SUM([4]日本人!E39+[4]外国人!E39)</f>
        <v>3301</v>
      </c>
    </row>
    <row r="40" spans="1:9" ht="15" customHeight="1" x14ac:dyDescent="0.15">
      <c r="A40" s="12" t="s">
        <v>71</v>
      </c>
      <c r="B40" s="13">
        <f>SUM([4]日本人!B40+[4]外国人!B40)</f>
        <v>1952</v>
      </c>
      <c r="C40" s="13">
        <f>SUM([4]日本人!C40+[4]外国人!C40)</f>
        <v>4720</v>
      </c>
      <c r="D40" s="13">
        <f>SUM([4]日本人!D40+[4]外国人!D40)</f>
        <v>2404</v>
      </c>
      <c r="E40" s="13">
        <f>SUM([4]日本人!E40+[4]外国人!E40)</f>
        <v>2316</v>
      </c>
    </row>
    <row r="41" spans="1:9" ht="15" customHeight="1" x14ac:dyDescent="0.15">
      <c r="A41" s="12" t="s">
        <v>72</v>
      </c>
      <c r="B41" s="13">
        <f>SUM([4]日本人!B41+[4]外国人!B41)</f>
        <v>401</v>
      </c>
      <c r="C41" s="13">
        <f>SUM([4]日本人!C41+[4]外国人!C41)</f>
        <v>805</v>
      </c>
      <c r="D41" s="13">
        <f>SUM([4]日本人!D41+[4]外国人!D41)</f>
        <v>419</v>
      </c>
      <c r="E41" s="13">
        <f>SUM([4]日本人!E41+[4]外国人!E41)</f>
        <v>386</v>
      </c>
    </row>
    <row r="42" spans="1:9" ht="15" customHeight="1" x14ac:dyDescent="0.15">
      <c r="A42" s="12" t="s">
        <v>73</v>
      </c>
      <c r="B42" s="13">
        <f>SUM([4]日本人!B42+[4]外国人!B42)</f>
        <v>2163</v>
      </c>
      <c r="C42" s="13">
        <f>SUM([4]日本人!C42+[4]外国人!C42)</f>
        <v>4339</v>
      </c>
      <c r="D42" s="13">
        <f>SUM([4]日本人!D42+[4]外国人!D42)</f>
        <v>2223</v>
      </c>
      <c r="E42" s="13">
        <f>SUM([4]日本人!E42+[4]外国人!E42)</f>
        <v>2116</v>
      </c>
    </row>
    <row r="43" spans="1:9" ht="15" customHeight="1" x14ac:dyDescent="0.15">
      <c r="A43" s="12" t="s">
        <v>74</v>
      </c>
      <c r="B43" s="13">
        <f>SUM([4]日本人!B43+[4]外国人!B43)</f>
        <v>531</v>
      </c>
      <c r="C43" s="13">
        <f>SUM([4]日本人!C43+[4]外国人!C43)</f>
        <v>944</v>
      </c>
      <c r="D43" s="13">
        <f>SUM([4]日本人!D43+[4]外国人!D43)</f>
        <v>484</v>
      </c>
      <c r="E43" s="13">
        <f>SUM([4]日本人!E43+[4]外国人!E43)</f>
        <v>460</v>
      </c>
    </row>
    <row r="44" spans="1:9" ht="15" customHeight="1" x14ac:dyDescent="0.15">
      <c r="A44" s="12" t="s">
        <v>75</v>
      </c>
      <c r="B44" s="13">
        <f>SUM([4]日本人!B44+[4]外国人!B44)</f>
        <v>1756</v>
      </c>
      <c r="C44" s="13">
        <f>SUM([4]日本人!C44+[4]外国人!C44)</f>
        <v>2952</v>
      </c>
      <c r="D44" s="13">
        <f>SUM([4]日本人!D44+[4]外国人!D44)</f>
        <v>1491</v>
      </c>
      <c r="E44" s="13">
        <f>SUM([4]日本人!E44+[4]外国人!E44)</f>
        <v>1461</v>
      </c>
    </row>
    <row r="45" spans="1:9" ht="15" customHeight="1" x14ac:dyDescent="0.15">
      <c r="A45" s="12" t="s">
        <v>76</v>
      </c>
      <c r="B45" s="13">
        <f>SUM([4]日本人!B45+[4]外国人!B45)</f>
        <v>561</v>
      </c>
      <c r="C45" s="13">
        <f>SUM([4]日本人!C45+[4]外国人!C45)</f>
        <v>1101</v>
      </c>
      <c r="D45" s="13">
        <f>SUM([4]日本人!D45+[4]外国人!D45)</f>
        <v>545</v>
      </c>
      <c r="E45" s="13">
        <f>SUM([4]日本人!E45+[4]外国人!E45)</f>
        <v>556</v>
      </c>
    </row>
    <row r="46" spans="1:9" ht="15" customHeight="1" x14ac:dyDescent="0.15">
      <c r="A46" s="12" t="s">
        <v>77</v>
      </c>
      <c r="B46" s="13">
        <f>SUM([4]日本人!B46+[4]外国人!B46)</f>
        <v>693</v>
      </c>
      <c r="C46" s="13">
        <f>SUM([4]日本人!C46+[4]外国人!C46)</f>
        <v>1322</v>
      </c>
      <c r="D46" s="13">
        <f>SUM([4]日本人!D46+[4]外国人!D46)</f>
        <v>646</v>
      </c>
      <c r="E46" s="13">
        <f>SUM([4]日本人!E46+[4]外国人!E46)</f>
        <v>676</v>
      </c>
    </row>
    <row r="47" spans="1:9" ht="15" customHeight="1" x14ac:dyDescent="0.15">
      <c r="A47" s="12" t="s">
        <v>78</v>
      </c>
      <c r="B47" s="13">
        <f>SUM([4]日本人!B47+[4]外国人!B47)</f>
        <v>364</v>
      </c>
      <c r="C47" s="13">
        <f>SUM([4]日本人!C47+[4]外国人!C47)</f>
        <v>850</v>
      </c>
      <c r="D47" s="13">
        <f>SUM([4]日本人!D47+[4]外国人!D47)</f>
        <v>404</v>
      </c>
      <c r="E47" s="13">
        <f>SUM([4]日本人!E47+[4]外国人!E47)</f>
        <v>446</v>
      </c>
    </row>
    <row r="48" spans="1:9" ht="15" customHeight="1" x14ac:dyDescent="0.15">
      <c r="A48" s="12" t="s">
        <v>79</v>
      </c>
      <c r="B48" s="13">
        <f>SUM([4]日本人!B48+[4]外国人!B48)</f>
        <v>591</v>
      </c>
      <c r="C48" s="13">
        <f>SUM([4]日本人!C48+[4]外国人!C48)</f>
        <v>1288</v>
      </c>
      <c r="D48" s="13">
        <f>SUM([4]日本人!D48+[4]外国人!D48)</f>
        <v>647</v>
      </c>
      <c r="E48" s="13">
        <f>SUM([4]日本人!E48+[4]外国人!E48)</f>
        <v>641</v>
      </c>
    </row>
    <row r="49" spans="1:5" ht="15" customHeight="1" x14ac:dyDescent="0.15">
      <c r="A49" s="12" t="s">
        <v>80</v>
      </c>
      <c r="B49" s="13">
        <f>SUM([4]日本人!B49+[4]外国人!B49)</f>
        <v>594</v>
      </c>
      <c r="C49" s="13">
        <f>SUM([4]日本人!C49+[4]外国人!C49)</f>
        <v>1247</v>
      </c>
      <c r="D49" s="13">
        <f>SUM([4]日本人!D49+[4]外国人!D49)</f>
        <v>586</v>
      </c>
      <c r="E49" s="13">
        <f>SUM([4]日本人!E49+[4]外国人!E49)</f>
        <v>661</v>
      </c>
    </row>
    <row r="50" spans="1:5" ht="15" customHeight="1" x14ac:dyDescent="0.15">
      <c r="A50" s="12" t="s">
        <v>81</v>
      </c>
      <c r="B50" s="13">
        <f>SUM([4]日本人!B50+[4]外国人!B50)</f>
        <v>831</v>
      </c>
      <c r="C50" s="13">
        <f>SUM([4]日本人!C50+[4]外国人!C50)</f>
        <v>1941</v>
      </c>
      <c r="D50" s="13">
        <f>SUM([4]日本人!D50+[4]外国人!D50)</f>
        <v>986</v>
      </c>
      <c r="E50" s="13">
        <f>SUM([4]日本人!E50+[4]外国人!E50)</f>
        <v>955</v>
      </c>
    </row>
    <row r="51" spans="1:5" ht="15" customHeight="1" x14ac:dyDescent="0.15">
      <c r="A51" s="12" t="s">
        <v>82</v>
      </c>
      <c r="B51" s="13">
        <f>SUM([4]日本人!B51+[4]外国人!B51)</f>
        <v>292</v>
      </c>
      <c r="C51" s="13">
        <f>SUM([4]日本人!C51+[4]外国人!C51)</f>
        <v>532</v>
      </c>
      <c r="D51" s="13">
        <f>SUM([4]日本人!D51+[4]外国人!D51)</f>
        <v>260</v>
      </c>
      <c r="E51" s="13">
        <f>SUM([4]日本人!E51+[4]外国人!E51)</f>
        <v>272</v>
      </c>
    </row>
    <row r="52" spans="1:5" ht="15" customHeight="1" x14ac:dyDescent="0.15">
      <c r="A52" s="12" t="s">
        <v>83</v>
      </c>
      <c r="B52" s="13">
        <f>SUM([4]日本人!B52+[4]外国人!B52)</f>
        <v>1830</v>
      </c>
      <c r="C52" s="13">
        <f>SUM([4]日本人!C52+[4]外国人!C52)</f>
        <v>3611</v>
      </c>
      <c r="D52" s="13">
        <f>SUM([4]日本人!D52+[4]外国人!D52)</f>
        <v>1759</v>
      </c>
      <c r="E52" s="13">
        <f>SUM([4]日本人!E52+[4]外国人!E52)</f>
        <v>1852</v>
      </c>
    </row>
    <row r="53" spans="1:5" ht="15" customHeight="1" x14ac:dyDescent="0.15">
      <c r="A53" s="12" t="s">
        <v>84</v>
      </c>
      <c r="B53" s="13">
        <f>SUM([4]日本人!B53+[4]外国人!B53)</f>
        <v>2165</v>
      </c>
      <c r="C53" s="13">
        <f>SUM([4]日本人!C53+[4]外国人!C53)</f>
        <v>4902</v>
      </c>
      <c r="D53" s="13">
        <f>SUM([4]日本人!D53+[4]外国人!D53)</f>
        <v>2355</v>
      </c>
      <c r="E53" s="13">
        <f>SUM([4]日本人!E53+[4]外国人!E53)</f>
        <v>2547</v>
      </c>
    </row>
    <row r="54" spans="1:5" ht="15" customHeight="1" x14ac:dyDescent="0.15">
      <c r="A54" s="12" t="s">
        <v>85</v>
      </c>
      <c r="B54" s="13">
        <f>SUM([4]日本人!B54+[4]外国人!B54)</f>
        <v>1475</v>
      </c>
      <c r="C54" s="13">
        <f>SUM([4]日本人!C54+[4]外国人!C54)</f>
        <v>2454</v>
      </c>
      <c r="D54" s="13">
        <f>SUM([4]日本人!D54+[4]外国人!D54)</f>
        <v>1165</v>
      </c>
      <c r="E54" s="13">
        <f>SUM([4]日本人!E54+[4]外国人!E54)</f>
        <v>1289</v>
      </c>
    </row>
    <row r="55" spans="1:5" ht="15" customHeight="1" x14ac:dyDescent="0.15">
      <c r="A55" s="12" t="s">
        <v>86</v>
      </c>
      <c r="B55" s="13">
        <f>SUM([4]日本人!B55+[4]外国人!B55)</f>
        <v>1808</v>
      </c>
      <c r="C55" s="13">
        <f>SUM([4]日本人!C55+[4]外国人!C55)</f>
        <v>3098</v>
      </c>
      <c r="D55" s="13">
        <f>SUM([4]日本人!D55+[4]外国人!D55)</f>
        <v>1494</v>
      </c>
      <c r="E55" s="13">
        <f>SUM([4]日本人!E55+[4]外国人!E55)</f>
        <v>1604</v>
      </c>
    </row>
    <row r="56" spans="1:5" ht="15" customHeight="1" x14ac:dyDescent="0.15">
      <c r="A56" s="12" t="s">
        <v>87</v>
      </c>
      <c r="B56" s="13">
        <f>SUM([4]日本人!B56+[4]外国人!B56)</f>
        <v>2107</v>
      </c>
      <c r="C56" s="13">
        <f>SUM([4]日本人!C56+[4]外国人!C56)</f>
        <v>4053</v>
      </c>
      <c r="D56" s="13">
        <f>SUM([4]日本人!D56+[4]外国人!D56)</f>
        <v>2111</v>
      </c>
      <c r="E56" s="13">
        <f>SUM([4]日本人!E56+[4]外国人!E56)</f>
        <v>1942</v>
      </c>
    </row>
    <row r="57" spans="1:5" ht="15" customHeight="1" x14ac:dyDescent="0.15">
      <c r="A57" s="12" t="s">
        <v>88</v>
      </c>
      <c r="B57" s="13">
        <f>SUM([4]日本人!B57+[4]外国人!B57)</f>
        <v>548</v>
      </c>
      <c r="C57" s="13">
        <f>SUM([4]日本人!C57+[4]外国人!C57)</f>
        <v>823</v>
      </c>
      <c r="D57" s="13">
        <f>SUM([4]日本人!D57+[4]外国人!D57)</f>
        <v>418</v>
      </c>
      <c r="E57" s="13">
        <f>SUM([4]日本人!E57+[4]外国人!E57)</f>
        <v>405</v>
      </c>
    </row>
    <row r="58" spans="1:5" ht="15" customHeight="1" x14ac:dyDescent="0.15">
      <c r="A58" s="12" t="s">
        <v>89</v>
      </c>
      <c r="B58" s="13">
        <f>SUM([4]日本人!B58+[4]外国人!B58)</f>
        <v>1369</v>
      </c>
      <c r="C58" s="13">
        <f>SUM([4]日本人!C58+[4]外国人!C58)</f>
        <v>2498</v>
      </c>
      <c r="D58" s="13">
        <f>SUM([4]日本人!D58+[4]外国人!D58)</f>
        <v>1221</v>
      </c>
      <c r="E58" s="13">
        <f>SUM([4]日本人!E58+[4]外国人!E58)</f>
        <v>1277</v>
      </c>
    </row>
    <row r="59" spans="1:5" ht="15" customHeight="1" x14ac:dyDescent="0.15">
      <c r="A59" s="12" t="s">
        <v>90</v>
      </c>
      <c r="B59" s="13">
        <f>SUM([4]日本人!B59+[4]外国人!B59)</f>
        <v>1091</v>
      </c>
      <c r="C59" s="13">
        <f>SUM([4]日本人!C59+[4]外国人!C59)</f>
        <v>2209</v>
      </c>
      <c r="D59" s="13">
        <f>SUM([4]日本人!D59+[4]外国人!D59)</f>
        <v>1116</v>
      </c>
      <c r="E59" s="13">
        <f>SUM([4]日本人!E59+[4]外国人!E59)</f>
        <v>1093</v>
      </c>
    </row>
    <row r="60" spans="1:5" ht="15" customHeight="1" x14ac:dyDescent="0.15">
      <c r="A60" s="12" t="s">
        <v>91</v>
      </c>
      <c r="B60" s="13">
        <f>SUM([4]日本人!B60+[4]外国人!B60)</f>
        <v>2599</v>
      </c>
      <c r="C60" s="13">
        <f>SUM([4]日本人!C60+[4]外国人!C60)</f>
        <v>5015</v>
      </c>
      <c r="D60" s="13">
        <f>SUM([4]日本人!D60+[4]外国人!D60)</f>
        <v>2453</v>
      </c>
      <c r="E60" s="13">
        <f>SUM([4]日本人!E60+[4]外国人!E60)</f>
        <v>2562</v>
      </c>
    </row>
    <row r="61" spans="1:5" ht="15" customHeight="1" x14ac:dyDescent="0.15">
      <c r="A61" s="12" t="s">
        <v>92</v>
      </c>
      <c r="B61" s="13">
        <f>SUM([4]日本人!B61+[4]外国人!B61)</f>
        <v>836</v>
      </c>
      <c r="C61" s="13">
        <f>SUM([4]日本人!C61+[4]外国人!C61)</f>
        <v>1776</v>
      </c>
      <c r="D61" s="13">
        <f>SUM([4]日本人!D61+[4]外国人!D61)</f>
        <v>804</v>
      </c>
      <c r="E61" s="13">
        <f>SUM([4]日本人!E61+[4]外国人!E61)</f>
        <v>972</v>
      </c>
    </row>
    <row r="62" spans="1:5" ht="15" customHeight="1" x14ac:dyDescent="0.15">
      <c r="A62" s="12" t="s">
        <v>93</v>
      </c>
      <c r="B62" s="13">
        <f>SUM([4]日本人!B62+[4]外国人!B62)</f>
        <v>1635</v>
      </c>
      <c r="C62" s="13">
        <f>SUM([4]日本人!C62+[4]外国人!C62)</f>
        <v>2562</v>
      </c>
      <c r="D62" s="13">
        <f>SUM([4]日本人!D62+[4]外国人!D62)</f>
        <v>1170</v>
      </c>
      <c r="E62" s="13">
        <f>SUM([4]日本人!E62+[4]外国人!E62)</f>
        <v>1392</v>
      </c>
    </row>
    <row r="63" spans="1:5" ht="15" customHeight="1" x14ac:dyDescent="0.15">
      <c r="A63" s="12" t="s">
        <v>94</v>
      </c>
      <c r="B63" s="13">
        <f>SUM([4]日本人!B63+[4]外国人!B63)</f>
        <v>3038</v>
      </c>
      <c r="C63" s="13">
        <f>SUM([4]日本人!C63+[4]外国人!C63)</f>
        <v>5485</v>
      </c>
      <c r="D63" s="13">
        <f>SUM([4]日本人!D63+[4]外国人!D63)</f>
        <v>2643</v>
      </c>
      <c r="E63" s="13">
        <f>SUM([4]日本人!E63+[4]外国人!E63)</f>
        <v>2842</v>
      </c>
    </row>
    <row r="64" spans="1:5" ht="15" customHeight="1" x14ac:dyDescent="0.15">
      <c r="A64" s="12" t="s">
        <v>95</v>
      </c>
      <c r="B64" s="13">
        <f>SUM([4]日本人!B64+[4]外国人!B64)</f>
        <v>1594</v>
      </c>
      <c r="C64" s="13">
        <f>SUM([4]日本人!C64+[4]外国人!C64)</f>
        <v>3333</v>
      </c>
      <c r="D64" s="13">
        <f>SUM([4]日本人!D64+[4]外国人!D64)</f>
        <v>1632</v>
      </c>
      <c r="E64" s="13">
        <f>SUM([4]日本人!E64+[4]外国人!E64)</f>
        <v>1701</v>
      </c>
    </row>
    <row r="65" spans="1:5" ht="15" customHeight="1" x14ac:dyDescent="0.15">
      <c r="A65" s="12" t="s">
        <v>96</v>
      </c>
      <c r="B65" s="13">
        <f>SUM([4]日本人!B65+[4]外国人!B65)</f>
        <v>1621</v>
      </c>
      <c r="C65" s="13">
        <f>SUM([4]日本人!C65+[4]外国人!C65)</f>
        <v>3765</v>
      </c>
      <c r="D65" s="13">
        <f>SUM([4]日本人!D65+[4]外国人!D65)</f>
        <v>1818</v>
      </c>
      <c r="E65" s="13">
        <f>SUM([4]日本人!E65+[4]外国人!E65)</f>
        <v>1947</v>
      </c>
    </row>
    <row r="66" spans="1:5" ht="15" customHeight="1" x14ac:dyDescent="0.15">
      <c r="A66" s="12" t="s">
        <v>97</v>
      </c>
      <c r="B66" s="13">
        <f>SUM([4]日本人!B66+[4]外国人!B66)</f>
        <v>877</v>
      </c>
      <c r="C66" s="13">
        <f>SUM([4]日本人!C66+[4]外国人!C66)</f>
        <v>1880</v>
      </c>
      <c r="D66" s="13">
        <f>SUM([4]日本人!D66+[4]外国人!D66)</f>
        <v>900</v>
      </c>
      <c r="E66" s="13">
        <f>SUM([4]日本人!E66+[4]外国人!E66)</f>
        <v>980</v>
      </c>
    </row>
    <row r="67" spans="1:5" ht="15" customHeight="1" x14ac:dyDescent="0.15">
      <c r="A67" s="12" t="s">
        <v>98</v>
      </c>
      <c r="B67" s="13">
        <f>SUM([4]日本人!B67+[4]外国人!B67)</f>
        <v>1883</v>
      </c>
      <c r="C67" s="13">
        <f>SUM([4]日本人!C67+[4]外国人!C67)</f>
        <v>2952</v>
      </c>
      <c r="D67" s="13">
        <f>SUM([4]日本人!D67+[4]外国人!D67)</f>
        <v>1313</v>
      </c>
      <c r="E67" s="13">
        <f>SUM([4]日本人!E67+[4]外国人!E67)</f>
        <v>1639</v>
      </c>
    </row>
    <row r="68" spans="1:5" ht="15" customHeight="1" x14ac:dyDescent="0.15">
      <c r="A68" s="12" t="s">
        <v>99</v>
      </c>
      <c r="B68" s="13">
        <f>SUM([4]日本人!B68+[4]外国人!B68)</f>
        <v>1596</v>
      </c>
      <c r="C68" s="13">
        <f>SUM([4]日本人!C68+[4]外国人!C68)</f>
        <v>3028</v>
      </c>
      <c r="D68" s="13">
        <f>SUM([4]日本人!D68+[4]外国人!D68)</f>
        <v>1367</v>
      </c>
      <c r="E68" s="13">
        <f>SUM([4]日本人!E68+[4]外国人!E68)</f>
        <v>1661</v>
      </c>
    </row>
    <row r="69" spans="1:5" ht="15" customHeight="1" x14ac:dyDescent="0.15">
      <c r="A69" s="12" t="s">
        <v>100</v>
      </c>
      <c r="B69" s="13">
        <f>SUM([4]日本人!B69+[4]外国人!B69)</f>
        <v>900</v>
      </c>
      <c r="C69" s="13">
        <f>SUM([4]日本人!C69+[4]外国人!C69)</f>
        <v>1635</v>
      </c>
      <c r="D69" s="13">
        <f>SUM([4]日本人!D69+[4]外国人!D69)</f>
        <v>740</v>
      </c>
      <c r="E69" s="13">
        <f>SUM([4]日本人!E69+[4]外国人!E69)</f>
        <v>895</v>
      </c>
    </row>
    <row r="70" spans="1:5" ht="15" customHeight="1" x14ac:dyDescent="0.15">
      <c r="A70" s="12" t="s">
        <v>101</v>
      </c>
      <c r="B70" s="13">
        <f>SUM([4]日本人!B70+[4]外国人!B70)</f>
        <v>1222</v>
      </c>
      <c r="C70" s="13">
        <f>SUM([4]日本人!C70+[4]外国人!C70)</f>
        <v>2343</v>
      </c>
      <c r="D70" s="13">
        <f>SUM([4]日本人!D70+[4]外国人!D70)</f>
        <v>1112</v>
      </c>
      <c r="E70" s="13">
        <f>SUM([4]日本人!E70+[4]外国人!E70)</f>
        <v>1231</v>
      </c>
    </row>
    <row r="71" spans="1:5" ht="15" customHeight="1" x14ac:dyDescent="0.15">
      <c r="A71" s="12" t="s">
        <v>102</v>
      </c>
      <c r="B71" s="13">
        <f>SUM([4]日本人!B71+[4]外国人!B71)</f>
        <v>2187</v>
      </c>
      <c r="C71" s="13">
        <f>SUM([4]日本人!C71+[4]外国人!C71)</f>
        <v>4567</v>
      </c>
      <c r="D71" s="13">
        <f>SUM([4]日本人!D71+[4]外国人!D71)</f>
        <v>2070</v>
      </c>
      <c r="E71" s="13">
        <f>SUM([4]日本人!E71+[4]外国人!E71)</f>
        <v>2497</v>
      </c>
    </row>
    <row r="72" spans="1:5" ht="15" customHeight="1" x14ac:dyDescent="0.15">
      <c r="A72" s="12" t="s">
        <v>103</v>
      </c>
      <c r="B72" s="13">
        <f>SUM([4]日本人!B72+[4]外国人!B72)</f>
        <v>42</v>
      </c>
      <c r="C72" s="13">
        <f>SUM([4]日本人!C72+[4]外国人!C72)</f>
        <v>97</v>
      </c>
      <c r="D72" s="13">
        <f>SUM([4]日本人!D72+[4]外国人!D72)</f>
        <v>47</v>
      </c>
      <c r="E72" s="13">
        <f>SUM([4]日本人!E72+[4]外国人!E72)</f>
        <v>50</v>
      </c>
    </row>
    <row r="73" spans="1:5" ht="15" customHeight="1" x14ac:dyDescent="0.15">
      <c r="A73" s="12" t="s">
        <v>104</v>
      </c>
      <c r="B73" s="13">
        <f>SUM([4]日本人!B73+[4]外国人!B73)</f>
        <v>0</v>
      </c>
      <c r="C73" s="13">
        <f>SUM([4]日本人!C73+[4]外国人!C73)</f>
        <v>0</v>
      </c>
      <c r="D73" s="13">
        <f>SUM([4]日本人!D73+[4]外国人!D73)</f>
        <v>0</v>
      </c>
      <c r="E73" s="13">
        <f>SUM([4]日本人!E73+[4]外国人!E73)</f>
        <v>0</v>
      </c>
    </row>
    <row r="74" spans="1:5" ht="15" customHeight="1" x14ac:dyDescent="0.15">
      <c r="A74" s="12" t="s">
        <v>105</v>
      </c>
      <c r="B74" s="13">
        <f>SUM([4]日本人!B74+[4]外国人!B74)</f>
        <v>160</v>
      </c>
      <c r="C74" s="13">
        <f>SUM([4]日本人!C74+[4]外国人!C74)</f>
        <v>160</v>
      </c>
      <c r="D74" s="13">
        <f>SUM([4]日本人!D74+[4]外国人!D74)</f>
        <v>55</v>
      </c>
      <c r="E74" s="13">
        <f>SUM([4]日本人!E74+[4]外国人!E74)</f>
        <v>105</v>
      </c>
    </row>
    <row r="75" spans="1:5" ht="15" customHeight="1" x14ac:dyDescent="0.15">
      <c r="A75" s="12" t="s">
        <v>106</v>
      </c>
      <c r="B75" s="13">
        <f>SUM([4]日本人!B75+[4]外国人!B75)</f>
        <v>1431</v>
      </c>
      <c r="C75" s="13">
        <f>SUM([4]日本人!C75+[4]外国人!C75)</f>
        <v>2679</v>
      </c>
      <c r="D75" s="13">
        <f>SUM([4]日本人!D75+[4]外国人!D75)</f>
        <v>1263</v>
      </c>
      <c r="E75" s="13">
        <f>SUM([4]日本人!E75+[4]外国人!E75)</f>
        <v>1416</v>
      </c>
    </row>
    <row r="76" spans="1:5" ht="15" customHeight="1" x14ac:dyDescent="0.15">
      <c r="A76" s="12" t="s">
        <v>107</v>
      </c>
      <c r="B76" s="13">
        <f>SUM([4]日本人!B76+[4]外国人!B76)</f>
        <v>1291</v>
      </c>
      <c r="C76" s="13">
        <f>SUM([4]日本人!C76+[4]外国人!C76)</f>
        <v>2321</v>
      </c>
      <c r="D76" s="13">
        <f>SUM([4]日本人!D76+[4]外国人!D76)</f>
        <v>1084</v>
      </c>
      <c r="E76" s="13">
        <f>SUM([4]日本人!E76+[4]外国人!E76)</f>
        <v>1237</v>
      </c>
    </row>
    <row r="77" spans="1:5" ht="15" customHeight="1" x14ac:dyDescent="0.15">
      <c r="A77" s="12" t="s">
        <v>108</v>
      </c>
      <c r="B77" s="13">
        <f>SUM([4]日本人!B77+[4]外国人!B77)</f>
        <v>589</v>
      </c>
      <c r="C77" s="13">
        <f>SUM([4]日本人!C77+[4]外国人!C77)</f>
        <v>1251</v>
      </c>
      <c r="D77" s="13">
        <f>SUM([4]日本人!D77+[4]外国人!D77)</f>
        <v>610</v>
      </c>
      <c r="E77" s="13">
        <f>SUM([4]日本人!E77+[4]外国人!E77)</f>
        <v>641</v>
      </c>
    </row>
    <row r="78" spans="1:5" ht="15" customHeight="1" x14ac:dyDescent="0.15">
      <c r="A78" s="12" t="s">
        <v>109</v>
      </c>
      <c r="B78" s="13">
        <f>SUM([4]日本人!B78+[4]外国人!B78)</f>
        <v>983</v>
      </c>
      <c r="C78" s="13">
        <f>SUM([4]日本人!C78+[4]外国人!C78)</f>
        <v>1974</v>
      </c>
      <c r="D78" s="13">
        <f>SUM([4]日本人!D78+[4]外国人!D78)</f>
        <v>974</v>
      </c>
      <c r="E78" s="13">
        <f>SUM([4]日本人!E78+[4]外国人!E78)</f>
        <v>1000</v>
      </c>
    </row>
    <row r="79" spans="1:5" ht="15" customHeight="1" x14ac:dyDescent="0.15">
      <c r="A79" s="12" t="s">
        <v>110</v>
      </c>
      <c r="B79" s="13">
        <f>SUM([4]日本人!B79+[4]外国人!B79)</f>
        <v>1018</v>
      </c>
      <c r="C79" s="13">
        <f>SUM([4]日本人!C79+[4]外国人!C79)</f>
        <v>1751</v>
      </c>
      <c r="D79" s="13">
        <f>SUM([4]日本人!D79+[4]外国人!D79)</f>
        <v>895</v>
      </c>
      <c r="E79" s="13">
        <f>SUM([4]日本人!E79+[4]外国人!E79)</f>
        <v>856</v>
      </c>
    </row>
    <row r="80" spans="1:5" ht="15" customHeight="1" x14ac:dyDescent="0.15">
      <c r="A80" s="12" t="s">
        <v>111</v>
      </c>
      <c r="B80" s="13">
        <f>SUM([4]日本人!B80+[4]外国人!B80)</f>
        <v>2244</v>
      </c>
      <c r="C80" s="13">
        <f>SUM([4]日本人!C80+[4]外国人!C80)</f>
        <v>5115</v>
      </c>
      <c r="D80" s="13">
        <f>SUM([4]日本人!D80+[4]外国人!D80)</f>
        <v>2503</v>
      </c>
      <c r="E80" s="13">
        <f>SUM([4]日本人!E80+[4]外国人!E80)</f>
        <v>2612</v>
      </c>
    </row>
    <row r="81" spans="1:5" ht="15" customHeight="1" x14ac:dyDescent="0.15">
      <c r="A81" s="12" t="s">
        <v>112</v>
      </c>
      <c r="B81" s="13">
        <f>SUM([4]日本人!B81+[4]外国人!B81)</f>
        <v>684</v>
      </c>
      <c r="C81" s="13">
        <f>SUM([4]日本人!C81+[4]外国人!C81)</f>
        <v>1357</v>
      </c>
      <c r="D81" s="13">
        <f>SUM([4]日本人!D81+[4]外国人!D81)</f>
        <v>707</v>
      </c>
      <c r="E81" s="13">
        <f>SUM([4]日本人!E81+[4]外国人!E81)</f>
        <v>650</v>
      </c>
    </row>
    <row r="82" spans="1:5" ht="15" customHeight="1" x14ac:dyDescent="0.15">
      <c r="A82" s="12" t="s">
        <v>113</v>
      </c>
      <c r="B82" s="13">
        <f>SUM([4]日本人!B82+[4]外国人!B82)</f>
        <v>644</v>
      </c>
      <c r="C82" s="13">
        <f>SUM([4]日本人!C82+[4]外国人!C82)</f>
        <v>1196</v>
      </c>
      <c r="D82" s="13">
        <f>SUM([4]日本人!D82+[4]外国人!D82)</f>
        <v>608</v>
      </c>
      <c r="E82" s="13">
        <f>SUM([4]日本人!E82+[4]外国人!E82)</f>
        <v>588</v>
      </c>
    </row>
    <row r="83" spans="1:5" ht="15" customHeight="1" x14ac:dyDescent="0.15">
      <c r="A83" s="12" t="s">
        <v>114</v>
      </c>
      <c r="B83" s="13">
        <f>SUM([4]日本人!B83+[4]外国人!B83)</f>
        <v>328</v>
      </c>
      <c r="C83" s="13">
        <f>SUM([4]日本人!C83+[4]外国人!C83)</f>
        <v>772</v>
      </c>
      <c r="D83" s="13">
        <f>SUM([4]日本人!D83+[4]外国人!D83)</f>
        <v>365</v>
      </c>
      <c r="E83" s="13">
        <f>SUM([4]日本人!E83+[4]外国人!E83)</f>
        <v>407</v>
      </c>
    </row>
    <row r="84" spans="1:5" ht="15" customHeight="1" x14ac:dyDescent="0.15">
      <c r="A84" s="12" t="s">
        <v>115</v>
      </c>
      <c r="B84" s="13">
        <f>SUM([4]日本人!B84+[4]外国人!B84)</f>
        <v>523</v>
      </c>
      <c r="C84" s="13">
        <f>SUM([4]日本人!C84+[4]外国人!C84)</f>
        <v>1158</v>
      </c>
      <c r="D84" s="13">
        <f>SUM([4]日本人!D84+[4]外国人!D84)</f>
        <v>542</v>
      </c>
      <c r="E84" s="13">
        <f>SUM([4]日本人!E84+[4]外国人!E84)</f>
        <v>616</v>
      </c>
    </row>
    <row r="85" spans="1:5" ht="15" customHeight="1" x14ac:dyDescent="0.15">
      <c r="A85" s="12" t="s">
        <v>116</v>
      </c>
      <c r="B85" s="13">
        <f>SUM([4]日本人!B85+[4]外国人!B85)</f>
        <v>583</v>
      </c>
      <c r="C85" s="13">
        <f>SUM([4]日本人!C85+[4]外国人!C85)</f>
        <v>1309</v>
      </c>
      <c r="D85" s="13">
        <f>SUM([4]日本人!D85+[4]外国人!D85)</f>
        <v>638</v>
      </c>
      <c r="E85" s="13">
        <f>SUM([4]日本人!E85+[4]外国人!E85)</f>
        <v>671</v>
      </c>
    </row>
    <row r="86" spans="1:5" ht="15" customHeight="1" x14ac:dyDescent="0.15">
      <c r="A86" s="12" t="s">
        <v>117</v>
      </c>
      <c r="B86" s="13">
        <f>SUM([4]日本人!B86+[4]外国人!B86)</f>
        <v>188</v>
      </c>
      <c r="C86" s="13">
        <f>SUM([4]日本人!C86+[4]外国人!C86)</f>
        <v>389</v>
      </c>
      <c r="D86" s="13">
        <f>SUM([4]日本人!D86+[4]外国人!D86)</f>
        <v>209</v>
      </c>
      <c r="E86" s="13">
        <f>SUM([4]日本人!E86+[4]外国人!E86)</f>
        <v>180</v>
      </c>
    </row>
    <row r="87" spans="1:5" ht="15" customHeight="1" x14ac:dyDescent="0.15">
      <c r="A87" s="12" t="s">
        <v>118</v>
      </c>
      <c r="B87" s="13">
        <f>SUM([4]日本人!B87+[4]外国人!B87)</f>
        <v>450</v>
      </c>
      <c r="C87" s="13">
        <f>SUM([4]日本人!C87+[4]外国人!C87)</f>
        <v>960</v>
      </c>
      <c r="D87" s="13">
        <f>SUM([4]日本人!D87+[4]外国人!D87)</f>
        <v>471</v>
      </c>
      <c r="E87" s="13">
        <f>SUM([4]日本人!E87+[4]外国人!E87)</f>
        <v>489</v>
      </c>
    </row>
    <row r="88" spans="1:5" ht="15" customHeight="1" x14ac:dyDescent="0.15">
      <c r="A88" s="12" t="s">
        <v>119</v>
      </c>
      <c r="B88" s="13">
        <f>SUM([4]日本人!B88+[4]外国人!B88)</f>
        <v>319</v>
      </c>
      <c r="C88" s="13">
        <f>SUM([4]日本人!C88+[4]外国人!C88)</f>
        <v>689</v>
      </c>
      <c r="D88" s="13">
        <f>SUM([4]日本人!D88+[4]外国人!D88)</f>
        <v>357</v>
      </c>
      <c r="E88" s="13">
        <f>SUM([4]日本人!E88+[4]外国人!E88)</f>
        <v>332</v>
      </c>
    </row>
    <row r="89" spans="1:5" ht="15" customHeight="1" x14ac:dyDescent="0.15">
      <c r="A89" s="12" t="s">
        <v>120</v>
      </c>
      <c r="B89" s="13">
        <f>SUM([4]日本人!B89+[4]外国人!B89)</f>
        <v>268</v>
      </c>
      <c r="C89" s="13">
        <f>SUM([4]日本人!C89+[4]外国人!C89)</f>
        <v>620</v>
      </c>
      <c r="D89" s="13">
        <f>SUM([4]日本人!D89+[4]外国人!D89)</f>
        <v>315</v>
      </c>
      <c r="E89" s="13">
        <f>SUM([4]日本人!E89+[4]外国人!E89)</f>
        <v>305</v>
      </c>
    </row>
    <row r="90" spans="1:5" ht="15" customHeight="1" x14ac:dyDescent="0.15">
      <c r="A90" s="12" t="s">
        <v>121</v>
      </c>
      <c r="B90" s="13">
        <f>SUM([4]日本人!B90+[4]外国人!B90)</f>
        <v>469</v>
      </c>
      <c r="C90" s="13">
        <f>SUM([4]日本人!C90+[4]外国人!C90)</f>
        <v>1077</v>
      </c>
      <c r="D90" s="13">
        <f>SUM([4]日本人!D90+[4]外国人!D90)</f>
        <v>551</v>
      </c>
      <c r="E90" s="13">
        <f>SUM([4]日本人!E90+[4]外国人!E90)</f>
        <v>526</v>
      </c>
    </row>
    <row r="91" spans="1:5" ht="15" customHeight="1" x14ac:dyDescent="0.15">
      <c r="A91" s="12" t="s">
        <v>122</v>
      </c>
      <c r="B91" s="13">
        <f>SUM([4]日本人!B91+[4]外国人!B91)</f>
        <v>482</v>
      </c>
      <c r="C91" s="13">
        <f>SUM([4]日本人!C91+[4]外国人!C91)</f>
        <v>1099</v>
      </c>
      <c r="D91" s="13">
        <f>SUM([4]日本人!D91+[4]外国人!D91)</f>
        <v>534</v>
      </c>
      <c r="E91" s="13">
        <f>SUM([4]日本人!E91+[4]外国人!E91)</f>
        <v>565</v>
      </c>
    </row>
    <row r="92" spans="1:5" ht="15" customHeight="1" x14ac:dyDescent="0.15">
      <c r="A92" s="12" t="s">
        <v>123</v>
      </c>
      <c r="B92" s="13">
        <f>SUM([4]日本人!B92+[4]外国人!B92)</f>
        <v>917</v>
      </c>
      <c r="C92" s="13">
        <f>SUM([4]日本人!C92+[4]外国人!C92)</f>
        <v>2060</v>
      </c>
      <c r="D92" s="13">
        <f>SUM([4]日本人!D92+[4]外国人!D92)</f>
        <v>1003</v>
      </c>
      <c r="E92" s="13">
        <f>SUM([4]日本人!E92+[4]外国人!E92)</f>
        <v>1057</v>
      </c>
    </row>
    <row r="93" spans="1:5" ht="15" customHeight="1" x14ac:dyDescent="0.15">
      <c r="A93" s="12" t="s">
        <v>124</v>
      </c>
      <c r="B93" s="13">
        <f>SUM([4]日本人!B93+[4]外国人!B93)</f>
        <v>473</v>
      </c>
      <c r="C93" s="13">
        <f>SUM([4]日本人!C93+[4]外国人!C93)</f>
        <v>1119</v>
      </c>
      <c r="D93" s="13">
        <f>SUM([4]日本人!D93+[4]外国人!D93)</f>
        <v>567</v>
      </c>
      <c r="E93" s="13">
        <f>SUM([4]日本人!E93+[4]外国人!E93)</f>
        <v>552</v>
      </c>
    </row>
    <row r="94" spans="1:5" ht="15" customHeight="1" x14ac:dyDescent="0.15">
      <c r="A94" s="12" t="s">
        <v>125</v>
      </c>
      <c r="B94" s="13">
        <f>SUM([4]日本人!B94+[4]外国人!B94)</f>
        <v>610</v>
      </c>
      <c r="C94" s="13">
        <f>SUM([4]日本人!C94+[4]外国人!C94)</f>
        <v>1367</v>
      </c>
      <c r="D94" s="13">
        <f>SUM([4]日本人!D94+[4]外国人!D94)</f>
        <v>719</v>
      </c>
      <c r="E94" s="13">
        <f>SUM([4]日本人!E94+[4]外国人!E94)</f>
        <v>648</v>
      </c>
    </row>
    <row r="95" spans="1:5" ht="15" customHeight="1" x14ac:dyDescent="0.15">
      <c r="A95" s="12" t="s">
        <v>126</v>
      </c>
      <c r="B95" s="13">
        <f>SUM([4]日本人!B95+[4]外国人!B95)</f>
        <v>379</v>
      </c>
      <c r="C95" s="13">
        <f>SUM([4]日本人!C95+[4]外国人!C95)</f>
        <v>921</v>
      </c>
      <c r="D95" s="13">
        <f>SUM([4]日本人!D95+[4]外国人!D95)</f>
        <v>451</v>
      </c>
      <c r="E95" s="13">
        <f>SUM([4]日本人!E95+[4]外国人!E95)</f>
        <v>470</v>
      </c>
    </row>
    <row r="96" spans="1:5" ht="15" customHeight="1" x14ac:dyDescent="0.15">
      <c r="A96" s="12" t="s">
        <v>127</v>
      </c>
      <c r="B96" s="13">
        <f>SUM([4]日本人!B96+[4]外国人!B96)</f>
        <v>620</v>
      </c>
      <c r="C96" s="13">
        <f>SUM([4]日本人!C96+[4]外国人!C96)</f>
        <v>1467</v>
      </c>
      <c r="D96" s="13">
        <f>SUM([4]日本人!D96+[4]外国人!D96)</f>
        <v>717</v>
      </c>
      <c r="E96" s="13">
        <f>SUM([4]日本人!E96+[4]外国人!E96)</f>
        <v>750</v>
      </c>
    </row>
    <row r="97" spans="1:5" ht="15" customHeight="1" x14ac:dyDescent="0.15">
      <c r="A97" s="12" t="s">
        <v>128</v>
      </c>
      <c r="B97" s="13">
        <f>SUM([4]日本人!B97+[4]外国人!B97)</f>
        <v>637</v>
      </c>
      <c r="C97" s="13">
        <f>SUM([4]日本人!C97+[4]外国人!C97)</f>
        <v>1493</v>
      </c>
      <c r="D97" s="13">
        <f>SUM([4]日本人!D97+[4]外国人!D97)</f>
        <v>751</v>
      </c>
      <c r="E97" s="13">
        <f>SUM([4]日本人!E97+[4]外国人!E97)</f>
        <v>742</v>
      </c>
    </row>
    <row r="98" spans="1:5" ht="15" customHeight="1" x14ac:dyDescent="0.15">
      <c r="A98" s="12" t="s">
        <v>129</v>
      </c>
      <c r="B98" s="13">
        <f>SUM([4]日本人!B98+[4]外国人!B98)</f>
        <v>561</v>
      </c>
      <c r="C98" s="13">
        <f>SUM([4]日本人!C98+[4]外国人!C98)</f>
        <v>1271</v>
      </c>
      <c r="D98" s="13">
        <f>SUM([4]日本人!D98+[4]外国人!D98)</f>
        <v>639</v>
      </c>
      <c r="E98" s="13">
        <f>SUM([4]日本人!E98+[4]外国人!E98)</f>
        <v>632</v>
      </c>
    </row>
    <row r="99" spans="1:5" ht="15" customHeight="1" x14ac:dyDescent="0.15">
      <c r="A99" s="12" t="s">
        <v>130</v>
      </c>
      <c r="B99" s="13">
        <f>SUM([4]日本人!B99+[4]外国人!B99)</f>
        <v>877</v>
      </c>
      <c r="C99" s="13">
        <f>SUM([4]日本人!C99+[4]外国人!C99)</f>
        <v>1865</v>
      </c>
      <c r="D99" s="13">
        <f>SUM([4]日本人!D99+[4]外国人!D99)</f>
        <v>882</v>
      </c>
      <c r="E99" s="13">
        <f>SUM([4]日本人!E99+[4]外国人!E99)</f>
        <v>983</v>
      </c>
    </row>
    <row r="100" spans="1:5" ht="15" customHeight="1" x14ac:dyDescent="0.15">
      <c r="A100" s="12" t="s">
        <v>131</v>
      </c>
      <c r="B100" s="13">
        <f>SUM([4]日本人!B100+[4]外国人!B100)</f>
        <v>824</v>
      </c>
      <c r="C100" s="13">
        <f>SUM([4]日本人!C100+[4]外国人!C100)</f>
        <v>1988</v>
      </c>
      <c r="D100" s="13">
        <f>SUM([4]日本人!D100+[4]外国人!D100)</f>
        <v>982</v>
      </c>
      <c r="E100" s="13">
        <f>SUM([4]日本人!E100+[4]外国人!E100)</f>
        <v>1006</v>
      </c>
    </row>
    <row r="101" spans="1:5" ht="15" customHeight="1" x14ac:dyDescent="0.15">
      <c r="A101" s="12" t="s">
        <v>132</v>
      </c>
      <c r="B101" s="13">
        <f>SUM([4]日本人!B101+[4]外国人!B101)</f>
        <v>667</v>
      </c>
      <c r="C101" s="13">
        <f>SUM([4]日本人!C101+[4]外国人!C101)</f>
        <v>1342</v>
      </c>
      <c r="D101" s="13">
        <f>SUM([4]日本人!D101+[4]外国人!D101)</f>
        <v>650</v>
      </c>
      <c r="E101" s="13">
        <f>SUM([4]日本人!E101+[4]外国人!E101)</f>
        <v>692</v>
      </c>
    </row>
    <row r="102" spans="1:5" ht="15" customHeight="1" x14ac:dyDescent="0.15">
      <c r="A102" s="12" t="s">
        <v>133</v>
      </c>
      <c r="B102" s="13">
        <f>SUM([4]日本人!B102+[4]外国人!B102)</f>
        <v>257</v>
      </c>
      <c r="C102" s="13">
        <f>SUM([4]日本人!C102+[4]外国人!C102)</f>
        <v>578</v>
      </c>
      <c r="D102" s="13">
        <f>SUM([4]日本人!D102+[4]外国人!D102)</f>
        <v>293</v>
      </c>
      <c r="E102" s="13">
        <f>SUM([4]日本人!E102+[4]外国人!E102)</f>
        <v>285</v>
      </c>
    </row>
    <row r="103" spans="1:5" ht="15" customHeight="1" x14ac:dyDescent="0.15">
      <c r="A103" s="12" t="s">
        <v>134</v>
      </c>
      <c r="B103" s="13">
        <f>SUM([4]日本人!B103+[4]外国人!B103)</f>
        <v>242</v>
      </c>
      <c r="C103" s="13">
        <f>SUM([4]日本人!C103+[4]外国人!C103)</f>
        <v>590</v>
      </c>
      <c r="D103" s="13">
        <f>SUM([4]日本人!D103+[4]外国人!D103)</f>
        <v>311</v>
      </c>
      <c r="E103" s="13">
        <f>SUM([4]日本人!E103+[4]外国人!E103)</f>
        <v>279</v>
      </c>
    </row>
    <row r="104" spans="1:5" ht="15" customHeight="1" x14ac:dyDescent="0.15">
      <c r="A104" s="12" t="s">
        <v>135</v>
      </c>
      <c r="B104" s="13">
        <f>SUM([4]日本人!B104+[4]外国人!B104)</f>
        <v>760</v>
      </c>
      <c r="C104" s="13">
        <f>SUM([4]日本人!C104+[4]外国人!C104)</f>
        <v>2086</v>
      </c>
      <c r="D104" s="13">
        <f>SUM([4]日本人!D104+[4]外国人!D104)</f>
        <v>1019</v>
      </c>
      <c r="E104" s="13">
        <f>SUM([4]日本人!E104+[4]外国人!E104)</f>
        <v>1067</v>
      </c>
    </row>
    <row r="105" spans="1:5" ht="15" customHeight="1" x14ac:dyDescent="0.15">
      <c r="A105" s="12" t="s">
        <v>136</v>
      </c>
      <c r="B105" s="13">
        <f>SUM([4]日本人!B105+[4]外国人!B105)</f>
        <v>309</v>
      </c>
      <c r="C105" s="13">
        <f>SUM([4]日本人!C105+[4]外国人!C105)</f>
        <v>638</v>
      </c>
      <c r="D105" s="13">
        <f>SUM([4]日本人!D105+[4]外国人!D105)</f>
        <v>339</v>
      </c>
      <c r="E105" s="13">
        <f>SUM([4]日本人!E105+[4]外国人!E105)</f>
        <v>299</v>
      </c>
    </row>
    <row r="106" spans="1:5" ht="15" customHeight="1" x14ac:dyDescent="0.15">
      <c r="A106" s="12" t="s">
        <v>137</v>
      </c>
      <c r="B106" s="13">
        <f>SUM([4]日本人!B106+[4]外国人!B106)</f>
        <v>621</v>
      </c>
      <c r="C106" s="13">
        <f>SUM([4]日本人!C106+[4]外国人!C106)</f>
        <v>1423</v>
      </c>
      <c r="D106" s="13">
        <f>SUM([4]日本人!D106+[4]外国人!D106)</f>
        <v>686</v>
      </c>
      <c r="E106" s="13">
        <f>SUM([4]日本人!E106+[4]外国人!E106)</f>
        <v>737</v>
      </c>
    </row>
    <row r="107" spans="1:5" ht="15" customHeight="1" x14ac:dyDescent="0.15">
      <c r="A107" s="16" t="s">
        <v>138</v>
      </c>
      <c r="B107" s="13">
        <f>SUM([4]日本人!B107+[4]外国人!B107)</f>
        <v>1053</v>
      </c>
      <c r="C107" s="13">
        <f>SUM([4]日本人!C107+[4]外国人!C107)</f>
        <v>1971</v>
      </c>
      <c r="D107" s="13">
        <f>SUM([4]日本人!D107+[4]外国人!D107)</f>
        <v>988</v>
      </c>
      <c r="E107" s="13">
        <f>SUM([4]日本人!E107+[4]外国人!E107)</f>
        <v>983</v>
      </c>
    </row>
    <row r="108" spans="1:5" ht="15" customHeight="1" x14ac:dyDescent="0.15">
      <c r="A108" s="12" t="s">
        <v>139</v>
      </c>
      <c r="B108" s="13">
        <f>SUM([4]日本人!B108+[4]外国人!B108)</f>
        <v>531</v>
      </c>
      <c r="C108" s="13">
        <f>SUM([4]日本人!C108+[4]外国人!C108)</f>
        <v>951</v>
      </c>
      <c r="D108" s="13">
        <f>SUM([4]日本人!D108+[4]外国人!D108)</f>
        <v>496</v>
      </c>
      <c r="E108" s="13">
        <f>SUM([4]日本人!E108+[4]外国人!E108)</f>
        <v>455</v>
      </c>
    </row>
    <row r="109" spans="1:5" ht="15" customHeight="1" x14ac:dyDescent="0.15">
      <c r="A109" s="17" t="s">
        <v>62</v>
      </c>
      <c r="B109" s="13">
        <f>SUM([4]日本人!B109+[4]外国人!B109)</f>
        <v>75040</v>
      </c>
      <c r="C109" s="13">
        <f>SUM([4]日本人!C109+[4]外国人!C109)</f>
        <v>146821</v>
      </c>
      <c r="D109" s="13">
        <f>SUM([4]日本人!D109+[4]外国人!D109)</f>
        <v>72202</v>
      </c>
      <c r="E109" s="13">
        <f>SUM([4]日本人!E109+[4]外国人!E109)</f>
        <v>74619</v>
      </c>
    </row>
    <row r="110" spans="1:5" ht="15" customHeight="1" x14ac:dyDescent="0.15">
      <c r="A110" s="12" t="s">
        <v>64</v>
      </c>
      <c r="B110" s="18">
        <f>SUM([4]日本人!B110+[4]外国人!B110)</f>
        <v>45061</v>
      </c>
      <c r="C110" s="18">
        <f>SUM([4]日本人!C110+[4]外国人!C110)</f>
        <v>89785</v>
      </c>
      <c r="D110" s="18">
        <f>SUM([4]日本人!D110+[4]外国人!D110)</f>
        <v>43290</v>
      </c>
      <c r="E110" s="18">
        <f>SUM([4]日本人!E110+[4]外国人!E110)</f>
        <v>46495</v>
      </c>
    </row>
  </sheetData>
  <mergeCells count="5">
    <mergeCell ref="A1:C1"/>
    <mergeCell ref="C2:E3"/>
    <mergeCell ref="A4:A5"/>
    <mergeCell ref="B4:B5"/>
    <mergeCell ref="C4:E4"/>
  </mergeCells>
  <phoneticPr fontId="6"/>
  <pageMargins left="0.41" right="0.57999999999999996" top="0.56999999999999995" bottom="0.64" header="0.51200000000000001" footer="0.51200000000000001"/>
  <pageSetup paperSize="9" scale="80" orientation="portrait" r:id="rId1"/>
  <headerFooter alignWithMargins="0"/>
  <rowBreaks count="1" manualBreakCount="1">
    <brk id="63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0"/>
  <sheetViews>
    <sheetView zoomScaleNormal="100" workbookViewId="0">
      <pane ySplit="6" topLeftCell="A7" activePane="bottomLeft" state="frozen"/>
      <selection activeCell="B16" sqref="B16"/>
      <selection pane="bottomLeft" activeCell="B41" sqref="B41"/>
    </sheetView>
  </sheetViews>
  <sheetFormatPr defaultRowHeight="13.5" x14ac:dyDescent="0.15"/>
  <cols>
    <col min="1" max="1" width="21.25" style="19" customWidth="1"/>
    <col min="2" max="5" width="15.625" style="1" customWidth="1"/>
    <col min="6" max="6" width="3.5" style="2" customWidth="1"/>
    <col min="7" max="7" width="13" style="2" bestFit="1" customWidth="1"/>
    <col min="8" max="8" width="8.625" style="2" customWidth="1"/>
    <col min="9" max="9" width="9.375" style="2" customWidth="1"/>
    <col min="10" max="10" width="8.25" style="2" customWidth="1"/>
    <col min="11" max="11" width="12" style="2" customWidth="1"/>
    <col min="12" max="256" width="9" style="2"/>
    <col min="257" max="257" width="21.25" style="2" customWidth="1"/>
    <col min="258" max="261" width="15.625" style="2" customWidth="1"/>
    <col min="262" max="262" width="3.5" style="2" customWidth="1"/>
    <col min="263" max="263" width="13" style="2" bestFit="1" customWidth="1"/>
    <col min="264" max="264" width="8.625" style="2" customWidth="1"/>
    <col min="265" max="265" width="9.375" style="2" customWidth="1"/>
    <col min="266" max="266" width="8.25" style="2" customWidth="1"/>
    <col min="267" max="267" width="12" style="2" customWidth="1"/>
    <col min="268" max="512" width="9" style="2"/>
    <col min="513" max="513" width="21.25" style="2" customWidth="1"/>
    <col min="514" max="517" width="15.625" style="2" customWidth="1"/>
    <col min="518" max="518" width="3.5" style="2" customWidth="1"/>
    <col min="519" max="519" width="13" style="2" bestFit="1" customWidth="1"/>
    <col min="520" max="520" width="8.625" style="2" customWidth="1"/>
    <col min="521" max="521" width="9.375" style="2" customWidth="1"/>
    <col min="522" max="522" width="8.25" style="2" customWidth="1"/>
    <col min="523" max="523" width="12" style="2" customWidth="1"/>
    <col min="524" max="768" width="9" style="2"/>
    <col min="769" max="769" width="21.25" style="2" customWidth="1"/>
    <col min="770" max="773" width="15.625" style="2" customWidth="1"/>
    <col min="774" max="774" width="3.5" style="2" customWidth="1"/>
    <col min="775" max="775" width="13" style="2" bestFit="1" customWidth="1"/>
    <col min="776" max="776" width="8.625" style="2" customWidth="1"/>
    <col min="777" max="777" width="9.375" style="2" customWidth="1"/>
    <col min="778" max="778" width="8.25" style="2" customWidth="1"/>
    <col min="779" max="779" width="12" style="2" customWidth="1"/>
    <col min="780" max="1024" width="9" style="2"/>
    <col min="1025" max="1025" width="21.25" style="2" customWidth="1"/>
    <col min="1026" max="1029" width="15.625" style="2" customWidth="1"/>
    <col min="1030" max="1030" width="3.5" style="2" customWidth="1"/>
    <col min="1031" max="1031" width="13" style="2" bestFit="1" customWidth="1"/>
    <col min="1032" max="1032" width="8.625" style="2" customWidth="1"/>
    <col min="1033" max="1033" width="9.375" style="2" customWidth="1"/>
    <col min="1034" max="1034" width="8.25" style="2" customWidth="1"/>
    <col min="1035" max="1035" width="12" style="2" customWidth="1"/>
    <col min="1036" max="1280" width="9" style="2"/>
    <col min="1281" max="1281" width="21.25" style="2" customWidth="1"/>
    <col min="1282" max="1285" width="15.625" style="2" customWidth="1"/>
    <col min="1286" max="1286" width="3.5" style="2" customWidth="1"/>
    <col min="1287" max="1287" width="13" style="2" bestFit="1" customWidth="1"/>
    <col min="1288" max="1288" width="8.625" style="2" customWidth="1"/>
    <col min="1289" max="1289" width="9.375" style="2" customWidth="1"/>
    <col min="1290" max="1290" width="8.25" style="2" customWidth="1"/>
    <col min="1291" max="1291" width="12" style="2" customWidth="1"/>
    <col min="1292" max="1536" width="9" style="2"/>
    <col min="1537" max="1537" width="21.25" style="2" customWidth="1"/>
    <col min="1538" max="1541" width="15.625" style="2" customWidth="1"/>
    <col min="1542" max="1542" width="3.5" style="2" customWidth="1"/>
    <col min="1543" max="1543" width="13" style="2" bestFit="1" customWidth="1"/>
    <col min="1544" max="1544" width="8.625" style="2" customWidth="1"/>
    <col min="1545" max="1545" width="9.375" style="2" customWidth="1"/>
    <col min="1546" max="1546" width="8.25" style="2" customWidth="1"/>
    <col min="1547" max="1547" width="12" style="2" customWidth="1"/>
    <col min="1548" max="1792" width="9" style="2"/>
    <col min="1793" max="1793" width="21.25" style="2" customWidth="1"/>
    <col min="1794" max="1797" width="15.625" style="2" customWidth="1"/>
    <col min="1798" max="1798" width="3.5" style="2" customWidth="1"/>
    <col min="1799" max="1799" width="13" style="2" bestFit="1" customWidth="1"/>
    <col min="1800" max="1800" width="8.625" style="2" customWidth="1"/>
    <col min="1801" max="1801" width="9.375" style="2" customWidth="1"/>
    <col min="1802" max="1802" width="8.25" style="2" customWidth="1"/>
    <col min="1803" max="1803" width="12" style="2" customWidth="1"/>
    <col min="1804" max="2048" width="9" style="2"/>
    <col min="2049" max="2049" width="21.25" style="2" customWidth="1"/>
    <col min="2050" max="2053" width="15.625" style="2" customWidth="1"/>
    <col min="2054" max="2054" width="3.5" style="2" customWidth="1"/>
    <col min="2055" max="2055" width="13" style="2" bestFit="1" customWidth="1"/>
    <col min="2056" max="2056" width="8.625" style="2" customWidth="1"/>
    <col min="2057" max="2057" width="9.375" style="2" customWidth="1"/>
    <col min="2058" max="2058" width="8.25" style="2" customWidth="1"/>
    <col min="2059" max="2059" width="12" style="2" customWidth="1"/>
    <col min="2060" max="2304" width="9" style="2"/>
    <col min="2305" max="2305" width="21.25" style="2" customWidth="1"/>
    <col min="2306" max="2309" width="15.625" style="2" customWidth="1"/>
    <col min="2310" max="2310" width="3.5" style="2" customWidth="1"/>
    <col min="2311" max="2311" width="13" style="2" bestFit="1" customWidth="1"/>
    <col min="2312" max="2312" width="8.625" style="2" customWidth="1"/>
    <col min="2313" max="2313" width="9.375" style="2" customWidth="1"/>
    <col min="2314" max="2314" width="8.25" style="2" customWidth="1"/>
    <col min="2315" max="2315" width="12" style="2" customWidth="1"/>
    <col min="2316" max="2560" width="9" style="2"/>
    <col min="2561" max="2561" width="21.25" style="2" customWidth="1"/>
    <col min="2562" max="2565" width="15.625" style="2" customWidth="1"/>
    <col min="2566" max="2566" width="3.5" style="2" customWidth="1"/>
    <col min="2567" max="2567" width="13" style="2" bestFit="1" customWidth="1"/>
    <col min="2568" max="2568" width="8.625" style="2" customWidth="1"/>
    <col min="2569" max="2569" width="9.375" style="2" customWidth="1"/>
    <col min="2570" max="2570" width="8.25" style="2" customWidth="1"/>
    <col min="2571" max="2571" width="12" style="2" customWidth="1"/>
    <col min="2572" max="2816" width="9" style="2"/>
    <col min="2817" max="2817" width="21.25" style="2" customWidth="1"/>
    <col min="2818" max="2821" width="15.625" style="2" customWidth="1"/>
    <col min="2822" max="2822" width="3.5" style="2" customWidth="1"/>
    <col min="2823" max="2823" width="13" style="2" bestFit="1" customWidth="1"/>
    <col min="2824" max="2824" width="8.625" style="2" customWidth="1"/>
    <col min="2825" max="2825" width="9.375" style="2" customWidth="1"/>
    <col min="2826" max="2826" width="8.25" style="2" customWidth="1"/>
    <col min="2827" max="2827" width="12" style="2" customWidth="1"/>
    <col min="2828" max="3072" width="9" style="2"/>
    <col min="3073" max="3073" width="21.25" style="2" customWidth="1"/>
    <col min="3074" max="3077" width="15.625" style="2" customWidth="1"/>
    <col min="3078" max="3078" width="3.5" style="2" customWidth="1"/>
    <col min="3079" max="3079" width="13" style="2" bestFit="1" customWidth="1"/>
    <col min="3080" max="3080" width="8.625" style="2" customWidth="1"/>
    <col min="3081" max="3081" width="9.375" style="2" customWidth="1"/>
    <col min="3082" max="3082" width="8.25" style="2" customWidth="1"/>
    <col min="3083" max="3083" width="12" style="2" customWidth="1"/>
    <col min="3084" max="3328" width="9" style="2"/>
    <col min="3329" max="3329" width="21.25" style="2" customWidth="1"/>
    <col min="3330" max="3333" width="15.625" style="2" customWidth="1"/>
    <col min="3334" max="3334" width="3.5" style="2" customWidth="1"/>
    <col min="3335" max="3335" width="13" style="2" bestFit="1" customWidth="1"/>
    <col min="3336" max="3336" width="8.625" style="2" customWidth="1"/>
    <col min="3337" max="3337" width="9.375" style="2" customWidth="1"/>
    <col min="3338" max="3338" width="8.25" style="2" customWidth="1"/>
    <col min="3339" max="3339" width="12" style="2" customWidth="1"/>
    <col min="3340" max="3584" width="9" style="2"/>
    <col min="3585" max="3585" width="21.25" style="2" customWidth="1"/>
    <col min="3586" max="3589" width="15.625" style="2" customWidth="1"/>
    <col min="3590" max="3590" width="3.5" style="2" customWidth="1"/>
    <col min="3591" max="3591" width="13" style="2" bestFit="1" customWidth="1"/>
    <col min="3592" max="3592" width="8.625" style="2" customWidth="1"/>
    <col min="3593" max="3593" width="9.375" style="2" customWidth="1"/>
    <col min="3594" max="3594" width="8.25" style="2" customWidth="1"/>
    <col min="3595" max="3595" width="12" style="2" customWidth="1"/>
    <col min="3596" max="3840" width="9" style="2"/>
    <col min="3841" max="3841" width="21.25" style="2" customWidth="1"/>
    <col min="3842" max="3845" width="15.625" style="2" customWidth="1"/>
    <col min="3846" max="3846" width="3.5" style="2" customWidth="1"/>
    <col min="3847" max="3847" width="13" style="2" bestFit="1" customWidth="1"/>
    <col min="3848" max="3848" width="8.625" style="2" customWidth="1"/>
    <col min="3849" max="3849" width="9.375" style="2" customWidth="1"/>
    <col min="3850" max="3850" width="8.25" style="2" customWidth="1"/>
    <col min="3851" max="3851" width="12" style="2" customWidth="1"/>
    <col min="3852" max="4096" width="9" style="2"/>
    <col min="4097" max="4097" width="21.25" style="2" customWidth="1"/>
    <col min="4098" max="4101" width="15.625" style="2" customWidth="1"/>
    <col min="4102" max="4102" width="3.5" style="2" customWidth="1"/>
    <col min="4103" max="4103" width="13" style="2" bestFit="1" customWidth="1"/>
    <col min="4104" max="4104" width="8.625" style="2" customWidth="1"/>
    <col min="4105" max="4105" width="9.375" style="2" customWidth="1"/>
    <col min="4106" max="4106" width="8.25" style="2" customWidth="1"/>
    <col min="4107" max="4107" width="12" style="2" customWidth="1"/>
    <col min="4108" max="4352" width="9" style="2"/>
    <col min="4353" max="4353" width="21.25" style="2" customWidth="1"/>
    <col min="4354" max="4357" width="15.625" style="2" customWidth="1"/>
    <col min="4358" max="4358" width="3.5" style="2" customWidth="1"/>
    <col min="4359" max="4359" width="13" style="2" bestFit="1" customWidth="1"/>
    <col min="4360" max="4360" width="8.625" style="2" customWidth="1"/>
    <col min="4361" max="4361" width="9.375" style="2" customWidth="1"/>
    <col min="4362" max="4362" width="8.25" style="2" customWidth="1"/>
    <col min="4363" max="4363" width="12" style="2" customWidth="1"/>
    <col min="4364" max="4608" width="9" style="2"/>
    <col min="4609" max="4609" width="21.25" style="2" customWidth="1"/>
    <col min="4610" max="4613" width="15.625" style="2" customWidth="1"/>
    <col min="4614" max="4614" width="3.5" style="2" customWidth="1"/>
    <col min="4615" max="4615" width="13" style="2" bestFit="1" customWidth="1"/>
    <col min="4616" max="4616" width="8.625" style="2" customWidth="1"/>
    <col min="4617" max="4617" width="9.375" style="2" customWidth="1"/>
    <col min="4618" max="4618" width="8.25" style="2" customWidth="1"/>
    <col min="4619" max="4619" width="12" style="2" customWidth="1"/>
    <col min="4620" max="4864" width="9" style="2"/>
    <col min="4865" max="4865" width="21.25" style="2" customWidth="1"/>
    <col min="4866" max="4869" width="15.625" style="2" customWidth="1"/>
    <col min="4870" max="4870" width="3.5" style="2" customWidth="1"/>
    <col min="4871" max="4871" width="13" style="2" bestFit="1" customWidth="1"/>
    <col min="4872" max="4872" width="8.625" style="2" customWidth="1"/>
    <col min="4873" max="4873" width="9.375" style="2" customWidth="1"/>
    <col min="4874" max="4874" width="8.25" style="2" customWidth="1"/>
    <col min="4875" max="4875" width="12" style="2" customWidth="1"/>
    <col min="4876" max="5120" width="9" style="2"/>
    <col min="5121" max="5121" width="21.25" style="2" customWidth="1"/>
    <col min="5122" max="5125" width="15.625" style="2" customWidth="1"/>
    <col min="5126" max="5126" width="3.5" style="2" customWidth="1"/>
    <col min="5127" max="5127" width="13" style="2" bestFit="1" customWidth="1"/>
    <col min="5128" max="5128" width="8.625" style="2" customWidth="1"/>
    <col min="5129" max="5129" width="9.375" style="2" customWidth="1"/>
    <col min="5130" max="5130" width="8.25" style="2" customWidth="1"/>
    <col min="5131" max="5131" width="12" style="2" customWidth="1"/>
    <col min="5132" max="5376" width="9" style="2"/>
    <col min="5377" max="5377" width="21.25" style="2" customWidth="1"/>
    <col min="5378" max="5381" width="15.625" style="2" customWidth="1"/>
    <col min="5382" max="5382" width="3.5" style="2" customWidth="1"/>
    <col min="5383" max="5383" width="13" style="2" bestFit="1" customWidth="1"/>
    <col min="5384" max="5384" width="8.625" style="2" customWidth="1"/>
    <col min="5385" max="5385" width="9.375" style="2" customWidth="1"/>
    <col min="5386" max="5386" width="8.25" style="2" customWidth="1"/>
    <col min="5387" max="5387" width="12" style="2" customWidth="1"/>
    <col min="5388" max="5632" width="9" style="2"/>
    <col min="5633" max="5633" width="21.25" style="2" customWidth="1"/>
    <col min="5634" max="5637" width="15.625" style="2" customWidth="1"/>
    <col min="5638" max="5638" width="3.5" style="2" customWidth="1"/>
    <col min="5639" max="5639" width="13" style="2" bestFit="1" customWidth="1"/>
    <col min="5640" max="5640" width="8.625" style="2" customWidth="1"/>
    <col min="5641" max="5641" width="9.375" style="2" customWidth="1"/>
    <col min="5642" max="5642" width="8.25" style="2" customWidth="1"/>
    <col min="5643" max="5643" width="12" style="2" customWidth="1"/>
    <col min="5644" max="5888" width="9" style="2"/>
    <col min="5889" max="5889" width="21.25" style="2" customWidth="1"/>
    <col min="5890" max="5893" width="15.625" style="2" customWidth="1"/>
    <col min="5894" max="5894" width="3.5" style="2" customWidth="1"/>
    <col min="5895" max="5895" width="13" style="2" bestFit="1" customWidth="1"/>
    <col min="5896" max="5896" width="8.625" style="2" customWidth="1"/>
    <col min="5897" max="5897" width="9.375" style="2" customWidth="1"/>
    <col min="5898" max="5898" width="8.25" style="2" customWidth="1"/>
    <col min="5899" max="5899" width="12" style="2" customWidth="1"/>
    <col min="5900" max="6144" width="9" style="2"/>
    <col min="6145" max="6145" width="21.25" style="2" customWidth="1"/>
    <col min="6146" max="6149" width="15.625" style="2" customWidth="1"/>
    <col min="6150" max="6150" width="3.5" style="2" customWidth="1"/>
    <col min="6151" max="6151" width="13" style="2" bestFit="1" customWidth="1"/>
    <col min="6152" max="6152" width="8.625" style="2" customWidth="1"/>
    <col min="6153" max="6153" width="9.375" style="2" customWidth="1"/>
    <col min="6154" max="6154" width="8.25" style="2" customWidth="1"/>
    <col min="6155" max="6155" width="12" style="2" customWidth="1"/>
    <col min="6156" max="6400" width="9" style="2"/>
    <col min="6401" max="6401" width="21.25" style="2" customWidth="1"/>
    <col min="6402" max="6405" width="15.625" style="2" customWidth="1"/>
    <col min="6406" max="6406" width="3.5" style="2" customWidth="1"/>
    <col min="6407" max="6407" width="13" style="2" bestFit="1" customWidth="1"/>
    <col min="6408" max="6408" width="8.625" style="2" customWidth="1"/>
    <col min="6409" max="6409" width="9.375" style="2" customWidth="1"/>
    <col min="6410" max="6410" width="8.25" style="2" customWidth="1"/>
    <col min="6411" max="6411" width="12" style="2" customWidth="1"/>
    <col min="6412" max="6656" width="9" style="2"/>
    <col min="6657" max="6657" width="21.25" style="2" customWidth="1"/>
    <col min="6658" max="6661" width="15.625" style="2" customWidth="1"/>
    <col min="6662" max="6662" width="3.5" style="2" customWidth="1"/>
    <col min="6663" max="6663" width="13" style="2" bestFit="1" customWidth="1"/>
    <col min="6664" max="6664" width="8.625" style="2" customWidth="1"/>
    <col min="6665" max="6665" width="9.375" style="2" customWidth="1"/>
    <col min="6666" max="6666" width="8.25" style="2" customWidth="1"/>
    <col min="6667" max="6667" width="12" style="2" customWidth="1"/>
    <col min="6668" max="6912" width="9" style="2"/>
    <col min="6913" max="6913" width="21.25" style="2" customWidth="1"/>
    <col min="6914" max="6917" width="15.625" style="2" customWidth="1"/>
    <col min="6918" max="6918" width="3.5" style="2" customWidth="1"/>
    <col min="6919" max="6919" width="13" style="2" bestFit="1" customWidth="1"/>
    <col min="6920" max="6920" width="8.625" style="2" customWidth="1"/>
    <col min="6921" max="6921" width="9.375" style="2" customWidth="1"/>
    <col min="6922" max="6922" width="8.25" style="2" customWidth="1"/>
    <col min="6923" max="6923" width="12" style="2" customWidth="1"/>
    <col min="6924" max="7168" width="9" style="2"/>
    <col min="7169" max="7169" width="21.25" style="2" customWidth="1"/>
    <col min="7170" max="7173" width="15.625" style="2" customWidth="1"/>
    <col min="7174" max="7174" width="3.5" style="2" customWidth="1"/>
    <col min="7175" max="7175" width="13" style="2" bestFit="1" customWidth="1"/>
    <col min="7176" max="7176" width="8.625" style="2" customWidth="1"/>
    <col min="7177" max="7177" width="9.375" style="2" customWidth="1"/>
    <col min="7178" max="7178" width="8.25" style="2" customWidth="1"/>
    <col min="7179" max="7179" width="12" style="2" customWidth="1"/>
    <col min="7180" max="7424" width="9" style="2"/>
    <col min="7425" max="7425" width="21.25" style="2" customWidth="1"/>
    <col min="7426" max="7429" width="15.625" style="2" customWidth="1"/>
    <col min="7430" max="7430" width="3.5" style="2" customWidth="1"/>
    <col min="7431" max="7431" width="13" style="2" bestFit="1" customWidth="1"/>
    <col min="7432" max="7432" width="8.625" style="2" customWidth="1"/>
    <col min="7433" max="7433" width="9.375" style="2" customWidth="1"/>
    <col min="7434" max="7434" width="8.25" style="2" customWidth="1"/>
    <col min="7435" max="7435" width="12" style="2" customWidth="1"/>
    <col min="7436" max="7680" width="9" style="2"/>
    <col min="7681" max="7681" width="21.25" style="2" customWidth="1"/>
    <col min="7682" max="7685" width="15.625" style="2" customWidth="1"/>
    <col min="7686" max="7686" width="3.5" style="2" customWidth="1"/>
    <col min="7687" max="7687" width="13" style="2" bestFit="1" customWidth="1"/>
    <col min="7688" max="7688" width="8.625" style="2" customWidth="1"/>
    <col min="7689" max="7689" width="9.375" style="2" customWidth="1"/>
    <col min="7690" max="7690" width="8.25" style="2" customWidth="1"/>
    <col min="7691" max="7691" width="12" style="2" customWidth="1"/>
    <col min="7692" max="7936" width="9" style="2"/>
    <col min="7937" max="7937" width="21.25" style="2" customWidth="1"/>
    <col min="7938" max="7941" width="15.625" style="2" customWidth="1"/>
    <col min="7942" max="7942" width="3.5" style="2" customWidth="1"/>
    <col min="7943" max="7943" width="13" style="2" bestFit="1" customWidth="1"/>
    <col min="7944" max="7944" width="8.625" style="2" customWidth="1"/>
    <col min="7945" max="7945" width="9.375" style="2" customWidth="1"/>
    <col min="7946" max="7946" width="8.25" style="2" customWidth="1"/>
    <col min="7947" max="7947" width="12" style="2" customWidth="1"/>
    <col min="7948" max="8192" width="9" style="2"/>
    <col min="8193" max="8193" width="21.25" style="2" customWidth="1"/>
    <col min="8194" max="8197" width="15.625" style="2" customWidth="1"/>
    <col min="8198" max="8198" width="3.5" style="2" customWidth="1"/>
    <col min="8199" max="8199" width="13" style="2" bestFit="1" customWidth="1"/>
    <col min="8200" max="8200" width="8.625" style="2" customWidth="1"/>
    <col min="8201" max="8201" width="9.375" style="2" customWidth="1"/>
    <col min="8202" max="8202" width="8.25" style="2" customWidth="1"/>
    <col min="8203" max="8203" width="12" style="2" customWidth="1"/>
    <col min="8204" max="8448" width="9" style="2"/>
    <col min="8449" max="8449" width="21.25" style="2" customWidth="1"/>
    <col min="8450" max="8453" width="15.625" style="2" customWidth="1"/>
    <col min="8454" max="8454" width="3.5" style="2" customWidth="1"/>
    <col min="8455" max="8455" width="13" style="2" bestFit="1" customWidth="1"/>
    <col min="8456" max="8456" width="8.625" style="2" customWidth="1"/>
    <col min="8457" max="8457" width="9.375" style="2" customWidth="1"/>
    <col min="8458" max="8458" width="8.25" style="2" customWidth="1"/>
    <col min="8459" max="8459" width="12" style="2" customWidth="1"/>
    <col min="8460" max="8704" width="9" style="2"/>
    <col min="8705" max="8705" width="21.25" style="2" customWidth="1"/>
    <col min="8706" max="8709" width="15.625" style="2" customWidth="1"/>
    <col min="8710" max="8710" width="3.5" style="2" customWidth="1"/>
    <col min="8711" max="8711" width="13" style="2" bestFit="1" customWidth="1"/>
    <col min="8712" max="8712" width="8.625" style="2" customWidth="1"/>
    <col min="8713" max="8713" width="9.375" style="2" customWidth="1"/>
    <col min="8714" max="8714" width="8.25" style="2" customWidth="1"/>
    <col min="8715" max="8715" width="12" style="2" customWidth="1"/>
    <col min="8716" max="8960" width="9" style="2"/>
    <col min="8961" max="8961" width="21.25" style="2" customWidth="1"/>
    <col min="8962" max="8965" width="15.625" style="2" customWidth="1"/>
    <col min="8966" max="8966" width="3.5" style="2" customWidth="1"/>
    <col min="8967" max="8967" width="13" style="2" bestFit="1" customWidth="1"/>
    <col min="8968" max="8968" width="8.625" style="2" customWidth="1"/>
    <col min="8969" max="8969" width="9.375" style="2" customWidth="1"/>
    <col min="8970" max="8970" width="8.25" style="2" customWidth="1"/>
    <col min="8971" max="8971" width="12" style="2" customWidth="1"/>
    <col min="8972" max="9216" width="9" style="2"/>
    <col min="9217" max="9217" width="21.25" style="2" customWidth="1"/>
    <col min="9218" max="9221" width="15.625" style="2" customWidth="1"/>
    <col min="9222" max="9222" width="3.5" style="2" customWidth="1"/>
    <col min="9223" max="9223" width="13" style="2" bestFit="1" customWidth="1"/>
    <col min="9224" max="9224" width="8.625" style="2" customWidth="1"/>
    <col min="9225" max="9225" width="9.375" style="2" customWidth="1"/>
    <col min="9226" max="9226" width="8.25" style="2" customWidth="1"/>
    <col min="9227" max="9227" width="12" style="2" customWidth="1"/>
    <col min="9228" max="9472" width="9" style="2"/>
    <col min="9473" max="9473" width="21.25" style="2" customWidth="1"/>
    <col min="9474" max="9477" width="15.625" style="2" customWidth="1"/>
    <col min="9478" max="9478" width="3.5" style="2" customWidth="1"/>
    <col min="9479" max="9479" width="13" style="2" bestFit="1" customWidth="1"/>
    <col min="9480" max="9480" width="8.625" style="2" customWidth="1"/>
    <col min="9481" max="9481" width="9.375" style="2" customWidth="1"/>
    <col min="9482" max="9482" width="8.25" style="2" customWidth="1"/>
    <col min="9483" max="9483" width="12" style="2" customWidth="1"/>
    <col min="9484" max="9728" width="9" style="2"/>
    <col min="9729" max="9729" width="21.25" style="2" customWidth="1"/>
    <col min="9730" max="9733" width="15.625" style="2" customWidth="1"/>
    <col min="9734" max="9734" width="3.5" style="2" customWidth="1"/>
    <col min="9735" max="9735" width="13" style="2" bestFit="1" customWidth="1"/>
    <col min="9736" max="9736" width="8.625" style="2" customWidth="1"/>
    <col min="9737" max="9737" width="9.375" style="2" customWidth="1"/>
    <col min="9738" max="9738" width="8.25" style="2" customWidth="1"/>
    <col min="9739" max="9739" width="12" style="2" customWidth="1"/>
    <col min="9740" max="9984" width="9" style="2"/>
    <col min="9985" max="9985" width="21.25" style="2" customWidth="1"/>
    <col min="9986" max="9989" width="15.625" style="2" customWidth="1"/>
    <col min="9990" max="9990" width="3.5" style="2" customWidth="1"/>
    <col min="9991" max="9991" width="13" style="2" bestFit="1" customWidth="1"/>
    <col min="9992" max="9992" width="8.625" style="2" customWidth="1"/>
    <col min="9993" max="9993" width="9.375" style="2" customWidth="1"/>
    <col min="9994" max="9994" width="8.25" style="2" customWidth="1"/>
    <col min="9995" max="9995" width="12" style="2" customWidth="1"/>
    <col min="9996" max="10240" width="9" style="2"/>
    <col min="10241" max="10241" width="21.25" style="2" customWidth="1"/>
    <col min="10242" max="10245" width="15.625" style="2" customWidth="1"/>
    <col min="10246" max="10246" width="3.5" style="2" customWidth="1"/>
    <col min="10247" max="10247" width="13" style="2" bestFit="1" customWidth="1"/>
    <col min="10248" max="10248" width="8.625" style="2" customWidth="1"/>
    <col min="10249" max="10249" width="9.375" style="2" customWidth="1"/>
    <col min="10250" max="10250" width="8.25" style="2" customWidth="1"/>
    <col min="10251" max="10251" width="12" style="2" customWidth="1"/>
    <col min="10252" max="10496" width="9" style="2"/>
    <col min="10497" max="10497" width="21.25" style="2" customWidth="1"/>
    <col min="10498" max="10501" width="15.625" style="2" customWidth="1"/>
    <col min="10502" max="10502" width="3.5" style="2" customWidth="1"/>
    <col min="10503" max="10503" width="13" style="2" bestFit="1" customWidth="1"/>
    <col min="10504" max="10504" width="8.625" style="2" customWidth="1"/>
    <col min="10505" max="10505" width="9.375" style="2" customWidth="1"/>
    <col min="10506" max="10506" width="8.25" style="2" customWidth="1"/>
    <col min="10507" max="10507" width="12" style="2" customWidth="1"/>
    <col min="10508" max="10752" width="9" style="2"/>
    <col min="10753" max="10753" width="21.25" style="2" customWidth="1"/>
    <col min="10754" max="10757" width="15.625" style="2" customWidth="1"/>
    <col min="10758" max="10758" width="3.5" style="2" customWidth="1"/>
    <col min="10759" max="10759" width="13" style="2" bestFit="1" customWidth="1"/>
    <col min="10760" max="10760" width="8.625" style="2" customWidth="1"/>
    <col min="10761" max="10761" width="9.375" style="2" customWidth="1"/>
    <col min="10762" max="10762" width="8.25" style="2" customWidth="1"/>
    <col min="10763" max="10763" width="12" style="2" customWidth="1"/>
    <col min="10764" max="11008" width="9" style="2"/>
    <col min="11009" max="11009" width="21.25" style="2" customWidth="1"/>
    <col min="11010" max="11013" width="15.625" style="2" customWidth="1"/>
    <col min="11014" max="11014" width="3.5" style="2" customWidth="1"/>
    <col min="11015" max="11015" width="13" style="2" bestFit="1" customWidth="1"/>
    <col min="11016" max="11016" width="8.625" style="2" customWidth="1"/>
    <col min="11017" max="11017" width="9.375" style="2" customWidth="1"/>
    <col min="11018" max="11018" width="8.25" style="2" customWidth="1"/>
    <col min="11019" max="11019" width="12" style="2" customWidth="1"/>
    <col min="11020" max="11264" width="9" style="2"/>
    <col min="11265" max="11265" width="21.25" style="2" customWidth="1"/>
    <col min="11266" max="11269" width="15.625" style="2" customWidth="1"/>
    <col min="11270" max="11270" width="3.5" style="2" customWidth="1"/>
    <col min="11271" max="11271" width="13" style="2" bestFit="1" customWidth="1"/>
    <col min="11272" max="11272" width="8.625" style="2" customWidth="1"/>
    <col min="11273" max="11273" width="9.375" style="2" customWidth="1"/>
    <col min="11274" max="11274" width="8.25" style="2" customWidth="1"/>
    <col min="11275" max="11275" width="12" style="2" customWidth="1"/>
    <col min="11276" max="11520" width="9" style="2"/>
    <col min="11521" max="11521" width="21.25" style="2" customWidth="1"/>
    <col min="11522" max="11525" width="15.625" style="2" customWidth="1"/>
    <col min="11526" max="11526" width="3.5" style="2" customWidth="1"/>
    <col min="11527" max="11527" width="13" style="2" bestFit="1" customWidth="1"/>
    <col min="11528" max="11528" width="8.625" style="2" customWidth="1"/>
    <col min="11529" max="11529" width="9.375" style="2" customWidth="1"/>
    <col min="11530" max="11530" width="8.25" style="2" customWidth="1"/>
    <col min="11531" max="11531" width="12" style="2" customWidth="1"/>
    <col min="11532" max="11776" width="9" style="2"/>
    <col min="11777" max="11777" width="21.25" style="2" customWidth="1"/>
    <col min="11778" max="11781" width="15.625" style="2" customWidth="1"/>
    <col min="11782" max="11782" width="3.5" style="2" customWidth="1"/>
    <col min="11783" max="11783" width="13" style="2" bestFit="1" customWidth="1"/>
    <col min="11784" max="11784" width="8.625" style="2" customWidth="1"/>
    <col min="11785" max="11785" width="9.375" style="2" customWidth="1"/>
    <col min="11786" max="11786" width="8.25" style="2" customWidth="1"/>
    <col min="11787" max="11787" width="12" style="2" customWidth="1"/>
    <col min="11788" max="12032" width="9" style="2"/>
    <col min="12033" max="12033" width="21.25" style="2" customWidth="1"/>
    <col min="12034" max="12037" width="15.625" style="2" customWidth="1"/>
    <col min="12038" max="12038" width="3.5" style="2" customWidth="1"/>
    <col min="12039" max="12039" width="13" style="2" bestFit="1" customWidth="1"/>
    <col min="12040" max="12040" width="8.625" style="2" customWidth="1"/>
    <col min="12041" max="12041" width="9.375" style="2" customWidth="1"/>
    <col min="12042" max="12042" width="8.25" style="2" customWidth="1"/>
    <col min="12043" max="12043" width="12" style="2" customWidth="1"/>
    <col min="12044" max="12288" width="9" style="2"/>
    <col min="12289" max="12289" width="21.25" style="2" customWidth="1"/>
    <col min="12290" max="12293" width="15.625" style="2" customWidth="1"/>
    <col min="12294" max="12294" width="3.5" style="2" customWidth="1"/>
    <col min="12295" max="12295" width="13" style="2" bestFit="1" customWidth="1"/>
    <col min="12296" max="12296" width="8.625" style="2" customWidth="1"/>
    <col min="12297" max="12297" width="9.375" style="2" customWidth="1"/>
    <col min="12298" max="12298" width="8.25" style="2" customWidth="1"/>
    <col min="12299" max="12299" width="12" style="2" customWidth="1"/>
    <col min="12300" max="12544" width="9" style="2"/>
    <col min="12545" max="12545" width="21.25" style="2" customWidth="1"/>
    <col min="12546" max="12549" width="15.625" style="2" customWidth="1"/>
    <col min="12550" max="12550" width="3.5" style="2" customWidth="1"/>
    <col min="12551" max="12551" width="13" style="2" bestFit="1" customWidth="1"/>
    <col min="12552" max="12552" width="8.625" style="2" customWidth="1"/>
    <col min="12553" max="12553" width="9.375" style="2" customWidth="1"/>
    <col min="12554" max="12554" width="8.25" style="2" customWidth="1"/>
    <col min="12555" max="12555" width="12" style="2" customWidth="1"/>
    <col min="12556" max="12800" width="9" style="2"/>
    <col min="12801" max="12801" width="21.25" style="2" customWidth="1"/>
    <col min="12802" max="12805" width="15.625" style="2" customWidth="1"/>
    <col min="12806" max="12806" width="3.5" style="2" customWidth="1"/>
    <col min="12807" max="12807" width="13" style="2" bestFit="1" customWidth="1"/>
    <col min="12808" max="12808" width="8.625" style="2" customWidth="1"/>
    <col min="12809" max="12809" width="9.375" style="2" customWidth="1"/>
    <col min="12810" max="12810" width="8.25" style="2" customWidth="1"/>
    <col min="12811" max="12811" width="12" style="2" customWidth="1"/>
    <col min="12812" max="13056" width="9" style="2"/>
    <col min="13057" max="13057" width="21.25" style="2" customWidth="1"/>
    <col min="13058" max="13061" width="15.625" style="2" customWidth="1"/>
    <col min="13062" max="13062" width="3.5" style="2" customWidth="1"/>
    <col min="13063" max="13063" width="13" style="2" bestFit="1" customWidth="1"/>
    <col min="13064" max="13064" width="8.625" style="2" customWidth="1"/>
    <col min="13065" max="13065" width="9.375" style="2" customWidth="1"/>
    <col min="13066" max="13066" width="8.25" style="2" customWidth="1"/>
    <col min="13067" max="13067" width="12" style="2" customWidth="1"/>
    <col min="13068" max="13312" width="9" style="2"/>
    <col min="13313" max="13313" width="21.25" style="2" customWidth="1"/>
    <col min="13314" max="13317" width="15.625" style="2" customWidth="1"/>
    <col min="13318" max="13318" width="3.5" style="2" customWidth="1"/>
    <col min="13319" max="13319" width="13" style="2" bestFit="1" customWidth="1"/>
    <col min="13320" max="13320" width="8.625" style="2" customWidth="1"/>
    <col min="13321" max="13321" width="9.375" style="2" customWidth="1"/>
    <col min="13322" max="13322" width="8.25" style="2" customWidth="1"/>
    <col min="13323" max="13323" width="12" style="2" customWidth="1"/>
    <col min="13324" max="13568" width="9" style="2"/>
    <col min="13569" max="13569" width="21.25" style="2" customWidth="1"/>
    <col min="13570" max="13573" width="15.625" style="2" customWidth="1"/>
    <col min="13574" max="13574" width="3.5" style="2" customWidth="1"/>
    <col min="13575" max="13575" width="13" style="2" bestFit="1" customWidth="1"/>
    <col min="13576" max="13576" width="8.625" style="2" customWidth="1"/>
    <col min="13577" max="13577" width="9.375" style="2" customWidth="1"/>
    <col min="13578" max="13578" width="8.25" style="2" customWidth="1"/>
    <col min="13579" max="13579" width="12" style="2" customWidth="1"/>
    <col min="13580" max="13824" width="9" style="2"/>
    <col min="13825" max="13825" width="21.25" style="2" customWidth="1"/>
    <col min="13826" max="13829" width="15.625" style="2" customWidth="1"/>
    <col min="13830" max="13830" width="3.5" style="2" customWidth="1"/>
    <col min="13831" max="13831" width="13" style="2" bestFit="1" customWidth="1"/>
    <col min="13832" max="13832" width="8.625" style="2" customWidth="1"/>
    <col min="13833" max="13833" width="9.375" style="2" customWidth="1"/>
    <col min="13834" max="13834" width="8.25" style="2" customWidth="1"/>
    <col min="13835" max="13835" width="12" style="2" customWidth="1"/>
    <col min="13836" max="14080" width="9" style="2"/>
    <col min="14081" max="14081" width="21.25" style="2" customWidth="1"/>
    <col min="14082" max="14085" width="15.625" style="2" customWidth="1"/>
    <col min="14086" max="14086" width="3.5" style="2" customWidth="1"/>
    <col min="14087" max="14087" width="13" style="2" bestFit="1" customWidth="1"/>
    <col min="14088" max="14088" width="8.625" style="2" customWidth="1"/>
    <col min="14089" max="14089" width="9.375" style="2" customWidth="1"/>
    <col min="14090" max="14090" width="8.25" style="2" customWidth="1"/>
    <col min="14091" max="14091" width="12" style="2" customWidth="1"/>
    <col min="14092" max="14336" width="9" style="2"/>
    <col min="14337" max="14337" width="21.25" style="2" customWidth="1"/>
    <col min="14338" max="14341" width="15.625" style="2" customWidth="1"/>
    <col min="14342" max="14342" width="3.5" style="2" customWidth="1"/>
    <col min="14343" max="14343" width="13" style="2" bestFit="1" customWidth="1"/>
    <col min="14344" max="14344" width="8.625" style="2" customWidth="1"/>
    <col min="14345" max="14345" width="9.375" style="2" customWidth="1"/>
    <col min="14346" max="14346" width="8.25" style="2" customWidth="1"/>
    <col min="14347" max="14347" width="12" style="2" customWidth="1"/>
    <col min="14348" max="14592" width="9" style="2"/>
    <col min="14593" max="14593" width="21.25" style="2" customWidth="1"/>
    <col min="14594" max="14597" width="15.625" style="2" customWidth="1"/>
    <col min="14598" max="14598" width="3.5" style="2" customWidth="1"/>
    <col min="14599" max="14599" width="13" style="2" bestFit="1" customWidth="1"/>
    <col min="14600" max="14600" width="8.625" style="2" customWidth="1"/>
    <col min="14601" max="14601" width="9.375" style="2" customWidth="1"/>
    <col min="14602" max="14602" width="8.25" style="2" customWidth="1"/>
    <col min="14603" max="14603" width="12" style="2" customWidth="1"/>
    <col min="14604" max="14848" width="9" style="2"/>
    <col min="14849" max="14849" width="21.25" style="2" customWidth="1"/>
    <col min="14850" max="14853" width="15.625" style="2" customWidth="1"/>
    <col min="14854" max="14854" width="3.5" style="2" customWidth="1"/>
    <col min="14855" max="14855" width="13" style="2" bestFit="1" customWidth="1"/>
    <col min="14856" max="14856" width="8.625" style="2" customWidth="1"/>
    <col min="14857" max="14857" width="9.375" style="2" customWidth="1"/>
    <col min="14858" max="14858" width="8.25" style="2" customWidth="1"/>
    <col min="14859" max="14859" width="12" style="2" customWidth="1"/>
    <col min="14860" max="15104" width="9" style="2"/>
    <col min="15105" max="15105" width="21.25" style="2" customWidth="1"/>
    <col min="15106" max="15109" width="15.625" style="2" customWidth="1"/>
    <col min="15110" max="15110" width="3.5" style="2" customWidth="1"/>
    <col min="15111" max="15111" width="13" style="2" bestFit="1" customWidth="1"/>
    <col min="15112" max="15112" width="8.625" style="2" customWidth="1"/>
    <col min="15113" max="15113" width="9.375" style="2" customWidth="1"/>
    <col min="15114" max="15114" width="8.25" style="2" customWidth="1"/>
    <col min="15115" max="15115" width="12" style="2" customWidth="1"/>
    <col min="15116" max="15360" width="9" style="2"/>
    <col min="15361" max="15361" width="21.25" style="2" customWidth="1"/>
    <col min="15362" max="15365" width="15.625" style="2" customWidth="1"/>
    <col min="15366" max="15366" width="3.5" style="2" customWidth="1"/>
    <col min="15367" max="15367" width="13" style="2" bestFit="1" customWidth="1"/>
    <col min="15368" max="15368" width="8.625" style="2" customWidth="1"/>
    <col min="15369" max="15369" width="9.375" style="2" customWidth="1"/>
    <col min="15370" max="15370" width="8.25" style="2" customWidth="1"/>
    <col min="15371" max="15371" width="12" style="2" customWidth="1"/>
    <col min="15372" max="15616" width="9" style="2"/>
    <col min="15617" max="15617" width="21.25" style="2" customWidth="1"/>
    <col min="15618" max="15621" width="15.625" style="2" customWidth="1"/>
    <col min="15622" max="15622" width="3.5" style="2" customWidth="1"/>
    <col min="15623" max="15623" width="13" style="2" bestFit="1" customWidth="1"/>
    <col min="15624" max="15624" width="8.625" style="2" customWidth="1"/>
    <col min="15625" max="15625" width="9.375" style="2" customWidth="1"/>
    <col min="15626" max="15626" width="8.25" style="2" customWidth="1"/>
    <col min="15627" max="15627" width="12" style="2" customWidth="1"/>
    <col min="15628" max="15872" width="9" style="2"/>
    <col min="15873" max="15873" width="21.25" style="2" customWidth="1"/>
    <col min="15874" max="15877" width="15.625" style="2" customWidth="1"/>
    <col min="15878" max="15878" width="3.5" style="2" customWidth="1"/>
    <col min="15879" max="15879" width="13" style="2" bestFit="1" customWidth="1"/>
    <col min="15880" max="15880" width="8.625" style="2" customWidth="1"/>
    <col min="15881" max="15881" width="9.375" style="2" customWidth="1"/>
    <col min="15882" max="15882" width="8.25" style="2" customWidth="1"/>
    <col min="15883" max="15883" width="12" style="2" customWidth="1"/>
    <col min="15884" max="16128" width="9" style="2"/>
    <col min="16129" max="16129" width="21.25" style="2" customWidth="1"/>
    <col min="16130" max="16133" width="15.625" style="2" customWidth="1"/>
    <col min="16134" max="16134" width="3.5" style="2" customWidth="1"/>
    <col min="16135" max="16135" width="13" style="2" bestFit="1" customWidth="1"/>
    <col min="16136" max="16136" width="8.625" style="2" customWidth="1"/>
    <col min="16137" max="16137" width="9.375" style="2" customWidth="1"/>
    <col min="16138" max="16138" width="8.25" style="2" customWidth="1"/>
    <col min="16139" max="16139" width="12" style="2" customWidth="1"/>
    <col min="16140" max="16384" width="9" style="2"/>
  </cols>
  <sheetData>
    <row r="1" spans="1:9" ht="23.25" customHeight="1" x14ac:dyDescent="0.2">
      <c r="A1" s="25" t="s">
        <v>0</v>
      </c>
      <c r="B1" s="25"/>
      <c r="C1" s="25"/>
    </row>
    <row r="2" spans="1:9" ht="14.25" customHeight="1" x14ac:dyDescent="0.15">
      <c r="A2" s="3"/>
      <c r="C2" s="26" t="str">
        <f>[5]日本人!C2</f>
        <v xml:space="preserve"> 令和元年８月１日現在</v>
      </c>
      <c r="D2" s="26"/>
      <c r="E2" s="26"/>
    </row>
    <row r="3" spans="1:9" ht="14.25" customHeight="1" x14ac:dyDescent="0.15">
      <c r="A3" s="4"/>
      <c r="B3" s="5"/>
      <c r="C3" s="27"/>
      <c r="D3" s="27"/>
      <c r="E3" s="27"/>
      <c r="G3" s="6"/>
      <c r="H3" s="6"/>
    </row>
    <row r="4" spans="1:9" ht="14.25" customHeight="1" x14ac:dyDescent="0.15">
      <c r="A4" s="28" t="s">
        <v>1</v>
      </c>
      <c r="B4" s="30" t="s">
        <v>2</v>
      </c>
      <c r="C4" s="30" t="s">
        <v>3</v>
      </c>
      <c r="D4" s="31"/>
      <c r="E4" s="31"/>
      <c r="G4" s="6"/>
      <c r="H4" s="6"/>
    </row>
    <row r="5" spans="1:9" ht="13.15" customHeight="1" x14ac:dyDescent="0.15">
      <c r="A5" s="29"/>
      <c r="B5" s="30"/>
      <c r="C5" s="7" t="s">
        <v>4</v>
      </c>
      <c r="D5" s="8" t="s">
        <v>5</v>
      </c>
      <c r="E5" s="7" t="s">
        <v>6</v>
      </c>
    </row>
    <row r="6" spans="1:9" ht="15" customHeight="1" x14ac:dyDescent="0.15">
      <c r="A6" s="9" t="s">
        <v>7</v>
      </c>
      <c r="B6" s="10">
        <f>SUM(B7:B110)/2</f>
        <v>120169</v>
      </c>
      <c r="C6" s="10">
        <f>SUM(C7:C110)/2</f>
        <v>236778</v>
      </c>
      <c r="D6" s="10">
        <f>SUM(D7:D110)/2</f>
        <v>115537</v>
      </c>
      <c r="E6" s="10">
        <f>SUM(E7:E110)/2</f>
        <v>121241</v>
      </c>
      <c r="G6" s="11"/>
      <c r="H6" s="12" t="s">
        <v>8</v>
      </c>
      <c r="I6" s="12" t="s">
        <v>9</v>
      </c>
    </row>
    <row r="7" spans="1:9" ht="15" customHeight="1" x14ac:dyDescent="0.15">
      <c r="A7" s="12" t="s">
        <v>10</v>
      </c>
      <c r="B7" s="13">
        <f>SUM([5]日本人!B7+[5]外国人!B7)</f>
        <v>1824</v>
      </c>
      <c r="C7" s="13">
        <f>SUM([5]日本人!C7+[5]外国人!C7)</f>
        <v>3185</v>
      </c>
      <c r="D7" s="13">
        <f>SUM([5]日本人!D7+[5]外国人!D7)</f>
        <v>1553</v>
      </c>
      <c r="E7" s="13">
        <f>SUM([5]日本人!E7+[5]外国人!E7)</f>
        <v>1632</v>
      </c>
      <c r="G7" s="14" t="s">
        <v>11</v>
      </c>
      <c r="H7" s="20">
        <f>SUM(B7:B9)</f>
        <v>4449</v>
      </c>
      <c r="I7" s="20">
        <f>SUM(C7:C9)</f>
        <v>8105</v>
      </c>
    </row>
    <row r="8" spans="1:9" ht="15" customHeight="1" x14ac:dyDescent="0.15">
      <c r="A8" s="12" t="s">
        <v>12</v>
      </c>
      <c r="B8" s="13">
        <f>SUM([5]日本人!B8+[5]外国人!B8)</f>
        <v>1643</v>
      </c>
      <c r="C8" s="13">
        <f>SUM([5]日本人!C8+[5]外国人!C8)</f>
        <v>2794</v>
      </c>
      <c r="D8" s="13">
        <f>SUM([5]日本人!D8+[5]外国人!D8)</f>
        <v>1423</v>
      </c>
      <c r="E8" s="13">
        <f>SUM([5]日本人!E8+[5]外国人!E8)</f>
        <v>1371</v>
      </c>
      <c r="F8" s="6"/>
      <c r="G8" s="14" t="s">
        <v>13</v>
      </c>
      <c r="H8" s="20">
        <f>SUM(B10:B12)</f>
        <v>5303</v>
      </c>
      <c r="I8" s="20">
        <f>SUM(C10:C12)</f>
        <v>10555</v>
      </c>
    </row>
    <row r="9" spans="1:9" ht="15" customHeight="1" x14ac:dyDescent="0.15">
      <c r="A9" s="12" t="s">
        <v>14</v>
      </c>
      <c r="B9" s="13">
        <f>SUM([5]日本人!B9+[5]外国人!B9)</f>
        <v>982</v>
      </c>
      <c r="C9" s="13">
        <f>SUM([5]日本人!C9+[5]外国人!C9)</f>
        <v>2126</v>
      </c>
      <c r="D9" s="13">
        <f>SUM([5]日本人!D9+[5]外国人!D9)</f>
        <v>1090</v>
      </c>
      <c r="E9" s="13">
        <f>SUM([5]日本人!E9+[5]外国人!E9)</f>
        <v>1036</v>
      </c>
      <c r="F9" s="6"/>
      <c r="G9" s="14" t="s">
        <v>15</v>
      </c>
      <c r="H9" s="20">
        <f>SUM(B13:B16)</f>
        <v>4528</v>
      </c>
      <c r="I9" s="20">
        <f>SUM(C13:C16)</f>
        <v>9057</v>
      </c>
    </row>
    <row r="10" spans="1:9" ht="15" customHeight="1" x14ac:dyDescent="0.15">
      <c r="A10" s="12" t="s">
        <v>144</v>
      </c>
      <c r="B10" s="13">
        <f>SUM([5]日本人!B10+[5]外国人!B10)</f>
        <v>1830</v>
      </c>
      <c r="C10" s="13">
        <f>SUM([5]日本人!C10+[5]外国人!C10)</f>
        <v>3040</v>
      </c>
      <c r="D10" s="13">
        <f>SUM([5]日本人!D10+[5]外国人!D10)</f>
        <v>1543</v>
      </c>
      <c r="E10" s="13">
        <f>SUM([5]日本人!E10+[5]外国人!E10)</f>
        <v>1497</v>
      </c>
      <c r="G10" s="14" t="s">
        <v>16</v>
      </c>
      <c r="H10" s="20">
        <f>SUM(B17:B19)</f>
        <v>4431</v>
      </c>
      <c r="I10" s="20">
        <f>SUM(C17:C19)</f>
        <v>8573</v>
      </c>
    </row>
    <row r="11" spans="1:9" ht="15" customHeight="1" x14ac:dyDescent="0.15">
      <c r="A11" s="12" t="s">
        <v>17</v>
      </c>
      <c r="B11" s="13">
        <f>SUM([5]日本人!B11+[5]外国人!B11)</f>
        <v>1209</v>
      </c>
      <c r="C11" s="13">
        <f>SUM([5]日本人!C11+[5]外国人!C11)</f>
        <v>2218</v>
      </c>
      <c r="D11" s="13">
        <f>SUM([5]日本人!D11+[5]外国人!D11)</f>
        <v>1115</v>
      </c>
      <c r="E11" s="13">
        <f>SUM([5]日本人!E11+[5]外国人!E11)</f>
        <v>1103</v>
      </c>
      <c r="G11" s="14" t="s">
        <v>18</v>
      </c>
      <c r="H11" s="20">
        <f>SUM(B20:B22)</f>
        <v>5484</v>
      </c>
      <c r="I11" s="20">
        <f>SUM(C20:C22)</f>
        <v>9665</v>
      </c>
    </row>
    <row r="12" spans="1:9" ht="15" customHeight="1" x14ac:dyDescent="0.15">
      <c r="A12" s="12" t="s">
        <v>19</v>
      </c>
      <c r="B12" s="13">
        <f>SUM([5]日本人!B12+[5]外国人!B12)</f>
        <v>2264</v>
      </c>
      <c r="C12" s="13">
        <f>SUM([5]日本人!C12+[5]外国人!C12)</f>
        <v>5297</v>
      </c>
      <c r="D12" s="13">
        <f>SUM([5]日本人!D12+[5]外国人!D12)</f>
        <v>2616</v>
      </c>
      <c r="E12" s="13">
        <f>SUM([5]日本人!E12+[5]外国人!E12)</f>
        <v>2681</v>
      </c>
      <c r="G12" s="14" t="s">
        <v>20</v>
      </c>
      <c r="H12" s="20">
        <f>SUM(B23:B28)</f>
        <v>8341</v>
      </c>
      <c r="I12" s="20">
        <f>SUM(C23:C28)</f>
        <v>14602</v>
      </c>
    </row>
    <row r="13" spans="1:9" ht="15" customHeight="1" x14ac:dyDescent="0.15">
      <c r="A13" s="12" t="s">
        <v>21</v>
      </c>
      <c r="B13" s="13">
        <f>SUM([5]日本人!B13+[5]外国人!B13)</f>
        <v>701</v>
      </c>
      <c r="C13" s="13">
        <f>SUM([5]日本人!C13+[5]外国人!C13)</f>
        <v>1360</v>
      </c>
      <c r="D13" s="13">
        <f>SUM([5]日本人!D13+[5]外国人!D13)</f>
        <v>679</v>
      </c>
      <c r="E13" s="13">
        <f>SUM([5]日本人!E13+[5]外国人!E13)</f>
        <v>681</v>
      </c>
      <c r="G13" s="14" t="s">
        <v>22</v>
      </c>
      <c r="H13" s="20">
        <f>SUM(B29:B36)</f>
        <v>14407</v>
      </c>
      <c r="I13" s="20">
        <f>SUM(C29:C36)</f>
        <v>27151</v>
      </c>
    </row>
    <row r="14" spans="1:9" ht="15" customHeight="1" x14ac:dyDescent="0.15">
      <c r="A14" s="12" t="s">
        <v>23</v>
      </c>
      <c r="B14" s="13">
        <f>SUM([5]日本人!B14+[5]外国人!B14)</f>
        <v>1390</v>
      </c>
      <c r="C14" s="13">
        <f>SUM([5]日本人!C14+[5]外国人!C14)</f>
        <v>2653</v>
      </c>
      <c r="D14" s="13">
        <f>SUM([5]日本人!D14+[5]外国人!D14)</f>
        <v>1327</v>
      </c>
      <c r="E14" s="13">
        <f>SUM([5]日本人!E14+[5]外国人!E14)</f>
        <v>1326</v>
      </c>
      <c r="G14" s="14" t="s">
        <v>24</v>
      </c>
      <c r="H14" s="20">
        <f>SUM(B37:B39)</f>
        <v>7006</v>
      </c>
      <c r="I14" s="20">
        <f>SUM(C37:C39)</f>
        <v>15773</v>
      </c>
    </row>
    <row r="15" spans="1:9" ht="15" customHeight="1" x14ac:dyDescent="0.15">
      <c r="A15" s="12" t="s">
        <v>25</v>
      </c>
      <c r="B15" s="13">
        <f>SUM([5]日本人!B15+[5]外国人!B15)</f>
        <v>1412</v>
      </c>
      <c r="C15" s="13">
        <f>SUM([5]日本人!C15+[5]外国人!C15)</f>
        <v>2937</v>
      </c>
      <c r="D15" s="13">
        <f>SUM([5]日本人!D15+[5]外国人!D15)</f>
        <v>1439</v>
      </c>
      <c r="E15" s="13">
        <f>SUM([5]日本人!E15+[5]外国人!E15)</f>
        <v>1498</v>
      </c>
      <c r="G15" s="14" t="s">
        <v>26</v>
      </c>
      <c r="H15" s="20">
        <f>SUM(B40:B46)</f>
        <v>8052</v>
      </c>
      <c r="I15" s="20">
        <f>SUM(C40:C46)</f>
        <v>16207</v>
      </c>
    </row>
    <row r="16" spans="1:9" ht="15" customHeight="1" x14ac:dyDescent="0.15">
      <c r="A16" s="12" t="s">
        <v>27</v>
      </c>
      <c r="B16" s="13">
        <f>SUM([5]日本人!B16+[5]外国人!B16)</f>
        <v>1025</v>
      </c>
      <c r="C16" s="13">
        <f>SUM([5]日本人!C16+[5]外国人!C16)</f>
        <v>2107</v>
      </c>
      <c r="D16" s="13">
        <f>SUM([5]日本人!D16+[5]外国人!D16)</f>
        <v>1056</v>
      </c>
      <c r="E16" s="13">
        <f>SUM([5]日本人!E16+[5]外国人!E16)</f>
        <v>1051</v>
      </c>
      <c r="G16" s="14" t="s">
        <v>28</v>
      </c>
      <c r="H16" s="20">
        <f>SUM(B47:B51)</f>
        <v>2671</v>
      </c>
      <c r="I16" s="20">
        <f>SUM(C47:C51)</f>
        <v>5854</v>
      </c>
    </row>
    <row r="17" spans="1:9" ht="15" customHeight="1" x14ac:dyDescent="0.15">
      <c r="A17" s="12" t="s">
        <v>29</v>
      </c>
      <c r="B17" s="13">
        <f>SUM([5]日本人!B17+[5]外国人!B17)</f>
        <v>1304</v>
      </c>
      <c r="C17" s="13">
        <f>SUM([5]日本人!C17+[5]外国人!C17)</f>
        <v>2359</v>
      </c>
      <c r="D17" s="13">
        <f>SUM([5]日本人!D17+[5]外国人!D17)</f>
        <v>1215</v>
      </c>
      <c r="E17" s="13">
        <f>SUM([5]日本人!E17+[5]外国人!E17)</f>
        <v>1144</v>
      </c>
      <c r="G17" s="14" t="s">
        <v>30</v>
      </c>
      <c r="H17" s="20">
        <f>SUM(B52:B53)</f>
        <v>3999</v>
      </c>
      <c r="I17" s="20">
        <f>SUM(C52:C53)</f>
        <v>8524</v>
      </c>
    </row>
    <row r="18" spans="1:9" ht="15" customHeight="1" x14ac:dyDescent="0.15">
      <c r="A18" s="12" t="s">
        <v>31</v>
      </c>
      <c r="B18" s="13">
        <f>SUM([5]日本人!B18+[5]外国人!B18)</f>
        <v>1240</v>
      </c>
      <c r="C18" s="13">
        <f>SUM([5]日本人!C18+[5]外国人!C18)</f>
        <v>2391</v>
      </c>
      <c r="D18" s="13">
        <f>SUM([5]日本人!D18+[5]外国人!D18)</f>
        <v>1219</v>
      </c>
      <c r="E18" s="13">
        <f>SUM([5]日本人!E18+[5]外国人!E18)</f>
        <v>1172</v>
      </c>
      <c r="G18" s="14" t="s">
        <v>32</v>
      </c>
      <c r="H18" s="20">
        <f>SUM(B54:B56)</f>
        <v>5385</v>
      </c>
      <c r="I18" s="20">
        <f>SUM(C54:C56)</f>
        <v>9603</v>
      </c>
    </row>
    <row r="19" spans="1:9" ht="15" customHeight="1" x14ac:dyDescent="0.15">
      <c r="A19" s="12" t="s">
        <v>33</v>
      </c>
      <c r="B19" s="13">
        <f>SUM([5]日本人!B19+[5]外国人!B19)</f>
        <v>1887</v>
      </c>
      <c r="C19" s="13">
        <f>SUM([5]日本人!C19+[5]外国人!C19)</f>
        <v>3823</v>
      </c>
      <c r="D19" s="13">
        <f>SUM([5]日本人!D19+[5]外国人!D19)</f>
        <v>1893</v>
      </c>
      <c r="E19" s="13">
        <f>SUM([5]日本人!E19+[5]外国人!E19)</f>
        <v>1930</v>
      </c>
      <c r="G19" s="14" t="s">
        <v>34</v>
      </c>
      <c r="H19" s="20">
        <f>SUM(B57:B59)</f>
        <v>3018</v>
      </c>
      <c r="I19" s="20">
        <f>SUM(C57:C59)</f>
        <v>5544</v>
      </c>
    </row>
    <row r="20" spans="1:9" ht="15" customHeight="1" x14ac:dyDescent="0.15">
      <c r="A20" s="12" t="s">
        <v>35</v>
      </c>
      <c r="B20" s="13">
        <f>SUM([5]日本人!B20+[5]外国人!B20)</f>
        <v>1390</v>
      </c>
      <c r="C20" s="13">
        <f>SUM([5]日本人!C20+[5]外国人!C20)</f>
        <v>2449</v>
      </c>
      <c r="D20" s="13">
        <f>SUM([5]日本人!D20+[5]外国人!D20)</f>
        <v>1214</v>
      </c>
      <c r="E20" s="13">
        <f>SUM([5]日本人!E20+[5]外国人!E20)</f>
        <v>1235</v>
      </c>
      <c r="G20" s="14" t="s">
        <v>36</v>
      </c>
      <c r="H20" s="20">
        <f>SUM(B60:B63)</f>
        <v>8106</v>
      </c>
      <c r="I20" s="20">
        <f>SUM(C60:C63)</f>
        <v>14844</v>
      </c>
    </row>
    <row r="21" spans="1:9" ht="15" customHeight="1" x14ac:dyDescent="0.15">
      <c r="A21" s="12" t="s">
        <v>37</v>
      </c>
      <c r="B21" s="13">
        <f>SUM([5]日本人!B21+[5]外国人!B21)</f>
        <v>1732</v>
      </c>
      <c r="C21" s="13">
        <f>SUM([5]日本人!C21+[5]外国人!C21)</f>
        <v>2816</v>
      </c>
      <c r="D21" s="13">
        <f>SUM([5]日本人!D21+[5]外国人!D21)</f>
        <v>1391</v>
      </c>
      <c r="E21" s="13">
        <f>SUM([5]日本人!E21+[5]外国人!E21)</f>
        <v>1425</v>
      </c>
      <c r="G21" s="14" t="s">
        <v>38</v>
      </c>
      <c r="H21" s="20">
        <f>SUM(B64:B66)</f>
        <v>4125</v>
      </c>
      <c r="I21" s="20">
        <f>SUM(C64:C66)</f>
        <v>9055</v>
      </c>
    </row>
    <row r="22" spans="1:9" ht="15" customHeight="1" x14ac:dyDescent="0.15">
      <c r="A22" s="12" t="s">
        <v>39</v>
      </c>
      <c r="B22" s="13">
        <f>SUM([5]日本人!B22+[5]外国人!B22)</f>
        <v>2362</v>
      </c>
      <c r="C22" s="13">
        <f>SUM([5]日本人!C22+[5]外国人!C22)</f>
        <v>4400</v>
      </c>
      <c r="D22" s="13">
        <f>SUM([5]日本人!D22+[5]外国人!D22)</f>
        <v>2179</v>
      </c>
      <c r="E22" s="13">
        <f>SUM([5]日本人!E22+[5]外国人!E22)</f>
        <v>2221</v>
      </c>
      <c r="G22" s="14" t="s">
        <v>40</v>
      </c>
      <c r="H22" s="20">
        <f>SUM(B67:B69)</f>
        <v>4391</v>
      </c>
      <c r="I22" s="20">
        <f>SUM(C67:C69)</f>
        <v>7640</v>
      </c>
    </row>
    <row r="23" spans="1:9" ht="15" customHeight="1" x14ac:dyDescent="0.15">
      <c r="A23" s="12" t="s">
        <v>41</v>
      </c>
      <c r="B23" s="13">
        <f>SUM([5]日本人!B23+[5]外国人!B23)</f>
        <v>1484</v>
      </c>
      <c r="C23" s="13">
        <f>SUM([5]日本人!C23+[5]外国人!C23)</f>
        <v>2482</v>
      </c>
      <c r="D23" s="13">
        <f>SUM([5]日本人!D23+[5]外国人!D23)</f>
        <v>1173</v>
      </c>
      <c r="E23" s="13">
        <f>SUM([5]日本人!E23+[5]外国人!E23)</f>
        <v>1309</v>
      </c>
      <c r="G23" s="14" t="s">
        <v>42</v>
      </c>
      <c r="H23" s="20">
        <f>SUM(B70:B71)</f>
        <v>3419</v>
      </c>
      <c r="I23" s="20">
        <f>SUM(C70:C71)</f>
        <v>6918</v>
      </c>
    </row>
    <row r="24" spans="1:9" ht="15" customHeight="1" x14ac:dyDescent="0.15">
      <c r="A24" s="12" t="s">
        <v>43</v>
      </c>
      <c r="B24" s="13">
        <f>SUM([5]日本人!B24+[5]外国人!B24)</f>
        <v>1926</v>
      </c>
      <c r="C24" s="13">
        <f>SUM([5]日本人!C24+[5]外国人!C24)</f>
        <v>3051</v>
      </c>
      <c r="D24" s="13">
        <f>SUM([5]日本人!D24+[5]外国人!D24)</f>
        <v>1498</v>
      </c>
      <c r="E24" s="13">
        <f>SUM([5]日本人!E24+[5]外国人!E24)</f>
        <v>1553</v>
      </c>
      <c r="G24" s="14" t="s">
        <v>44</v>
      </c>
      <c r="H24" s="20">
        <f>SUM(B72)</f>
        <v>42</v>
      </c>
      <c r="I24" s="20">
        <f>SUM(C72)</f>
        <v>99</v>
      </c>
    </row>
    <row r="25" spans="1:9" ht="15" customHeight="1" x14ac:dyDescent="0.15">
      <c r="A25" s="12" t="s">
        <v>45</v>
      </c>
      <c r="B25" s="13">
        <f>SUM([5]日本人!B25+[5]外国人!B25)</f>
        <v>1137</v>
      </c>
      <c r="C25" s="13">
        <f>SUM([5]日本人!C25+[5]外国人!C25)</f>
        <v>2020</v>
      </c>
      <c r="D25" s="13">
        <f>SUM([5]日本人!D25+[5]外国人!D25)</f>
        <v>976</v>
      </c>
      <c r="E25" s="13">
        <f>SUM([5]日本人!E25+[5]外国人!E25)</f>
        <v>1044</v>
      </c>
      <c r="G25" s="14" t="s">
        <v>46</v>
      </c>
      <c r="H25" s="20">
        <f>SUM(B74)</f>
        <v>161</v>
      </c>
      <c r="I25" s="20">
        <f>SUM(C74)</f>
        <v>161</v>
      </c>
    </row>
    <row r="26" spans="1:9" ht="15" customHeight="1" x14ac:dyDescent="0.15">
      <c r="A26" s="12" t="s">
        <v>47</v>
      </c>
      <c r="B26" s="13">
        <f>SUM([5]日本人!B26+[5]外国人!B26)</f>
        <v>1684</v>
      </c>
      <c r="C26" s="13">
        <f>SUM([5]日本人!C26+[5]外国人!C26)</f>
        <v>2839</v>
      </c>
      <c r="D26" s="13">
        <f>SUM([5]日本人!D26+[5]外国人!D26)</f>
        <v>1367</v>
      </c>
      <c r="E26" s="13">
        <f>SUM([5]日本人!E26+[5]外国人!E26)</f>
        <v>1472</v>
      </c>
      <c r="G26" s="14" t="s">
        <v>48</v>
      </c>
      <c r="H26" s="20">
        <f>SUM(B75:B77)</f>
        <v>3321</v>
      </c>
      <c r="I26" s="20">
        <f>SUM(C75:C77)</f>
        <v>6254</v>
      </c>
    </row>
    <row r="27" spans="1:9" ht="15" customHeight="1" x14ac:dyDescent="0.15">
      <c r="A27" s="12" t="s">
        <v>49</v>
      </c>
      <c r="B27" s="13">
        <f>SUM([5]日本人!B27+[5]外国人!B27)</f>
        <v>1267</v>
      </c>
      <c r="C27" s="13">
        <f>SUM([5]日本人!C27+[5]外国人!C27)</f>
        <v>2386</v>
      </c>
      <c r="D27" s="13">
        <f>SUM([5]日本人!D27+[5]外国人!D27)</f>
        <v>1180</v>
      </c>
      <c r="E27" s="13">
        <f>SUM([5]日本人!E27+[5]外国人!E27)</f>
        <v>1206</v>
      </c>
      <c r="G27" s="14" t="s">
        <v>50</v>
      </c>
      <c r="H27" s="20">
        <f>SUM(B78:B81)</f>
        <v>4936</v>
      </c>
      <c r="I27" s="20">
        <f>SUM(C78:C81)</f>
        <v>10219</v>
      </c>
    </row>
    <row r="28" spans="1:9" ht="15" customHeight="1" x14ac:dyDescent="0.15">
      <c r="A28" s="12" t="s">
        <v>51</v>
      </c>
      <c r="B28" s="13">
        <f>SUM([5]日本人!B28+[5]外国人!B28)</f>
        <v>843</v>
      </c>
      <c r="C28" s="13">
        <f>SUM([5]日本人!C28+[5]外国人!C28)</f>
        <v>1824</v>
      </c>
      <c r="D28" s="13">
        <f>SUM([5]日本人!D28+[5]外国人!D28)</f>
        <v>920</v>
      </c>
      <c r="E28" s="13">
        <f>SUM([5]日本人!E28+[5]外国人!E28)</f>
        <v>904</v>
      </c>
      <c r="G28" s="14" t="s">
        <v>52</v>
      </c>
      <c r="H28" s="20">
        <f>SUM(B82:B86)</f>
        <v>2259</v>
      </c>
      <c r="I28" s="20">
        <f>SUM(C82:C86)</f>
        <v>4812</v>
      </c>
    </row>
    <row r="29" spans="1:9" ht="15" customHeight="1" x14ac:dyDescent="0.15">
      <c r="A29" s="12" t="s">
        <v>53</v>
      </c>
      <c r="B29" s="13">
        <f>SUM([5]日本人!B29+[5]外国人!B29)</f>
        <v>2319</v>
      </c>
      <c r="C29" s="13">
        <f>SUM([5]日本人!C29+[5]外国人!C29)</f>
        <v>3998</v>
      </c>
      <c r="D29" s="13">
        <f>SUM([5]日本人!D29+[5]外国人!D29)</f>
        <v>1918</v>
      </c>
      <c r="E29" s="13">
        <f>SUM([5]日本人!E29+[5]外国人!E29)</f>
        <v>2080</v>
      </c>
      <c r="G29" s="14" t="s">
        <v>54</v>
      </c>
      <c r="H29" s="20">
        <f>SUM(B87:B93)</f>
        <v>3388</v>
      </c>
      <c r="I29" s="20">
        <f>SUM(C87:C93)</f>
        <v>7631</v>
      </c>
    </row>
    <row r="30" spans="1:9" ht="15" customHeight="1" x14ac:dyDescent="0.15">
      <c r="A30" s="12" t="s">
        <v>55</v>
      </c>
      <c r="B30" s="13">
        <f>SUM([5]日本人!B30+[5]外国人!B30)</f>
        <v>1115</v>
      </c>
      <c r="C30" s="13">
        <f>SUM([5]日本人!C30+[5]外国人!C30)</f>
        <v>2106</v>
      </c>
      <c r="D30" s="13">
        <f>SUM([5]日本人!D30+[5]外国人!D30)</f>
        <v>1009</v>
      </c>
      <c r="E30" s="13">
        <f>SUM([5]日本人!E30+[5]外国人!E30)</f>
        <v>1097</v>
      </c>
      <c r="G30" s="14" t="s">
        <v>56</v>
      </c>
      <c r="H30" s="20">
        <f>SUM(B94:B101)</f>
        <v>5181</v>
      </c>
      <c r="I30" s="20">
        <f>SUM(C94:C101)</f>
        <v>11713</v>
      </c>
    </row>
    <row r="31" spans="1:9" ht="15" customHeight="1" x14ac:dyDescent="0.15">
      <c r="A31" s="12" t="s">
        <v>57</v>
      </c>
      <c r="B31" s="13">
        <f>SUM([5]日本人!B31+[5]外国人!B31)</f>
        <v>2060</v>
      </c>
      <c r="C31" s="13">
        <f>SUM([5]日本人!C31+[5]外国人!C31)</f>
        <v>3807</v>
      </c>
      <c r="D31" s="13">
        <f>SUM([5]日本人!D31+[5]外国人!D31)</f>
        <v>1628</v>
      </c>
      <c r="E31" s="13">
        <f>SUM([5]日本人!E31+[5]外国人!E31)</f>
        <v>2179</v>
      </c>
      <c r="G31" s="14" t="s">
        <v>58</v>
      </c>
      <c r="H31" s="20">
        <f>SUM(B102:B106)</f>
        <v>2186</v>
      </c>
      <c r="I31" s="20">
        <f>SUM(C102:C106)</f>
        <v>5307</v>
      </c>
    </row>
    <row r="32" spans="1:9" ht="15" customHeight="1" x14ac:dyDescent="0.15">
      <c r="A32" s="12" t="s">
        <v>59</v>
      </c>
      <c r="B32" s="13">
        <f>SUM([5]日本人!B32+[5]外国人!B32)</f>
        <v>2103</v>
      </c>
      <c r="C32" s="13">
        <f>SUM([5]日本人!C32+[5]外国人!C32)</f>
        <v>3998</v>
      </c>
      <c r="D32" s="13">
        <f>SUM([5]日本人!D32+[5]外国人!D32)</f>
        <v>1949</v>
      </c>
      <c r="E32" s="13">
        <f>SUM([5]日本人!E32+[5]外国人!E32)</f>
        <v>2049</v>
      </c>
      <c r="G32" s="14" t="s">
        <v>60</v>
      </c>
      <c r="H32" s="20">
        <f>SUM(B107:B108)</f>
        <v>1580</v>
      </c>
      <c r="I32" s="20">
        <f>SUM(C107:C108)</f>
        <v>2912</v>
      </c>
    </row>
    <row r="33" spans="1:9" ht="15" customHeight="1" x14ac:dyDescent="0.15">
      <c r="A33" s="12" t="s">
        <v>61</v>
      </c>
      <c r="B33" s="13">
        <f>SUM([5]日本人!B33+[5]外国人!B33)</f>
        <v>2110</v>
      </c>
      <c r="C33" s="13">
        <f>SUM([5]日本人!C33+[5]外国人!C33)</f>
        <v>3760</v>
      </c>
      <c r="D33" s="13">
        <f>SUM([5]日本人!D33+[5]外国人!D33)</f>
        <v>1894</v>
      </c>
      <c r="E33" s="13">
        <f>SUM([5]日本人!E33+[5]外国人!E33)</f>
        <v>1866</v>
      </c>
      <c r="G33" s="14" t="s">
        <v>62</v>
      </c>
      <c r="H33" s="20">
        <f>B109</f>
        <v>75036</v>
      </c>
      <c r="I33" s="20">
        <f>C109</f>
        <v>146868</v>
      </c>
    </row>
    <row r="34" spans="1:9" ht="15" customHeight="1" x14ac:dyDescent="0.15">
      <c r="A34" s="12" t="s">
        <v>63</v>
      </c>
      <c r="B34" s="13">
        <f>SUM([5]日本人!B34+[5]外国人!B34)</f>
        <v>644</v>
      </c>
      <c r="C34" s="13">
        <f>SUM([5]日本人!C34+[5]外国人!C34)</f>
        <v>1244</v>
      </c>
      <c r="D34" s="13">
        <f>SUM([5]日本人!D34+[5]外国人!D34)</f>
        <v>608</v>
      </c>
      <c r="E34" s="13">
        <f>SUM([5]日本人!E34+[5]外国人!E34)</f>
        <v>636</v>
      </c>
      <c r="G34" s="14" t="s">
        <v>64</v>
      </c>
      <c r="H34" s="20">
        <f>B110</f>
        <v>45133</v>
      </c>
      <c r="I34" s="20">
        <f>C110</f>
        <v>89910</v>
      </c>
    </row>
    <row r="35" spans="1:9" ht="15" customHeight="1" x14ac:dyDescent="0.15">
      <c r="A35" s="12" t="s">
        <v>65</v>
      </c>
      <c r="B35" s="13">
        <f>SUM([5]日本人!B35+[5]外国人!B35)</f>
        <v>1769</v>
      </c>
      <c r="C35" s="13">
        <f>SUM([5]日本人!C35+[5]外国人!C35)</f>
        <v>3459</v>
      </c>
      <c r="D35" s="13">
        <f>SUM([5]日本人!D35+[5]外国人!D35)</f>
        <v>1734</v>
      </c>
      <c r="E35" s="13">
        <f>SUM([5]日本人!E35+[5]外国人!E35)</f>
        <v>1725</v>
      </c>
      <c r="G35" s="12" t="s">
        <v>66</v>
      </c>
      <c r="H35" s="20">
        <f>SUM(H7:H34)/2</f>
        <v>120169</v>
      </c>
      <c r="I35" s="20">
        <f>SUM(I7:I34)/2</f>
        <v>236778</v>
      </c>
    </row>
    <row r="36" spans="1:9" ht="15" customHeight="1" x14ac:dyDescent="0.15">
      <c r="A36" s="12" t="s">
        <v>67</v>
      </c>
      <c r="B36" s="13">
        <f>SUM([5]日本人!B36+[5]外国人!B36)</f>
        <v>2287</v>
      </c>
      <c r="C36" s="13">
        <f>SUM([5]日本人!C36+[5]外国人!C36)</f>
        <v>4779</v>
      </c>
      <c r="D36" s="13">
        <f>SUM([5]日本人!D36+[5]外国人!D36)</f>
        <v>2111</v>
      </c>
      <c r="E36" s="13">
        <f>SUM([5]日本人!E36+[5]外国人!E36)</f>
        <v>2668</v>
      </c>
    </row>
    <row r="37" spans="1:9" ht="15" customHeight="1" x14ac:dyDescent="0.15">
      <c r="A37" s="12" t="s">
        <v>68</v>
      </c>
      <c r="B37" s="13">
        <f>SUM([5]日本人!B37+[5]外国人!B37)</f>
        <v>842</v>
      </c>
      <c r="C37" s="13">
        <f>SUM([5]日本人!C37+[5]外国人!C37)</f>
        <v>1988</v>
      </c>
      <c r="D37" s="13">
        <f>SUM([5]日本人!D37+[5]外国人!D37)</f>
        <v>931</v>
      </c>
      <c r="E37" s="13">
        <f>SUM([5]日本人!E37+[5]外国人!E37)</f>
        <v>1057</v>
      </c>
    </row>
    <row r="38" spans="1:9" ht="15" customHeight="1" x14ac:dyDescent="0.15">
      <c r="A38" s="12" t="s">
        <v>69</v>
      </c>
      <c r="B38" s="13">
        <f>SUM([5]日本人!B38+[5]外国人!B38)</f>
        <v>3012</v>
      </c>
      <c r="C38" s="13">
        <f>SUM([5]日本人!C38+[5]外国人!C38)</f>
        <v>7442</v>
      </c>
      <c r="D38" s="13">
        <f>SUM([5]日本人!D38+[5]外国人!D38)</f>
        <v>3608</v>
      </c>
      <c r="E38" s="13">
        <f>SUM([5]日本人!E38+[5]外国人!E38)</f>
        <v>3834</v>
      </c>
    </row>
    <row r="39" spans="1:9" ht="15" customHeight="1" x14ac:dyDescent="0.15">
      <c r="A39" s="12" t="s">
        <v>70</v>
      </c>
      <c r="B39" s="13">
        <f>SUM([5]日本人!B39+[5]外国人!B39)</f>
        <v>3152</v>
      </c>
      <c r="C39" s="13">
        <f>SUM([5]日本人!C39+[5]外国人!C39)</f>
        <v>6343</v>
      </c>
      <c r="D39" s="13">
        <f>SUM([5]日本人!D39+[5]外国人!D39)</f>
        <v>3040</v>
      </c>
      <c r="E39" s="13">
        <f>SUM([5]日本人!E39+[5]外国人!E39)</f>
        <v>3303</v>
      </c>
    </row>
    <row r="40" spans="1:9" ht="15" customHeight="1" x14ac:dyDescent="0.15">
      <c r="A40" s="12" t="s">
        <v>71</v>
      </c>
      <c r="B40" s="13">
        <f>SUM([5]日本人!B40+[5]外国人!B40)</f>
        <v>1963</v>
      </c>
      <c r="C40" s="13">
        <f>SUM([5]日本人!C40+[5]外国人!C40)</f>
        <v>4757</v>
      </c>
      <c r="D40" s="13">
        <f>SUM([5]日本人!D40+[5]外国人!D40)</f>
        <v>2422</v>
      </c>
      <c r="E40" s="13">
        <f>SUM([5]日本人!E40+[5]外国人!E40)</f>
        <v>2335</v>
      </c>
    </row>
    <row r="41" spans="1:9" ht="15" customHeight="1" x14ac:dyDescent="0.15">
      <c r="A41" s="12" t="s">
        <v>72</v>
      </c>
      <c r="B41" s="13">
        <f>SUM([5]日本人!B41+[5]外国人!B41)</f>
        <v>393</v>
      </c>
      <c r="C41" s="13">
        <f>SUM([5]日本人!C41+[5]外国人!C41)</f>
        <v>798</v>
      </c>
      <c r="D41" s="13">
        <f>SUM([5]日本人!D41+[5]外国人!D41)</f>
        <v>414</v>
      </c>
      <c r="E41" s="13">
        <f>SUM([5]日本人!E41+[5]外国人!E41)</f>
        <v>384</v>
      </c>
    </row>
    <row r="42" spans="1:9" ht="15" customHeight="1" x14ac:dyDescent="0.15">
      <c r="A42" s="12" t="s">
        <v>73</v>
      </c>
      <c r="B42" s="13">
        <f>SUM([5]日本人!B42+[5]外国人!B42)</f>
        <v>2165</v>
      </c>
      <c r="C42" s="13">
        <f>SUM([5]日本人!C42+[5]外国人!C42)</f>
        <v>4336</v>
      </c>
      <c r="D42" s="13">
        <f>SUM([5]日本人!D42+[5]外国人!D42)</f>
        <v>2220</v>
      </c>
      <c r="E42" s="13">
        <f>SUM([5]日本人!E42+[5]外国人!E42)</f>
        <v>2116</v>
      </c>
    </row>
    <row r="43" spans="1:9" ht="15" customHeight="1" x14ac:dyDescent="0.15">
      <c r="A43" s="12" t="s">
        <v>74</v>
      </c>
      <c r="B43" s="13">
        <f>SUM([5]日本人!B43+[5]外国人!B43)</f>
        <v>535</v>
      </c>
      <c r="C43" s="13">
        <f>SUM([5]日本人!C43+[5]外国人!C43)</f>
        <v>947</v>
      </c>
      <c r="D43" s="13">
        <f>SUM([5]日本人!D43+[5]外国人!D43)</f>
        <v>485</v>
      </c>
      <c r="E43" s="13">
        <f>SUM([5]日本人!E43+[5]外国人!E43)</f>
        <v>462</v>
      </c>
    </row>
    <row r="44" spans="1:9" ht="15" customHeight="1" x14ac:dyDescent="0.15">
      <c r="A44" s="12" t="s">
        <v>75</v>
      </c>
      <c r="B44" s="13">
        <f>SUM([5]日本人!B44+[5]外国人!B44)</f>
        <v>1748</v>
      </c>
      <c r="C44" s="13">
        <f>SUM([5]日本人!C44+[5]外国人!C44)</f>
        <v>2955</v>
      </c>
      <c r="D44" s="13">
        <f>SUM([5]日本人!D44+[5]外国人!D44)</f>
        <v>1494</v>
      </c>
      <c r="E44" s="13">
        <f>SUM([5]日本人!E44+[5]外国人!E44)</f>
        <v>1461</v>
      </c>
    </row>
    <row r="45" spans="1:9" ht="15" customHeight="1" x14ac:dyDescent="0.15">
      <c r="A45" s="12" t="s">
        <v>76</v>
      </c>
      <c r="B45" s="13">
        <f>SUM([5]日本人!B45+[5]外国人!B45)</f>
        <v>560</v>
      </c>
      <c r="C45" s="13">
        <f>SUM([5]日本人!C45+[5]外国人!C45)</f>
        <v>1100</v>
      </c>
      <c r="D45" s="13">
        <f>SUM([5]日本人!D45+[5]外国人!D45)</f>
        <v>544</v>
      </c>
      <c r="E45" s="13">
        <f>SUM([5]日本人!E45+[5]外国人!E45)</f>
        <v>556</v>
      </c>
    </row>
    <row r="46" spans="1:9" ht="15" customHeight="1" x14ac:dyDescent="0.15">
      <c r="A46" s="12" t="s">
        <v>77</v>
      </c>
      <c r="B46" s="13">
        <f>SUM([5]日本人!B46+[5]外国人!B46)</f>
        <v>688</v>
      </c>
      <c r="C46" s="13">
        <f>SUM([5]日本人!C46+[5]外国人!C46)</f>
        <v>1314</v>
      </c>
      <c r="D46" s="13">
        <f>SUM([5]日本人!D46+[5]外国人!D46)</f>
        <v>642</v>
      </c>
      <c r="E46" s="13">
        <f>SUM([5]日本人!E46+[5]外国人!E46)</f>
        <v>672</v>
      </c>
    </row>
    <row r="47" spans="1:9" ht="15" customHeight="1" x14ac:dyDescent="0.15">
      <c r="A47" s="12" t="s">
        <v>78</v>
      </c>
      <c r="B47" s="13">
        <f>SUM([5]日本人!B47+[5]外国人!B47)</f>
        <v>365</v>
      </c>
      <c r="C47" s="13">
        <f>SUM([5]日本人!C47+[5]外国人!C47)</f>
        <v>856</v>
      </c>
      <c r="D47" s="13">
        <f>SUM([5]日本人!D47+[5]外国人!D47)</f>
        <v>405</v>
      </c>
      <c r="E47" s="13">
        <f>SUM([5]日本人!E47+[5]外国人!E47)</f>
        <v>451</v>
      </c>
    </row>
    <row r="48" spans="1:9" ht="15" customHeight="1" x14ac:dyDescent="0.15">
      <c r="A48" s="12" t="s">
        <v>79</v>
      </c>
      <c r="B48" s="13">
        <f>SUM([5]日本人!B48+[5]外国人!B48)</f>
        <v>596</v>
      </c>
      <c r="C48" s="13">
        <f>SUM([5]日本人!C48+[5]外国人!C48)</f>
        <v>1296</v>
      </c>
      <c r="D48" s="13">
        <f>SUM([5]日本人!D48+[5]外国人!D48)</f>
        <v>649</v>
      </c>
      <c r="E48" s="13">
        <f>SUM([5]日本人!E48+[5]外国人!E48)</f>
        <v>647</v>
      </c>
    </row>
    <row r="49" spans="1:5" ht="15" customHeight="1" x14ac:dyDescent="0.15">
      <c r="A49" s="12" t="s">
        <v>80</v>
      </c>
      <c r="B49" s="13">
        <f>SUM([5]日本人!B49+[5]外国人!B49)</f>
        <v>592</v>
      </c>
      <c r="C49" s="13">
        <f>SUM([5]日本人!C49+[5]外国人!C49)</f>
        <v>1243</v>
      </c>
      <c r="D49" s="13">
        <f>SUM([5]日本人!D49+[5]外国人!D49)</f>
        <v>583</v>
      </c>
      <c r="E49" s="13">
        <f>SUM([5]日本人!E49+[5]外国人!E49)</f>
        <v>660</v>
      </c>
    </row>
    <row r="50" spans="1:5" ht="15" customHeight="1" x14ac:dyDescent="0.15">
      <c r="A50" s="12" t="s">
        <v>81</v>
      </c>
      <c r="B50" s="13">
        <f>SUM([5]日本人!B50+[5]外国人!B50)</f>
        <v>825</v>
      </c>
      <c r="C50" s="13">
        <f>SUM([5]日本人!C50+[5]外国人!C50)</f>
        <v>1929</v>
      </c>
      <c r="D50" s="13">
        <f>SUM([5]日本人!D50+[5]外国人!D50)</f>
        <v>982</v>
      </c>
      <c r="E50" s="13">
        <f>SUM([5]日本人!E50+[5]外国人!E50)</f>
        <v>947</v>
      </c>
    </row>
    <row r="51" spans="1:5" ht="15" customHeight="1" x14ac:dyDescent="0.15">
      <c r="A51" s="12" t="s">
        <v>82</v>
      </c>
      <c r="B51" s="13">
        <f>SUM([5]日本人!B51+[5]外国人!B51)</f>
        <v>293</v>
      </c>
      <c r="C51" s="13">
        <f>SUM([5]日本人!C51+[5]外国人!C51)</f>
        <v>530</v>
      </c>
      <c r="D51" s="13">
        <f>SUM([5]日本人!D51+[5]外国人!D51)</f>
        <v>263</v>
      </c>
      <c r="E51" s="13">
        <f>SUM([5]日本人!E51+[5]外国人!E51)</f>
        <v>267</v>
      </c>
    </row>
    <row r="52" spans="1:5" ht="15" customHeight="1" x14ac:dyDescent="0.15">
      <c r="A52" s="12" t="s">
        <v>83</v>
      </c>
      <c r="B52" s="13">
        <f>SUM([5]日本人!B52+[5]外国人!B52)</f>
        <v>1827</v>
      </c>
      <c r="C52" s="13">
        <f>SUM([5]日本人!C52+[5]外国人!C52)</f>
        <v>3606</v>
      </c>
      <c r="D52" s="13">
        <f>SUM([5]日本人!D52+[5]外国人!D52)</f>
        <v>1751</v>
      </c>
      <c r="E52" s="13">
        <f>SUM([5]日本人!E52+[5]外国人!E52)</f>
        <v>1855</v>
      </c>
    </row>
    <row r="53" spans="1:5" ht="15" customHeight="1" x14ac:dyDescent="0.15">
      <c r="A53" s="12" t="s">
        <v>84</v>
      </c>
      <c r="B53" s="13">
        <f>SUM([5]日本人!B53+[5]外国人!B53)</f>
        <v>2172</v>
      </c>
      <c r="C53" s="13">
        <f>SUM([5]日本人!C53+[5]外国人!C53)</f>
        <v>4918</v>
      </c>
      <c r="D53" s="13">
        <f>SUM([5]日本人!D53+[5]外国人!D53)</f>
        <v>2355</v>
      </c>
      <c r="E53" s="13">
        <f>SUM([5]日本人!E53+[5]外国人!E53)</f>
        <v>2563</v>
      </c>
    </row>
    <row r="54" spans="1:5" ht="15" customHeight="1" x14ac:dyDescent="0.15">
      <c r="A54" s="12" t="s">
        <v>85</v>
      </c>
      <c r="B54" s="13">
        <f>SUM([5]日本人!B54+[5]外国人!B54)</f>
        <v>1479</v>
      </c>
      <c r="C54" s="13">
        <f>SUM([5]日本人!C54+[5]外国人!C54)</f>
        <v>2458</v>
      </c>
      <c r="D54" s="13">
        <f>SUM([5]日本人!D54+[5]外国人!D54)</f>
        <v>1167</v>
      </c>
      <c r="E54" s="13">
        <f>SUM([5]日本人!E54+[5]外国人!E54)</f>
        <v>1291</v>
      </c>
    </row>
    <row r="55" spans="1:5" ht="15" customHeight="1" x14ac:dyDescent="0.15">
      <c r="A55" s="12" t="s">
        <v>86</v>
      </c>
      <c r="B55" s="13">
        <f>SUM([5]日本人!B55+[5]外国人!B55)</f>
        <v>1801</v>
      </c>
      <c r="C55" s="13">
        <f>SUM([5]日本人!C55+[5]外国人!C55)</f>
        <v>3085</v>
      </c>
      <c r="D55" s="13">
        <f>SUM([5]日本人!D55+[5]外国人!D55)</f>
        <v>1486</v>
      </c>
      <c r="E55" s="13">
        <f>SUM([5]日本人!E55+[5]外国人!E55)</f>
        <v>1599</v>
      </c>
    </row>
    <row r="56" spans="1:5" ht="15" customHeight="1" x14ac:dyDescent="0.15">
      <c r="A56" s="12" t="s">
        <v>87</v>
      </c>
      <c r="B56" s="13">
        <f>SUM([5]日本人!B56+[5]外国人!B56)</f>
        <v>2105</v>
      </c>
      <c r="C56" s="13">
        <f>SUM([5]日本人!C56+[5]外国人!C56)</f>
        <v>4060</v>
      </c>
      <c r="D56" s="13">
        <f>SUM([5]日本人!D56+[5]外国人!D56)</f>
        <v>2106</v>
      </c>
      <c r="E56" s="13">
        <f>SUM([5]日本人!E56+[5]外国人!E56)</f>
        <v>1954</v>
      </c>
    </row>
    <row r="57" spans="1:5" ht="15" customHeight="1" x14ac:dyDescent="0.15">
      <c r="A57" s="12" t="s">
        <v>88</v>
      </c>
      <c r="B57" s="13">
        <f>SUM([5]日本人!B57+[5]外国人!B57)</f>
        <v>547</v>
      </c>
      <c r="C57" s="13">
        <f>SUM([5]日本人!C57+[5]外国人!C57)</f>
        <v>819</v>
      </c>
      <c r="D57" s="13">
        <f>SUM([5]日本人!D57+[5]外国人!D57)</f>
        <v>415</v>
      </c>
      <c r="E57" s="13">
        <f>SUM([5]日本人!E57+[5]外国人!E57)</f>
        <v>404</v>
      </c>
    </row>
    <row r="58" spans="1:5" ht="15" customHeight="1" x14ac:dyDescent="0.15">
      <c r="A58" s="12" t="s">
        <v>89</v>
      </c>
      <c r="B58" s="13">
        <f>SUM([5]日本人!B58+[5]外国人!B58)</f>
        <v>1369</v>
      </c>
      <c r="C58" s="13">
        <f>SUM([5]日本人!C58+[5]外国人!C58)</f>
        <v>2504</v>
      </c>
      <c r="D58" s="13">
        <f>SUM([5]日本人!D58+[5]外国人!D58)</f>
        <v>1225</v>
      </c>
      <c r="E58" s="13">
        <f>SUM([5]日本人!E58+[5]外国人!E58)</f>
        <v>1279</v>
      </c>
    </row>
    <row r="59" spans="1:5" ht="15" customHeight="1" x14ac:dyDescent="0.15">
      <c r="A59" s="12" t="s">
        <v>90</v>
      </c>
      <c r="B59" s="13">
        <f>SUM([5]日本人!B59+[5]外国人!B59)</f>
        <v>1102</v>
      </c>
      <c r="C59" s="13">
        <f>SUM([5]日本人!C59+[5]外国人!C59)</f>
        <v>2221</v>
      </c>
      <c r="D59" s="13">
        <f>SUM([5]日本人!D59+[5]外国人!D59)</f>
        <v>1122</v>
      </c>
      <c r="E59" s="13">
        <f>SUM([5]日本人!E59+[5]外国人!E59)</f>
        <v>1099</v>
      </c>
    </row>
    <row r="60" spans="1:5" ht="15" customHeight="1" x14ac:dyDescent="0.15">
      <c r="A60" s="12" t="s">
        <v>91</v>
      </c>
      <c r="B60" s="13">
        <f>SUM([5]日本人!B60+[5]外国人!B60)</f>
        <v>2593</v>
      </c>
      <c r="C60" s="13">
        <f>SUM([5]日本人!C60+[5]外国人!C60)</f>
        <v>5016</v>
      </c>
      <c r="D60" s="13">
        <f>SUM([5]日本人!D60+[5]外国人!D60)</f>
        <v>2457</v>
      </c>
      <c r="E60" s="13">
        <f>SUM([5]日本人!E60+[5]外国人!E60)</f>
        <v>2559</v>
      </c>
    </row>
    <row r="61" spans="1:5" ht="15" customHeight="1" x14ac:dyDescent="0.15">
      <c r="A61" s="12" t="s">
        <v>92</v>
      </c>
      <c r="B61" s="13">
        <f>SUM([5]日本人!B61+[5]外国人!B61)</f>
        <v>835</v>
      </c>
      <c r="C61" s="13">
        <f>SUM([5]日本人!C61+[5]外国人!C61)</f>
        <v>1773</v>
      </c>
      <c r="D61" s="13">
        <f>SUM([5]日本人!D61+[5]外国人!D61)</f>
        <v>805</v>
      </c>
      <c r="E61" s="13">
        <f>SUM([5]日本人!E61+[5]外国人!E61)</f>
        <v>968</v>
      </c>
    </row>
    <row r="62" spans="1:5" ht="15" customHeight="1" x14ac:dyDescent="0.15">
      <c r="A62" s="12" t="s">
        <v>93</v>
      </c>
      <c r="B62" s="13">
        <f>SUM([5]日本人!B62+[5]外国人!B62)</f>
        <v>1629</v>
      </c>
      <c r="C62" s="13">
        <f>SUM([5]日本人!C62+[5]外国人!C62)</f>
        <v>2552</v>
      </c>
      <c r="D62" s="13">
        <f>SUM([5]日本人!D62+[5]外国人!D62)</f>
        <v>1171</v>
      </c>
      <c r="E62" s="13">
        <f>SUM([5]日本人!E62+[5]外国人!E62)</f>
        <v>1381</v>
      </c>
    </row>
    <row r="63" spans="1:5" ht="15" customHeight="1" x14ac:dyDescent="0.15">
      <c r="A63" s="12" t="s">
        <v>94</v>
      </c>
      <c r="B63" s="13">
        <f>SUM([5]日本人!B63+[5]外国人!B63)</f>
        <v>3049</v>
      </c>
      <c r="C63" s="13">
        <f>SUM([5]日本人!C63+[5]外国人!C63)</f>
        <v>5503</v>
      </c>
      <c r="D63" s="13">
        <f>SUM([5]日本人!D63+[5]外国人!D63)</f>
        <v>2657</v>
      </c>
      <c r="E63" s="13">
        <f>SUM([5]日本人!E63+[5]外国人!E63)</f>
        <v>2846</v>
      </c>
    </row>
    <row r="64" spans="1:5" ht="15" customHeight="1" x14ac:dyDescent="0.15">
      <c r="A64" s="12" t="s">
        <v>95</v>
      </c>
      <c r="B64" s="13">
        <f>SUM([5]日本人!B64+[5]外国人!B64)</f>
        <v>1604</v>
      </c>
      <c r="C64" s="13">
        <f>SUM([5]日本人!C64+[5]外国人!C64)</f>
        <v>3351</v>
      </c>
      <c r="D64" s="13">
        <f>SUM([5]日本人!D64+[5]外国人!D64)</f>
        <v>1639</v>
      </c>
      <c r="E64" s="13">
        <f>SUM([5]日本人!E64+[5]外国人!E64)</f>
        <v>1712</v>
      </c>
    </row>
    <row r="65" spans="1:5" ht="15" customHeight="1" x14ac:dyDescent="0.15">
      <c r="A65" s="12" t="s">
        <v>96</v>
      </c>
      <c r="B65" s="13">
        <f>SUM([5]日本人!B65+[5]外国人!B65)</f>
        <v>1642</v>
      </c>
      <c r="C65" s="13">
        <f>SUM([5]日本人!C65+[5]外国人!C65)</f>
        <v>3811</v>
      </c>
      <c r="D65" s="13">
        <f>SUM([5]日本人!D65+[5]外国人!D65)</f>
        <v>1841</v>
      </c>
      <c r="E65" s="13">
        <f>SUM([5]日本人!E65+[5]外国人!E65)</f>
        <v>1970</v>
      </c>
    </row>
    <row r="66" spans="1:5" ht="15" customHeight="1" x14ac:dyDescent="0.15">
      <c r="A66" s="12" t="s">
        <v>97</v>
      </c>
      <c r="B66" s="13">
        <f>SUM([5]日本人!B66+[5]外国人!B66)</f>
        <v>879</v>
      </c>
      <c r="C66" s="13">
        <f>SUM([5]日本人!C66+[5]外国人!C66)</f>
        <v>1893</v>
      </c>
      <c r="D66" s="13">
        <f>SUM([5]日本人!D66+[5]外国人!D66)</f>
        <v>908</v>
      </c>
      <c r="E66" s="13">
        <f>SUM([5]日本人!E66+[5]外国人!E66)</f>
        <v>985</v>
      </c>
    </row>
    <row r="67" spans="1:5" ht="15" customHeight="1" x14ac:dyDescent="0.15">
      <c r="A67" s="12" t="s">
        <v>98</v>
      </c>
      <c r="B67" s="13">
        <f>SUM([5]日本人!B67+[5]外国人!B67)</f>
        <v>1892</v>
      </c>
      <c r="C67" s="13">
        <f>SUM([5]日本人!C67+[5]外国人!C67)</f>
        <v>2963</v>
      </c>
      <c r="D67" s="13">
        <f>SUM([5]日本人!D67+[5]外国人!D67)</f>
        <v>1312</v>
      </c>
      <c r="E67" s="13">
        <f>SUM([5]日本人!E67+[5]外国人!E67)</f>
        <v>1651</v>
      </c>
    </row>
    <row r="68" spans="1:5" ht="15" customHeight="1" x14ac:dyDescent="0.15">
      <c r="A68" s="12" t="s">
        <v>99</v>
      </c>
      <c r="B68" s="13">
        <f>SUM([5]日本人!B68+[5]外国人!B68)</f>
        <v>1602</v>
      </c>
      <c r="C68" s="13">
        <f>SUM([5]日本人!C68+[5]外国人!C68)</f>
        <v>3045</v>
      </c>
      <c r="D68" s="13">
        <f>SUM([5]日本人!D68+[5]外国人!D68)</f>
        <v>1373</v>
      </c>
      <c r="E68" s="13">
        <f>SUM([5]日本人!E68+[5]外国人!E68)</f>
        <v>1672</v>
      </c>
    </row>
    <row r="69" spans="1:5" ht="15" customHeight="1" x14ac:dyDescent="0.15">
      <c r="A69" s="12" t="s">
        <v>100</v>
      </c>
      <c r="B69" s="13">
        <f>SUM([5]日本人!B69+[5]外国人!B69)</f>
        <v>897</v>
      </c>
      <c r="C69" s="13">
        <f>SUM([5]日本人!C69+[5]外国人!C69)</f>
        <v>1632</v>
      </c>
      <c r="D69" s="13">
        <f>SUM([5]日本人!D69+[5]外国人!D69)</f>
        <v>740</v>
      </c>
      <c r="E69" s="13">
        <f>SUM([5]日本人!E69+[5]外国人!E69)</f>
        <v>892</v>
      </c>
    </row>
    <row r="70" spans="1:5" ht="15" customHeight="1" x14ac:dyDescent="0.15">
      <c r="A70" s="12" t="s">
        <v>101</v>
      </c>
      <c r="B70" s="13">
        <f>SUM([5]日本人!B70+[5]外国人!B70)</f>
        <v>1223</v>
      </c>
      <c r="C70" s="13">
        <f>SUM([5]日本人!C70+[5]外国人!C70)</f>
        <v>2345</v>
      </c>
      <c r="D70" s="13">
        <f>SUM([5]日本人!D70+[5]外国人!D70)</f>
        <v>1112</v>
      </c>
      <c r="E70" s="13">
        <f>SUM([5]日本人!E70+[5]外国人!E70)</f>
        <v>1233</v>
      </c>
    </row>
    <row r="71" spans="1:5" ht="15" customHeight="1" x14ac:dyDescent="0.15">
      <c r="A71" s="12" t="s">
        <v>102</v>
      </c>
      <c r="B71" s="13">
        <f>SUM([5]日本人!B71+[5]外国人!B71)</f>
        <v>2196</v>
      </c>
      <c r="C71" s="13">
        <f>SUM([5]日本人!C71+[5]外国人!C71)</f>
        <v>4573</v>
      </c>
      <c r="D71" s="13">
        <f>SUM([5]日本人!D71+[5]外国人!D71)</f>
        <v>2073</v>
      </c>
      <c r="E71" s="13">
        <f>SUM([5]日本人!E71+[5]外国人!E71)</f>
        <v>2500</v>
      </c>
    </row>
    <row r="72" spans="1:5" ht="15" customHeight="1" x14ac:dyDescent="0.15">
      <c r="A72" s="12" t="s">
        <v>103</v>
      </c>
      <c r="B72" s="13">
        <f>SUM([5]日本人!B72+[5]外国人!B72)</f>
        <v>42</v>
      </c>
      <c r="C72" s="13">
        <f>SUM([5]日本人!C72+[5]外国人!C72)</f>
        <v>99</v>
      </c>
      <c r="D72" s="13">
        <f>SUM([5]日本人!D72+[5]外国人!D72)</f>
        <v>49</v>
      </c>
      <c r="E72" s="13">
        <f>SUM([5]日本人!E72+[5]外国人!E72)</f>
        <v>50</v>
      </c>
    </row>
    <row r="73" spans="1:5" ht="15" customHeight="1" x14ac:dyDescent="0.15">
      <c r="A73" s="12" t="s">
        <v>104</v>
      </c>
      <c r="B73" s="13">
        <f>SUM([5]日本人!B73+[5]外国人!B73)</f>
        <v>0</v>
      </c>
      <c r="C73" s="13">
        <f>SUM([5]日本人!C73+[5]外国人!C73)</f>
        <v>0</v>
      </c>
      <c r="D73" s="13">
        <f>SUM([5]日本人!D73+[5]外国人!D73)</f>
        <v>0</v>
      </c>
      <c r="E73" s="13">
        <f>SUM([5]日本人!E73+[5]外国人!E73)</f>
        <v>0</v>
      </c>
    </row>
    <row r="74" spans="1:5" ht="15" customHeight="1" x14ac:dyDescent="0.15">
      <c r="A74" s="12" t="s">
        <v>105</v>
      </c>
      <c r="B74" s="13">
        <f>SUM([5]日本人!B74+[5]外国人!B74)</f>
        <v>161</v>
      </c>
      <c r="C74" s="13">
        <f>SUM([5]日本人!C74+[5]外国人!C74)</f>
        <v>161</v>
      </c>
      <c r="D74" s="13">
        <f>SUM([5]日本人!D74+[5]外国人!D74)</f>
        <v>56</v>
      </c>
      <c r="E74" s="13">
        <f>SUM([5]日本人!E74+[5]外国人!E74)</f>
        <v>105</v>
      </c>
    </row>
    <row r="75" spans="1:5" ht="15" customHeight="1" x14ac:dyDescent="0.15">
      <c r="A75" s="12" t="s">
        <v>106</v>
      </c>
      <c r="B75" s="13">
        <f>SUM([5]日本人!B75+[5]外国人!B75)</f>
        <v>1441</v>
      </c>
      <c r="C75" s="13">
        <f>SUM([5]日本人!C75+[5]外国人!C75)</f>
        <v>2692</v>
      </c>
      <c r="D75" s="13">
        <f>SUM([5]日本人!D75+[5]外国人!D75)</f>
        <v>1268</v>
      </c>
      <c r="E75" s="13">
        <f>SUM([5]日本人!E75+[5]外国人!E75)</f>
        <v>1424</v>
      </c>
    </row>
    <row r="76" spans="1:5" ht="15" customHeight="1" x14ac:dyDescent="0.15">
      <c r="A76" s="12" t="s">
        <v>107</v>
      </c>
      <c r="B76" s="13">
        <f>SUM([5]日本人!B76+[5]外国人!B76)</f>
        <v>1288</v>
      </c>
      <c r="C76" s="13">
        <f>SUM([5]日本人!C76+[5]外国人!C76)</f>
        <v>2311</v>
      </c>
      <c r="D76" s="13">
        <f>SUM([5]日本人!D76+[5]外国人!D76)</f>
        <v>1077</v>
      </c>
      <c r="E76" s="13">
        <f>SUM([5]日本人!E76+[5]外国人!E76)</f>
        <v>1234</v>
      </c>
    </row>
    <row r="77" spans="1:5" ht="15" customHeight="1" x14ac:dyDescent="0.15">
      <c r="A77" s="12" t="s">
        <v>108</v>
      </c>
      <c r="B77" s="13">
        <f>SUM([5]日本人!B77+[5]外国人!B77)</f>
        <v>592</v>
      </c>
      <c r="C77" s="13">
        <f>SUM([5]日本人!C77+[5]外国人!C77)</f>
        <v>1251</v>
      </c>
      <c r="D77" s="13">
        <f>SUM([5]日本人!D77+[5]外国人!D77)</f>
        <v>612</v>
      </c>
      <c r="E77" s="13">
        <f>SUM([5]日本人!E77+[5]外国人!E77)</f>
        <v>639</v>
      </c>
    </row>
    <row r="78" spans="1:5" ht="15" customHeight="1" x14ac:dyDescent="0.15">
      <c r="A78" s="12" t="s">
        <v>109</v>
      </c>
      <c r="B78" s="13">
        <f>SUM([5]日本人!B78+[5]外国人!B78)</f>
        <v>979</v>
      </c>
      <c r="C78" s="13">
        <f>SUM([5]日本人!C78+[5]外国人!C78)</f>
        <v>1974</v>
      </c>
      <c r="D78" s="13">
        <f>SUM([5]日本人!D78+[5]外国人!D78)</f>
        <v>974</v>
      </c>
      <c r="E78" s="13">
        <f>SUM([5]日本人!E78+[5]外国人!E78)</f>
        <v>1000</v>
      </c>
    </row>
    <row r="79" spans="1:5" ht="15" customHeight="1" x14ac:dyDescent="0.15">
      <c r="A79" s="12" t="s">
        <v>110</v>
      </c>
      <c r="B79" s="13">
        <f>SUM([5]日本人!B79+[5]外国人!B79)</f>
        <v>1023</v>
      </c>
      <c r="C79" s="13">
        <f>SUM([5]日本人!C79+[5]外国人!C79)</f>
        <v>1757</v>
      </c>
      <c r="D79" s="13">
        <f>SUM([5]日本人!D79+[5]外国人!D79)</f>
        <v>896</v>
      </c>
      <c r="E79" s="13">
        <f>SUM([5]日本人!E79+[5]外国人!E79)</f>
        <v>861</v>
      </c>
    </row>
    <row r="80" spans="1:5" ht="15" customHeight="1" x14ac:dyDescent="0.15">
      <c r="A80" s="12" t="s">
        <v>111</v>
      </c>
      <c r="B80" s="13">
        <f>SUM([5]日本人!B80+[5]外国人!B80)</f>
        <v>2252</v>
      </c>
      <c r="C80" s="13">
        <f>SUM([5]日本人!C80+[5]外国人!C80)</f>
        <v>5133</v>
      </c>
      <c r="D80" s="13">
        <f>SUM([5]日本人!D80+[5]外国人!D80)</f>
        <v>2510</v>
      </c>
      <c r="E80" s="13">
        <f>SUM([5]日本人!E80+[5]外国人!E80)</f>
        <v>2623</v>
      </c>
    </row>
    <row r="81" spans="1:5" ht="15" customHeight="1" x14ac:dyDescent="0.15">
      <c r="A81" s="12" t="s">
        <v>112</v>
      </c>
      <c r="B81" s="13">
        <f>SUM([5]日本人!B81+[5]外国人!B81)</f>
        <v>682</v>
      </c>
      <c r="C81" s="13">
        <f>SUM([5]日本人!C81+[5]外国人!C81)</f>
        <v>1355</v>
      </c>
      <c r="D81" s="13">
        <f>SUM([5]日本人!D81+[5]外国人!D81)</f>
        <v>706</v>
      </c>
      <c r="E81" s="13">
        <f>SUM([5]日本人!E81+[5]外国人!E81)</f>
        <v>649</v>
      </c>
    </row>
    <row r="82" spans="1:5" ht="15" customHeight="1" x14ac:dyDescent="0.15">
      <c r="A82" s="12" t="s">
        <v>113</v>
      </c>
      <c r="B82" s="13">
        <f>SUM([5]日本人!B82+[5]外国人!B82)</f>
        <v>642</v>
      </c>
      <c r="C82" s="13">
        <f>SUM([5]日本人!C82+[5]外国人!C82)</f>
        <v>1193</v>
      </c>
      <c r="D82" s="13">
        <f>SUM([5]日本人!D82+[5]外国人!D82)</f>
        <v>608</v>
      </c>
      <c r="E82" s="13">
        <f>SUM([5]日本人!E82+[5]外国人!E82)</f>
        <v>585</v>
      </c>
    </row>
    <row r="83" spans="1:5" ht="15" customHeight="1" x14ac:dyDescent="0.15">
      <c r="A83" s="12" t="s">
        <v>114</v>
      </c>
      <c r="B83" s="13">
        <f>SUM([5]日本人!B83+[5]外国人!B83)</f>
        <v>327</v>
      </c>
      <c r="C83" s="13">
        <f>SUM([5]日本人!C83+[5]外国人!C83)</f>
        <v>767</v>
      </c>
      <c r="D83" s="13">
        <f>SUM([5]日本人!D83+[5]外国人!D83)</f>
        <v>362</v>
      </c>
      <c r="E83" s="13">
        <f>SUM([5]日本人!E83+[5]外国人!E83)</f>
        <v>405</v>
      </c>
    </row>
    <row r="84" spans="1:5" ht="15" customHeight="1" x14ac:dyDescent="0.15">
      <c r="A84" s="12" t="s">
        <v>115</v>
      </c>
      <c r="B84" s="13">
        <f>SUM([5]日本人!B84+[5]外国人!B84)</f>
        <v>521</v>
      </c>
      <c r="C84" s="13">
        <f>SUM([5]日本人!C84+[5]外国人!C84)</f>
        <v>1156</v>
      </c>
      <c r="D84" s="13">
        <f>SUM([5]日本人!D84+[5]外国人!D84)</f>
        <v>540</v>
      </c>
      <c r="E84" s="13">
        <f>SUM([5]日本人!E84+[5]外国人!E84)</f>
        <v>616</v>
      </c>
    </row>
    <row r="85" spans="1:5" ht="15" customHeight="1" x14ac:dyDescent="0.15">
      <c r="A85" s="12" t="s">
        <v>116</v>
      </c>
      <c r="B85" s="13">
        <f>SUM([5]日本人!B85+[5]外国人!B85)</f>
        <v>581</v>
      </c>
      <c r="C85" s="13">
        <f>SUM([5]日本人!C85+[5]外国人!C85)</f>
        <v>1310</v>
      </c>
      <c r="D85" s="13">
        <f>SUM([5]日本人!D85+[5]外国人!D85)</f>
        <v>637</v>
      </c>
      <c r="E85" s="13">
        <f>SUM([5]日本人!E85+[5]外国人!E85)</f>
        <v>673</v>
      </c>
    </row>
    <row r="86" spans="1:5" ht="15" customHeight="1" x14ac:dyDescent="0.15">
      <c r="A86" s="12" t="s">
        <v>117</v>
      </c>
      <c r="B86" s="13">
        <f>SUM([5]日本人!B86+[5]外国人!B86)</f>
        <v>188</v>
      </c>
      <c r="C86" s="13">
        <f>SUM([5]日本人!C86+[5]外国人!C86)</f>
        <v>386</v>
      </c>
      <c r="D86" s="13">
        <f>SUM([5]日本人!D86+[5]外国人!D86)</f>
        <v>207</v>
      </c>
      <c r="E86" s="13">
        <f>SUM([5]日本人!E86+[5]外国人!E86)</f>
        <v>179</v>
      </c>
    </row>
    <row r="87" spans="1:5" ht="15" customHeight="1" x14ac:dyDescent="0.15">
      <c r="A87" s="12" t="s">
        <v>118</v>
      </c>
      <c r="B87" s="13">
        <f>SUM([5]日本人!B87+[5]外国人!B87)</f>
        <v>444</v>
      </c>
      <c r="C87" s="13">
        <f>SUM([5]日本人!C87+[5]外国人!C87)</f>
        <v>953</v>
      </c>
      <c r="D87" s="13">
        <f>SUM([5]日本人!D87+[5]外国人!D87)</f>
        <v>468</v>
      </c>
      <c r="E87" s="13">
        <f>SUM([5]日本人!E87+[5]外国人!E87)</f>
        <v>485</v>
      </c>
    </row>
    <row r="88" spans="1:5" ht="15" customHeight="1" x14ac:dyDescent="0.15">
      <c r="A88" s="12" t="s">
        <v>119</v>
      </c>
      <c r="B88" s="13">
        <f>SUM([5]日本人!B88+[5]外国人!B88)</f>
        <v>320</v>
      </c>
      <c r="C88" s="13">
        <f>SUM([5]日本人!C88+[5]外国人!C88)</f>
        <v>692</v>
      </c>
      <c r="D88" s="13">
        <f>SUM([5]日本人!D88+[5]外国人!D88)</f>
        <v>359</v>
      </c>
      <c r="E88" s="13">
        <f>SUM([5]日本人!E88+[5]外国人!E88)</f>
        <v>333</v>
      </c>
    </row>
    <row r="89" spans="1:5" ht="15" customHeight="1" x14ac:dyDescent="0.15">
      <c r="A89" s="12" t="s">
        <v>120</v>
      </c>
      <c r="B89" s="13">
        <f>SUM([5]日本人!B89+[5]外国人!B89)</f>
        <v>274</v>
      </c>
      <c r="C89" s="13">
        <f>SUM([5]日本人!C89+[5]外国人!C89)</f>
        <v>625</v>
      </c>
      <c r="D89" s="13">
        <f>SUM([5]日本人!D89+[5]外国人!D89)</f>
        <v>316</v>
      </c>
      <c r="E89" s="13">
        <f>SUM([5]日本人!E89+[5]外国人!E89)</f>
        <v>309</v>
      </c>
    </row>
    <row r="90" spans="1:5" ht="15" customHeight="1" x14ac:dyDescent="0.15">
      <c r="A90" s="12" t="s">
        <v>121</v>
      </c>
      <c r="B90" s="13">
        <f>SUM([5]日本人!B90+[5]外国人!B90)</f>
        <v>477</v>
      </c>
      <c r="C90" s="13">
        <f>SUM([5]日本人!C90+[5]外国人!C90)</f>
        <v>1094</v>
      </c>
      <c r="D90" s="13">
        <f>SUM([5]日本人!D90+[5]外国人!D90)</f>
        <v>561</v>
      </c>
      <c r="E90" s="13">
        <f>SUM([5]日本人!E90+[5]外国人!E90)</f>
        <v>533</v>
      </c>
    </row>
    <row r="91" spans="1:5" ht="15" customHeight="1" x14ac:dyDescent="0.15">
      <c r="A91" s="12" t="s">
        <v>122</v>
      </c>
      <c r="B91" s="13">
        <f>SUM([5]日本人!B91+[5]外国人!B91)</f>
        <v>491</v>
      </c>
      <c r="C91" s="13">
        <f>SUM([5]日本人!C91+[5]外国人!C91)</f>
        <v>1105</v>
      </c>
      <c r="D91" s="13">
        <f>SUM([5]日本人!D91+[5]外国人!D91)</f>
        <v>541</v>
      </c>
      <c r="E91" s="13">
        <f>SUM([5]日本人!E91+[5]外国人!E91)</f>
        <v>564</v>
      </c>
    </row>
    <row r="92" spans="1:5" ht="15" customHeight="1" x14ac:dyDescent="0.15">
      <c r="A92" s="12" t="s">
        <v>123</v>
      </c>
      <c r="B92" s="13">
        <f>SUM([5]日本人!B92+[5]外国人!B92)</f>
        <v>914</v>
      </c>
      <c r="C92" s="13">
        <f>SUM([5]日本人!C92+[5]外国人!C92)</f>
        <v>2053</v>
      </c>
      <c r="D92" s="13">
        <f>SUM([5]日本人!D92+[5]外国人!D92)</f>
        <v>1000</v>
      </c>
      <c r="E92" s="13">
        <f>SUM([5]日本人!E92+[5]外国人!E92)</f>
        <v>1053</v>
      </c>
    </row>
    <row r="93" spans="1:5" ht="15" customHeight="1" x14ac:dyDescent="0.15">
      <c r="A93" s="12" t="s">
        <v>124</v>
      </c>
      <c r="B93" s="13">
        <f>SUM([5]日本人!B93+[5]外国人!B93)</f>
        <v>468</v>
      </c>
      <c r="C93" s="13">
        <f>SUM([5]日本人!C93+[5]外国人!C93)</f>
        <v>1109</v>
      </c>
      <c r="D93" s="13">
        <f>SUM([5]日本人!D93+[5]外国人!D93)</f>
        <v>563</v>
      </c>
      <c r="E93" s="13">
        <f>SUM([5]日本人!E93+[5]外国人!E93)</f>
        <v>546</v>
      </c>
    </row>
    <row r="94" spans="1:5" ht="15" customHeight="1" x14ac:dyDescent="0.15">
      <c r="A94" s="12" t="s">
        <v>125</v>
      </c>
      <c r="B94" s="13">
        <f>SUM([5]日本人!B94+[5]外国人!B94)</f>
        <v>612</v>
      </c>
      <c r="C94" s="13">
        <f>SUM([5]日本人!C94+[5]外国人!C94)</f>
        <v>1374</v>
      </c>
      <c r="D94" s="13">
        <f>SUM([5]日本人!D94+[5]外国人!D94)</f>
        <v>721</v>
      </c>
      <c r="E94" s="13">
        <f>SUM([5]日本人!E94+[5]外国人!E94)</f>
        <v>653</v>
      </c>
    </row>
    <row r="95" spans="1:5" ht="15" customHeight="1" x14ac:dyDescent="0.15">
      <c r="A95" s="12" t="s">
        <v>126</v>
      </c>
      <c r="B95" s="13">
        <f>SUM([5]日本人!B95+[5]外国人!B95)</f>
        <v>379</v>
      </c>
      <c r="C95" s="13">
        <f>SUM([5]日本人!C95+[5]外国人!C95)</f>
        <v>922</v>
      </c>
      <c r="D95" s="13">
        <f>SUM([5]日本人!D95+[5]外国人!D95)</f>
        <v>450</v>
      </c>
      <c r="E95" s="13">
        <f>SUM([5]日本人!E95+[5]外国人!E95)</f>
        <v>472</v>
      </c>
    </row>
    <row r="96" spans="1:5" ht="15" customHeight="1" x14ac:dyDescent="0.15">
      <c r="A96" s="12" t="s">
        <v>127</v>
      </c>
      <c r="B96" s="13">
        <f>SUM([5]日本人!B96+[5]外国人!B96)</f>
        <v>619</v>
      </c>
      <c r="C96" s="13">
        <f>SUM([5]日本人!C96+[5]外国人!C96)</f>
        <v>1460</v>
      </c>
      <c r="D96" s="13">
        <f>SUM([5]日本人!D96+[5]外国人!D96)</f>
        <v>716</v>
      </c>
      <c r="E96" s="13">
        <f>SUM([5]日本人!E96+[5]外国人!E96)</f>
        <v>744</v>
      </c>
    </row>
    <row r="97" spans="1:5" ht="15" customHeight="1" x14ac:dyDescent="0.15">
      <c r="A97" s="12" t="s">
        <v>128</v>
      </c>
      <c r="B97" s="13">
        <f>SUM([5]日本人!B97+[5]外国人!B97)</f>
        <v>637</v>
      </c>
      <c r="C97" s="13">
        <f>SUM([5]日本人!C97+[5]外国人!C97)</f>
        <v>1491</v>
      </c>
      <c r="D97" s="13">
        <f>SUM([5]日本人!D97+[5]外国人!D97)</f>
        <v>748</v>
      </c>
      <c r="E97" s="13">
        <f>SUM([5]日本人!E97+[5]外国人!E97)</f>
        <v>743</v>
      </c>
    </row>
    <row r="98" spans="1:5" ht="15" customHeight="1" x14ac:dyDescent="0.15">
      <c r="A98" s="12" t="s">
        <v>129</v>
      </c>
      <c r="B98" s="13">
        <f>SUM([5]日本人!B98+[5]外国人!B98)</f>
        <v>566</v>
      </c>
      <c r="C98" s="13">
        <f>SUM([5]日本人!C98+[5]外国人!C98)</f>
        <v>1282</v>
      </c>
      <c r="D98" s="13">
        <f>SUM([5]日本人!D98+[5]外国人!D98)</f>
        <v>645</v>
      </c>
      <c r="E98" s="13">
        <f>SUM([5]日本人!E98+[5]外国人!E98)</f>
        <v>637</v>
      </c>
    </row>
    <row r="99" spans="1:5" ht="15" customHeight="1" x14ac:dyDescent="0.15">
      <c r="A99" s="12" t="s">
        <v>130</v>
      </c>
      <c r="B99" s="13">
        <f>SUM([5]日本人!B99+[5]外国人!B99)</f>
        <v>875</v>
      </c>
      <c r="C99" s="13">
        <f>SUM([5]日本人!C99+[5]外国人!C99)</f>
        <v>1853</v>
      </c>
      <c r="D99" s="13">
        <f>SUM([5]日本人!D99+[5]外国人!D99)</f>
        <v>879</v>
      </c>
      <c r="E99" s="13">
        <f>SUM([5]日本人!E99+[5]外国人!E99)</f>
        <v>974</v>
      </c>
    </row>
    <row r="100" spans="1:5" ht="15" customHeight="1" x14ac:dyDescent="0.15">
      <c r="A100" s="12" t="s">
        <v>131</v>
      </c>
      <c r="B100" s="13">
        <f>SUM([5]日本人!B100+[5]外国人!B100)</f>
        <v>824</v>
      </c>
      <c r="C100" s="13">
        <f>SUM([5]日本人!C100+[5]外国人!C100)</f>
        <v>1985</v>
      </c>
      <c r="D100" s="13">
        <f>SUM([5]日本人!D100+[5]外国人!D100)</f>
        <v>984</v>
      </c>
      <c r="E100" s="13">
        <f>SUM([5]日本人!E100+[5]外国人!E100)</f>
        <v>1001</v>
      </c>
    </row>
    <row r="101" spans="1:5" ht="15" customHeight="1" x14ac:dyDescent="0.15">
      <c r="A101" s="12" t="s">
        <v>132</v>
      </c>
      <c r="B101" s="13">
        <f>SUM([5]日本人!B101+[5]外国人!B101)</f>
        <v>669</v>
      </c>
      <c r="C101" s="13">
        <f>SUM([5]日本人!C101+[5]外国人!C101)</f>
        <v>1346</v>
      </c>
      <c r="D101" s="13">
        <f>SUM([5]日本人!D101+[5]外国人!D101)</f>
        <v>652</v>
      </c>
      <c r="E101" s="13">
        <f>SUM([5]日本人!E101+[5]外国人!E101)</f>
        <v>694</v>
      </c>
    </row>
    <row r="102" spans="1:5" ht="15" customHeight="1" x14ac:dyDescent="0.15">
      <c r="A102" s="12" t="s">
        <v>133</v>
      </c>
      <c r="B102" s="13">
        <f>SUM([5]日本人!B102+[5]外国人!B102)</f>
        <v>258</v>
      </c>
      <c r="C102" s="13">
        <f>SUM([5]日本人!C102+[5]外国人!C102)</f>
        <v>579</v>
      </c>
      <c r="D102" s="13">
        <f>SUM([5]日本人!D102+[5]外国人!D102)</f>
        <v>295</v>
      </c>
      <c r="E102" s="13">
        <f>SUM([5]日本人!E102+[5]外国人!E102)</f>
        <v>284</v>
      </c>
    </row>
    <row r="103" spans="1:5" ht="15" customHeight="1" x14ac:dyDescent="0.15">
      <c r="A103" s="12" t="s">
        <v>134</v>
      </c>
      <c r="B103" s="13">
        <f>SUM([5]日本人!B103+[5]外国人!B103)</f>
        <v>245</v>
      </c>
      <c r="C103" s="13">
        <f>SUM([5]日本人!C103+[5]外国人!C103)</f>
        <v>599</v>
      </c>
      <c r="D103" s="13">
        <f>SUM([5]日本人!D103+[5]外国人!D103)</f>
        <v>316</v>
      </c>
      <c r="E103" s="13">
        <f>SUM([5]日本人!E103+[5]外国人!E103)</f>
        <v>283</v>
      </c>
    </row>
    <row r="104" spans="1:5" ht="15" customHeight="1" x14ac:dyDescent="0.15">
      <c r="A104" s="12" t="s">
        <v>135</v>
      </c>
      <c r="B104" s="13">
        <f>SUM([5]日本人!B104+[5]外国人!B104)</f>
        <v>760</v>
      </c>
      <c r="C104" s="13">
        <f>SUM([5]日本人!C104+[5]外国人!C104)</f>
        <v>2085</v>
      </c>
      <c r="D104" s="13">
        <f>SUM([5]日本人!D104+[5]外国人!D104)</f>
        <v>1019</v>
      </c>
      <c r="E104" s="13">
        <f>SUM([5]日本人!E104+[5]外国人!E104)</f>
        <v>1066</v>
      </c>
    </row>
    <row r="105" spans="1:5" ht="15" customHeight="1" x14ac:dyDescent="0.15">
      <c r="A105" s="12" t="s">
        <v>136</v>
      </c>
      <c r="B105" s="13">
        <f>SUM([5]日本人!B105+[5]外国人!B105)</f>
        <v>306</v>
      </c>
      <c r="C105" s="13">
        <f>SUM([5]日本人!C105+[5]外国人!C105)</f>
        <v>630</v>
      </c>
      <c r="D105" s="13">
        <f>SUM([5]日本人!D105+[5]外国人!D105)</f>
        <v>333</v>
      </c>
      <c r="E105" s="13">
        <f>SUM([5]日本人!E105+[5]外国人!E105)</f>
        <v>297</v>
      </c>
    </row>
    <row r="106" spans="1:5" ht="15" customHeight="1" x14ac:dyDescent="0.15">
      <c r="A106" s="12" t="s">
        <v>137</v>
      </c>
      <c r="B106" s="13">
        <f>SUM([5]日本人!B106+[5]外国人!B106)</f>
        <v>617</v>
      </c>
      <c r="C106" s="13">
        <f>SUM([5]日本人!C106+[5]外国人!C106)</f>
        <v>1414</v>
      </c>
      <c r="D106" s="13">
        <f>SUM([5]日本人!D106+[5]外国人!D106)</f>
        <v>681</v>
      </c>
      <c r="E106" s="13">
        <f>SUM([5]日本人!E106+[5]外国人!E106)</f>
        <v>733</v>
      </c>
    </row>
    <row r="107" spans="1:5" ht="15" customHeight="1" x14ac:dyDescent="0.15">
      <c r="A107" s="16" t="s">
        <v>138</v>
      </c>
      <c r="B107" s="13">
        <f>SUM([5]日本人!B107+[5]外国人!B107)</f>
        <v>1047</v>
      </c>
      <c r="C107" s="13">
        <f>SUM([5]日本人!C107+[5]外国人!C107)</f>
        <v>1962</v>
      </c>
      <c r="D107" s="13">
        <f>SUM([5]日本人!D107+[5]外国人!D107)</f>
        <v>979</v>
      </c>
      <c r="E107" s="13">
        <f>SUM([5]日本人!E107+[5]外国人!E107)</f>
        <v>983</v>
      </c>
    </row>
    <row r="108" spans="1:5" ht="15" customHeight="1" x14ac:dyDescent="0.15">
      <c r="A108" s="12" t="s">
        <v>139</v>
      </c>
      <c r="B108" s="13">
        <f>SUM([5]日本人!B108+[5]外国人!B108)</f>
        <v>533</v>
      </c>
      <c r="C108" s="13">
        <f>SUM([5]日本人!C108+[5]外国人!C108)</f>
        <v>950</v>
      </c>
      <c r="D108" s="13">
        <f>SUM([5]日本人!D108+[5]外国人!D108)</f>
        <v>495</v>
      </c>
      <c r="E108" s="13">
        <f>SUM([5]日本人!E108+[5]外国人!E108)</f>
        <v>455</v>
      </c>
    </row>
    <row r="109" spans="1:5" ht="15" customHeight="1" x14ac:dyDescent="0.15">
      <c r="A109" s="17" t="s">
        <v>62</v>
      </c>
      <c r="B109" s="13">
        <f>SUM([5]日本人!B109+[5]外国人!B109)</f>
        <v>75036</v>
      </c>
      <c r="C109" s="13">
        <f>SUM([5]日本人!C109+[5]外国人!C109)</f>
        <v>146868</v>
      </c>
      <c r="D109" s="13">
        <f>SUM([5]日本人!D109+[5]外国人!D109)</f>
        <v>72196</v>
      </c>
      <c r="E109" s="13">
        <f>SUM([5]日本人!E109+[5]外国人!E109)</f>
        <v>74672</v>
      </c>
    </row>
    <row r="110" spans="1:5" ht="15" customHeight="1" x14ac:dyDescent="0.15">
      <c r="A110" s="12" t="s">
        <v>64</v>
      </c>
      <c r="B110" s="18">
        <f>SUM([5]日本人!B110+[5]外国人!B110)</f>
        <v>45133</v>
      </c>
      <c r="C110" s="18">
        <f>SUM([5]日本人!C110+[5]外国人!C110)</f>
        <v>89910</v>
      </c>
      <c r="D110" s="18">
        <f>SUM([5]日本人!D110+[5]外国人!D110)</f>
        <v>43341</v>
      </c>
      <c r="E110" s="18">
        <f>SUM([5]日本人!E110+[5]外国人!E110)</f>
        <v>46569</v>
      </c>
    </row>
  </sheetData>
  <mergeCells count="5">
    <mergeCell ref="A1:C1"/>
    <mergeCell ref="C2:E3"/>
    <mergeCell ref="A4:A5"/>
    <mergeCell ref="B4:B5"/>
    <mergeCell ref="C4:E4"/>
  </mergeCells>
  <phoneticPr fontId="6"/>
  <pageMargins left="0.41" right="0.57999999999999996" top="0.56999999999999995" bottom="0.64" header="0.51200000000000001" footer="0.51200000000000001"/>
  <pageSetup paperSize="9" scale="80" orientation="portrait" r:id="rId1"/>
  <headerFooter alignWithMargins="0"/>
  <rowBreaks count="1" manualBreakCount="1">
    <brk id="63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7"/>
  <sheetViews>
    <sheetView workbookViewId="0">
      <selection activeCell="H3" sqref="H3"/>
    </sheetView>
  </sheetViews>
  <sheetFormatPr defaultRowHeight="18.75" x14ac:dyDescent="0.4"/>
  <cols>
    <col min="1" max="16384" width="9" style="21"/>
  </cols>
  <sheetData>
    <row r="1" spans="1:7" x14ac:dyDescent="0.4">
      <c r="F1" s="33" t="s">
        <v>270</v>
      </c>
      <c r="G1" s="33" t="s">
        <v>271</v>
      </c>
    </row>
    <row r="2" spans="1:7" x14ac:dyDescent="0.4">
      <c r="A2" s="21" t="s">
        <v>146</v>
      </c>
    </row>
    <row r="3" spans="1:7" x14ac:dyDescent="0.4">
      <c r="A3" s="21" t="s">
        <v>147</v>
      </c>
      <c r="B3" s="21" t="s">
        <v>148</v>
      </c>
      <c r="D3" s="21" t="s">
        <v>149</v>
      </c>
      <c r="E3" s="21" t="s">
        <v>150</v>
      </c>
      <c r="F3" s="33" t="s">
        <v>265</v>
      </c>
      <c r="G3" s="21" t="s">
        <v>152</v>
      </c>
    </row>
    <row r="4" spans="1:7" x14ac:dyDescent="0.4">
      <c r="D4" s="35" t="s">
        <v>285</v>
      </c>
      <c r="E4" s="35" t="s">
        <v>285</v>
      </c>
      <c r="F4" s="35" t="s">
        <v>285</v>
      </c>
      <c r="G4" s="35" t="s">
        <v>285</v>
      </c>
    </row>
    <row r="5" spans="1:7" x14ac:dyDescent="0.4">
      <c r="A5" s="21">
        <v>101</v>
      </c>
      <c r="B5" s="21" t="s">
        <v>153</v>
      </c>
      <c r="D5" s="21">
        <v>1552</v>
      </c>
      <c r="E5" s="21">
        <v>1625</v>
      </c>
      <c r="F5" s="21">
        <v>3177</v>
      </c>
      <c r="G5" s="21">
        <v>1821</v>
      </c>
    </row>
    <row r="6" spans="1:7" x14ac:dyDescent="0.4">
      <c r="A6" s="21">
        <v>102</v>
      </c>
      <c r="B6" s="21" t="s">
        <v>154</v>
      </c>
      <c r="D6" s="21">
        <v>1426</v>
      </c>
      <c r="E6" s="21">
        <v>1379</v>
      </c>
      <c r="F6" s="21">
        <v>2805</v>
      </c>
      <c r="G6" s="21">
        <v>1652</v>
      </c>
    </row>
    <row r="7" spans="1:7" x14ac:dyDescent="0.4">
      <c r="A7" s="21">
        <v>103</v>
      </c>
      <c r="B7" s="21" t="s">
        <v>155</v>
      </c>
      <c r="D7" s="21">
        <v>1096</v>
      </c>
      <c r="E7" s="21">
        <v>1032</v>
      </c>
      <c r="F7" s="21">
        <v>2128</v>
      </c>
      <c r="G7" s="21">
        <v>984</v>
      </c>
    </row>
    <row r="8" spans="1:7" x14ac:dyDescent="0.4">
      <c r="A8" s="21">
        <v>201</v>
      </c>
      <c r="B8" s="21" t="s">
        <v>156</v>
      </c>
      <c r="D8" s="21">
        <v>1544</v>
      </c>
      <c r="E8" s="21">
        <v>1489</v>
      </c>
      <c r="F8" s="21">
        <v>3033</v>
      </c>
      <c r="G8" s="21">
        <v>1828</v>
      </c>
    </row>
    <row r="9" spans="1:7" x14ac:dyDescent="0.4">
      <c r="A9" s="21">
        <v>202</v>
      </c>
      <c r="B9" s="21" t="s">
        <v>157</v>
      </c>
      <c r="D9" s="21">
        <v>1113</v>
      </c>
      <c r="E9" s="21">
        <v>1101</v>
      </c>
      <c r="F9" s="21">
        <v>2214</v>
      </c>
      <c r="G9" s="21">
        <v>1207</v>
      </c>
    </row>
    <row r="10" spans="1:7" x14ac:dyDescent="0.4">
      <c r="A10" s="21">
        <v>203</v>
      </c>
      <c r="B10" s="21" t="s">
        <v>158</v>
      </c>
      <c r="D10" s="21">
        <v>2616</v>
      </c>
      <c r="E10" s="21">
        <v>2680</v>
      </c>
      <c r="F10" s="21">
        <v>5296</v>
      </c>
      <c r="G10" s="21">
        <v>2261</v>
      </c>
    </row>
    <row r="11" spans="1:7" x14ac:dyDescent="0.4">
      <c r="A11" s="21">
        <v>301</v>
      </c>
      <c r="B11" s="21" t="s">
        <v>159</v>
      </c>
      <c r="D11" s="21">
        <v>680</v>
      </c>
      <c r="E11" s="21">
        <v>682</v>
      </c>
      <c r="F11" s="21">
        <v>1362</v>
      </c>
      <c r="G11" s="21">
        <v>702</v>
      </c>
    </row>
    <row r="12" spans="1:7" x14ac:dyDescent="0.4">
      <c r="A12" s="21">
        <v>302</v>
      </c>
      <c r="B12" s="21" t="s">
        <v>160</v>
      </c>
      <c r="D12" s="21">
        <v>1327</v>
      </c>
      <c r="E12" s="21">
        <v>1321</v>
      </c>
      <c r="F12" s="21">
        <v>2648</v>
      </c>
      <c r="G12" s="21">
        <v>1384</v>
      </c>
    </row>
    <row r="13" spans="1:7" x14ac:dyDescent="0.4">
      <c r="A13" s="21">
        <v>303</v>
      </c>
      <c r="B13" s="21" t="s">
        <v>161</v>
      </c>
      <c r="D13" s="21">
        <v>1440</v>
      </c>
      <c r="E13" s="21">
        <v>1493</v>
      </c>
      <c r="F13" s="21">
        <v>2933</v>
      </c>
      <c r="G13" s="21">
        <v>1410</v>
      </c>
    </row>
    <row r="14" spans="1:7" x14ac:dyDescent="0.4">
      <c r="A14" s="21">
        <v>304</v>
      </c>
      <c r="B14" s="21" t="s">
        <v>162</v>
      </c>
      <c r="D14" s="21">
        <v>1056</v>
      </c>
      <c r="E14" s="21">
        <v>1047</v>
      </c>
      <c r="F14" s="21">
        <v>2103</v>
      </c>
      <c r="G14" s="21">
        <v>1021</v>
      </c>
    </row>
    <row r="15" spans="1:7" x14ac:dyDescent="0.4">
      <c r="A15" s="21">
        <v>401</v>
      </c>
      <c r="B15" s="21" t="s">
        <v>163</v>
      </c>
      <c r="D15" s="21">
        <v>1212</v>
      </c>
      <c r="E15" s="21">
        <v>1148</v>
      </c>
      <c r="F15" s="21">
        <v>2360</v>
      </c>
      <c r="G15" s="21">
        <v>1307</v>
      </c>
    </row>
    <row r="16" spans="1:7" x14ac:dyDescent="0.4">
      <c r="A16" s="21">
        <v>402</v>
      </c>
      <c r="B16" s="21" t="s">
        <v>164</v>
      </c>
      <c r="D16" s="21">
        <v>1229</v>
      </c>
      <c r="E16" s="21">
        <v>1172</v>
      </c>
      <c r="F16" s="21">
        <v>2401</v>
      </c>
      <c r="G16" s="21">
        <v>1241</v>
      </c>
    </row>
    <row r="17" spans="1:7" x14ac:dyDescent="0.4">
      <c r="A17" s="21">
        <v>403</v>
      </c>
      <c r="B17" s="21" t="s">
        <v>165</v>
      </c>
      <c r="D17" s="21">
        <v>1896</v>
      </c>
      <c r="E17" s="21">
        <v>1922</v>
      </c>
      <c r="F17" s="21">
        <v>3818</v>
      </c>
      <c r="G17" s="21">
        <v>1880</v>
      </c>
    </row>
    <row r="18" spans="1:7" x14ac:dyDescent="0.4">
      <c r="A18" s="21">
        <v>501</v>
      </c>
      <c r="B18" s="21" t="s">
        <v>166</v>
      </c>
      <c r="D18" s="21">
        <v>1217</v>
      </c>
      <c r="E18" s="21">
        <v>1233</v>
      </c>
      <c r="F18" s="21">
        <v>2450</v>
      </c>
      <c r="G18" s="21">
        <v>1395</v>
      </c>
    </row>
    <row r="19" spans="1:7" x14ac:dyDescent="0.4">
      <c r="A19" s="21">
        <v>502</v>
      </c>
      <c r="B19" s="21" t="s">
        <v>167</v>
      </c>
      <c r="D19" s="21">
        <v>1389</v>
      </c>
      <c r="E19" s="21">
        <v>1429</v>
      </c>
      <c r="F19" s="21">
        <v>2818</v>
      </c>
      <c r="G19" s="21">
        <v>1734</v>
      </c>
    </row>
    <row r="20" spans="1:7" x14ac:dyDescent="0.4">
      <c r="A20" s="21">
        <v>503</v>
      </c>
      <c r="B20" s="21" t="s">
        <v>168</v>
      </c>
      <c r="D20" s="21">
        <v>2170</v>
      </c>
      <c r="E20" s="21">
        <v>2214</v>
      </c>
      <c r="F20" s="21">
        <v>4384</v>
      </c>
      <c r="G20" s="21">
        <v>2351</v>
      </c>
    </row>
    <row r="21" spans="1:7" x14ac:dyDescent="0.4">
      <c r="A21" s="21">
        <v>601</v>
      </c>
      <c r="B21" s="21" t="s">
        <v>169</v>
      </c>
      <c r="D21" s="21">
        <v>1171</v>
      </c>
      <c r="E21" s="21">
        <v>1301</v>
      </c>
      <c r="F21" s="21">
        <v>2472</v>
      </c>
      <c r="G21" s="21">
        <v>1477</v>
      </c>
    </row>
    <row r="22" spans="1:7" x14ac:dyDescent="0.4">
      <c r="A22" s="21">
        <v>602</v>
      </c>
      <c r="B22" s="21" t="s">
        <v>170</v>
      </c>
      <c r="D22" s="21">
        <v>1507</v>
      </c>
      <c r="E22" s="21">
        <v>1552</v>
      </c>
      <c r="F22" s="21">
        <v>3059</v>
      </c>
      <c r="G22" s="21">
        <v>1928</v>
      </c>
    </row>
    <row r="23" spans="1:7" x14ac:dyDescent="0.4">
      <c r="A23" s="21">
        <v>603</v>
      </c>
      <c r="B23" s="21" t="s">
        <v>171</v>
      </c>
      <c r="D23" s="21">
        <v>974</v>
      </c>
      <c r="E23" s="21">
        <v>1041</v>
      </c>
      <c r="F23" s="21">
        <v>2015</v>
      </c>
      <c r="G23" s="21">
        <v>1138</v>
      </c>
    </row>
    <row r="24" spans="1:7" x14ac:dyDescent="0.4">
      <c r="A24" s="21">
        <v>604</v>
      </c>
      <c r="B24" s="21" t="s">
        <v>172</v>
      </c>
      <c r="D24" s="21">
        <v>1363</v>
      </c>
      <c r="E24" s="21">
        <v>1472</v>
      </c>
      <c r="F24" s="21">
        <v>2835</v>
      </c>
      <c r="G24" s="21">
        <v>1682</v>
      </c>
    </row>
    <row r="25" spans="1:7" x14ac:dyDescent="0.4">
      <c r="A25" s="21">
        <v>605</v>
      </c>
      <c r="B25" s="21" t="s">
        <v>173</v>
      </c>
      <c r="D25" s="21">
        <v>1182</v>
      </c>
      <c r="E25" s="21">
        <v>1204</v>
      </c>
      <c r="F25" s="21">
        <v>2386</v>
      </c>
      <c r="G25" s="21">
        <v>1267</v>
      </c>
    </row>
    <row r="26" spans="1:7" x14ac:dyDescent="0.4">
      <c r="A26" s="21">
        <v>606</v>
      </c>
      <c r="B26" s="21" t="s">
        <v>174</v>
      </c>
      <c r="D26" s="21">
        <v>916</v>
      </c>
      <c r="E26" s="21">
        <v>906</v>
      </c>
      <c r="F26" s="21">
        <v>1822</v>
      </c>
      <c r="G26" s="21">
        <v>841</v>
      </c>
    </row>
    <row r="27" spans="1:7" x14ac:dyDescent="0.4">
      <c r="A27" s="21">
        <v>801</v>
      </c>
      <c r="B27" s="21" t="s">
        <v>175</v>
      </c>
      <c r="D27" s="21">
        <v>1929</v>
      </c>
      <c r="E27" s="21">
        <v>2080</v>
      </c>
      <c r="F27" s="21">
        <v>4009</v>
      </c>
      <c r="G27" s="21">
        <v>2328</v>
      </c>
    </row>
    <row r="28" spans="1:7" x14ac:dyDescent="0.4">
      <c r="A28" s="21">
        <v>802</v>
      </c>
      <c r="B28" s="21" t="s">
        <v>176</v>
      </c>
      <c r="D28" s="21">
        <v>1008</v>
      </c>
      <c r="E28" s="21">
        <v>1089</v>
      </c>
      <c r="F28" s="21">
        <v>2097</v>
      </c>
      <c r="G28" s="21">
        <v>1112</v>
      </c>
    </row>
    <row r="29" spans="1:7" x14ac:dyDescent="0.4">
      <c r="A29" s="21">
        <v>803</v>
      </c>
      <c r="B29" s="21" t="s">
        <v>177</v>
      </c>
      <c r="D29" s="21">
        <v>1619</v>
      </c>
      <c r="E29" s="21">
        <v>2181</v>
      </c>
      <c r="F29" s="21">
        <v>3800</v>
      </c>
      <c r="G29" s="21">
        <v>2064</v>
      </c>
    </row>
    <row r="30" spans="1:7" x14ac:dyDescent="0.4">
      <c r="A30" s="21">
        <v>804</v>
      </c>
      <c r="B30" s="21" t="s">
        <v>178</v>
      </c>
      <c r="D30" s="21">
        <v>1945</v>
      </c>
      <c r="E30" s="21">
        <v>2047</v>
      </c>
      <c r="F30" s="21">
        <v>3992</v>
      </c>
      <c r="G30" s="21">
        <v>2107</v>
      </c>
    </row>
    <row r="31" spans="1:7" x14ac:dyDescent="0.4">
      <c r="A31" s="21">
        <v>805</v>
      </c>
      <c r="B31" s="21" t="s">
        <v>179</v>
      </c>
      <c r="D31" s="21">
        <v>1890</v>
      </c>
      <c r="E31" s="21">
        <v>1873</v>
      </c>
      <c r="F31" s="21">
        <v>3763</v>
      </c>
      <c r="G31" s="21">
        <v>2106</v>
      </c>
    </row>
    <row r="32" spans="1:7" x14ac:dyDescent="0.4">
      <c r="A32" s="21">
        <v>806</v>
      </c>
      <c r="B32" s="21" t="s">
        <v>180</v>
      </c>
      <c r="D32" s="21">
        <v>603</v>
      </c>
      <c r="E32" s="21">
        <v>643</v>
      </c>
      <c r="F32" s="21">
        <v>1246</v>
      </c>
      <c r="G32" s="21">
        <v>641</v>
      </c>
    </row>
    <row r="33" spans="1:7" x14ac:dyDescent="0.4">
      <c r="A33" s="21">
        <v>807</v>
      </c>
      <c r="B33" s="21" t="s">
        <v>181</v>
      </c>
      <c r="D33" s="21">
        <v>1733</v>
      </c>
      <c r="E33" s="21">
        <v>1730</v>
      </c>
      <c r="F33" s="21">
        <v>3463</v>
      </c>
      <c r="G33" s="21">
        <v>1772</v>
      </c>
    </row>
    <row r="34" spans="1:7" x14ac:dyDescent="0.4">
      <c r="A34" s="21">
        <v>808</v>
      </c>
      <c r="B34" s="21" t="s">
        <v>182</v>
      </c>
      <c r="D34" s="21">
        <v>2107</v>
      </c>
      <c r="E34" s="21">
        <v>2670</v>
      </c>
      <c r="F34" s="21">
        <v>4777</v>
      </c>
      <c r="G34" s="21">
        <v>2290</v>
      </c>
    </row>
    <row r="35" spans="1:7" x14ac:dyDescent="0.4">
      <c r="A35" s="21">
        <v>901</v>
      </c>
      <c r="B35" s="21" t="s">
        <v>183</v>
      </c>
      <c r="D35" s="21">
        <v>936</v>
      </c>
      <c r="E35" s="21">
        <v>1059</v>
      </c>
      <c r="F35" s="21">
        <v>1995</v>
      </c>
      <c r="G35" s="21">
        <v>843</v>
      </c>
    </row>
    <row r="36" spans="1:7" x14ac:dyDescent="0.4">
      <c r="A36" s="21">
        <v>902</v>
      </c>
      <c r="B36" s="21" t="s">
        <v>184</v>
      </c>
      <c r="D36" s="21">
        <v>3606</v>
      </c>
      <c r="E36" s="21">
        <v>3828</v>
      </c>
      <c r="F36" s="21">
        <v>7434</v>
      </c>
      <c r="G36" s="21">
        <v>3012</v>
      </c>
    </row>
    <row r="37" spans="1:7" x14ac:dyDescent="0.4">
      <c r="A37" s="21">
        <v>903</v>
      </c>
      <c r="B37" s="21" t="s">
        <v>185</v>
      </c>
      <c r="D37" s="21">
        <v>3027</v>
      </c>
      <c r="E37" s="21">
        <v>3296</v>
      </c>
      <c r="F37" s="21">
        <v>6323</v>
      </c>
      <c r="G37" s="21">
        <v>3141</v>
      </c>
    </row>
    <row r="38" spans="1:7" x14ac:dyDescent="0.4">
      <c r="A38" s="21">
        <v>1001</v>
      </c>
      <c r="B38" s="21" t="s">
        <v>186</v>
      </c>
      <c r="D38" s="21">
        <v>2432</v>
      </c>
      <c r="E38" s="21">
        <v>2347</v>
      </c>
      <c r="F38" s="21">
        <v>4779</v>
      </c>
      <c r="G38" s="21">
        <v>1967</v>
      </c>
    </row>
    <row r="39" spans="1:7" x14ac:dyDescent="0.4">
      <c r="A39" s="21">
        <v>1002</v>
      </c>
      <c r="B39" s="21" t="s">
        <v>187</v>
      </c>
      <c r="D39" s="21">
        <v>411</v>
      </c>
      <c r="E39" s="21">
        <v>381</v>
      </c>
      <c r="F39" s="21">
        <v>792</v>
      </c>
      <c r="G39" s="21">
        <v>394</v>
      </c>
    </row>
    <row r="40" spans="1:7" x14ac:dyDescent="0.4">
      <c r="A40" s="21">
        <v>1003</v>
      </c>
      <c r="B40" s="21" t="s">
        <v>188</v>
      </c>
      <c r="D40" s="21">
        <v>2211</v>
      </c>
      <c r="E40" s="21">
        <v>2109</v>
      </c>
      <c r="F40" s="21">
        <v>4320</v>
      </c>
      <c r="G40" s="21">
        <v>2156</v>
      </c>
    </row>
    <row r="41" spans="1:7" x14ac:dyDescent="0.4">
      <c r="A41" s="21">
        <v>1004</v>
      </c>
      <c r="B41" s="21" t="s">
        <v>189</v>
      </c>
      <c r="D41" s="21">
        <v>485</v>
      </c>
      <c r="E41" s="21">
        <v>463</v>
      </c>
      <c r="F41" s="21">
        <v>948</v>
      </c>
      <c r="G41" s="21">
        <v>537</v>
      </c>
    </row>
    <row r="42" spans="1:7" x14ac:dyDescent="0.4">
      <c r="A42" s="21">
        <v>1005</v>
      </c>
      <c r="B42" s="21" t="s">
        <v>190</v>
      </c>
      <c r="D42" s="21">
        <v>1498</v>
      </c>
      <c r="E42" s="21">
        <v>1466</v>
      </c>
      <c r="F42" s="21">
        <v>2964</v>
      </c>
      <c r="G42" s="21">
        <v>1761</v>
      </c>
    </row>
    <row r="43" spans="1:7" x14ac:dyDescent="0.4">
      <c r="A43" s="21">
        <v>1006</v>
      </c>
      <c r="B43" s="21" t="s">
        <v>191</v>
      </c>
      <c r="D43" s="21">
        <v>527</v>
      </c>
      <c r="E43" s="21">
        <v>529</v>
      </c>
      <c r="F43" s="21">
        <v>1056</v>
      </c>
      <c r="G43" s="21">
        <v>520</v>
      </c>
    </row>
    <row r="44" spans="1:7" x14ac:dyDescent="0.4">
      <c r="A44" s="21">
        <v>1007</v>
      </c>
      <c r="B44" s="21" t="s">
        <v>192</v>
      </c>
      <c r="D44" s="21">
        <v>641</v>
      </c>
      <c r="E44" s="21">
        <v>669</v>
      </c>
      <c r="F44" s="21">
        <v>1310</v>
      </c>
      <c r="G44" s="21">
        <v>686</v>
      </c>
    </row>
    <row r="45" spans="1:7" x14ac:dyDescent="0.4">
      <c r="A45" s="21">
        <v>1201</v>
      </c>
      <c r="B45" s="21" t="s">
        <v>193</v>
      </c>
      <c r="D45" s="21">
        <v>404</v>
      </c>
      <c r="E45" s="21">
        <v>449</v>
      </c>
      <c r="F45" s="21">
        <v>853</v>
      </c>
      <c r="G45" s="21">
        <v>364</v>
      </c>
    </row>
    <row r="46" spans="1:7" x14ac:dyDescent="0.4">
      <c r="A46" s="21">
        <v>1202</v>
      </c>
      <c r="B46" s="21" t="s">
        <v>194</v>
      </c>
      <c r="D46" s="21">
        <v>654</v>
      </c>
      <c r="E46" s="21">
        <v>650</v>
      </c>
      <c r="F46" s="21">
        <v>1304</v>
      </c>
      <c r="G46" s="21">
        <v>601</v>
      </c>
    </row>
    <row r="47" spans="1:7" x14ac:dyDescent="0.4">
      <c r="A47" s="21">
        <v>1203</v>
      </c>
      <c r="B47" s="21" t="s">
        <v>195</v>
      </c>
      <c r="D47" s="21">
        <v>583</v>
      </c>
      <c r="E47" s="21">
        <v>661</v>
      </c>
      <c r="F47" s="21">
        <v>1244</v>
      </c>
      <c r="G47" s="21">
        <v>591</v>
      </c>
    </row>
    <row r="48" spans="1:7" x14ac:dyDescent="0.4">
      <c r="A48" s="21">
        <v>1204</v>
      </c>
      <c r="B48" s="21" t="s">
        <v>196</v>
      </c>
      <c r="D48" s="21">
        <v>985</v>
      </c>
      <c r="E48" s="21">
        <v>945</v>
      </c>
      <c r="F48" s="21">
        <v>1930</v>
      </c>
      <c r="G48" s="21">
        <v>826</v>
      </c>
    </row>
    <row r="49" spans="1:7" x14ac:dyDescent="0.4">
      <c r="A49" s="21">
        <v>1205</v>
      </c>
      <c r="B49" s="21" t="s">
        <v>197</v>
      </c>
      <c r="D49" s="21">
        <v>263</v>
      </c>
      <c r="E49" s="21">
        <v>269</v>
      </c>
      <c r="F49" s="21">
        <v>532</v>
      </c>
      <c r="G49" s="21">
        <v>295</v>
      </c>
    </row>
    <row r="50" spans="1:7" x14ac:dyDescent="0.4">
      <c r="A50" s="21">
        <v>1301</v>
      </c>
      <c r="B50" s="21" t="s">
        <v>198</v>
      </c>
      <c r="D50" s="21">
        <v>1756</v>
      </c>
      <c r="E50" s="21">
        <v>1855</v>
      </c>
      <c r="F50" s="21">
        <v>3611</v>
      </c>
      <c r="G50" s="21">
        <v>1831</v>
      </c>
    </row>
    <row r="51" spans="1:7" x14ac:dyDescent="0.4">
      <c r="A51" s="21">
        <v>1302</v>
      </c>
      <c r="B51" s="21" t="s">
        <v>199</v>
      </c>
      <c r="D51" s="21">
        <v>2357</v>
      </c>
      <c r="E51" s="21">
        <v>2562</v>
      </c>
      <c r="F51" s="21">
        <v>4919</v>
      </c>
      <c r="G51" s="21">
        <v>2173</v>
      </c>
    </row>
    <row r="52" spans="1:7" x14ac:dyDescent="0.4">
      <c r="A52" s="21">
        <v>1401</v>
      </c>
      <c r="B52" s="21" t="s">
        <v>200</v>
      </c>
      <c r="D52" s="21">
        <v>1164</v>
      </c>
      <c r="E52" s="21">
        <v>1286</v>
      </c>
      <c r="F52" s="21">
        <v>2450</v>
      </c>
      <c r="G52" s="21">
        <v>1467</v>
      </c>
    </row>
    <row r="53" spans="1:7" x14ac:dyDescent="0.4">
      <c r="A53" s="21">
        <v>1402</v>
      </c>
      <c r="B53" s="21" t="s">
        <v>201</v>
      </c>
      <c r="D53" s="21">
        <v>1481</v>
      </c>
      <c r="E53" s="21">
        <v>1592</v>
      </c>
      <c r="F53" s="21">
        <v>3073</v>
      </c>
      <c r="G53" s="21">
        <v>1793</v>
      </c>
    </row>
    <row r="54" spans="1:7" x14ac:dyDescent="0.4">
      <c r="A54" s="21">
        <v>1403</v>
      </c>
      <c r="B54" s="21" t="s">
        <v>202</v>
      </c>
      <c r="D54" s="21">
        <v>2112</v>
      </c>
      <c r="E54" s="21">
        <v>1951</v>
      </c>
      <c r="F54" s="21">
        <v>4063</v>
      </c>
      <c r="G54" s="21">
        <v>2106</v>
      </c>
    </row>
    <row r="55" spans="1:7" x14ac:dyDescent="0.4">
      <c r="A55" s="21">
        <v>1501</v>
      </c>
      <c r="B55" s="21" t="s">
        <v>203</v>
      </c>
      <c r="D55" s="21">
        <v>420</v>
      </c>
      <c r="E55" s="21">
        <v>407</v>
      </c>
      <c r="F55" s="21">
        <v>827</v>
      </c>
      <c r="G55" s="21">
        <v>553</v>
      </c>
    </row>
    <row r="56" spans="1:7" x14ac:dyDescent="0.4">
      <c r="A56" s="21">
        <v>1502</v>
      </c>
      <c r="B56" s="21" t="s">
        <v>204</v>
      </c>
      <c r="D56" s="21">
        <v>1218</v>
      </c>
      <c r="E56" s="21">
        <v>1270</v>
      </c>
      <c r="F56" s="21">
        <v>2488</v>
      </c>
      <c r="G56" s="21">
        <v>1358</v>
      </c>
    </row>
    <row r="57" spans="1:7" x14ac:dyDescent="0.4">
      <c r="A57" s="21">
        <v>1503</v>
      </c>
      <c r="B57" s="21" t="s">
        <v>205</v>
      </c>
      <c r="D57" s="21">
        <v>1125</v>
      </c>
      <c r="E57" s="21">
        <v>1103</v>
      </c>
      <c r="F57" s="21">
        <v>2228</v>
      </c>
      <c r="G57" s="21">
        <v>1112</v>
      </c>
    </row>
    <row r="58" spans="1:7" x14ac:dyDescent="0.4">
      <c r="A58" s="21">
        <v>1601</v>
      </c>
      <c r="B58" s="21" t="s">
        <v>206</v>
      </c>
      <c r="D58" s="21">
        <v>2461</v>
      </c>
      <c r="E58" s="21">
        <v>2556</v>
      </c>
      <c r="F58" s="21">
        <v>5017</v>
      </c>
      <c r="G58" s="21">
        <v>2583</v>
      </c>
    </row>
    <row r="59" spans="1:7" x14ac:dyDescent="0.4">
      <c r="A59" s="21">
        <v>1602</v>
      </c>
      <c r="B59" s="21" t="s">
        <v>207</v>
      </c>
      <c r="D59" s="21">
        <v>804</v>
      </c>
      <c r="E59" s="21">
        <v>966</v>
      </c>
      <c r="F59" s="21">
        <v>1770</v>
      </c>
      <c r="G59" s="21">
        <v>831</v>
      </c>
    </row>
    <row r="60" spans="1:7" x14ac:dyDescent="0.4">
      <c r="A60" s="21">
        <v>1603</v>
      </c>
      <c r="B60" s="21" t="s">
        <v>208</v>
      </c>
      <c r="D60" s="21">
        <v>1174</v>
      </c>
      <c r="E60" s="21">
        <v>1377</v>
      </c>
      <c r="F60" s="21">
        <v>2551</v>
      </c>
      <c r="G60" s="21">
        <v>1630</v>
      </c>
    </row>
    <row r="61" spans="1:7" x14ac:dyDescent="0.4">
      <c r="A61" s="21">
        <v>1604</v>
      </c>
      <c r="B61" s="21" t="s">
        <v>209</v>
      </c>
      <c r="D61" s="21">
        <v>2652</v>
      </c>
      <c r="E61" s="21">
        <v>2848</v>
      </c>
      <c r="F61" s="21">
        <v>5500</v>
      </c>
      <c r="G61" s="21">
        <v>3044</v>
      </c>
    </row>
    <row r="62" spans="1:7" x14ac:dyDescent="0.4">
      <c r="A62" s="21">
        <v>1701</v>
      </c>
      <c r="B62" s="21" t="s">
        <v>210</v>
      </c>
      <c r="D62" s="21">
        <v>1637</v>
      </c>
      <c r="E62" s="21">
        <v>1711</v>
      </c>
      <c r="F62" s="21">
        <v>3348</v>
      </c>
      <c r="G62" s="21">
        <v>1606</v>
      </c>
    </row>
    <row r="63" spans="1:7" x14ac:dyDescent="0.4">
      <c r="A63" s="21">
        <v>1702</v>
      </c>
      <c r="B63" s="21" t="s">
        <v>211</v>
      </c>
      <c r="D63" s="21">
        <v>1847</v>
      </c>
      <c r="E63" s="21">
        <v>1988</v>
      </c>
      <c r="F63" s="21">
        <v>3835</v>
      </c>
      <c r="G63" s="21">
        <v>1655</v>
      </c>
    </row>
    <row r="64" spans="1:7" x14ac:dyDescent="0.4">
      <c r="A64" s="21">
        <v>1703</v>
      </c>
      <c r="B64" s="21" t="s">
        <v>212</v>
      </c>
      <c r="D64" s="21">
        <v>910</v>
      </c>
      <c r="E64" s="21">
        <v>984</v>
      </c>
      <c r="F64" s="21">
        <v>1894</v>
      </c>
      <c r="G64" s="21">
        <v>877</v>
      </c>
    </row>
    <row r="65" spans="1:7" x14ac:dyDescent="0.4">
      <c r="A65" s="21">
        <v>1801</v>
      </c>
      <c r="B65" s="21" t="s">
        <v>213</v>
      </c>
      <c r="D65" s="21">
        <v>1315</v>
      </c>
      <c r="E65" s="21">
        <v>1648</v>
      </c>
      <c r="F65" s="21">
        <v>2963</v>
      </c>
      <c r="G65" s="21">
        <v>1892</v>
      </c>
    </row>
    <row r="66" spans="1:7" x14ac:dyDescent="0.4">
      <c r="A66" s="21">
        <v>1802</v>
      </c>
      <c r="B66" s="21" t="s">
        <v>214</v>
      </c>
      <c r="D66" s="21">
        <v>1374</v>
      </c>
      <c r="E66" s="21">
        <v>1675</v>
      </c>
      <c r="F66" s="21">
        <v>3049</v>
      </c>
      <c r="G66" s="21">
        <v>1600</v>
      </c>
    </row>
    <row r="67" spans="1:7" x14ac:dyDescent="0.4">
      <c r="A67" s="21">
        <v>1803</v>
      </c>
      <c r="B67" s="21" t="s">
        <v>215</v>
      </c>
      <c r="D67" s="21">
        <v>736</v>
      </c>
      <c r="E67" s="21">
        <v>892</v>
      </c>
      <c r="F67" s="21">
        <v>1628</v>
      </c>
      <c r="G67" s="21">
        <v>896</v>
      </c>
    </row>
    <row r="68" spans="1:7" x14ac:dyDescent="0.4">
      <c r="A68" s="21">
        <v>1901</v>
      </c>
      <c r="B68" s="21" t="s">
        <v>216</v>
      </c>
      <c r="D68" s="21">
        <v>1103</v>
      </c>
      <c r="E68" s="21">
        <v>1232</v>
      </c>
      <c r="F68" s="21">
        <v>2335</v>
      </c>
      <c r="G68" s="21">
        <v>1220</v>
      </c>
    </row>
    <row r="69" spans="1:7" x14ac:dyDescent="0.4">
      <c r="A69" s="21">
        <v>1902</v>
      </c>
      <c r="B69" s="21" t="s">
        <v>217</v>
      </c>
      <c r="D69" s="21">
        <v>2065</v>
      </c>
      <c r="E69" s="21">
        <v>2496</v>
      </c>
      <c r="F69" s="21">
        <v>4561</v>
      </c>
      <c r="G69" s="21">
        <v>2190</v>
      </c>
    </row>
    <row r="70" spans="1:7" x14ac:dyDescent="0.4">
      <c r="A70" s="21">
        <v>2001</v>
      </c>
      <c r="B70" s="21" t="s">
        <v>218</v>
      </c>
      <c r="D70" s="21">
        <v>50</v>
      </c>
      <c r="E70" s="21">
        <v>52</v>
      </c>
      <c r="F70" s="21">
        <v>102</v>
      </c>
      <c r="G70" s="21">
        <v>43</v>
      </c>
    </row>
    <row r="71" spans="1:7" x14ac:dyDescent="0.4">
      <c r="A71" s="21">
        <v>2002</v>
      </c>
      <c r="B71" s="21" t="s">
        <v>219</v>
      </c>
      <c r="D71" s="21" t="s">
        <v>220</v>
      </c>
      <c r="E71" s="21" t="s">
        <v>220</v>
      </c>
      <c r="F71" s="21" t="s">
        <v>220</v>
      </c>
      <c r="G71" s="21" t="s">
        <v>220</v>
      </c>
    </row>
    <row r="72" spans="1:7" x14ac:dyDescent="0.4">
      <c r="A72" s="21">
        <v>2100</v>
      </c>
      <c r="B72" s="21" t="s">
        <v>221</v>
      </c>
      <c r="D72" s="21">
        <v>55</v>
      </c>
      <c r="E72" s="21">
        <v>106</v>
      </c>
      <c r="F72" s="21">
        <v>161</v>
      </c>
      <c r="G72" s="21">
        <v>161</v>
      </c>
    </row>
    <row r="73" spans="1:7" x14ac:dyDescent="0.4">
      <c r="A73" s="21">
        <v>2201</v>
      </c>
      <c r="B73" s="21" t="s">
        <v>222</v>
      </c>
      <c r="D73" s="21">
        <v>1272</v>
      </c>
      <c r="E73" s="21">
        <v>1423</v>
      </c>
      <c r="F73" s="21">
        <v>2695</v>
      </c>
      <c r="G73" s="21">
        <v>1447</v>
      </c>
    </row>
    <row r="74" spans="1:7" x14ac:dyDescent="0.4">
      <c r="A74" s="21">
        <v>2202</v>
      </c>
      <c r="B74" s="21" t="s">
        <v>223</v>
      </c>
      <c r="D74" s="21">
        <v>1074</v>
      </c>
      <c r="E74" s="21">
        <v>1235</v>
      </c>
      <c r="F74" s="21">
        <v>2309</v>
      </c>
      <c r="G74" s="21">
        <v>1283</v>
      </c>
    </row>
    <row r="75" spans="1:7" x14ac:dyDescent="0.4">
      <c r="A75" s="21">
        <v>2203</v>
      </c>
      <c r="B75" s="21" t="s">
        <v>224</v>
      </c>
      <c r="D75" s="21">
        <v>605</v>
      </c>
      <c r="E75" s="21">
        <v>633</v>
      </c>
      <c r="F75" s="21">
        <v>1238</v>
      </c>
      <c r="G75" s="21">
        <v>584</v>
      </c>
    </row>
    <row r="76" spans="1:7" x14ac:dyDescent="0.4">
      <c r="A76" s="21">
        <v>2501</v>
      </c>
      <c r="B76" s="21" t="s">
        <v>225</v>
      </c>
      <c r="D76" s="21">
        <v>982</v>
      </c>
      <c r="E76" s="21">
        <v>1010</v>
      </c>
      <c r="F76" s="21">
        <v>1992</v>
      </c>
      <c r="G76" s="21">
        <v>985</v>
      </c>
    </row>
    <row r="77" spans="1:7" x14ac:dyDescent="0.4">
      <c r="A77" s="21">
        <v>2502</v>
      </c>
      <c r="B77" s="21" t="s">
        <v>226</v>
      </c>
      <c r="D77" s="21">
        <v>888</v>
      </c>
      <c r="E77" s="21">
        <v>859</v>
      </c>
      <c r="F77" s="21">
        <v>1747</v>
      </c>
      <c r="G77" s="21">
        <v>1019</v>
      </c>
    </row>
    <row r="78" spans="1:7" x14ac:dyDescent="0.4">
      <c r="A78" s="21">
        <v>2503</v>
      </c>
      <c r="B78" s="21" t="s">
        <v>227</v>
      </c>
      <c r="D78" s="21">
        <v>2512</v>
      </c>
      <c r="E78" s="21">
        <v>2627</v>
      </c>
      <c r="F78" s="21">
        <v>5139</v>
      </c>
      <c r="G78" s="21">
        <v>2255</v>
      </c>
    </row>
    <row r="79" spans="1:7" x14ac:dyDescent="0.4">
      <c r="A79" s="21">
        <v>2504</v>
      </c>
      <c r="B79" s="21" t="s">
        <v>228</v>
      </c>
      <c r="D79" s="21">
        <v>704</v>
      </c>
      <c r="E79" s="21">
        <v>647</v>
      </c>
      <c r="F79" s="21">
        <v>1351</v>
      </c>
      <c r="G79" s="21">
        <v>679</v>
      </c>
    </row>
    <row r="80" spans="1:7" x14ac:dyDescent="0.4">
      <c r="A80" s="21">
        <v>2601</v>
      </c>
      <c r="B80" s="21" t="s">
        <v>229</v>
      </c>
      <c r="D80" s="21">
        <v>605</v>
      </c>
      <c r="E80" s="21">
        <v>582</v>
      </c>
      <c r="F80" s="21">
        <v>1187</v>
      </c>
      <c r="G80" s="21">
        <v>637</v>
      </c>
    </row>
    <row r="81" spans="1:7" x14ac:dyDescent="0.4">
      <c r="A81" s="21">
        <v>2602</v>
      </c>
      <c r="B81" s="21" t="s">
        <v>230</v>
      </c>
      <c r="D81" s="21">
        <v>361</v>
      </c>
      <c r="E81" s="21">
        <v>402</v>
      </c>
      <c r="F81" s="21">
        <v>763</v>
      </c>
      <c r="G81" s="21">
        <v>327</v>
      </c>
    </row>
    <row r="82" spans="1:7" x14ac:dyDescent="0.4">
      <c r="A82" s="21">
        <v>2603</v>
      </c>
      <c r="B82" s="21" t="s">
        <v>231</v>
      </c>
      <c r="D82" s="21">
        <v>542</v>
      </c>
      <c r="E82" s="21">
        <v>617</v>
      </c>
      <c r="F82" s="21">
        <v>1159</v>
      </c>
      <c r="G82" s="21">
        <v>523</v>
      </c>
    </row>
    <row r="83" spans="1:7" x14ac:dyDescent="0.4">
      <c r="A83" s="21">
        <v>2604</v>
      </c>
      <c r="B83" s="21" t="s">
        <v>232</v>
      </c>
      <c r="D83" s="21">
        <v>632</v>
      </c>
      <c r="E83" s="21">
        <v>667</v>
      </c>
      <c r="F83" s="21">
        <v>1299</v>
      </c>
      <c r="G83" s="21">
        <v>580</v>
      </c>
    </row>
    <row r="84" spans="1:7" x14ac:dyDescent="0.4">
      <c r="A84" s="21">
        <v>2605</v>
      </c>
      <c r="B84" s="21" t="s">
        <v>233</v>
      </c>
      <c r="D84" s="21">
        <v>207</v>
      </c>
      <c r="E84" s="21">
        <v>179</v>
      </c>
      <c r="F84" s="21">
        <v>386</v>
      </c>
      <c r="G84" s="21">
        <v>188</v>
      </c>
    </row>
    <row r="85" spans="1:7" x14ac:dyDescent="0.4">
      <c r="A85" s="21">
        <v>2701</v>
      </c>
      <c r="B85" s="21" t="s">
        <v>234</v>
      </c>
      <c r="D85" s="21">
        <v>467</v>
      </c>
      <c r="E85" s="21">
        <v>485</v>
      </c>
      <c r="F85" s="21">
        <v>952</v>
      </c>
      <c r="G85" s="21">
        <v>443</v>
      </c>
    </row>
    <row r="86" spans="1:7" x14ac:dyDescent="0.4">
      <c r="A86" s="21">
        <v>2702</v>
      </c>
      <c r="B86" s="21" t="s">
        <v>235</v>
      </c>
      <c r="D86" s="21">
        <v>356</v>
      </c>
      <c r="E86" s="21">
        <v>330</v>
      </c>
      <c r="F86" s="21">
        <v>686</v>
      </c>
      <c r="G86" s="21">
        <v>318</v>
      </c>
    </row>
    <row r="87" spans="1:7" x14ac:dyDescent="0.4">
      <c r="A87" s="21">
        <v>2703</v>
      </c>
      <c r="B87" s="21" t="s">
        <v>236</v>
      </c>
      <c r="D87" s="21">
        <v>319</v>
      </c>
      <c r="E87" s="21">
        <v>312</v>
      </c>
      <c r="F87" s="21">
        <v>631</v>
      </c>
      <c r="G87" s="21">
        <v>276</v>
      </c>
    </row>
    <row r="88" spans="1:7" x14ac:dyDescent="0.4">
      <c r="A88" s="21">
        <v>2704</v>
      </c>
      <c r="B88" s="21" t="s">
        <v>237</v>
      </c>
      <c r="D88" s="21">
        <v>556</v>
      </c>
      <c r="E88" s="21">
        <v>531</v>
      </c>
      <c r="F88" s="21">
        <v>1087</v>
      </c>
      <c r="G88" s="21">
        <v>472</v>
      </c>
    </row>
    <row r="89" spans="1:7" x14ac:dyDescent="0.4">
      <c r="A89" s="21">
        <v>2705</v>
      </c>
      <c r="B89" s="21" t="s">
        <v>238</v>
      </c>
      <c r="D89" s="21">
        <v>542</v>
      </c>
      <c r="E89" s="21">
        <v>565</v>
      </c>
      <c r="F89" s="21">
        <v>1107</v>
      </c>
      <c r="G89" s="21">
        <v>492</v>
      </c>
    </row>
    <row r="90" spans="1:7" x14ac:dyDescent="0.4">
      <c r="A90" s="21">
        <v>2706</v>
      </c>
      <c r="B90" s="21" t="s">
        <v>239</v>
      </c>
      <c r="D90" s="21">
        <v>995</v>
      </c>
      <c r="E90" s="21">
        <v>1051</v>
      </c>
      <c r="F90" s="21">
        <v>2046</v>
      </c>
      <c r="G90" s="21">
        <v>914</v>
      </c>
    </row>
    <row r="91" spans="1:7" x14ac:dyDescent="0.4">
      <c r="A91" s="21">
        <v>2707</v>
      </c>
      <c r="B91" s="21" t="s">
        <v>240</v>
      </c>
      <c r="D91" s="21">
        <v>564</v>
      </c>
      <c r="E91" s="21">
        <v>546</v>
      </c>
      <c r="F91" s="21">
        <v>1110</v>
      </c>
      <c r="G91" s="21">
        <v>468</v>
      </c>
    </row>
    <row r="92" spans="1:7" x14ac:dyDescent="0.4">
      <c r="A92" s="21">
        <v>2801</v>
      </c>
      <c r="B92" s="21" t="s">
        <v>241</v>
      </c>
      <c r="D92" s="21">
        <v>723</v>
      </c>
      <c r="E92" s="21">
        <v>650</v>
      </c>
      <c r="F92" s="21">
        <v>1373</v>
      </c>
      <c r="G92" s="21">
        <v>610</v>
      </c>
    </row>
    <row r="93" spans="1:7" x14ac:dyDescent="0.4">
      <c r="A93" s="21">
        <v>2802</v>
      </c>
      <c r="B93" s="21" t="s">
        <v>242</v>
      </c>
      <c r="D93" s="21">
        <v>451</v>
      </c>
      <c r="E93" s="21">
        <v>473</v>
      </c>
      <c r="F93" s="21">
        <v>924</v>
      </c>
      <c r="G93" s="21">
        <v>380</v>
      </c>
    </row>
    <row r="94" spans="1:7" x14ac:dyDescent="0.4">
      <c r="A94" s="21">
        <v>2803</v>
      </c>
      <c r="B94" s="21" t="s">
        <v>243</v>
      </c>
      <c r="D94" s="21">
        <v>716</v>
      </c>
      <c r="E94" s="21">
        <v>745</v>
      </c>
      <c r="F94" s="21">
        <v>1461</v>
      </c>
      <c r="G94" s="21">
        <v>620</v>
      </c>
    </row>
    <row r="95" spans="1:7" x14ac:dyDescent="0.4">
      <c r="A95" s="21">
        <v>2804</v>
      </c>
      <c r="B95" s="21" t="s">
        <v>244</v>
      </c>
      <c r="D95" s="21">
        <v>747</v>
      </c>
      <c r="E95" s="21">
        <v>741</v>
      </c>
      <c r="F95" s="21">
        <v>1488</v>
      </c>
      <c r="G95" s="21">
        <v>637</v>
      </c>
    </row>
    <row r="96" spans="1:7" x14ac:dyDescent="0.4">
      <c r="A96" s="21">
        <v>2805</v>
      </c>
      <c r="B96" s="21" t="s">
        <v>245</v>
      </c>
      <c r="D96" s="21">
        <v>653</v>
      </c>
      <c r="E96" s="21">
        <v>641</v>
      </c>
      <c r="F96" s="21">
        <v>1294</v>
      </c>
      <c r="G96" s="21">
        <v>575</v>
      </c>
    </row>
    <row r="97" spans="1:7" x14ac:dyDescent="0.4">
      <c r="A97" s="21">
        <v>2806</v>
      </c>
      <c r="B97" s="21" t="s">
        <v>246</v>
      </c>
      <c r="D97" s="21">
        <v>878</v>
      </c>
      <c r="E97" s="21">
        <v>974</v>
      </c>
      <c r="F97" s="21">
        <v>1852</v>
      </c>
      <c r="G97" s="21">
        <v>877</v>
      </c>
    </row>
    <row r="98" spans="1:7" x14ac:dyDescent="0.4">
      <c r="A98" s="21">
        <v>2807</v>
      </c>
      <c r="B98" s="21" t="s">
        <v>247</v>
      </c>
      <c r="D98" s="21">
        <v>986</v>
      </c>
      <c r="E98" s="21">
        <v>1014</v>
      </c>
      <c r="F98" s="21">
        <v>2000</v>
      </c>
      <c r="G98" s="21">
        <v>828</v>
      </c>
    </row>
    <row r="99" spans="1:7" x14ac:dyDescent="0.4">
      <c r="A99" s="21">
        <v>2808</v>
      </c>
      <c r="B99" s="21" t="s">
        <v>248</v>
      </c>
      <c r="D99" s="21">
        <v>654</v>
      </c>
      <c r="E99" s="21">
        <v>690</v>
      </c>
      <c r="F99" s="21">
        <v>1344</v>
      </c>
      <c r="G99" s="21">
        <v>668</v>
      </c>
    </row>
    <row r="100" spans="1:7" x14ac:dyDescent="0.4">
      <c r="A100" s="21">
        <v>2901</v>
      </c>
      <c r="B100" s="21" t="s">
        <v>249</v>
      </c>
      <c r="D100" s="21">
        <v>293</v>
      </c>
      <c r="E100" s="21">
        <v>282</v>
      </c>
      <c r="F100" s="21">
        <v>575</v>
      </c>
      <c r="G100" s="21">
        <v>257</v>
      </c>
    </row>
    <row r="101" spans="1:7" x14ac:dyDescent="0.4">
      <c r="A101" s="21">
        <v>2902</v>
      </c>
      <c r="B101" s="21" t="s">
        <v>250</v>
      </c>
      <c r="D101" s="21">
        <v>320</v>
      </c>
      <c r="E101" s="21">
        <v>289</v>
      </c>
      <c r="F101" s="21">
        <v>609</v>
      </c>
      <c r="G101" s="21">
        <v>247</v>
      </c>
    </row>
    <row r="102" spans="1:7" x14ac:dyDescent="0.4">
      <c r="A102" s="21">
        <v>2903</v>
      </c>
      <c r="B102" s="21" t="s">
        <v>251</v>
      </c>
      <c r="D102" s="21">
        <v>1018</v>
      </c>
      <c r="E102" s="21">
        <v>1065</v>
      </c>
      <c r="F102" s="21">
        <v>2083</v>
      </c>
      <c r="G102" s="21">
        <v>760</v>
      </c>
    </row>
    <row r="103" spans="1:7" x14ac:dyDescent="0.4">
      <c r="A103" s="21">
        <v>2904</v>
      </c>
      <c r="B103" s="21" t="s">
        <v>252</v>
      </c>
      <c r="D103" s="21">
        <v>335</v>
      </c>
      <c r="E103" s="21">
        <v>301</v>
      </c>
      <c r="F103" s="21">
        <v>636</v>
      </c>
      <c r="G103" s="21">
        <v>309</v>
      </c>
    </row>
    <row r="104" spans="1:7" x14ac:dyDescent="0.4">
      <c r="A104" s="21">
        <v>2905</v>
      </c>
      <c r="B104" s="21" t="s">
        <v>253</v>
      </c>
      <c r="D104" s="21">
        <v>682</v>
      </c>
      <c r="E104" s="21">
        <v>727</v>
      </c>
      <c r="F104" s="21">
        <v>1409</v>
      </c>
      <c r="G104" s="21">
        <v>619</v>
      </c>
    </row>
    <row r="105" spans="1:7" x14ac:dyDescent="0.4">
      <c r="A105" s="21">
        <v>3001</v>
      </c>
      <c r="B105" s="21" t="s">
        <v>254</v>
      </c>
      <c r="D105" s="21">
        <v>982</v>
      </c>
      <c r="E105" s="21">
        <v>985</v>
      </c>
      <c r="F105" s="21">
        <v>1967</v>
      </c>
      <c r="G105" s="21">
        <v>1051</v>
      </c>
    </row>
    <row r="106" spans="1:7" x14ac:dyDescent="0.4">
      <c r="A106" s="21">
        <v>3002</v>
      </c>
      <c r="B106" s="21" t="s">
        <v>255</v>
      </c>
      <c r="D106" s="21">
        <v>491</v>
      </c>
      <c r="E106" s="21">
        <v>455</v>
      </c>
      <c r="F106" s="21">
        <v>946</v>
      </c>
      <c r="G106" s="21">
        <v>527</v>
      </c>
    </row>
    <row r="107" spans="1:7" x14ac:dyDescent="0.4">
      <c r="A107" s="21" t="s">
        <v>256</v>
      </c>
      <c r="B107" s="21" t="s">
        <v>258</v>
      </c>
      <c r="D107" s="21">
        <v>115501</v>
      </c>
      <c r="E107" s="21">
        <v>121167</v>
      </c>
      <c r="F107" s="21">
        <v>236668</v>
      </c>
      <c r="G107" s="21">
        <v>120101</v>
      </c>
    </row>
  </sheetData>
  <phoneticPr fontId="6"/>
  <pageMargins left="0.7" right="0.7" top="0.75" bottom="0.75" header="0.3" footer="0.3"/>
  <pageSetup paperSize="9" scale="61" fitToHeight="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7"/>
  <sheetViews>
    <sheetView workbookViewId="0">
      <selection activeCell="G1" sqref="G1"/>
    </sheetView>
  </sheetViews>
  <sheetFormatPr defaultRowHeight="18.75" x14ac:dyDescent="0.4"/>
  <cols>
    <col min="1" max="16384" width="9" style="21"/>
  </cols>
  <sheetData>
    <row r="1" spans="1:7" x14ac:dyDescent="0.4">
      <c r="F1" s="33" t="s">
        <v>272</v>
      </c>
      <c r="G1" s="33" t="s">
        <v>273</v>
      </c>
    </row>
    <row r="2" spans="1:7" x14ac:dyDescent="0.4">
      <c r="A2" s="21" t="s">
        <v>146</v>
      </c>
    </row>
    <row r="3" spans="1:7" x14ac:dyDescent="0.4">
      <c r="A3" s="21" t="s">
        <v>147</v>
      </c>
      <c r="B3" s="21" t="s">
        <v>148</v>
      </c>
      <c r="D3" s="21" t="s">
        <v>149</v>
      </c>
      <c r="E3" s="21" t="s">
        <v>150</v>
      </c>
      <c r="F3" s="33" t="s">
        <v>286</v>
      </c>
      <c r="G3" s="21" t="s">
        <v>152</v>
      </c>
    </row>
    <row r="4" spans="1:7" x14ac:dyDescent="0.4">
      <c r="D4" s="35" t="s">
        <v>285</v>
      </c>
      <c r="E4" s="35" t="s">
        <v>285</v>
      </c>
      <c r="F4" s="35" t="s">
        <v>285</v>
      </c>
      <c r="G4" s="35" t="s">
        <v>285</v>
      </c>
    </row>
    <row r="5" spans="1:7" x14ac:dyDescent="0.4">
      <c r="A5" s="21">
        <v>101</v>
      </c>
      <c r="B5" s="21" t="s">
        <v>153</v>
      </c>
      <c r="D5" s="21">
        <v>1555</v>
      </c>
      <c r="E5" s="21">
        <v>1620</v>
      </c>
      <c r="F5" s="21">
        <v>3175</v>
      </c>
      <c r="G5" s="21">
        <v>1821</v>
      </c>
    </row>
    <row r="6" spans="1:7" x14ac:dyDescent="0.4">
      <c r="A6" s="21">
        <v>102</v>
      </c>
      <c r="B6" s="21" t="s">
        <v>154</v>
      </c>
      <c r="D6" s="21">
        <v>1427</v>
      </c>
      <c r="E6" s="21">
        <v>1389</v>
      </c>
      <c r="F6" s="21">
        <v>2816</v>
      </c>
      <c r="G6" s="21">
        <v>1665</v>
      </c>
    </row>
    <row r="7" spans="1:7" x14ac:dyDescent="0.4">
      <c r="A7" s="21">
        <v>103</v>
      </c>
      <c r="B7" s="21" t="s">
        <v>155</v>
      </c>
      <c r="D7" s="21">
        <v>1101</v>
      </c>
      <c r="E7" s="21">
        <v>1034</v>
      </c>
      <c r="F7" s="21">
        <v>2135</v>
      </c>
      <c r="G7" s="21">
        <v>989</v>
      </c>
    </row>
    <row r="8" spans="1:7" x14ac:dyDescent="0.4">
      <c r="A8" s="21">
        <v>201</v>
      </c>
      <c r="B8" s="21" t="s">
        <v>156</v>
      </c>
      <c r="D8" s="21">
        <v>1543</v>
      </c>
      <c r="E8" s="21">
        <v>1486</v>
      </c>
      <c r="F8" s="21">
        <v>3029</v>
      </c>
      <c r="G8" s="21">
        <v>1827</v>
      </c>
    </row>
    <row r="9" spans="1:7" x14ac:dyDescent="0.4">
      <c r="A9" s="21">
        <v>202</v>
      </c>
      <c r="B9" s="21" t="s">
        <v>157</v>
      </c>
      <c r="D9" s="21">
        <v>1109</v>
      </c>
      <c r="E9" s="21">
        <v>1098</v>
      </c>
      <c r="F9" s="21">
        <v>2207</v>
      </c>
      <c r="G9" s="21">
        <v>1202</v>
      </c>
    </row>
    <row r="10" spans="1:7" x14ac:dyDescent="0.4">
      <c r="A10" s="21">
        <v>203</v>
      </c>
      <c r="B10" s="21" t="s">
        <v>158</v>
      </c>
      <c r="D10" s="21">
        <v>2621</v>
      </c>
      <c r="E10" s="21">
        <v>2685</v>
      </c>
      <c r="F10" s="21">
        <v>5306</v>
      </c>
      <c r="G10" s="21">
        <v>2269</v>
      </c>
    </row>
    <row r="11" spans="1:7" x14ac:dyDescent="0.4">
      <c r="A11" s="21">
        <v>301</v>
      </c>
      <c r="B11" s="21" t="s">
        <v>159</v>
      </c>
      <c r="D11" s="21">
        <v>678</v>
      </c>
      <c r="E11" s="21">
        <v>684</v>
      </c>
      <c r="F11" s="21">
        <v>1362</v>
      </c>
      <c r="G11" s="21">
        <v>699</v>
      </c>
    </row>
    <row r="12" spans="1:7" x14ac:dyDescent="0.4">
      <c r="A12" s="21">
        <v>302</v>
      </c>
      <c r="B12" s="21" t="s">
        <v>160</v>
      </c>
      <c r="D12" s="21">
        <v>1323</v>
      </c>
      <c r="E12" s="21">
        <v>1315</v>
      </c>
      <c r="F12" s="21">
        <v>2638</v>
      </c>
      <c r="G12" s="21">
        <v>1384</v>
      </c>
    </row>
    <row r="13" spans="1:7" x14ac:dyDescent="0.4">
      <c r="A13" s="21">
        <v>303</v>
      </c>
      <c r="B13" s="21" t="s">
        <v>161</v>
      </c>
      <c r="D13" s="21">
        <v>1451</v>
      </c>
      <c r="E13" s="21">
        <v>1496</v>
      </c>
      <c r="F13" s="21">
        <v>2947</v>
      </c>
      <c r="G13" s="21">
        <v>1417</v>
      </c>
    </row>
    <row r="14" spans="1:7" x14ac:dyDescent="0.4">
      <c r="A14" s="21">
        <v>304</v>
      </c>
      <c r="B14" s="21" t="s">
        <v>162</v>
      </c>
      <c r="D14" s="21">
        <v>1055</v>
      </c>
      <c r="E14" s="21">
        <v>1043</v>
      </c>
      <c r="F14" s="21">
        <v>2098</v>
      </c>
      <c r="G14" s="21">
        <v>1018</v>
      </c>
    </row>
    <row r="15" spans="1:7" x14ac:dyDescent="0.4">
      <c r="A15" s="21">
        <v>401</v>
      </c>
      <c r="B15" s="21" t="s">
        <v>163</v>
      </c>
      <c r="D15" s="21">
        <v>1210</v>
      </c>
      <c r="E15" s="21">
        <v>1157</v>
      </c>
      <c r="F15" s="21">
        <v>2367</v>
      </c>
      <c r="G15" s="21">
        <v>1305</v>
      </c>
    </row>
    <row r="16" spans="1:7" x14ac:dyDescent="0.4">
      <c r="A16" s="21">
        <v>402</v>
      </c>
      <c r="B16" s="21" t="s">
        <v>164</v>
      </c>
      <c r="D16" s="21">
        <v>1226</v>
      </c>
      <c r="E16" s="21">
        <v>1171</v>
      </c>
      <c r="F16" s="21">
        <v>2397</v>
      </c>
      <c r="G16" s="21">
        <v>1239</v>
      </c>
    </row>
    <row r="17" spans="1:7" x14ac:dyDescent="0.4">
      <c r="A17" s="21">
        <v>403</v>
      </c>
      <c r="B17" s="21" t="s">
        <v>165</v>
      </c>
      <c r="D17" s="21">
        <v>1907</v>
      </c>
      <c r="E17" s="21">
        <v>1923</v>
      </c>
      <c r="F17" s="21">
        <v>3830</v>
      </c>
      <c r="G17" s="21">
        <v>1882</v>
      </c>
    </row>
    <row r="18" spans="1:7" x14ac:dyDescent="0.4">
      <c r="A18" s="21">
        <v>501</v>
      </c>
      <c r="B18" s="21" t="s">
        <v>166</v>
      </c>
      <c r="D18" s="21">
        <v>1231</v>
      </c>
      <c r="E18" s="21">
        <v>1237</v>
      </c>
      <c r="F18" s="21">
        <v>2468</v>
      </c>
      <c r="G18" s="21">
        <v>1407</v>
      </c>
    </row>
    <row r="19" spans="1:7" x14ac:dyDescent="0.4">
      <c r="A19" s="21">
        <v>502</v>
      </c>
      <c r="B19" s="21" t="s">
        <v>167</v>
      </c>
      <c r="D19" s="21">
        <v>1393</v>
      </c>
      <c r="E19" s="21">
        <v>1439</v>
      </c>
      <c r="F19" s="21">
        <v>2832</v>
      </c>
      <c r="G19" s="21">
        <v>1738</v>
      </c>
    </row>
    <row r="20" spans="1:7" x14ac:dyDescent="0.4">
      <c r="A20" s="21">
        <v>503</v>
      </c>
      <c r="B20" s="21" t="s">
        <v>168</v>
      </c>
      <c r="D20" s="21">
        <v>2168</v>
      </c>
      <c r="E20" s="21">
        <v>2217</v>
      </c>
      <c r="F20" s="21">
        <v>4385</v>
      </c>
      <c r="G20" s="21">
        <v>2351</v>
      </c>
    </row>
    <row r="21" spans="1:7" x14ac:dyDescent="0.4">
      <c r="A21" s="21">
        <v>601</v>
      </c>
      <c r="B21" s="21" t="s">
        <v>169</v>
      </c>
      <c r="D21" s="21">
        <v>1160</v>
      </c>
      <c r="E21" s="21">
        <v>1307</v>
      </c>
      <c r="F21" s="21">
        <v>2467</v>
      </c>
      <c r="G21" s="21">
        <v>1472</v>
      </c>
    </row>
    <row r="22" spans="1:7" x14ac:dyDescent="0.4">
      <c r="A22" s="21">
        <v>602</v>
      </c>
      <c r="B22" s="21" t="s">
        <v>170</v>
      </c>
      <c r="D22" s="21">
        <v>1509</v>
      </c>
      <c r="E22" s="21">
        <v>1548</v>
      </c>
      <c r="F22" s="21">
        <v>3057</v>
      </c>
      <c r="G22" s="21">
        <v>1929</v>
      </c>
    </row>
    <row r="23" spans="1:7" x14ac:dyDescent="0.4">
      <c r="A23" s="21">
        <v>603</v>
      </c>
      <c r="B23" s="21" t="s">
        <v>171</v>
      </c>
      <c r="D23" s="21">
        <v>977</v>
      </c>
      <c r="E23" s="21">
        <v>1043</v>
      </c>
      <c r="F23" s="21">
        <v>2020</v>
      </c>
      <c r="G23" s="21">
        <v>1140</v>
      </c>
    </row>
    <row r="24" spans="1:7" x14ac:dyDescent="0.4">
      <c r="A24" s="21">
        <v>604</v>
      </c>
      <c r="B24" s="21" t="s">
        <v>172</v>
      </c>
      <c r="D24" s="21">
        <v>1361</v>
      </c>
      <c r="E24" s="21">
        <v>1460</v>
      </c>
      <c r="F24" s="21">
        <v>2821</v>
      </c>
      <c r="G24" s="21">
        <v>1673</v>
      </c>
    </row>
    <row r="25" spans="1:7" x14ac:dyDescent="0.4">
      <c r="A25" s="21">
        <v>605</v>
      </c>
      <c r="B25" s="21" t="s">
        <v>173</v>
      </c>
      <c r="D25" s="21">
        <v>1182</v>
      </c>
      <c r="E25" s="21">
        <v>1206</v>
      </c>
      <c r="F25" s="21">
        <v>2388</v>
      </c>
      <c r="G25" s="21">
        <v>1269</v>
      </c>
    </row>
    <row r="26" spans="1:7" x14ac:dyDescent="0.4">
      <c r="A26" s="21">
        <v>606</v>
      </c>
      <c r="B26" s="21" t="s">
        <v>174</v>
      </c>
      <c r="D26" s="21">
        <v>916</v>
      </c>
      <c r="E26" s="21">
        <v>897</v>
      </c>
      <c r="F26" s="21">
        <v>1813</v>
      </c>
      <c r="G26" s="21">
        <v>837</v>
      </c>
    </row>
    <row r="27" spans="1:7" x14ac:dyDescent="0.4">
      <c r="A27" s="21">
        <v>801</v>
      </c>
      <c r="B27" s="21" t="s">
        <v>175</v>
      </c>
      <c r="D27" s="21">
        <v>1934</v>
      </c>
      <c r="E27" s="21">
        <v>2088</v>
      </c>
      <c r="F27" s="21">
        <v>4022</v>
      </c>
      <c r="G27" s="21">
        <v>2345</v>
      </c>
    </row>
    <row r="28" spans="1:7" x14ac:dyDescent="0.4">
      <c r="A28" s="21">
        <v>802</v>
      </c>
      <c r="B28" s="21" t="s">
        <v>176</v>
      </c>
      <c r="D28" s="21">
        <v>1012</v>
      </c>
      <c r="E28" s="21">
        <v>1094</v>
      </c>
      <c r="F28" s="21">
        <v>2106</v>
      </c>
      <c r="G28" s="21">
        <v>1114</v>
      </c>
    </row>
    <row r="29" spans="1:7" x14ac:dyDescent="0.4">
      <c r="A29" s="21">
        <v>803</v>
      </c>
      <c r="B29" s="21" t="s">
        <v>177</v>
      </c>
      <c r="D29" s="21">
        <v>1615</v>
      </c>
      <c r="E29" s="21">
        <v>2179</v>
      </c>
      <c r="F29" s="21">
        <v>3794</v>
      </c>
      <c r="G29" s="21">
        <v>2061</v>
      </c>
    </row>
    <row r="30" spans="1:7" x14ac:dyDescent="0.4">
      <c r="A30" s="21">
        <v>804</v>
      </c>
      <c r="B30" s="21" t="s">
        <v>178</v>
      </c>
      <c r="D30" s="21">
        <v>1952</v>
      </c>
      <c r="E30" s="21">
        <v>2051</v>
      </c>
      <c r="F30" s="21">
        <v>4003</v>
      </c>
      <c r="G30" s="21">
        <v>2110</v>
      </c>
    </row>
    <row r="31" spans="1:7" x14ac:dyDescent="0.4">
      <c r="A31" s="21">
        <v>805</v>
      </c>
      <c r="B31" s="21" t="s">
        <v>179</v>
      </c>
      <c r="D31" s="21">
        <v>1887</v>
      </c>
      <c r="E31" s="21">
        <v>1874</v>
      </c>
      <c r="F31" s="21">
        <v>3761</v>
      </c>
      <c r="G31" s="21">
        <v>2102</v>
      </c>
    </row>
    <row r="32" spans="1:7" x14ac:dyDescent="0.4">
      <c r="A32" s="21">
        <v>806</v>
      </c>
      <c r="B32" s="21" t="s">
        <v>180</v>
      </c>
      <c r="D32" s="21">
        <v>601</v>
      </c>
      <c r="E32" s="21">
        <v>645</v>
      </c>
      <c r="F32" s="21">
        <v>1246</v>
      </c>
      <c r="G32" s="21">
        <v>638</v>
      </c>
    </row>
    <row r="33" spans="1:7" x14ac:dyDescent="0.4">
      <c r="A33" s="21">
        <v>807</v>
      </c>
      <c r="B33" s="21" t="s">
        <v>181</v>
      </c>
      <c r="D33" s="21">
        <v>1733</v>
      </c>
      <c r="E33" s="21">
        <v>1727</v>
      </c>
      <c r="F33" s="21">
        <v>3460</v>
      </c>
      <c r="G33" s="21">
        <v>1768</v>
      </c>
    </row>
    <row r="34" spans="1:7" x14ac:dyDescent="0.4">
      <c r="A34" s="21">
        <v>808</v>
      </c>
      <c r="B34" s="21" t="s">
        <v>182</v>
      </c>
      <c r="D34" s="21">
        <v>2098</v>
      </c>
      <c r="E34" s="21">
        <v>2671</v>
      </c>
      <c r="F34" s="21">
        <v>4769</v>
      </c>
      <c r="G34" s="21">
        <v>2283</v>
      </c>
    </row>
    <row r="35" spans="1:7" x14ac:dyDescent="0.4">
      <c r="A35" s="21">
        <v>901</v>
      </c>
      <c r="B35" s="21" t="s">
        <v>183</v>
      </c>
      <c r="D35" s="21">
        <v>939</v>
      </c>
      <c r="E35" s="21">
        <v>1061</v>
      </c>
      <c r="F35" s="21">
        <v>2000</v>
      </c>
      <c r="G35" s="21">
        <v>844</v>
      </c>
    </row>
    <row r="36" spans="1:7" x14ac:dyDescent="0.4">
      <c r="A36" s="21">
        <v>902</v>
      </c>
      <c r="B36" s="21" t="s">
        <v>184</v>
      </c>
      <c r="D36" s="21">
        <v>3601</v>
      </c>
      <c r="E36" s="21">
        <v>3835</v>
      </c>
      <c r="F36" s="21">
        <v>7436</v>
      </c>
      <c r="G36" s="21">
        <v>3013</v>
      </c>
    </row>
    <row r="37" spans="1:7" x14ac:dyDescent="0.4">
      <c r="A37" s="21">
        <v>903</v>
      </c>
      <c r="B37" s="21" t="s">
        <v>185</v>
      </c>
      <c r="D37" s="21">
        <v>3025</v>
      </c>
      <c r="E37" s="21">
        <v>3284</v>
      </c>
      <c r="F37" s="21">
        <v>6309</v>
      </c>
      <c r="G37" s="21">
        <v>3140</v>
      </c>
    </row>
    <row r="38" spans="1:7" x14ac:dyDescent="0.4">
      <c r="A38" s="21">
        <v>1001</v>
      </c>
      <c r="B38" s="21" t="s">
        <v>186</v>
      </c>
      <c r="D38" s="21">
        <v>2435</v>
      </c>
      <c r="E38" s="21">
        <v>2359</v>
      </c>
      <c r="F38" s="21">
        <v>4794</v>
      </c>
      <c r="G38" s="21">
        <v>1974</v>
      </c>
    </row>
    <row r="39" spans="1:7" x14ac:dyDescent="0.4">
      <c r="A39" s="21">
        <v>1002</v>
      </c>
      <c r="B39" s="21" t="s">
        <v>187</v>
      </c>
      <c r="D39" s="21">
        <v>410</v>
      </c>
      <c r="E39" s="21">
        <v>381</v>
      </c>
      <c r="F39" s="21">
        <v>791</v>
      </c>
      <c r="G39" s="21">
        <v>394</v>
      </c>
    </row>
    <row r="40" spans="1:7" x14ac:dyDescent="0.4">
      <c r="A40" s="21">
        <v>1003</v>
      </c>
      <c r="B40" s="21" t="s">
        <v>188</v>
      </c>
      <c r="D40" s="21">
        <v>2219</v>
      </c>
      <c r="E40" s="21">
        <v>2106</v>
      </c>
      <c r="F40" s="21">
        <v>4325</v>
      </c>
      <c r="G40" s="21">
        <v>2157</v>
      </c>
    </row>
    <row r="41" spans="1:7" x14ac:dyDescent="0.4">
      <c r="A41" s="21">
        <v>1004</v>
      </c>
      <c r="B41" s="21" t="s">
        <v>189</v>
      </c>
      <c r="D41" s="21">
        <v>485</v>
      </c>
      <c r="E41" s="21">
        <v>462</v>
      </c>
      <c r="F41" s="21">
        <v>947</v>
      </c>
      <c r="G41" s="21">
        <v>535</v>
      </c>
    </row>
    <row r="42" spans="1:7" x14ac:dyDescent="0.4">
      <c r="A42" s="21">
        <v>1005</v>
      </c>
      <c r="B42" s="21" t="s">
        <v>190</v>
      </c>
      <c r="D42" s="21">
        <v>1498</v>
      </c>
      <c r="E42" s="21">
        <v>1474</v>
      </c>
      <c r="F42" s="21">
        <v>2972</v>
      </c>
      <c r="G42" s="21">
        <v>1760</v>
      </c>
    </row>
    <row r="43" spans="1:7" x14ac:dyDescent="0.4">
      <c r="A43" s="21">
        <v>1006</v>
      </c>
      <c r="B43" s="21" t="s">
        <v>191</v>
      </c>
      <c r="D43" s="21">
        <v>540</v>
      </c>
      <c r="E43" s="21">
        <v>560</v>
      </c>
      <c r="F43" s="21">
        <v>1100</v>
      </c>
      <c r="G43" s="21">
        <v>564</v>
      </c>
    </row>
    <row r="44" spans="1:7" x14ac:dyDescent="0.4">
      <c r="A44" s="21">
        <v>1007</v>
      </c>
      <c r="B44" s="21" t="s">
        <v>192</v>
      </c>
      <c r="D44" s="21">
        <v>643</v>
      </c>
      <c r="E44" s="21">
        <v>667</v>
      </c>
      <c r="F44" s="21">
        <v>1310</v>
      </c>
      <c r="G44" s="21">
        <v>688</v>
      </c>
    </row>
    <row r="45" spans="1:7" x14ac:dyDescent="0.4">
      <c r="A45" s="21">
        <v>1201</v>
      </c>
      <c r="B45" s="21" t="s">
        <v>193</v>
      </c>
      <c r="D45" s="21">
        <v>403</v>
      </c>
      <c r="E45" s="21">
        <v>451</v>
      </c>
      <c r="F45" s="21">
        <v>854</v>
      </c>
      <c r="G45" s="21">
        <v>365</v>
      </c>
    </row>
    <row r="46" spans="1:7" x14ac:dyDescent="0.4">
      <c r="A46" s="21">
        <v>1202</v>
      </c>
      <c r="B46" s="21" t="s">
        <v>194</v>
      </c>
      <c r="D46" s="21">
        <v>651</v>
      </c>
      <c r="E46" s="21">
        <v>652</v>
      </c>
      <c r="F46" s="21">
        <v>1303</v>
      </c>
      <c r="G46" s="21">
        <v>602</v>
      </c>
    </row>
    <row r="47" spans="1:7" x14ac:dyDescent="0.4">
      <c r="A47" s="21">
        <v>1203</v>
      </c>
      <c r="B47" s="21" t="s">
        <v>195</v>
      </c>
      <c r="D47" s="21">
        <v>586</v>
      </c>
      <c r="E47" s="21">
        <v>660</v>
      </c>
      <c r="F47" s="21">
        <v>1246</v>
      </c>
      <c r="G47" s="21">
        <v>594</v>
      </c>
    </row>
    <row r="48" spans="1:7" x14ac:dyDescent="0.4">
      <c r="A48" s="21">
        <v>1204</v>
      </c>
      <c r="B48" s="21" t="s">
        <v>196</v>
      </c>
      <c r="D48" s="21">
        <v>984</v>
      </c>
      <c r="E48" s="21">
        <v>943</v>
      </c>
      <c r="F48" s="21">
        <v>1927</v>
      </c>
      <c r="G48" s="21">
        <v>827</v>
      </c>
    </row>
    <row r="49" spans="1:7" x14ac:dyDescent="0.4">
      <c r="A49" s="21">
        <v>1205</v>
      </c>
      <c r="B49" s="21" t="s">
        <v>197</v>
      </c>
      <c r="D49" s="21">
        <v>268</v>
      </c>
      <c r="E49" s="21">
        <v>273</v>
      </c>
      <c r="F49" s="21">
        <v>541</v>
      </c>
      <c r="G49" s="21">
        <v>299</v>
      </c>
    </row>
    <row r="50" spans="1:7" x14ac:dyDescent="0.4">
      <c r="A50" s="21">
        <v>1301</v>
      </c>
      <c r="B50" s="21" t="s">
        <v>198</v>
      </c>
      <c r="D50" s="21">
        <v>1757</v>
      </c>
      <c r="E50" s="21">
        <v>1853</v>
      </c>
      <c r="F50" s="21">
        <v>3610</v>
      </c>
      <c r="G50" s="21">
        <v>1832</v>
      </c>
    </row>
    <row r="51" spans="1:7" x14ac:dyDescent="0.4">
      <c r="A51" s="21">
        <v>1302</v>
      </c>
      <c r="B51" s="21" t="s">
        <v>199</v>
      </c>
      <c r="D51" s="21">
        <v>2358</v>
      </c>
      <c r="E51" s="21">
        <v>2561</v>
      </c>
      <c r="F51" s="21">
        <v>4919</v>
      </c>
      <c r="G51" s="21">
        <v>2173</v>
      </c>
    </row>
    <row r="52" spans="1:7" x14ac:dyDescent="0.4">
      <c r="A52" s="21">
        <v>1401</v>
      </c>
      <c r="B52" s="21" t="s">
        <v>200</v>
      </c>
      <c r="D52" s="21">
        <v>1167</v>
      </c>
      <c r="E52" s="21">
        <v>1289</v>
      </c>
      <c r="F52" s="21">
        <v>2456</v>
      </c>
      <c r="G52" s="21">
        <v>1467</v>
      </c>
    </row>
    <row r="53" spans="1:7" x14ac:dyDescent="0.4">
      <c r="A53" s="21">
        <v>1402</v>
      </c>
      <c r="B53" s="21" t="s">
        <v>201</v>
      </c>
      <c r="D53" s="21">
        <v>1482</v>
      </c>
      <c r="E53" s="21">
        <v>1594</v>
      </c>
      <c r="F53" s="21">
        <v>3076</v>
      </c>
      <c r="G53" s="21">
        <v>1796</v>
      </c>
    </row>
    <row r="54" spans="1:7" x14ac:dyDescent="0.4">
      <c r="A54" s="21">
        <v>1403</v>
      </c>
      <c r="B54" s="21" t="s">
        <v>202</v>
      </c>
      <c r="D54" s="21">
        <v>2106</v>
      </c>
      <c r="E54" s="21">
        <v>1952</v>
      </c>
      <c r="F54" s="21">
        <v>4058</v>
      </c>
      <c r="G54" s="21">
        <v>2101</v>
      </c>
    </row>
    <row r="55" spans="1:7" x14ac:dyDescent="0.4">
      <c r="A55" s="21">
        <v>1501</v>
      </c>
      <c r="B55" s="21" t="s">
        <v>203</v>
      </c>
      <c r="D55" s="21">
        <v>423</v>
      </c>
      <c r="E55" s="21">
        <v>407</v>
      </c>
      <c r="F55" s="21">
        <v>830</v>
      </c>
      <c r="G55" s="21">
        <v>554</v>
      </c>
    </row>
    <row r="56" spans="1:7" x14ac:dyDescent="0.4">
      <c r="A56" s="21">
        <v>1502</v>
      </c>
      <c r="B56" s="21" t="s">
        <v>204</v>
      </c>
      <c r="D56" s="21">
        <v>1208</v>
      </c>
      <c r="E56" s="21">
        <v>1265</v>
      </c>
      <c r="F56" s="21">
        <v>2473</v>
      </c>
      <c r="G56" s="21">
        <v>1351</v>
      </c>
    </row>
    <row r="57" spans="1:7" x14ac:dyDescent="0.4">
      <c r="A57" s="21">
        <v>1503</v>
      </c>
      <c r="B57" s="21" t="s">
        <v>205</v>
      </c>
      <c r="D57" s="21">
        <v>1133</v>
      </c>
      <c r="E57" s="21">
        <v>1105</v>
      </c>
      <c r="F57" s="21">
        <v>2238</v>
      </c>
      <c r="G57" s="21">
        <v>1118</v>
      </c>
    </row>
    <row r="58" spans="1:7" x14ac:dyDescent="0.4">
      <c r="A58" s="21">
        <v>1601</v>
      </c>
      <c r="B58" s="21" t="s">
        <v>206</v>
      </c>
      <c r="D58" s="21">
        <v>2458</v>
      </c>
      <c r="E58" s="21">
        <v>2554</v>
      </c>
      <c r="F58" s="21">
        <v>5012</v>
      </c>
      <c r="G58" s="21">
        <v>2585</v>
      </c>
    </row>
    <row r="59" spans="1:7" x14ac:dyDescent="0.4">
      <c r="A59" s="21">
        <v>1602</v>
      </c>
      <c r="B59" s="21" t="s">
        <v>207</v>
      </c>
      <c r="D59" s="21">
        <v>796</v>
      </c>
      <c r="E59" s="21">
        <v>962</v>
      </c>
      <c r="F59" s="21">
        <v>1758</v>
      </c>
      <c r="G59" s="21">
        <v>827</v>
      </c>
    </row>
    <row r="60" spans="1:7" x14ac:dyDescent="0.4">
      <c r="A60" s="21">
        <v>1603</v>
      </c>
      <c r="B60" s="21" t="s">
        <v>208</v>
      </c>
      <c r="D60" s="21">
        <v>1193</v>
      </c>
      <c r="E60" s="21">
        <v>1397</v>
      </c>
      <c r="F60" s="21">
        <v>2590</v>
      </c>
      <c r="G60" s="21">
        <v>1648</v>
      </c>
    </row>
    <row r="61" spans="1:7" x14ac:dyDescent="0.4">
      <c r="A61" s="21">
        <v>1604</v>
      </c>
      <c r="B61" s="21" t="s">
        <v>209</v>
      </c>
      <c r="D61" s="21">
        <v>2659</v>
      </c>
      <c r="E61" s="21">
        <v>2853</v>
      </c>
      <c r="F61" s="21">
        <v>5512</v>
      </c>
      <c r="G61" s="21">
        <v>3071</v>
      </c>
    </row>
    <row r="62" spans="1:7" x14ac:dyDescent="0.4">
      <c r="A62" s="21">
        <v>1701</v>
      </c>
      <c r="B62" s="21" t="s">
        <v>210</v>
      </c>
      <c r="D62" s="21">
        <v>1634</v>
      </c>
      <c r="E62" s="21">
        <v>1721</v>
      </c>
      <c r="F62" s="21">
        <v>3355</v>
      </c>
      <c r="G62" s="21">
        <v>1610</v>
      </c>
    </row>
    <row r="63" spans="1:7" x14ac:dyDescent="0.4">
      <c r="A63" s="21">
        <v>1702</v>
      </c>
      <c r="B63" s="21" t="s">
        <v>211</v>
      </c>
      <c r="D63" s="21">
        <v>1862</v>
      </c>
      <c r="E63" s="21">
        <v>2007</v>
      </c>
      <c r="F63" s="21">
        <v>3869</v>
      </c>
      <c r="G63" s="21">
        <v>1668</v>
      </c>
    </row>
    <row r="64" spans="1:7" x14ac:dyDescent="0.4">
      <c r="A64" s="21">
        <v>1703</v>
      </c>
      <c r="B64" s="21" t="s">
        <v>212</v>
      </c>
      <c r="D64" s="21">
        <v>915</v>
      </c>
      <c r="E64" s="21">
        <v>987</v>
      </c>
      <c r="F64" s="21">
        <v>1902</v>
      </c>
      <c r="G64" s="21">
        <v>880</v>
      </c>
    </row>
    <row r="65" spans="1:7" x14ac:dyDescent="0.4">
      <c r="A65" s="21">
        <v>1801</v>
      </c>
      <c r="B65" s="21" t="s">
        <v>213</v>
      </c>
      <c r="D65" s="21">
        <v>1310</v>
      </c>
      <c r="E65" s="21">
        <v>1651</v>
      </c>
      <c r="F65" s="21">
        <v>2961</v>
      </c>
      <c r="G65" s="21">
        <v>1894</v>
      </c>
    </row>
    <row r="66" spans="1:7" x14ac:dyDescent="0.4">
      <c r="A66" s="21">
        <v>1802</v>
      </c>
      <c r="B66" s="21" t="s">
        <v>214</v>
      </c>
      <c r="D66" s="21">
        <v>1376</v>
      </c>
      <c r="E66" s="21">
        <v>1678</v>
      </c>
      <c r="F66" s="21">
        <v>3054</v>
      </c>
      <c r="G66" s="21">
        <v>1598</v>
      </c>
    </row>
    <row r="67" spans="1:7" x14ac:dyDescent="0.4">
      <c r="A67" s="21">
        <v>1803</v>
      </c>
      <c r="B67" s="21" t="s">
        <v>215</v>
      </c>
      <c r="D67" s="21">
        <v>733</v>
      </c>
      <c r="E67" s="21">
        <v>891</v>
      </c>
      <c r="F67" s="21">
        <v>1624</v>
      </c>
      <c r="G67" s="21">
        <v>894</v>
      </c>
    </row>
    <row r="68" spans="1:7" x14ac:dyDescent="0.4">
      <c r="A68" s="21">
        <v>1901</v>
      </c>
      <c r="B68" s="21" t="s">
        <v>216</v>
      </c>
      <c r="D68" s="21">
        <v>1103</v>
      </c>
      <c r="E68" s="21">
        <v>1225</v>
      </c>
      <c r="F68" s="21">
        <v>2328</v>
      </c>
      <c r="G68" s="21">
        <v>1217</v>
      </c>
    </row>
    <row r="69" spans="1:7" x14ac:dyDescent="0.4">
      <c r="A69" s="21">
        <v>1902</v>
      </c>
      <c r="B69" s="21" t="s">
        <v>217</v>
      </c>
      <c r="D69" s="21">
        <v>2069</v>
      </c>
      <c r="E69" s="21">
        <v>2496</v>
      </c>
      <c r="F69" s="21">
        <v>4565</v>
      </c>
      <c r="G69" s="21">
        <v>2195</v>
      </c>
    </row>
    <row r="70" spans="1:7" x14ac:dyDescent="0.4">
      <c r="A70" s="21">
        <v>2001</v>
      </c>
      <c r="B70" s="21" t="s">
        <v>218</v>
      </c>
      <c r="D70" s="21">
        <v>50</v>
      </c>
      <c r="E70" s="21">
        <v>52</v>
      </c>
      <c r="F70" s="21">
        <v>102</v>
      </c>
      <c r="G70" s="21">
        <v>43</v>
      </c>
    </row>
    <row r="71" spans="1:7" x14ac:dyDescent="0.4">
      <c r="A71" s="21">
        <v>2002</v>
      </c>
      <c r="B71" s="21" t="s">
        <v>219</v>
      </c>
      <c r="D71" s="21" t="s">
        <v>220</v>
      </c>
      <c r="E71" s="21" t="s">
        <v>220</v>
      </c>
      <c r="F71" s="21" t="s">
        <v>220</v>
      </c>
      <c r="G71" s="21" t="s">
        <v>220</v>
      </c>
    </row>
    <row r="72" spans="1:7" x14ac:dyDescent="0.4">
      <c r="A72" s="21">
        <v>2100</v>
      </c>
      <c r="B72" s="21" t="s">
        <v>221</v>
      </c>
      <c r="D72" s="21">
        <v>55</v>
      </c>
      <c r="E72" s="21">
        <v>106</v>
      </c>
      <c r="F72" s="21">
        <v>161</v>
      </c>
      <c r="G72" s="21">
        <v>161</v>
      </c>
    </row>
    <row r="73" spans="1:7" x14ac:dyDescent="0.4">
      <c r="A73" s="21">
        <v>2201</v>
      </c>
      <c r="B73" s="21" t="s">
        <v>222</v>
      </c>
      <c r="D73" s="21">
        <v>1270</v>
      </c>
      <c r="E73" s="21">
        <v>1420</v>
      </c>
      <c r="F73" s="21">
        <v>2690</v>
      </c>
      <c r="G73" s="21">
        <v>1441</v>
      </c>
    </row>
    <row r="74" spans="1:7" x14ac:dyDescent="0.4">
      <c r="A74" s="21">
        <v>2202</v>
      </c>
      <c r="B74" s="21" t="s">
        <v>223</v>
      </c>
      <c r="D74" s="21">
        <v>1067</v>
      </c>
      <c r="E74" s="21">
        <v>1234</v>
      </c>
      <c r="F74" s="21">
        <v>2301</v>
      </c>
      <c r="G74" s="21">
        <v>1279</v>
      </c>
    </row>
    <row r="75" spans="1:7" x14ac:dyDescent="0.4">
      <c r="A75" s="21">
        <v>2203</v>
      </c>
      <c r="B75" s="21" t="s">
        <v>224</v>
      </c>
      <c r="D75" s="21">
        <v>608</v>
      </c>
      <c r="E75" s="21">
        <v>632</v>
      </c>
      <c r="F75" s="21">
        <v>1240</v>
      </c>
      <c r="G75" s="21">
        <v>584</v>
      </c>
    </row>
    <row r="76" spans="1:7" x14ac:dyDescent="0.4">
      <c r="A76" s="21">
        <v>2501</v>
      </c>
      <c r="B76" s="21" t="s">
        <v>225</v>
      </c>
      <c r="D76" s="21">
        <v>968</v>
      </c>
      <c r="E76" s="21">
        <v>1010</v>
      </c>
      <c r="F76" s="21">
        <v>1978</v>
      </c>
      <c r="G76" s="21">
        <v>973</v>
      </c>
    </row>
    <row r="77" spans="1:7" x14ac:dyDescent="0.4">
      <c r="A77" s="21">
        <v>2502</v>
      </c>
      <c r="B77" s="21" t="s">
        <v>226</v>
      </c>
      <c r="D77" s="21">
        <v>890</v>
      </c>
      <c r="E77" s="21">
        <v>856</v>
      </c>
      <c r="F77" s="21">
        <v>1746</v>
      </c>
      <c r="G77" s="21">
        <v>1024</v>
      </c>
    </row>
    <row r="78" spans="1:7" x14ac:dyDescent="0.4">
      <c r="A78" s="21">
        <v>2503</v>
      </c>
      <c r="B78" s="21" t="s">
        <v>227</v>
      </c>
      <c r="D78" s="21">
        <v>2511</v>
      </c>
      <c r="E78" s="21">
        <v>2627</v>
      </c>
      <c r="F78" s="21">
        <v>5138</v>
      </c>
      <c r="G78" s="21">
        <v>2253</v>
      </c>
    </row>
    <row r="79" spans="1:7" x14ac:dyDescent="0.4">
      <c r="A79" s="21">
        <v>2504</v>
      </c>
      <c r="B79" s="21" t="s">
        <v>228</v>
      </c>
      <c r="D79" s="21">
        <v>696</v>
      </c>
      <c r="E79" s="21">
        <v>648</v>
      </c>
      <c r="F79" s="21">
        <v>1344</v>
      </c>
      <c r="G79" s="21">
        <v>676</v>
      </c>
    </row>
    <row r="80" spans="1:7" x14ac:dyDescent="0.4">
      <c r="A80" s="21">
        <v>2601</v>
      </c>
      <c r="B80" s="21" t="s">
        <v>229</v>
      </c>
      <c r="D80" s="21">
        <v>608</v>
      </c>
      <c r="E80" s="21">
        <v>581</v>
      </c>
      <c r="F80" s="21">
        <v>1189</v>
      </c>
      <c r="G80" s="21">
        <v>639</v>
      </c>
    </row>
    <row r="81" spans="1:7" x14ac:dyDescent="0.4">
      <c r="A81" s="21">
        <v>2602</v>
      </c>
      <c r="B81" s="21" t="s">
        <v>230</v>
      </c>
      <c r="D81" s="21">
        <v>362</v>
      </c>
      <c r="E81" s="21">
        <v>401</v>
      </c>
      <c r="F81" s="21">
        <v>763</v>
      </c>
      <c r="G81" s="21">
        <v>326</v>
      </c>
    </row>
    <row r="82" spans="1:7" x14ac:dyDescent="0.4">
      <c r="A82" s="21">
        <v>2603</v>
      </c>
      <c r="B82" s="21" t="s">
        <v>231</v>
      </c>
      <c r="D82" s="21">
        <v>541</v>
      </c>
      <c r="E82" s="21">
        <v>617</v>
      </c>
      <c r="F82" s="21">
        <v>1158</v>
      </c>
      <c r="G82" s="21">
        <v>524</v>
      </c>
    </row>
    <row r="83" spans="1:7" x14ac:dyDescent="0.4">
      <c r="A83" s="21">
        <v>2604</v>
      </c>
      <c r="B83" s="21" t="s">
        <v>232</v>
      </c>
      <c r="D83" s="21">
        <v>627</v>
      </c>
      <c r="E83" s="21">
        <v>667</v>
      </c>
      <c r="F83" s="21">
        <v>1294</v>
      </c>
      <c r="G83" s="21">
        <v>578</v>
      </c>
    </row>
    <row r="84" spans="1:7" x14ac:dyDescent="0.4">
      <c r="A84" s="21">
        <v>2605</v>
      </c>
      <c r="B84" s="21" t="s">
        <v>233</v>
      </c>
      <c r="D84" s="21">
        <v>206</v>
      </c>
      <c r="E84" s="21">
        <v>180</v>
      </c>
      <c r="F84" s="21">
        <v>386</v>
      </c>
      <c r="G84" s="21">
        <v>189</v>
      </c>
    </row>
    <row r="85" spans="1:7" x14ac:dyDescent="0.4">
      <c r="A85" s="21">
        <v>2701</v>
      </c>
      <c r="B85" s="21" t="s">
        <v>234</v>
      </c>
      <c r="D85" s="21">
        <v>468</v>
      </c>
      <c r="E85" s="21">
        <v>484</v>
      </c>
      <c r="F85" s="21">
        <v>952</v>
      </c>
      <c r="G85" s="21">
        <v>440</v>
      </c>
    </row>
    <row r="86" spans="1:7" x14ac:dyDescent="0.4">
      <c r="A86" s="21">
        <v>2702</v>
      </c>
      <c r="B86" s="21" t="s">
        <v>235</v>
      </c>
      <c r="D86" s="21">
        <v>361</v>
      </c>
      <c r="E86" s="21">
        <v>335</v>
      </c>
      <c r="F86" s="21">
        <v>696</v>
      </c>
      <c r="G86" s="21">
        <v>321</v>
      </c>
    </row>
    <row r="87" spans="1:7" x14ac:dyDescent="0.4">
      <c r="A87" s="21">
        <v>2703</v>
      </c>
      <c r="B87" s="21" t="s">
        <v>236</v>
      </c>
      <c r="D87" s="21">
        <v>316</v>
      </c>
      <c r="E87" s="21">
        <v>312</v>
      </c>
      <c r="F87" s="21">
        <v>628</v>
      </c>
      <c r="G87" s="21">
        <v>273</v>
      </c>
    </row>
    <row r="88" spans="1:7" x14ac:dyDescent="0.4">
      <c r="A88" s="21">
        <v>2704</v>
      </c>
      <c r="B88" s="21" t="s">
        <v>237</v>
      </c>
      <c r="D88" s="21">
        <v>559</v>
      </c>
      <c r="E88" s="21">
        <v>532</v>
      </c>
      <c r="F88" s="21">
        <v>1091</v>
      </c>
      <c r="G88" s="21">
        <v>475</v>
      </c>
    </row>
    <row r="89" spans="1:7" x14ac:dyDescent="0.4">
      <c r="A89" s="21">
        <v>2705</v>
      </c>
      <c r="B89" s="21" t="s">
        <v>238</v>
      </c>
      <c r="D89" s="21">
        <v>543</v>
      </c>
      <c r="E89" s="21">
        <v>569</v>
      </c>
      <c r="F89" s="21">
        <v>1112</v>
      </c>
      <c r="G89" s="21">
        <v>494</v>
      </c>
    </row>
    <row r="90" spans="1:7" x14ac:dyDescent="0.4">
      <c r="A90" s="21">
        <v>2706</v>
      </c>
      <c r="B90" s="21" t="s">
        <v>239</v>
      </c>
      <c r="D90" s="21">
        <v>998</v>
      </c>
      <c r="E90" s="21">
        <v>1049</v>
      </c>
      <c r="F90" s="21">
        <v>2047</v>
      </c>
      <c r="G90" s="21">
        <v>917</v>
      </c>
    </row>
    <row r="91" spans="1:7" x14ac:dyDescent="0.4">
      <c r="A91" s="21">
        <v>2707</v>
      </c>
      <c r="B91" s="21" t="s">
        <v>240</v>
      </c>
      <c r="D91" s="21">
        <v>572</v>
      </c>
      <c r="E91" s="21">
        <v>546</v>
      </c>
      <c r="F91" s="21">
        <v>1118</v>
      </c>
      <c r="G91" s="21">
        <v>474</v>
      </c>
    </row>
    <row r="92" spans="1:7" x14ac:dyDescent="0.4">
      <c r="A92" s="21">
        <v>2801</v>
      </c>
      <c r="B92" s="21" t="s">
        <v>241</v>
      </c>
      <c r="D92" s="21">
        <v>722</v>
      </c>
      <c r="E92" s="21">
        <v>648</v>
      </c>
      <c r="F92" s="21">
        <v>1370</v>
      </c>
      <c r="G92" s="21">
        <v>610</v>
      </c>
    </row>
    <row r="93" spans="1:7" x14ac:dyDescent="0.4">
      <c r="A93" s="21">
        <v>2802</v>
      </c>
      <c r="B93" s="21" t="s">
        <v>242</v>
      </c>
      <c r="D93" s="21">
        <v>454</v>
      </c>
      <c r="E93" s="21">
        <v>474</v>
      </c>
      <c r="F93" s="21">
        <v>928</v>
      </c>
      <c r="G93" s="21">
        <v>382</v>
      </c>
    </row>
    <row r="94" spans="1:7" x14ac:dyDescent="0.4">
      <c r="A94" s="21">
        <v>2803</v>
      </c>
      <c r="B94" s="21" t="s">
        <v>243</v>
      </c>
      <c r="D94" s="21">
        <v>713</v>
      </c>
      <c r="E94" s="21">
        <v>749</v>
      </c>
      <c r="F94" s="21">
        <v>1462</v>
      </c>
      <c r="G94" s="21">
        <v>622</v>
      </c>
    </row>
    <row r="95" spans="1:7" x14ac:dyDescent="0.4">
      <c r="A95" s="21">
        <v>2804</v>
      </c>
      <c r="B95" s="21" t="s">
        <v>244</v>
      </c>
      <c r="D95" s="21">
        <v>742</v>
      </c>
      <c r="E95" s="21">
        <v>740</v>
      </c>
      <c r="F95" s="21">
        <v>1482</v>
      </c>
      <c r="G95" s="21">
        <v>634</v>
      </c>
    </row>
    <row r="96" spans="1:7" x14ac:dyDescent="0.4">
      <c r="A96" s="21">
        <v>2805</v>
      </c>
      <c r="B96" s="21" t="s">
        <v>245</v>
      </c>
      <c r="D96" s="21">
        <v>654</v>
      </c>
      <c r="E96" s="21">
        <v>640</v>
      </c>
      <c r="F96" s="21">
        <v>1294</v>
      </c>
      <c r="G96" s="21">
        <v>575</v>
      </c>
    </row>
    <row r="97" spans="1:7" x14ac:dyDescent="0.4">
      <c r="A97" s="21">
        <v>2806</v>
      </c>
      <c r="B97" s="21" t="s">
        <v>246</v>
      </c>
      <c r="D97" s="21">
        <v>876</v>
      </c>
      <c r="E97" s="21">
        <v>976</v>
      </c>
      <c r="F97" s="21">
        <v>1852</v>
      </c>
      <c r="G97" s="21">
        <v>875</v>
      </c>
    </row>
    <row r="98" spans="1:7" x14ac:dyDescent="0.4">
      <c r="A98" s="21">
        <v>2807</v>
      </c>
      <c r="B98" s="21" t="s">
        <v>247</v>
      </c>
      <c r="D98" s="21">
        <v>988</v>
      </c>
      <c r="E98" s="21">
        <v>1018</v>
      </c>
      <c r="F98" s="21">
        <v>2006</v>
      </c>
      <c r="G98" s="21">
        <v>832</v>
      </c>
    </row>
    <row r="99" spans="1:7" x14ac:dyDescent="0.4">
      <c r="A99" s="21">
        <v>2808</v>
      </c>
      <c r="B99" s="21" t="s">
        <v>248</v>
      </c>
      <c r="D99" s="21">
        <v>650</v>
      </c>
      <c r="E99" s="21">
        <v>693</v>
      </c>
      <c r="F99" s="21">
        <v>1343</v>
      </c>
      <c r="G99" s="21">
        <v>669</v>
      </c>
    </row>
    <row r="100" spans="1:7" x14ac:dyDescent="0.4">
      <c r="A100" s="21">
        <v>2901</v>
      </c>
      <c r="B100" s="21" t="s">
        <v>249</v>
      </c>
      <c r="D100" s="21">
        <v>296</v>
      </c>
      <c r="E100" s="21">
        <v>285</v>
      </c>
      <c r="F100" s="21">
        <v>581</v>
      </c>
      <c r="G100" s="21">
        <v>260</v>
      </c>
    </row>
    <row r="101" spans="1:7" x14ac:dyDescent="0.4">
      <c r="A101" s="21">
        <v>2902</v>
      </c>
      <c r="B101" s="21" t="s">
        <v>250</v>
      </c>
      <c r="D101" s="21">
        <v>320</v>
      </c>
      <c r="E101" s="21">
        <v>287</v>
      </c>
      <c r="F101" s="21">
        <v>607</v>
      </c>
      <c r="G101" s="21">
        <v>246</v>
      </c>
    </row>
    <row r="102" spans="1:7" x14ac:dyDescent="0.4">
      <c r="A102" s="21">
        <v>2903</v>
      </c>
      <c r="B102" s="21" t="s">
        <v>251</v>
      </c>
      <c r="D102" s="21">
        <v>1017</v>
      </c>
      <c r="E102" s="21">
        <v>1063</v>
      </c>
      <c r="F102" s="21">
        <v>2080</v>
      </c>
      <c r="G102" s="21">
        <v>758</v>
      </c>
    </row>
    <row r="103" spans="1:7" x14ac:dyDescent="0.4">
      <c r="A103" s="21">
        <v>2904</v>
      </c>
      <c r="B103" s="21" t="s">
        <v>252</v>
      </c>
      <c r="D103" s="21">
        <v>339</v>
      </c>
      <c r="E103" s="21">
        <v>300</v>
      </c>
      <c r="F103" s="21">
        <v>639</v>
      </c>
      <c r="G103" s="21">
        <v>311</v>
      </c>
    </row>
    <row r="104" spans="1:7" x14ac:dyDescent="0.4">
      <c r="A104" s="21">
        <v>2905</v>
      </c>
      <c r="B104" s="21" t="s">
        <v>253</v>
      </c>
      <c r="D104" s="21">
        <v>684</v>
      </c>
      <c r="E104" s="21">
        <v>730</v>
      </c>
      <c r="F104" s="21">
        <v>1414</v>
      </c>
      <c r="G104" s="21">
        <v>620</v>
      </c>
    </row>
    <row r="105" spans="1:7" x14ac:dyDescent="0.4">
      <c r="A105" s="21">
        <v>3001</v>
      </c>
      <c r="B105" s="21" t="s">
        <v>254</v>
      </c>
      <c r="D105" s="21">
        <v>986</v>
      </c>
      <c r="E105" s="21">
        <v>990</v>
      </c>
      <c r="F105" s="21">
        <v>1976</v>
      </c>
      <c r="G105" s="21">
        <v>1052</v>
      </c>
    </row>
    <row r="106" spans="1:7" x14ac:dyDescent="0.4">
      <c r="A106" s="21">
        <v>3002</v>
      </c>
      <c r="B106" s="21" t="s">
        <v>255</v>
      </c>
      <c r="D106" s="21">
        <v>492</v>
      </c>
      <c r="E106" s="21">
        <v>456</v>
      </c>
      <c r="F106" s="21">
        <v>948</v>
      </c>
      <c r="G106" s="21">
        <v>527</v>
      </c>
    </row>
    <row r="107" spans="1:7" x14ac:dyDescent="0.4">
      <c r="A107" s="21" t="s">
        <v>256</v>
      </c>
      <c r="B107" s="21" t="s">
        <v>258</v>
      </c>
      <c r="D107" s="21">
        <v>115573</v>
      </c>
      <c r="E107" s="21">
        <v>121307</v>
      </c>
      <c r="F107" s="21">
        <v>236880</v>
      </c>
      <c r="G107" s="21">
        <v>120246</v>
      </c>
    </row>
  </sheetData>
  <phoneticPr fontId="6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7"/>
  <sheetViews>
    <sheetView workbookViewId="0">
      <selection activeCell="F5" sqref="F5"/>
    </sheetView>
  </sheetViews>
  <sheetFormatPr defaultRowHeight="18.75" x14ac:dyDescent="0.4"/>
  <cols>
    <col min="1" max="16384" width="9" style="21"/>
  </cols>
  <sheetData>
    <row r="1" spans="1:7" x14ac:dyDescent="0.4">
      <c r="F1" s="33" t="s">
        <v>270</v>
      </c>
      <c r="G1" s="33" t="s">
        <v>274</v>
      </c>
    </row>
    <row r="2" spans="1:7" x14ac:dyDescent="0.4">
      <c r="A2" s="21" t="s">
        <v>146</v>
      </c>
      <c r="C2" s="32"/>
      <c r="D2" s="32"/>
      <c r="E2" s="32"/>
      <c r="F2" s="32"/>
    </row>
    <row r="3" spans="1:7" x14ac:dyDescent="0.4">
      <c r="A3" s="21" t="s">
        <v>147</v>
      </c>
      <c r="B3" s="21" t="s">
        <v>148</v>
      </c>
      <c r="D3" s="36" t="s">
        <v>149</v>
      </c>
      <c r="E3" s="36" t="s">
        <v>150</v>
      </c>
      <c r="F3" s="39" t="s">
        <v>265</v>
      </c>
      <c r="G3" s="36" t="s">
        <v>152</v>
      </c>
    </row>
    <row r="4" spans="1:7" x14ac:dyDescent="0.4">
      <c r="D4" s="35" t="s">
        <v>285</v>
      </c>
      <c r="E4" s="35" t="s">
        <v>285</v>
      </c>
      <c r="F4" s="35" t="s">
        <v>285</v>
      </c>
      <c r="G4" s="35" t="s">
        <v>285</v>
      </c>
    </row>
    <row r="5" spans="1:7" x14ac:dyDescent="0.4">
      <c r="A5" s="21">
        <v>101</v>
      </c>
      <c r="B5" s="21" t="s">
        <v>153</v>
      </c>
      <c r="D5" s="21">
        <v>1548</v>
      </c>
      <c r="E5" s="21">
        <v>1626</v>
      </c>
      <c r="F5" s="21">
        <v>3174</v>
      </c>
      <c r="G5" s="21">
        <v>1822</v>
      </c>
    </row>
    <row r="6" spans="1:7" x14ac:dyDescent="0.4">
      <c r="A6" s="21">
        <v>102</v>
      </c>
      <c r="B6" s="21" t="s">
        <v>154</v>
      </c>
      <c r="D6" s="21">
        <v>1429</v>
      </c>
      <c r="E6" s="21">
        <v>1381</v>
      </c>
      <c r="F6" s="21">
        <v>2810</v>
      </c>
      <c r="G6" s="21">
        <v>1657</v>
      </c>
    </row>
    <row r="7" spans="1:7" x14ac:dyDescent="0.4">
      <c r="A7" s="21">
        <v>103</v>
      </c>
      <c r="B7" s="21" t="s">
        <v>155</v>
      </c>
      <c r="D7" s="21">
        <v>1095</v>
      </c>
      <c r="E7" s="21">
        <v>1028</v>
      </c>
      <c r="F7" s="21">
        <v>2123</v>
      </c>
      <c r="G7" s="21">
        <v>986</v>
      </c>
    </row>
    <row r="8" spans="1:7" x14ac:dyDescent="0.4">
      <c r="A8" s="21">
        <v>201</v>
      </c>
      <c r="B8" s="21" t="s">
        <v>156</v>
      </c>
      <c r="D8" s="21">
        <v>1537</v>
      </c>
      <c r="E8" s="21">
        <v>1496</v>
      </c>
      <c r="F8" s="21">
        <v>3033</v>
      </c>
      <c r="G8" s="21">
        <v>1828</v>
      </c>
    </row>
    <row r="9" spans="1:7" x14ac:dyDescent="0.4">
      <c r="A9" s="21">
        <v>202</v>
      </c>
      <c r="B9" s="21" t="s">
        <v>157</v>
      </c>
      <c r="D9" s="21">
        <v>1108</v>
      </c>
      <c r="E9" s="21">
        <v>1095</v>
      </c>
      <c r="F9" s="21">
        <v>2203</v>
      </c>
      <c r="G9" s="21">
        <v>1200</v>
      </c>
    </row>
    <row r="10" spans="1:7" x14ac:dyDescent="0.4">
      <c r="A10" s="21">
        <v>203</v>
      </c>
      <c r="B10" s="21" t="s">
        <v>158</v>
      </c>
      <c r="D10" s="21">
        <v>2627</v>
      </c>
      <c r="E10" s="21">
        <v>2688</v>
      </c>
      <c r="F10" s="21">
        <v>5315</v>
      </c>
      <c r="G10" s="21">
        <v>2269</v>
      </c>
    </row>
    <row r="11" spans="1:7" x14ac:dyDescent="0.4">
      <c r="A11" s="21">
        <v>301</v>
      </c>
      <c r="B11" s="21" t="s">
        <v>159</v>
      </c>
      <c r="D11" s="21">
        <v>683</v>
      </c>
      <c r="E11" s="21">
        <v>689</v>
      </c>
      <c r="F11" s="21">
        <v>1372</v>
      </c>
      <c r="G11" s="21">
        <v>704</v>
      </c>
    </row>
    <row r="12" spans="1:7" x14ac:dyDescent="0.4">
      <c r="A12" s="21">
        <v>302</v>
      </c>
      <c r="B12" s="21" t="s">
        <v>160</v>
      </c>
      <c r="D12" s="21">
        <v>1329</v>
      </c>
      <c r="E12" s="21">
        <v>1327</v>
      </c>
      <c r="F12" s="21">
        <v>2656</v>
      </c>
      <c r="G12" s="21">
        <v>1400</v>
      </c>
    </row>
    <row r="13" spans="1:7" x14ac:dyDescent="0.4">
      <c r="A13" s="21">
        <v>303</v>
      </c>
      <c r="B13" s="21" t="s">
        <v>161</v>
      </c>
      <c r="D13" s="21">
        <v>1453</v>
      </c>
      <c r="E13" s="21">
        <v>1496</v>
      </c>
      <c r="F13" s="21">
        <v>2949</v>
      </c>
      <c r="G13" s="21">
        <v>1416</v>
      </c>
    </row>
    <row r="14" spans="1:7" x14ac:dyDescent="0.4">
      <c r="A14" s="21">
        <v>304</v>
      </c>
      <c r="B14" s="21" t="s">
        <v>162</v>
      </c>
      <c r="D14" s="21">
        <v>1060</v>
      </c>
      <c r="E14" s="21">
        <v>1044</v>
      </c>
      <c r="F14" s="21">
        <v>2104</v>
      </c>
      <c r="G14" s="21">
        <v>1023</v>
      </c>
    </row>
    <row r="15" spans="1:7" x14ac:dyDescent="0.4">
      <c r="A15" s="21">
        <v>401</v>
      </c>
      <c r="B15" s="21" t="s">
        <v>163</v>
      </c>
      <c r="D15" s="21">
        <v>1205</v>
      </c>
      <c r="E15" s="21">
        <v>1151</v>
      </c>
      <c r="F15" s="21">
        <v>2356</v>
      </c>
      <c r="G15" s="21">
        <v>1302</v>
      </c>
    </row>
    <row r="16" spans="1:7" x14ac:dyDescent="0.4">
      <c r="A16" s="21">
        <v>402</v>
      </c>
      <c r="B16" s="21" t="s">
        <v>164</v>
      </c>
      <c r="D16" s="21">
        <v>1232</v>
      </c>
      <c r="E16" s="21">
        <v>1171</v>
      </c>
      <c r="F16" s="21">
        <v>2403</v>
      </c>
      <c r="G16" s="21">
        <v>1241</v>
      </c>
    </row>
    <row r="17" spans="1:7" x14ac:dyDescent="0.4">
      <c r="A17" s="21">
        <v>403</v>
      </c>
      <c r="B17" s="21" t="s">
        <v>165</v>
      </c>
      <c r="D17" s="21">
        <v>1904</v>
      </c>
      <c r="E17" s="21">
        <v>1917</v>
      </c>
      <c r="F17" s="21">
        <v>3821</v>
      </c>
      <c r="G17" s="21">
        <v>1876</v>
      </c>
    </row>
    <row r="18" spans="1:7" x14ac:dyDescent="0.4">
      <c r="A18" s="21">
        <v>501</v>
      </c>
      <c r="B18" s="21" t="s">
        <v>166</v>
      </c>
      <c r="D18" s="21">
        <v>1244</v>
      </c>
      <c r="E18" s="21">
        <v>1249</v>
      </c>
      <c r="F18" s="21">
        <v>2493</v>
      </c>
      <c r="G18" s="21">
        <v>1426</v>
      </c>
    </row>
    <row r="19" spans="1:7" x14ac:dyDescent="0.4">
      <c r="A19" s="21">
        <v>502</v>
      </c>
      <c r="B19" s="21" t="s">
        <v>167</v>
      </c>
      <c r="D19" s="21">
        <v>1387</v>
      </c>
      <c r="E19" s="21">
        <v>1438</v>
      </c>
      <c r="F19" s="21">
        <v>2825</v>
      </c>
      <c r="G19" s="21">
        <v>1736</v>
      </c>
    </row>
    <row r="20" spans="1:7" x14ac:dyDescent="0.4">
      <c r="A20" s="21">
        <v>503</v>
      </c>
      <c r="B20" s="21" t="s">
        <v>168</v>
      </c>
      <c r="D20" s="21">
        <v>2168</v>
      </c>
      <c r="E20" s="21">
        <v>2221</v>
      </c>
      <c r="F20" s="21">
        <v>4389</v>
      </c>
      <c r="G20" s="21">
        <v>2354</v>
      </c>
    </row>
    <row r="21" spans="1:7" x14ac:dyDescent="0.4">
      <c r="A21" s="21">
        <v>601</v>
      </c>
      <c r="B21" s="21" t="s">
        <v>169</v>
      </c>
      <c r="D21" s="21">
        <v>1161</v>
      </c>
      <c r="E21" s="21">
        <v>1303</v>
      </c>
      <c r="F21" s="21">
        <v>2464</v>
      </c>
      <c r="G21" s="21">
        <v>1464</v>
      </c>
    </row>
    <row r="22" spans="1:7" x14ac:dyDescent="0.4">
      <c r="A22" s="21">
        <v>602</v>
      </c>
      <c r="B22" s="21" t="s">
        <v>170</v>
      </c>
      <c r="D22" s="21">
        <v>1502</v>
      </c>
      <c r="E22" s="21">
        <v>1549</v>
      </c>
      <c r="F22" s="21">
        <v>3051</v>
      </c>
      <c r="G22" s="21">
        <v>1934</v>
      </c>
    </row>
    <row r="23" spans="1:7" x14ac:dyDescent="0.4">
      <c r="A23" s="21">
        <v>603</v>
      </c>
      <c r="B23" s="21" t="s">
        <v>171</v>
      </c>
      <c r="D23" s="21">
        <v>979</v>
      </c>
      <c r="E23" s="21">
        <v>1046</v>
      </c>
      <c r="F23" s="21">
        <v>2025</v>
      </c>
      <c r="G23" s="21">
        <v>1142</v>
      </c>
    </row>
    <row r="24" spans="1:7" x14ac:dyDescent="0.4">
      <c r="A24" s="21">
        <v>604</v>
      </c>
      <c r="B24" s="21" t="s">
        <v>172</v>
      </c>
      <c r="D24" s="21">
        <v>1331</v>
      </c>
      <c r="E24" s="21">
        <v>1442</v>
      </c>
      <c r="F24" s="21">
        <v>2773</v>
      </c>
      <c r="G24" s="21">
        <v>1638</v>
      </c>
    </row>
    <row r="25" spans="1:7" x14ac:dyDescent="0.4">
      <c r="A25" s="21">
        <v>605</v>
      </c>
      <c r="B25" s="21" t="s">
        <v>173</v>
      </c>
      <c r="D25" s="21">
        <v>1180</v>
      </c>
      <c r="E25" s="21">
        <v>1209</v>
      </c>
      <c r="F25" s="21">
        <v>2389</v>
      </c>
      <c r="G25" s="21">
        <v>1268</v>
      </c>
    </row>
    <row r="26" spans="1:7" x14ac:dyDescent="0.4">
      <c r="A26" s="21">
        <v>606</v>
      </c>
      <c r="B26" s="21" t="s">
        <v>174</v>
      </c>
      <c r="D26" s="21">
        <v>916</v>
      </c>
      <c r="E26" s="21">
        <v>895</v>
      </c>
      <c r="F26" s="21">
        <v>1811</v>
      </c>
      <c r="G26" s="21">
        <v>833</v>
      </c>
    </row>
    <row r="27" spans="1:7" x14ac:dyDescent="0.4">
      <c r="A27" s="21">
        <v>801</v>
      </c>
      <c r="B27" s="21" t="s">
        <v>175</v>
      </c>
      <c r="D27" s="21">
        <v>1944</v>
      </c>
      <c r="E27" s="21">
        <v>2101</v>
      </c>
      <c r="F27" s="21">
        <v>4045</v>
      </c>
      <c r="G27" s="21">
        <v>2360</v>
      </c>
    </row>
    <row r="28" spans="1:7" x14ac:dyDescent="0.4">
      <c r="A28" s="21">
        <v>802</v>
      </c>
      <c r="B28" s="21" t="s">
        <v>176</v>
      </c>
      <c r="D28" s="21">
        <v>1014</v>
      </c>
      <c r="E28" s="21">
        <v>1093</v>
      </c>
      <c r="F28" s="21">
        <v>2107</v>
      </c>
      <c r="G28" s="21">
        <v>1118</v>
      </c>
    </row>
    <row r="29" spans="1:7" x14ac:dyDescent="0.4">
      <c r="A29" s="21">
        <v>803</v>
      </c>
      <c r="B29" s="21" t="s">
        <v>177</v>
      </c>
      <c r="D29" s="21">
        <v>1614</v>
      </c>
      <c r="E29" s="21">
        <v>2176</v>
      </c>
      <c r="F29" s="21">
        <v>3790</v>
      </c>
      <c r="G29" s="21">
        <v>2055</v>
      </c>
    </row>
    <row r="30" spans="1:7" x14ac:dyDescent="0.4">
      <c r="A30" s="21">
        <v>804</v>
      </c>
      <c r="B30" s="21" t="s">
        <v>178</v>
      </c>
      <c r="D30" s="21">
        <v>1965</v>
      </c>
      <c r="E30" s="21">
        <v>2062</v>
      </c>
      <c r="F30" s="21">
        <v>4027</v>
      </c>
      <c r="G30" s="21">
        <v>2126</v>
      </c>
    </row>
    <row r="31" spans="1:7" x14ac:dyDescent="0.4">
      <c r="A31" s="21">
        <v>805</v>
      </c>
      <c r="B31" s="21" t="s">
        <v>179</v>
      </c>
      <c r="D31" s="21">
        <v>1896</v>
      </c>
      <c r="E31" s="21">
        <v>1879</v>
      </c>
      <c r="F31" s="21">
        <v>3775</v>
      </c>
      <c r="G31" s="21">
        <v>2114</v>
      </c>
    </row>
    <row r="32" spans="1:7" x14ac:dyDescent="0.4">
      <c r="A32" s="21">
        <v>806</v>
      </c>
      <c r="B32" s="21" t="s">
        <v>180</v>
      </c>
      <c r="D32" s="21">
        <v>605</v>
      </c>
      <c r="E32" s="21">
        <v>647</v>
      </c>
      <c r="F32" s="21">
        <v>1252</v>
      </c>
      <c r="G32" s="21">
        <v>638</v>
      </c>
    </row>
    <row r="33" spans="1:7" x14ac:dyDescent="0.4">
      <c r="A33" s="21">
        <v>807</v>
      </c>
      <c r="B33" s="21" t="s">
        <v>181</v>
      </c>
      <c r="D33" s="21">
        <v>1732</v>
      </c>
      <c r="E33" s="21">
        <v>1732</v>
      </c>
      <c r="F33" s="21">
        <v>3464</v>
      </c>
      <c r="G33" s="21">
        <v>1767</v>
      </c>
    </row>
    <row r="34" spans="1:7" x14ac:dyDescent="0.4">
      <c r="A34" s="21">
        <v>808</v>
      </c>
      <c r="B34" s="21" t="s">
        <v>182</v>
      </c>
      <c r="D34" s="21">
        <v>2096</v>
      </c>
      <c r="E34" s="21">
        <v>2673</v>
      </c>
      <c r="F34" s="21">
        <v>4769</v>
      </c>
      <c r="G34" s="21">
        <v>2281</v>
      </c>
    </row>
    <row r="35" spans="1:7" x14ac:dyDescent="0.4">
      <c r="A35" s="21">
        <v>901</v>
      </c>
      <c r="B35" s="21" t="s">
        <v>183</v>
      </c>
      <c r="D35" s="21">
        <v>941</v>
      </c>
      <c r="E35" s="21">
        <v>1064</v>
      </c>
      <c r="F35" s="21">
        <v>2005</v>
      </c>
      <c r="G35" s="21">
        <v>849</v>
      </c>
    </row>
    <row r="36" spans="1:7" x14ac:dyDescent="0.4">
      <c r="A36" s="21">
        <v>902</v>
      </c>
      <c r="B36" s="21" t="s">
        <v>184</v>
      </c>
      <c r="D36" s="21">
        <v>3597</v>
      </c>
      <c r="E36" s="21">
        <v>3847</v>
      </c>
      <c r="F36" s="21">
        <v>7444</v>
      </c>
      <c r="G36" s="21">
        <v>3018</v>
      </c>
    </row>
    <row r="37" spans="1:7" x14ac:dyDescent="0.4">
      <c r="A37" s="21">
        <v>903</v>
      </c>
      <c r="B37" s="21" t="s">
        <v>185</v>
      </c>
      <c r="D37" s="21">
        <v>3023</v>
      </c>
      <c r="E37" s="21">
        <v>3277</v>
      </c>
      <c r="F37" s="21">
        <v>6300</v>
      </c>
      <c r="G37" s="21">
        <v>3140</v>
      </c>
    </row>
    <row r="38" spans="1:7" x14ac:dyDescent="0.4">
      <c r="A38" s="21">
        <v>1001</v>
      </c>
      <c r="B38" s="21" t="s">
        <v>186</v>
      </c>
      <c r="D38" s="21">
        <v>2449</v>
      </c>
      <c r="E38" s="21">
        <v>2364</v>
      </c>
      <c r="F38" s="21">
        <v>4813</v>
      </c>
      <c r="G38" s="21">
        <v>1985</v>
      </c>
    </row>
    <row r="39" spans="1:7" x14ac:dyDescent="0.4">
      <c r="A39" s="21">
        <v>1002</v>
      </c>
      <c r="B39" s="21" t="s">
        <v>187</v>
      </c>
      <c r="D39" s="21">
        <v>407</v>
      </c>
      <c r="E39" s="21">
        <v>379</v>
      </c>
      <c r="F39" s="21">
        <v>786</v>
      </c>
      <c r="G39" s="21">
        <v>395</v>
      </c>
    </row>
    <row r="40" spans="1:7" x14ac:dyDescent="0.4">
      <c r="A40" s="21">
        <v>1003</v>
      </c>
      <c r="B40" s="21" t="s">
        <v>188</v>
      </c>
      <c r="D40" s="21">
        <v>2226</v>
      </c>
      <c r="E40" s="21">
        <v>2115</v>
      </c>
      <c r="F40" s="21">
        <v>4341</v>
      </c>
      <c r="G40" s="21">
        <v>2160</v>
      </c>
    </row>
    <row r="41" spans="1:7" x14ac:dyDescent="0.4">
      <c r="A41" s="21">
        <v>1004</v>
      </c>
      <c r="B41" s="21" t="s">
        <v>189</v>
      </c>
      <c r="D41" s="21">
        <v>484</v>
      </c>
      <c r="E41" s="21">
        <v>456</v>
      </c>
      <c r="F41" s="21">
        <v>940</v>
      </c>
      <c r="G41" s="21">
        <v>529</v>
      </c>
    </row>
    <row r="42" spans="1:7" x14ac:dyDescent="0.4">
      <c r="A42" s="21">
        <v>1005</v>
      </c>
      <c r="B42" s="21" t="s">
        <v>190</v>
      </c>
      <c r="D42" s="21">
        <v>1488</v>
      </c>
      <c r="E42" s="21">
        <v>1474</v>
      </c>
      <c r="F42" s="21">
        <v>2962</v>
      </c>
      <c r="G42" s="21">
        <v>1756</v>
      </c>
    </row>
    <row r="43" spans="1:7" x14ac:dyDescent="0.4">
      <c r="A43" s="21">
        <v>1006</v>
      </c>
      <c r="B43" s="21" t="s">
        <v>191</v>
      </c>
      <c r="D43" s="21">
        <v>540</v>
      </c>
      <c r="E43" s="21">
        <v>562</v>
      </c>
      <c r="F43" s="21">
        <v>1102</v>
      </c>
      <c r="G43" s="21">
        <v>563</v>
      </c>
    </row>
    <row r="44" spans="1:7" x14ac:dyDescent="0.4">
      <c r="A44" s="21">
        <v>1007</v>
      </c>
      <c r="B44" s="21" t="s">
        <v>192</v>
      </c>
      <c r="D44" s="21">
        <v>645</v>
      </c>
      <c r="E44" s="21">
        <v>667</v>
      </c>
      <c r="F44" s="21">
        <v>1312</v>
      </c>
      <c r="G44" s="21">
        <v>692</v>
      </c>
    </row>
    <row r="45" spans="1:7" x14ac:dyDescent="0.4">
      <c r="A45" s="21">
        <v>1201</v>
      </c>
      <c r="B45" s="21" t="s">
        <v>193</v>
      </c>
      <c r="D45" s="21">
        <v>405</v>
      </c>
      <c r="E45" s="21">
        <v>450</v>
      </c>
      <c r="F45" s="21">
        <v>855</v>
      </c>
      <c r="G45" s="21">
        <v>366</v>
      </c>
    </row>
    <row r="46" spans="1:7" x14ac:dyDescent="0.4">
      <c r="A46" s="21">
        <v>1202</v>
      </c>
      <c r="B46" s="21" t="s">
        <v>194</v>
      </c>
      <c r="D46" s="21">
        <v>650</v>
      </c>
      <c r="E46" s="21">
        <v>653</v>
      </c>
      <c r="F46" s="21">
        <v>1303</v>
      </c>
      <c r="G46" s="21">
        <v>602</v>
      </c>
    </row>
    <row r="47" spans="1:7" x14ac:dyDescent="0.4">
      <c r="A47" s="21">
        <v>1203</v>
      </c>
      <c r="B47" s="21" t="s">
        <v>195</v>
      </c>
      <c r="D47" s="21">
        <v>588</v>
      </c>
      <c r="E47" s="21">
        <v>663</v>
      </c>
      <c r="F47" s="21">
        <v>1251</v>
      </c>
      <c r="G47" s="21">
        <v>597</v>
      </c>
    </row>
    <row r="48" spans="1:7" x14ac:dyDescent="0.4">
      <c r="A48" s="21">
        <v>1204</v>
      </c>
      <c r="B48" s="21" t="s">
        <v>196</v>
      </c>
      <c r="D48" s="21">
        <v>987</v>
      </c>
      <c r="E48" s="21">
        <v>946</v>
      </c>
      <c r="F48" s="21">
        <v>1933</v>
      </c>
      <c r="G48" s="21">
        <v>830</v>
      </c>
    </row>
    <row r="49" spans="1:7" x14ac:dyDescent="0.4">
      <c r="A49" s="21">
        <v>1205</v>
      </c>
      <c r="B49" s="21" t="s">
        <v>197</v>
      </c>
      <c r="D49" s="21">
        <v>266</v>
      </c>
      <c r="E49" s="21">
        <v>271</v>
      </c>
      <c r="F49" s="21">
        <v>537</v>
      </c>
      <c r="G49" s="21">
        <v>295</v>
      </c>
    </row>
    <row r="50" spans="1:7" x14ac:dyDescent="0.4">
      <c r="A50" s="21">
        <v>1301</v>
      </c>
      <c r="B50" s="21" t="s">
        <v>198</v>
      </c>
      <c r="D50" s="21">
        <v>1758</v>
      </c>
      <c r="E50" s="21">
        <v>1852</v>
      </c>
      <c r="F50" s="21">
        <v>3610</v>
      </c>
      <c r="G50" s="21">
        <v>1830</v>
      </c>
    </row>
    <row r="51" spans="1:7" x14ac:dyDescent="0.4">
      <c r="A51" s="21">
        <v>1302</v>
      </c>
      <c r="B51" s="21" t="s">
        <v>199</v>
      </c>
      <c r="D51" s="21">
        <v>2356</v>
      </c>
      <c r="E51" s="21">
        <v>2552</v>
      </c>
      <c r="F51" s="21">
        <v>4908</v>
      </c>
      <c r="G51" s="21">
        <v>2172</v>
      </c>
    </row>
    <row r="52" spans="1:7" x14ac:dyDescent="0.4">
      <c r="A52" s="21">
        <v>1401</v>
      </c>
      <c r="B52" s="21" t="s">
        <v>200</v>
      </c>
      <c r="D52" s="21">
        <v>1163</v>
      </c>
      <c r="E52" s="21">
        <v>1284</v>
      </c>
      <c r="F52" s="21">
        <v>2447</v>
      </c>
      <c r="G52" s="21">
        <v>1460</v>
      </c>
    </row>
    <row r="53" spans="1:7" x14ac:dyDescent="0.4">
      <c r="A53" s="21">
        <v>1402</v>
      </c>
      <c r="B53" s="21" t="s">
        <v>201</v>
      </c>
      <c r="D53" s="21">
        <v>1480</v>
      </c>
      <c r="E53" s="21">
        <v>1593</v>
      </c>
      <c r="F53" s="21">
        <v>3073</v>
      </c>
      <c r="G53" s="21">
        <v>1792</v>
      </c>
    </row>
    <row r="54" spans="1:7" x14ac:dyDescent="0.4">
      <c r="A54" s="21">
        <v>1403</v>
      </c>
      <c r="B54" s="21" t="s">
        <v>202</v>
      </c>
      <c r="D54" s="21">
        <v>2102</v>
      </c>
      <c r="E54" s="21">
        <v>1951</v>
      </c>
      <c r="F54" s="21">
        <v>4053</v>
      </c>
      <c r="G54" s="21">
        <v>2094</v>
      </c>
    </row>
    <row r="55" spans="1:7" x14ac:dyDescent="0.4">
      <c r="A55" s="21">
        <v>1501</v>
      </c>
      <c r="B55" s="21" t="s">
        <v>203</v>
      </c>
      <c r="D55" s="21">
        <v>417</v>
      </c>
      <c r="E55" s="21">
        <v>406</v>
      </c>
      <c r="F55" s="21">
        <v>823</v>
      </c>
      <c r="G55" s="21">
        <v>546</v>
      </c>
    </row>
    <row r="56" spans="1:7" x14ac:dyDescent="0.4">
      <c r="A56" s="21">
        <v>1502</v>
      </c>
      <c r="B56" s="21" t="s">
        <v>204</v>
      </c>
      <c r="D56" s="21">
        <v>1205</v>
      </c>
      <c r="E56" s="21">
        <v>1263</v>
      </c>
      <c r="F56" s="21">
        <v>2468</v>
      </c>
      <c r="G56" s="21">
        <v>1349</v>
      </c>
    </row>
    <row r="57" spans="1:7" x14ac:dyDescent="0.4">
      <c r="A57" s="21">
        <v>1503</v>
      </c>
      <c r="B57" s="21" t="s">
        <v>205</v>
      </c>
      <c r="D57" s="21">
        <v>1130</v>
      </c>
      <c r="E57" s="21">
        <v>1106</v>
      </c>
      <c r="F57" s="21">
        <v>2236</v>
      </c>
      <c r="G57" s="21">
        <v>1117</v>
      </c>
    </row>
    <row r="58" spans="1:7" x14ac:dyDescent="0.4">
      <c r="A58" s="21">
        <v>1601</v>
      </c>
      <c r="B58" s="21" t="s">
        <v>206</v>
      </c>
      <c r="D58" s="21">
        <v>2467</v>
      </c>
      <c r="E58" s="21">
        <v>2560</v>
      </c>
      <c r="F58" s="21">
        <v>5027</v>
      </c>
      <c r="G58" s="21">
        <v>2595</v>
      </c>
    </row>
    <row r="59" spans="1:7" x14ac:dyDescent="0.4">
      <c r="A59" s="21">
        <v>1602</v>
      </c>
      <c r="B59" s="21" t="s">
        <v>207</v>
      </c>
      <c r="D59" s="21">
        <v>800</v>
      </c>
      <c r="E59" s="21">
        <v>958</v>
      </c>
      <c r="F59" s="21">
        <v>1758</v>
      </c>
      <c r="G59" s="21">
        <v>829</v>
      </c>
    </row>
    <row r="60" spans="1:7" x14ac:dyDescent="0.4">
      <c r="A60" s="21">
        <v>1603</v>
      </c>
      <c r="B60" s="21" t="s">
        <v>208</v>
      </c>
      <c r="D60" s="21">
        <v>1198</v>
      </c>
      <c r="E60" s="21">
        <v>1408</v>
      </c>
      <c r="F60" s="21">
        <v>2606</v>
      </c>
      <c r="G60" s="21">
        <v>1658</v>
      </c>
    </row>
    <row r="61" spans="1:7" x14ac:dyDescent="0.4">
      <c r="A61" s="21">
        <v>1604</v>
      </c>
      <c r="B61" s="21" t="s">
        <v>209</v>
      </c>
      <c r="D61" s="21">
        <v>2666</v>
      </c>
      <c r="E61" s="21">
        <v>2851</v>
      </c>
      <c r="F61" s="21">
        <v>5517</v>
      </c>
      <c r="G61" s="21">
        <v>3070</v>
      </c>
    </row>
    <row r="62" spans="1:7" x14ac:dyDescent="0.4">
      <c r="A62" s="21">
        <v>1701</v>
      </c>
      <c r="B62" s="21" t="s">
        <v>210</v>
      </c>
      <c r="D62" s="21">
        <v>1629</v>
      </c>
      <c r="E62" s="21">
        <v>1719</v>
      </c>
      <c r="F62" s="21">
        <v>3348</v>
      </c>
      <c r="G62" s="21">
        <v>1610</v>
      </c>
    </row>
    <row r="63" spans="1:7" x14ac:dyDescent="0.4">
      <c r="A63" s="21">
        <v>1702</v>
      </c>
      <c r="B63" s="21" t="s">
        <v>211</v>
      </c>
      <c r="D63" s="21">
        <v>1870</v>
      </c>
      <c r="E63" s="21">
        <v>2005</v>
      </c>
      <c r="F63" s="21">
        <v>3875</v>
      </c>
      <c r="G63" s="21">
        <v>1675</v>
      </c>
    </row>
    <row r="64" spans="1:7" x14ac:dyDescent="0.4">
      <c r="A64" s="21">
        <v>1703</v>
      </c>
      <c r="B64" s="21" t="s">
        <v>212</v>
      </c>
      <c r="D64" s="21">
        <v>921</v>
      </c>
      <c r="E64" s="21">
        <v>992</v>
      </c>
      <c r="F64" s="21">
        <v>1913</v>
      </c>
      <c r="G64" s="21">
        <v>883</v>
      </c>
    </row>
    <row r="65" spans="1:7" x14ac:dyDescent="0.4">
      <c r="A65" s="21">
        <v>1801</v>
      </c>
      <c r="B65" s="21" t="s">
        <v>213</v>
      </c>
      <c r="D65" s="21">
        <v>1307</v>
      </c>
      <c r="E65" s="21">
        <v>1651</v>
      </c>
      <c r="F65" s="21">
        <v>2958</v>
      </c>
      <c r="G65" s="21">
        <v>1897</v>
      </c>
    </row>
    <row r="66" spans="1:7" x14ac:dyDescent="0.4">
      <c r="A66" s="21">
        <v>1802</v>
      </c>
      <c r="B66" s="21" t="s">
        <v>214</v>
      </c>
      <c r="D66" s="21">
        <v>1369</v>
      </c>
      <c r="E66" s="21">
        <v>1672</v>
      </c>
      <c r="F66" s="21">
        <v>3041</v>
      </c>
      <c r="G66" s="21">
        <v>1597</v>
      </c>
    </row>
    <row r="67" spans="1:7" x14ac:dyDescent="0.4">
      <c r="A67" s="21">
        <v>1803</v>
      </c>
      <c r="B67" s="21" t="s">
        <v>215</v>
      </c>
      <c r="D67" s="21">
        <v>736</v>
      </c>
      <c r="E67" s="21">
        <v>894</v>
      </c>
      <c r="F67" s="21">
        <v>1630</v>
      </c>
      <c r="G67" s="21">
        <v>898</v>
      </c>
    </row>
    <row r="68" spans="1:7" x14ac:dyDescent="0.4">
      <c r="A68" s="21">
        <v>1901</v>
      </c>
      <c r="B68" s="21" t="s">
        <v>216</v>
      </c>
      <c r="D68" s="21">
        <v>1108</v>
      </c>
      <c r="E68" s="21">
        <v>1226</v>
      </c>
      <c r="F68" s="21">
        <v>2334</v>
      </c>
      <c r="G68" s="21">
        <v>1224</v>
      </c>
    </row>
    <row r="69" spans="1:7" x14ac:dyDescent="0.4">
      <c r="A69" s="21">
        <v>1902</v>
      </c>
      <c r="B69" s="21" t="s">
        <v>217</v>
      </c>
      <c r="D69" s="21">
        <v>2053</v>
      </c>
      <c r="E69" s="21">
        <v>2489</v>
      </c>
      <c r="F69" s="21">
        <v>4542</v>
      </c>
      <c r="G69" s="21">
        <v>2192</v>
      </c>
    </row>
    <row r="70" spans="1:7" x14ac:dyDescent="0.4">
      <c r="A70" s="21">
        <v>2001</v>
      </c>
      <c r="B70" s="21" t="s">
        <v>218</v>
      </c>
      <c r="D70" s="21">
        <v>49</v>
      </c>
      <c r="E70" s="21">
        <v>52</v>
      </c>
      <c r="F70" s="21">
        <v>101</v>
      </c>
      <c r="G70" s="21">
        <v>42</v>
      </c>
    </row>
    <row r="71" spans="1:7" x14ac:dyDescent="0.4">
      <c r="A71" s="21">
        <v>2002</v>
      </c>
      <c r="B71" s="21" t="s">
        <v>219</v>
      </c>
      <c r="D71" s="21" t="s">
        <v>220</v>
      </c>
      <c r="E71" s="21" t="s">
        <v>220</v>
      </c>
      <c r="F71" s="21" t="s">
        <v>220</v>
      </c>
      <c r="G71" s="21" t="s">
        <v>220</v>
      </c>
    </row>
    <row r="72" spans="1:7" x14ac:dyDescent="0.4">
      <c r="A72" s="21">
        <v>2100</v>
      </c>
      <c r="B72" s="21" t="s">
        <v>221</v>
      </c>
      <c r="D72" s="21">
        <v>56</v>
      </c>
      <c r="E72" s="21">
        <v>104</v>
      </c>
      <c r="F72" s="21">
        <v>160</v>
      </c>
      <c r="G72" s="21">
        <v>160</v>
      </c>
    </row>
    <row r="73" spans="1:7" x14ac:dyDescent="0.4">
      <c r="A73" s="21">
        <v>2201</v>
      </c>
      <c r="B73" s="21" t="s">
        <v>222</v>
      </c>
      <c r="D73" s="21">
        <v>1273</v>
      </c>
      <c r="E73" s="21">
        <v>1420</v>
      </c>
      <c r="F73" s="21">
        <v>2693</v>
      </c>
      <c r="G73" s="21">
        <v>1441</v>
      </c>
    </row>
    <row r="74" spans="1:7" x14ac:dyDescent="0.4">
      <c r="A74" s="21">
        <v>2202</v>
      </c>
      <c r="B74" s="21" t="s">
        <v>223</v>
      </c>
      <c r="D74" s="21">
        <v>1067</v>
      </c>
      <c r="E74" s="21">
        <v>1227</v>
      </c>
      <c r="F74" s="21">
        <v>2294</v>
      </c>
      <c r="G74" s="21">
        <v>1274</v>
      </c>
    </row>
    <row r="75" spans="1:7" x14ac:dyDescent="0.4">
      <c r="A75" s="21">
        <v>2203</v>
      </c>
      <c r="B75" s="21" t="s">
        <v>224</v>
      </c>
      <c r="D75" s="21">
        <v>608</v>
      </c>
      <c r="E75" s="21">
        <v>632</v>
      </c>
      <c r="F75" s="21">
        <v>1240</v>
      </c>
      <c r="G75" s="21">
        <v>590</v>
      </c>
    </row>
    <row r="76" spans="1:7" x14ac:dyDescent="0.4">
      <c r="A76" s="21">
        <v>2501</v>
      </c>
      <c r="B76" s="21" t="s">
        <v>225</v>
      </c>
      <c r="D76" s="21">
        <v>981</v>
      </c>
      <c r="E76" s="21">
        <v>1014</v>
      </c>
      <c r="F76" s="21">
        <v>1995</v>
      </c>
      <c r="G76" s="21">
        <v>982</v>
      </c>
    </row>
    <row r="77" spans="1:7" x14ac:dyDescent="0.4">
      <c r="A77" s="21">
        <v>2502</v>
      </c>
      <c r="B77" s="21" t="s">
        <v>226</v>
      </c>
      <c r="D77" s="21">
        <v>880</v>
      </c>
      <c r="E77" s="21">
        <v>859</v>
      </c>
      <c r="F77" s="21">
        <v>1739</v>
      </c>
      <c r="G77" s="21">
        <v>1018</v>
      </c>
    </row>
    <row r="78" spans="1:7" x14ac:dyDescent="0.4">
      <c r="A78" s="21">
        <v>2503</v>
      </c>
      <c r="B78" s="21" t="s">
        <v>227</v>
      </c>
      <c r="D78" s="21">
        <v>2504</v>
      </c>
      <c r="E78" s="21">
        <v>2625</v>
      </c>
      <c r="F78" s="21">
        <v>5129</v>
      </c>
      <c r="G78" s="21">
        <v>2257</v>
      </c>
    </row>
    <row r="79" spans="1:7" x14ac:dyDescent="0.4">
      <c r="A79" s="21">
        <v>2504</v>
      </c>
      <c r="B79" s="21" t="s">
        <v>228</v>
      </c>
      <c r="D79" s="21">
        <v>694</v>
      </c>
      <c r="E79" s="21">
        <v>644</v>
      </c>
      <c r="F79" s="21">
        <v>1338</v>
      </c>
      <c r="G79" s="21">
        <v>675</v>
      </c>
    </row>
    <row r="80" spans="1:7" x14ac:dyDescent="0.4">
      <c r="A80" s="21">
        <v>2601</v>
      </c>
      <c r="B80" s="21" t="s">
        <v>229</v>
      </c>
      <c r="D80" s="21">
        <v>609</v>
      </c>
      <c r="E80" s="21">
        <v>581</v>
      </c>
      <c r="F80" s="21">
        <v>1190</v>
      </c>
      <c r="G80" s="21">
        <v>642</v>
      </c>
    </row>
    <row r="81" spans="1:7" x14ac:dyDescent="0.4">
      <c r="A81" s="21">
        <v>2602</v>
      </c>
      <c r="B81" s="21" t="s">
        <v>230</v>
      </c>
      <c r="D81" s="21">
        <v>364</v>
      </c>
      <c r="E81" s="21">
        <v>405</v>
      </c>
      <c r="F81" s="21">
        <v>769</v>
      </c>
      <c r="G81" s="21">
        <v>327</v>
      </c>
    </row>
    <row r="82" spans="1:7" x14ac:dyDescent="0.4">
      <c r="A82" s="21">
        <v>2603</v>
      </c>
      <c r="B82" s="21" t="s">
        <v>231</v>
      </c>
      <c r="D82" s="21">
        <v>544</v>
      </c>
      <c r="E82" s="21">
        <v>615</v>
      </c>
      <c r="F82" s="21">
        <v>1159</v>
      </c>
      <c r="G82" s="21">
        <v>525</v>
      </c>
    </row>
    <row r="83" spans="1:7" x14ac:dyDescent="0.4">
      <c r="A83" s="21">
        <v>2604</v>
      </c>
      <c r="B83" s="21" t="s">
        <v>232</v>
      </c>
      <c r="D83" s="21">
        <v>627</v>
      </c>
      <c r="E83" s="21">
        <v>671</v>
      </c>
      <c r="F83" s="21">
        <v>1298</v>
      </c>
      <c r="G83" s="21">
        <v>580</v>
      </c>
    </row>
    <row r="84" spans="1:7" x14ac:dyDescent="0.4">
      <c r="A84" s="21">
        <v>2605</v>
      </c>
      <c r="B84" s="21" t="s">
        <v>233</v>
      </c>
      <c r="D84" s="21">
        <v>208</v>
      </c>
      <c r="E84" s="21">
        <v>182</v>
      </c>
      <c r="F84" s="21">
        <v>390</v>
      </c>
      <c r="G84" s="21">
        <v>192</v>
      </c>
    </row>
    <row r="85" spans="1:7" x14ac:dyDescent="0.4">
      <c r="A85" s="21">
        <v>2701</v>
      </c>
      <c r="B85" s="21" t="s">
        <v>234</v>
      </c>
      <c r="D85" s="21">
        <v>469</v>
      </c>
      <c r="E85" s="21">
        <v>482</v>
      </c>
      <c r="F85" s="21">
        <v>951</v>
      </c>
      <c r="G85" s="21">
        <v>440</v>
      </c>
    </row>
    <row r="86" spans="1:7" x14ac:dyDescent="0.4">
      <c r="A86" s="21">
        <v>2702</v>
      </c>
      <c r="B86" s="21" t="s">
        <v>235</v>
      </c>
      <c r="D86" s="21">
        <v>357</v>
      </c>
      <c r="E86" s="21">
        <v>336</v>
      </c>
      <c r="F86" s="21">
        <v>693</v>
      </c>
      <c r="G86" s="21">
        <v>322</v>
      </c>
    </row>
    <row r="87" spans="1:7" x14ac:dyDescent="0.4">
      <c r="A87" s="21">
        <v>2703</v>
      </c>
      <c r="B87" s="21" t="s">
        <v>236</v>
      </c>
      <c r="D87" s="21">
        <v>316</v>
      </c>
      <c r="E87" s="21">
        <v>310</v>
      </c>
      <c r="F87" s="21">
        <v>626</v>
      </c>
      <c r="G87" s="21">
        <v>271</v>
      </c>
    </row>
    <row r="88" spans="1:7" x14ac:dyDescent="0.4">
      <c r="A88" s="21">
        <v>2704</v>
      </c>
      <c r="B88" s="21" t="s">
        <v>237</v>
      </c>
      <c r="D88" s="21">
        <v>554</v>
      </c>
      <c r="E88" s="21">
        <v>529</v>
      </c>
      <c r="F88" s="21">
        <v>1083</v>
      </c>
      <c r="G88" s="21">
        <v>471</v>
      </c>
    </row>
    <row r="89" spans="1:7" x14ac:dyDescent="0.4">
      <c r="A89" s="21">
        <v>2705</v>
      </c>
      <c r="B89" s="21" t="s">
        <v>238</v>
      </c>
      <c r="D89" s="21">
        <v>541</v>
      </c>
      <c r="E89" s="21">
        <v>573</v>
      </c>
      <c r="F89" s="21">
        <v>1114</v>
      </c>
      <c r="G89" s="21">
        <v>496</v>
      </c>
    </row>
    <row r="90" spans="1:7" x14ac:dyDescent="0.4">
      <c r="A90" s="21">
        <v>2706</v>
      </c>
      <c r="B90" s="21" t="s">
        <v>239</v>
      </c>
      <c r="D90" s="21">
        <v>994</v>
      </c>
      <c r="E90" s="21">
        <v>1051</v>
      </c>
      <c r="F90" s="21">
        <v>2045</v>
      </c>
      <c r="G90" s="21">
        <v>917</v>
      </c>
    </row>
    <row r="91" spans="1:7" x14ac:dyDescent="0.4">
      <c r="A91" s="21">
        <v>2707</v>
      </c>
      <c r="B91" s="21" t="s">
        <v>240</v>
      </c>
      <c r="D91" s="21">
        <v>571</v>
      </c>
      <c r="E91" s="21">
        <v>549</v>
      </c>
      <c r="F91" s="21">
        <v>1120</v>
      </c>
      <c r="G91" s="21">
        <v>473</v>
      </c>
    </row>
    <row r="92" spans="1:7" x14ac:dyDescent="0.4">
      <c r="A92" s="21">
        <v>2801</v>
      </c>
      <c r="B92" s="21" t="s">
        <v>241</v>
      </c>
      <c r="D92" s="21">
        <v>723</v>
      </c>
      <c r="E92" s="21">
        <v>649</v>
      </c>
      <c r="F92" s="21">
        <v>1372</v>
      </c>
      <c r="G92" s="21">
        <v>611</v>
      </c>
    </row>
    <row r="93" spans="1:7" x14ac:dyDescent="0.4">
      <c r="A93" s="21">
        <v>2802</v>
      </c>
      <c r="B93" s="21" t="s">
        <v>242</v>
      </c>
      <c r="D93" s="21">
        <v>453</v>
      </c>
      <c r="E93" s="21">
        <v>473</v>
      </c>
      <c r="F93" s="21">
        <v>926</v>
      </c>
      <c r="G93" s="21">
        <v>382</v>
      </c>
    </row>
    <row r="94" spans="1:7" x14ac:dyDescent="0.4">
      <c r="A94" s="21">
        <v>2803</v>
      </c>
      <c r="B94" s="21" t="s">
        <v>243</v>
      </c>
      <c r="D94" s="21">
        <v>721</v>
      </c>
      <c r="E94" s="21">
        <v>758</v>
      </c>
      <c r="F94" s="21">
        <v>1479</v>
      </c>
      <c r="G94" s="21">
        <v>630</v>
      </c>
    </row>
    <row r="95" spans="1:7" x14ac:dyDescent="0.4">
      <c r="A95" s="21">
        <v>2804</v>
      </c>
      <c r="B95" s="21" t="s">
        <v>244</v>
      </c>
      <c r="D95" s="21">
        <v>742</v>
      </c>
      <c r="E95" s="21">
        <v>744</v>
      </c>
      <c r="F95" s="21">
        <v>1486</v>
      </c>
      <c r="G95" s="21">
        <v>634</v>
      </c>
    </row>
    <row r="96" spans="1:7" x14ac:dyDescent="0.4">
      <c r="A96" s="21">
        <v>2805</v>
      </c>
      <c r="B96" s="21" t="s">
        <v>245</v>
      </c>
      <c r="D96" s="21">
        <v>654</v>
      </c>
      <c r="E96" s="21">
        <v>641</v>
      </c>
      <c r="F96" s="21">
        <v>1295</v>
      </c>
      <c r="G96" s="21">
        <v>573</v>
      </c>
    </row>
    <row r="97" spans="1:7" x14ac:dyDescent="0.4">
      <c r="A97" s="21">
        <v>2806</v>
      </c>
      <c r="B97" s="21" t="s">
        <v>246</v>
      </c>
      <c r="D97" s="21">
        <v>878</v>
      </c>
      <c r="E97" s="21">
        <v>976</v>
      </c>
      <c r="F97" s="21">
        <v>1854</v>
      </c>
      <c r="G97" s="21">
        <v>876</v>
      </c>
    </row>
    <row r="98" spans="1:7" x14ac:dyDescent="0.4">
      <c r="A98" s="21">
        <v>2807</v>
      </c>
      <c r="B98" s="21" t="s">
        <v>247</v>
      </c>
      <c r="D98" s="21">
        <v>994</v>
      </c>
      <c r="E98" s="21">
        <v>1021</v>
      </c>
      <c r="F98" s="21">
        <v>2015</v>
      </c>
      <c r="G98" s="21">
        <v>834</v>
      </c>
    </row>
    <row r="99" spans="1:7" x14ac:dyDescent="0.4">
      <c r="A99" s="21">
        <v>2808</v>
      </c>
      <c r="B99" s="21" t="s">
        <v>248</v>
      </c>
      <c r="D99" s="21">
        <v>647</v>
      </c>
      <c r="E99" s="21">
        <v>690</v>
      </c>
      <c r="F99" s="21">
        <v>1337</v>
      </c>
      <c r="G99" s="21">
        <v>665</v>
      </c>
    </row>
    <row r="100" spans="1:7" x14ac:dyDescent="0.4">
      <c r="A100" s="21">
        <v>2901</v>
      </c>
      <c r="B100" s="21" t="s">
        <v>249</v>
      </c>
      <c r="D100" s="21">
        <v>295</v>
      </c>
      <c r="E100" s="21">
        <v>285</v>
      </c>
      <c r="F100" s="21">
        <v>580</v>
      </c>
      <c r="G100" s="21">
        <v>260</v>
      </c>
    </row>
    <row r="101" spans="1:7" x14ac:dyDescent="0.4">
      <c r="A101" s="21">
        <v>2902</v>
      </c>
      <c r="B101" s="21" t="s">
        <v>250</v>
      </c>
      <c r="D101" s="21">
        <v>321</v>
      </c>
      <c r="E101" s="21">
        <v>287</v>
      </c>
      <c r="F101" s="21">
        <v>608</v>
      </c>
      <c r="G101" s="21">
        <v>247</v>
      </c>
    </row>
    <row r="102" spans="1:7" x14ac:dyDescent="0.4">
      <c r="A102" s="21">
        <v>2903</v>
      </c>
      <c r="B102" s="21" t="s">
        <v>251</v>
      </c>
      <c r="D102" s="21">
        <v>1021</v>
      </c>
      <c r="E102" s="21">
        <v>1069</v>
      </c>
      <c r="F102" s="21">
        <v>2090</v>
      </c>
      <c r="G102" s="21">
        <v>762</v>
      </c>
    </row>
    <row r="103" spans="1:7" x14ac:dyDescent="0.4">
      <c r="A103" s="21">
        <v>2904</v>
      </c>
      <c r="B103" s="21" t="s">
        <v>252</v>
      </c>
      <c r="D103" s="21">
        <v>338</v>
      </c>
      <c r="E103" s="21">
        <v>302</v>
      </c>
      <c r="F103" s="21">
        <v>640</v>
      </c>
      <c r="G103" s="21">
        <v>311</v>
      </c>
    </row>
    <row r="104" spans="1:7" x14ac:dyDescent="0.4">
      <c r="A104" s="21">
        <v>2905</v>
      </c>
      <c r="B104" s="21" t="s">
        <v>253</v>
      </c>
      <c r="D104" s="21">
        <v>682</v>
      </c>
      <c r="E104" s="21">
        <v>729</v>
      </c>
      <c r="F104" s="21">
        <v>1411</v>
      </c>
      <c r="G104" s="21">
        <v>620</v>
      </c>
    </row>
    <row r="105" spans="1:7" x14ac:dyDescent="0.4">
      <c r="A105" s="21">
        <v>3001</v>
      </c>
      <c r="B105" s="21" t="s">
        <v>254</v>
      </c>
      <c r="D105" s="21">
        <v>994</v>
      </c>
      <c r="E105" s="21">
        <v>994</v>
      </c>
      <c r="F105" s="21">
        <v>1988</v>
      </c>
      <c r="G105" s="21">
        <v>1055</v>
      </c>
    </row>
    <row r="106" spans="1:7" x14ac:dyDescent="0.4">
      <c r="A106" s="21">
        <v>3002</v>
      </c>
      <c r="B106" s="21" t="s">
        <v>255</v>
      </c>
      <c r="D106" s="21">
        <v>490</v>
      </c>
      <c r="E106" s="21">
        <v>452</v>
      </c>
      <c r="F106" s="21">
        <v>942</v>
      </c>
      <c r="G106" s="21">
        <v>526</v>
      </c>
    </row>
    <row r="107" spans="1:7" x14ac:dyDescent="0.4">
      <c r="A107" s="21" t="s">
        <v>256</v>
      </c>
      <c r="B107" s="21" t="s">
        <v>258</v>
      </c>
      <c r="D107" s="21">
        <v>115594</v>
      </c>
      <c r="E107" s="21">
        <v>121375</v>
      </c>
      <c r="F107" s="21">
        <v>236969</v>
      </c>
      <c r="G107" s="21">
        <v>120324</v>
      </c>
    </row>
  </sheetData>
  <mergeCells count="1">
    <mergeCell ref="C2:F2"/>
  </mergeCells>
  <phoneticPr fontId="6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7"/>
  <sheetViews>
    <sheetView workbookViewId="0">
      <selection activeCell="D3" sqref="D3"/>
    </sheetView>
  </sheetViews>
  <sheetFormatPr defaultRowHeight="18.75" x14ac:dyDescent="0.4"/>
  <cols>
    <col min="1" max="16384" width="9" style="22"/>
  </cols>
  <sheetData>
    <row r="1" spans="1:7" x14ac:dyDescent="0.4">
      <c r="F1" s="22" t="s">
        <v>275</v>
      </c>
      <c r="G1" s="22" t="s">
        <v>276</v>
      </c>
    </row>
    <row r="2" spans="1:7" x14ac:dyDescent="0.4">
      <c r="A2" s="22" t="s">
        <v>146</v>
      </c>
    </row>
    <row r="3" spans="1:7" x14ac:dyDescent="0.4">
      <c r="A3" s="22" t="s">
        <v>147</v>
      </c>
      <c r="B3" s="22" t="s">
        <v>148</v>
      </c>
      <c r="D3" s="37" t="s">
        <v>259</v>
      </c>
      <c r="E3" s="37" t="s">
        <v>260</v>
      </c>
      <c r="F3" s="37" t="s">
        <v>287</v>
      </c>
      <c r="G3" s="37" t="s">
        <v>261</v>
      </c>
    </row>
    <row r="4" spans="1:7" x14ac:dyDescent="0.4">
      <c r="D4" s="38" t="s">
        <v>285</v>
      </c>
      <c r="E4" s="38" t="s">
        <v>285</v>
      </c>
      <c r="F4" s="38" t="s">
        <v>285</v>
      </c>
      <c r="G4" s="38" t="s">
        <v>285</v>
      </c>
    </row>
    <row r="5" spans="1:7" x14ac:dyDescent="0.4">
      <c r="A5" s="22">
        <v>101</v>
      </c>
      <c r="B5" s="22" t="s">
        <v>153</v>
      </c>
      <c r="D5" s="22">
        <v>1550</v>
      </c>
      <c r="E5" s="22">
        <v>1633</v>
      </c>
      <c r="F5" s="22">
        <v>3183</v>
      </c>
      <c r="G5" s="22">
        <v>1824</v>
      </c>
    </row>
    <row r="6" spans="1:7" x14ac:dyDescent="0.4">
      <c r="A6" s="22">
        <v>102</v>
      </c>
      <c r="B6" s="22" t="s">
        <v>154</v>
      </c>
      <c r="D6" s="22">
        <v>1425</v>
      </c>
      <c r="E6" s="22">
        <v>1379</v>
      </c>
      <c r="F6" s="22">
        <v>2804</v>
      </c>
      <c r="G6" s="22">
        <v>1652</v>
      </c>
    </row>
    <row r="7" spans="1:7" x14ac:dyDescent="0.4">
      <c r="A7" s="22">
        <v>103</v>
      </c>
      <c r="B7" s="22" t="s">
        <v>155</v>
      </c>
      <c r="D7" s="22">
        <v>1104</v>
      </c>
      <c r="E7" s="22">
        <v>1034</v>
      </c>
      <c r="F7" s="22">
        <v>2138</v>
      </c>
      <c r="G7" s="22">
        <v>994</v>
      </c>
    </row>
    <row r="8" spans="1:7" x14ac:dyDescent="0.4">
      <c r="A8" s="22">
        <v>201</v>
      </c>
      <c r="B8" s="22" t="s">
        <v>156</v>
      </c>
      <c r="D8" s="22">
        <v>1530</v>
      </c>
      <c r="E8" s="22">
        <v>1500</v>
      </c>
      <c r="F8" s="22">
        <v>3030</v>
      </c>
      <c r="G8" s="22">
        <v>1826</v>
      </c>
    </row>
    <row r="9" spans="1:7" x14ac:dyDescent="0.4">
      <c r="A9" s="22">
        <v>202</v>
      </c>
      <c r="B9" s="22" t="s">
        <v>157</v>
      </c>
      <c r="D9" s="22">
        <v>1104</v>
      </c>
      <c r="E9" s="22">
        <v>1089</v>
      </c>
      <c r="F9" s="22">
        <v>2193</v>
      </c>
      <c r="G9" s="22">
        <v>1191</v>
      </c>
    </row>
    <row r="10" spans="1:7" x14ac:dyDescent="0.4">
      <c r="A10" s="22">
        <v>203</v>
      </c>
      <c r="B10" s="22" t="s">
        <v>158</v>
      </c>
      <c r="D10" s="22">
        <v>2633</v>
      </c>
      <c r="E10" s="22">
        <v>2694</v>
      </c>
      <c r="F10" s="22">
        <v>5327</v>
      </c>
      <c r="G10" s="22">
        <v>2277</v>
      </c>
    </row>
    <row r="11" spans="1:7" x14ac:dyDescent="0.4">
      <c r="A11" s="22">
        <v>301</v>
      </c>
      <c r="B11" s="22" t="s">
        <v>159</v>
      </c>
      <c r="D11" s="22">
        <v>688</v>
      </c>
      <c r="E11" s="22">
        <v>690</v>
      </c>
      <c r="F11" s="22">
        <v>1378</v>
      </c>
      <c r="G11" s="22">
        <v>707</v>
      </c>
    </row>
    <row r="12" spans="1:7" x14ac:dyDescent="0.4">
      <c r="A12" s="22">
        <v>302</v>
      </c>
      <c r="B12" s="22" t="s">
        <v>160</v>
      </c>
      <c r="D12" s="22">
        <v>1333</v>
      </c>
      <c r="E12" s="22">
        <v>1335</v>
      </c>
      <c r="F12" s="22">
        <v>2668</v>
      </c>
      <c r="G12" s="22">
        <v>1408</v>
      </c>
    </row>
    <row r="13" spans="1:7" x14ac:dyDescent="0.4">
      <c r="A13" s="22">
        <v>303</v>
      </c>
      <c r="B13" s="22" t="s">
        <v>161</v>
      </c>
      <c r="D13" s="22">
        <v>1452</v>
      </c>
      <c r="E13" s="22">
        <v>1495</v>
      </c>
      <c r="F13" s="22">
        <v>2947</v>
      </c>
      <c r="G13" s="22">
        <v>1413</v>
      </c>
    </row>
    <row r="14" spans="1:7" x14ac:dyDescent="0.4">
      <c r="A14" s="22">
        <v>304</v>
      </c>
      <c r="B14" s="22" t="s">
        <v>162</v>
      </c>
      <c r="D14" s="22">
        <v>1058</v>
      </c>
      <c r="E14" s="22">
        <v>1047</v>
      </c>
      <c r="F14" s="22">
        <v>2105</v>
      </c>
      <c r="G14" s="22">
        <v>1021</v>
      </c>
    </row>
    <row r="15" spans="1:7" x14ac:dyDescent="0.4">
      <c r="A15" s="22">
        <v>401</v>
      </c>
      <c r="B15" s="22" t="s">
        <v>163</v>
      </c>
      <c r="D15" s="22">
        <v>1208</v>
      </c>
      <c r="E15" s="22">
        <v>1155</v>
      </c>
      <c r="F15" s="22">
        <v>2363</v>
      </c>
      <c r="G15" s="22">
        <v>1305</v>
      </c>
    </row>
    <row r="16" spans="1:7" x14ac:dyDescent="0.4">
      <c r="A16" s="22">
        <v>402</v>
      </c>
      <c r="B16" s="22" t="s">
        <v>164</v>
      </c>
      <c r="D16" s="22">
        <v>1238</v>
      </c>
      <c r="E16" s="22">
        <v>1172</v>
      </c>
      <c r="F16" s="22">
        <v>2410</v>
      </c>
      <c r="G16" s="22">
        <v>1242</v>
      </c>
    </row>
    <row r="17" spans="1:7" x14ac:dyDescent="0.4">
      <c r="A17" s="22">
        <v>403</v>
      </c>
      <c r="B17" s="22" t="s">
        <v>165</v>
      </c>
      <c r="D17" s="22">
        <v>1910</v>
      </c>
      <c r="E17" s="22">
        <v>1914</v>
      </c>
      <c r="F17" s="22">
        <v>3824</v>
      </c>
      <c r="G17" s="22">
        <v>1876</v>
      </c>
    </row>
    <row r="18" spans="1:7" x14ac:dyDescent="0.4">
      <c r="A18" s="22">
        <v>501</v>
      </c>
      <c r="B18" s="22" t="s">
        <v>166</v>
      </c>
      <c r="D18" s="22">
        <v>1244</v>
      </c>
      <c r="E18" s="22">
        <v>1251</v>
      </c>
      <c r="F18" s="22">
        <v>2495</v>
      </c>
      <c r="G18" s="22">
        <v>1430</v>
      </c>
    </row>
    <row r="19" spans="1:7" x14ac:dyDescent="0.4">
      <c r="A19" s="22">
        <v>502</v>
      </c>
      <c r="B19" s="22" t="s">
        <v>167</v>
      </c>
      <c r="D19" s="22">
        <v>1379</v>
      </c>
      <c r="E19" s="22">
        <v>1433</v>
      </c>
      <c r="F19" s="22">
        <v>2812</v>
      </c>
      <c r="G19" s="22">
        <v>1727</v>
      </c>
    </row>
    <row r="20" spans="1:7" x14ac:dyDescent="0.4">
      <c r="A20" s="22">
        <v>503</v>
      </c>
      <c r="B20" s="22" t="s">
        <v>168</v>
      </c>
      <c r="D20" s="22">
        <v>2155</v>
      </c>
      <c r="E20" s="22">
        <v>2211</v>
      </c>
      <c r="F20" s="22">
        <v>4366</v>
      </c>
      <c r="G20" s="22">
        <v>2337</v>
      </c>
    </row>
    <row r="21" spans="1:7" x14ac:dyDescent="0.4">
      <c r="A21" s="22">
        <v>601</v>
      </c>
      <c r="B21" s="22" t="s">
        <v>169</v>
      </c>
      <c r="D21" s="22">
        <v>1156</v>
      </c>
      <c r="E21" s="22">
        <v>1301</v>
      </c>
      <c r="F21" s="22">
        <v>2457</v>
      </c>
      <c r="G21" s="22">
        <v>1461</v>
      </c>
    </row>
    <row r="22" spans="1:7" x14ac:dyDescent="0.4">
      <c r="A22" s="22">
        <v>602</v>
      </c>
      <c r="B22" s="22" t="s">
        <v>170</v>
      </c>
      <c r="D22" s="22">
        <v>1514</v>
      </c>
      <c r="E22" s="22">
        <v>1551</v>
      </c>
      <c r="F22" s="22">
        <v>3065</v>
      </c>
      <c r="G22" s="22">
        <v>1937</v>
      </c>
    </row>
    <row r="23" spans="1:7" x14ac:dyDescent="0.4">
      <c r="A23" s="22">
        <v>603</v>
      </c>
      <c r="B23" s="22" t="s">
        <v>171</v>
      </c>
      <c r="D23" s="22">
        <v>970</v>
      </c>
      <c r="E23" s="22">
        <v>1040</v>
      </c>
      <c r="F23" s="22">
        <v>2010</v>
      </c>
      <c r="G23" s="22">
        <v>1130</v>
      </c>
    </row>
    <row r="24" spans="1:7" x14ac:dyDescent="0.4">
      <c r="A24" s="22">
        <v>604</v>
      </c>
      <c r="B24" s="22" t="s">
        <v>172</v>
      </c>
      <c r="D24" s="22">
        <v>1331</v>
      </c>
      <c r="E24" s="22">
        <v>1443</v>
      </c>
      <c r="F24" s="22">
        <v>2774</v>
      </c>
      <c r="G24" s="22">
        <v>1639</v>
      </c>
    </row>
    <row r="25" spans="1:7" x14ac:dyDescent="0.4">
      <c r="A25" s="22">
        <v>605</v>
      </c>
      <c r="B25" s="22" t="s">
        <v>173</v>
      </c>
      <c r="D25" s="22">
        <v>1175</v>
      </c>
      <c r="E25" s="22">
        <v>1209</v>
      </c>
      <c r="F25" s="22">
        <v>2384</v>
      </c>
      <c r="G25" s="22">
        <v>1263</v>
      </c>
    </row>
    <row r="26" spans="1:7" x14ac:dyDescent="0.4">
      <c r="A26" s="22">
        <v>606</v>
      </c>
      <c r="B26" s="22" t="s">
        <v>174</v>
      </c>
      <c r="D26" s="22">
        <v>915</v>
      </c>
      <c r="E26" s="22">
        <v>897</v>
      </c>
      <c r="F26" s="22">
        <v>1812</v>
      </c>
      <c r="G26" s="22">
        <v>830</v>
      </c>
    </row>
    <row r="27" spans="1:7" x14ac:dyDescent="0.4">
      <c r="A27" s="22">
        <v>801</v>
      </c>
      <c r="B27" s="22" t="s">
        <v>175</v>
      </c>
      <c r="D27" s="22">
        <v>1939</v>
      </c>
      <c r="E27" s="22">
        <v>2099</v>
      </c>
      <c r="F27" s="22">
        <v>4038</v>
      </c>
      <c r="G27" s="22">
        <v>2355</v>
      </c>
    </row>
    <row r="28" spans="1:7" x14ac:dyDescent="0.4">
      <c r="A28" s="22">
        <v>802</v>
      </c>
      <c r="B28" s="22" t="s">
        <v>176</v>
      </c>
      <c r="D28" s="22">
        <v>1021</v>
      </c>
      <c r="E28" s="22">
        <v>1096</v>
      </c>
      <c r="F28" s="22">
        <v>2117</v>
      </c>
      <c r="G28" s="22">
        <v>1124</v>
      </c>
    </row>
    <row r="29" spans="1:7" x14ac:dyDescent="0.4">
      <c r="A29" s="22">
        <v>803</v>
      </c>
      <c r="B29" s="22" t="s">
        <v>177</v>
      </c>
      <c r="D29" s="22">
        <v>1609</v>
      </c>
      <c r="E29" s="22">
        <v>2177</v>
      </c>
      <c r="F29" s="22">
        <v>3786</v>
      </c>
      <c r="G29" s="22">
        <v>2051</v>
      </c>
    </row>
    <row r="30" spans="1:7" x14ac:dyDescent="0.4">
      <c r="A30" s="22">
        <v>804</v>
      </c>
      <c r="B30" s="22" t="s">
        <v>178</v>
      </c>
      <c r="D30" s="22">
        <v>1957</v>
      </c>
      <c r="E30" s="22">
        <v>2057</v>
      </c>
      <c r="F30" s="22">
        <v>4014</v>
      </c>
      <c r="G30" s="22">
        <v>2113</v>
      </c>
    </row>
    <row r="31" spans="1:7" x14ac:dyDescent="0.4">
      <c r="A31" s="22">
        <v>805</v>
      </c>
      <c r="B31" s="22" t="s">
        <v>179</v>
      </c>
      <c r="D31" s="22">
        <v>1898</v>
      </c>
      <c r="E31" s="22">
        <v>1870</v>
      </c>
      <c r="F31" s="22">
        <v>3768</v>
      </c>
      <c r="G31" s="22">
        <v>2108</v>
      </c>
    </row>
    <row r="32" spans="1:7" x14ac:dyDescent="0.4">
      <c r="A32" s="22">
        <v>806</v>
      </c>
      <c r="B32" s="22" t="s">
        <v>180</v>
      </c>
      <c r="D32" s="22">
        <v>606</v>
      </c>
      <c r="E32" s="22">
        <v>649</v>
      </c>
      <c r="F32" s="22">
        <v>1255</v>
      </c>
      <c r="G32" s="22">
        <v>644</v>
      </c>
    </row>
    <row r="33" spans="1:7" x14ac:dyDescent="0.4">
      <c r="A33" s="22">
        <v>807</v>
      </c>
      <c r="B33" s="22" t="s">
        <v>181</v>
      </c>
      <c r="D33" s="22">
        <v>1748</v>
      </c>
      <c r="E33" s="22">
        <v>1748</v>
      </c>
      <c r="F33" s="22">
        <v>3496</v>
      </c>
      <c r="G33" s="22">
        <v>1781</v>
      </c>
    </row>
    <row r="34" spans="1:7" x14ac:dyDescent="0.4">
      <c r="A34" s="22">
        <v>808</v>
      </c>
      <c r="B34" s="22" t="s">
        <v>182</v>
      </c>
      <c r="D34" s="22">
        <v>2095</v>
      </c>
      <c r="E34" s="22">
        <v>2671</v>
      </c>
      <c r="F34" s="22">
        <v>4766</v>
      </c>
      <c r="G34" s="22">
        <v>2287</v>
      </c>
    </row>
    <row r="35" spans="1:7" x14ac:dyDescent="0.4">
      <c r="A35" s="22">
        <v>901</v>
      </c>
      <c r="B35" s="22" t="s">
        <v>183</v>
      </c>
      <c r="D35" s="22">
        <v>943</v>
      </c>
      <c r="E35" s="22">
        <v>1064</v>
      </c>
      <c r="F35" s="22">
        <v>2007</v>
      </c>
      <c r="G35" s="22">
        <v>850</v>
      </c>
    </row>
    <row r="36" spans="1:7" x14ac:dyDescent="0.4">
      <c r="A36" s="22">
        <v>902</v>
      </c>
      <c r="B36" s="22" t="s">
        <v>184</v>
      </c>
      <c r="D36" s="22">
        <v>3594</v>
      </c>
      <c r="E36" s="22">
        <v>3842</v>
      </c>
      <c r="F36" s="22">
        <v>7436</v>
      </c>
      <c r="G36" s="22">
        <v>3013</v>
      </c>
    </row>
    <row r="37" spans="1:7" x14ac:dyDescent="0.4">
      <c r="A37" s="22">
        <v>903</v>
      </c>
      <c r="B37" s="22" t="s">
        <v>185</v>
      </c>
      <c r="D37" s="22">
        <v>3021</v>
      </c>
      <c r="E37" s="22">
        <v>3275</v>
      </c>
      <c r="F37" s="22">
        <v>6296</v>
      </c>
      <c r="G37" s="22">
        <v>3133</v>
      </c>
    </row>
    <row r="38" spans="1:7" x14ac:dyDescent="0.4">
      <c r="A38" s="22">
        <v>1001</v>
      </c>
      <c r="B38" s="22" t="s">
        <v>186</v>
      </c>
      <c r="D38" s="22">
        <v>2452</v>
      </c>
      <c r="E38" s="22">
        <v>2375</v>
      </c>
      <c r="F38" s="22">
        <v>4827</v>
      </c>
      <c r="G38" s="22">
        <v>1991</v>
      </c>
    </row>
    <row r="39" spans="1:7" x14ac:dyDescent="0.4">
      <c r="A39" s="22">
        <v>1002</v>
      </c>
      <c r="B39" s="22" t="s">
        <v>187</v>
      </c>
      <c r="D39" s="22">
        <v>407</v>
      </c>
      <c r="E39" s="22">
        <v>375</v>
      </c>
      <c r="F39" s="22">
        <v>782</v>
      </c>
      <c r="G39" s="22">
        <v>393</v>
      </c>
    </row>
    <row r="40" spans="1:7" x14ac:dyDescent="0.4">
      <c r="A40" s="22">
        <v>1003</v>
      </c>
      <c r="B40" s="22" t="s">
        <v>188</v>
      </c>
      <c r="D40" s="22">
        <v>2220</v>
      </c>
      <c r="E40" s="22">
        <v>2109</v>
      </c>
      <c r="F40" s="22">
        <v>4329</v>
      </c>
      <c r="G40" s="22">
        <v>2152</v>
      </c>
    </row>
    <row r="41" spans="1:7" x14ac:dyDescent="0.4">
      <c r="A41" s="22">
        <v>1004</v>
      </c>
      <c r="B41" s="22" t="s">
        <v>189</v>
      </c>
      <c r="D41" s="22">
        <v>486</v>
      </c>
      <c r="E41" s="22">
        <v>458</v>
      </c>
      <c r="F41" s="22">
        <v>944</v>
      </c>
      <c r="G41" s="22">
        <v>530</v>
      </c>
    </row>
    <row r="42" spans="1:7" x14ac:dyDescent="0.4">
      <c r="A42" s="22">
        <v>1005</v>
      </c>
      <c r="B42" s="22" t="s">
        <v>190</v>
      </c>
      <c r="D42" s="22">
        <v>1485</v>
      </c>
      <c r="E42" s="22">
        <v>1468</v>
      </c>
      <c r="F42" s="22">
        <v>2953</v>
      </c>
      <c r="G42" s="22">
        <v>1749</v>
      </c>
    </row>
    <row r="43" spans="1:7" x14ac:dyDescent="0.4">
      <c r="A43" s="22">
        <v>1006</v>
      </c>
      <c r="B43" s="22" t="s">
        <v>191</v>
      </c>
      <c r="D43" s="22">
        <v>539</v>
      </c>
      <c r="E43" s="22">
        <v>561</v>
      </c>
      <c r="F43" s="22">
        <v>1100</v>
      </c>
      <c r="G43" s="22">
        <v>562</v>
      </c>
    </row>
    <row r="44" spans="1:7" x14ac:dyDescent="0.4">
      <c r="A44" s="22">
        <v>1007</v>
      </c>
      <c r="B44" s="22" t="s">
        <v>192</v>
      </c>
      <c r="D44" s="22">
        <v>647</v>
      </c>
      <c r="E44" s="22">
        <v>670</v>
      </c>
      <c r="F44" s="22">
        <v>1317</v>
      </c>
      <c r="G44" s="22">
        <v>695</v>
      </c>
    </row>
    <row r="45" spans="1:7" x14ac:dyDescent="0.4">
      <c r="A45" s="22">
        <v>1201</v>
      </c>
      <c r="B45" s="22" t="s">
        <v>193</v>
      </c>
      <c r="D45" s="22">
        <v>401</v>
      </c>
      <c r="E45" s="22">
        <v>451</v>
      </c>
      <c r="F45" s="22">
        <v>852</v>
      </c>
      <c r="G45" s="22">
        <v>362</v>
      </c>
    </row>
    <row r="46" spans="1:7" x14ac:dyDescent="0.4">
      <c r="A46" s="22">
        <v>1202</v>
      </c>
      <c r="B46" s="22" t="s">
        <v>194</v>
      </c>
      <c r="D46" s="22">
        <v>652</v>
      </c>
      <c r="E46" s="22">
        <v>651</v>
      </c>
      <c r="F46" s="22">
        <v>1303</v>
      </c>
      <c r="G46" s="22">
        <v>603</v>
      </c>
    </row>
    <row r="47" spans="1:7" x14ac:dyDescent="0.4">
      <c r="A47" s="22">
        <v>1203</v>
      </c>
      <c r="B47" s="22" t="s">
        <v>195</v>
      </c>
      <c r="D47" s="22">
        <v>588</v>
      </c>
      <c r="E47" s="22">
        <v>660</v>
      </c>
      <c r="F47" s="22">
        <v>1248</v>
      </c>
      <c r="G47" s="22">
        <v>594</v>
      </c>
    </row>
    <row r="48" spans="1:7" x14ac:dyDescent="0.4">
      <c r="A48" s="22">
        <v>1204</v>
      </c>
      <c r="B48" s="22" t="s">
        <v>196</v>
      </c>
      <c r="D48" s="22">
        <v>988</v>
      </c>
      <c r="E48" s="22">
        <v>946</v>
      </c>
      <c r="F48" s="22">
        <v>1934</v>
      </c>
      <c r="G48" s="22">
        <v>833</v>
      </c>
    </row>
    <row r="49" spans="1:7" x14ac:dyDescent="0.4">
      <c r="A49" s="22">
        <v>1205</v>
      </c>
      <c r="B49" s="22" t="s">
        <v>197</v>
      </c>
      <c r="D49" s="22">
        <v>267</v>
      </c>
      <c r="E49" s="22">
        <v>273</v>
      </c>
      <c r="F49" s="22">
        <v>540</v>
      </c>
      <c r="G49" s="22">
        <v>297</v>
      </c>
    </row>
    <row r="50" spans="1:7" x14ac:dyDescent="0.4">
      <c r="A50" s="22">
        <v>1301</v>
      </c>
      <c r="B50" s="22" t="s">
        <v>198</v>
      </c>
      <c r="D50" s="22">
        <v>1758</v>
      </c>
      <c r="E50" s="22">
        <v>1848</v>
      </c>
      <c r="F50" s="22">
        <v>3606</v>
      </c>
      <c r="G50" s="22">
        <v>1835</v>
      </c>
    </row>
    <row r="51" spans="1:7" x14ac:dyDescent="0.4">
      <c r="A51" s="22">
        <v>1302</v>
      </c>
      <c r="B51" s="22" t="s">
        <v>199</v>
      </c>
      <c r="D51" s="22">
        <v>2346</v>
      </c>
      <c r="E51" s="22">
        <v>2557</v>
      </c>
      <c r="F51" s="22">
        <v>4903</v>
      </c>
      <c r="G51" s="22">
        <v>2172</v>
      </c>
    </row>
    <row r="52" spans="1:7" x14ac:dyDescent="0.4">
      <c r="A52" s="22">
        <v>1401</v>
      </c>
      <c r="B52" s="22" t="s">
        <v>200</v>
      </c>
      <c r="D52" s="22">
        <v>1159</v>
      </c>
      <c r="E52" s="22">
        <v>1287</v>
      </c>
      <c r="F52" s="22">
        <v>2446</v>
      </c>
      <c r="G52" s="22">
        <v>1462</v>
      </c>
    </row>
    <row r="53" spans="1:7" x14ac:dyDescent="0.4">
      <c r="A53" s="22">
        <v>1402</v>
      </c>
      <c r="B53" s="22" t="s">
        <v>201</v>
      </c>
      <c r="D53" s="22">
        <v>1491</v>
      </c>
      <c r="E53" s="22">
        <v>1605</v>
      </c>
      <c r="F53" s="22">
        <v>3096</v>
      </c>
      <c r="G53" s="22">
        <v>1813</v>
      </c>
    </row>
    <row r="54" spans="1:7" x14ac:dyDescent="0.4">
      <c r="A54" s="22">
        <v>1403</v>
      </c>
      <c r="B54" s="22" t="s">
        <v>202</v>
      </c>
      <c r="D54" s="22">
        <v>2095</v>
      </c>
      <c r="E54" s="22">
        <v>1949</v>
      </c>
      <c r="F54" s="22">
        <v>4044</v>
      </c>
      <c r="G54" s="22">
        <v>2083</v>
      </c>
    </row>
    <row r="55" spans="1:7" x14ac:dyDescent="0.4">
      <c r="A55" s="22">
        <v>1501</v>
      </c>
      <c r="B55" s="22" t="s">
        <v>203</v>
      </c>
      <c r="D55" s="22">
        <v>415</v>
      </c>
      <c r="E55" s="22">
        <v>405</v>
      </c>
      <c r="F55" s="22">
        <v>820</v>
      </c>
      <c r="G55" s="22">
        <v>544</v>
      </c>
    </row>
    <row r="56" spans="1:7" x14ac:dyDescent="0.4">
      <c r="A56" s="22">
        <v>1502</v>
      </c>
      <c r="B56" s="22" t="s">
        <v>204</v>
      </c>
      <c r="D56" s="22">
        <v>1198</v>
      </c>
      <c r="E56" s="22">
        <v>1253</v>
      </c>
      <c r="F56" s="22">
        <v>2451</v>
      </c>
      <c r="G56" s="22">
        <v>1337</v>
      </c>
    </row>
    <row r="57" spans="1:7" x14ac:dyDescent="0.4">
      <c r="A57" s="22">
        <v>1503</v>
      </c>
      <c r="B57" s="22" t="s">
        <v>205</v>
      </c>
      <c r="D57" s="22">
        <v>1136</v>
      </c>
      <c r="E57" s="22">
        <v>1113</v>
      </c>
      <c r="F57" s="22">
        <v>2249</v>
      </c>
      <c r="G57" s="22">
        <v>1125</v>
      </c>
    </row>
    <row r="58" spans="1:7" x14ac:dyDescent="0.4">
      <c r="A58" s="22">
        <v>1601</v>
      </c>
      <c r="B58" s="22" t="s">
        <v>206</v>
      </c>
      <c r="D58" s="22">
        <v>2464</v>
      </c>
      <c r="E58" s="22">
        <v>2562</v>
      </c>
      <c r="F58" s="22">
        <v>5026</v>
      </c>
      <c r="G58" s="22">
        <v>2601</v>
      </c>
    </row>
    <row r="59" spans="1:7" x14ac:dyDescent="0.4">
      <c r="A59" s="22">
        <v>1602</v>
      </c>
      <c r="B59" s="22" t="s">
        <v>207</v>
      </c>
      <c r="D59" s="22">
        <v>800</v>
      </c>
      <c r="E59" s="22">
        <v>958</v>
      </c>
      <c r="F59" s="22">
        <v>1758</v>
      </c>
      <c r="G59" s="22">
        <v>828</v>
      </c>
    </row>
    <row r="60" spans="1:7" x14ac:dyDescent="0.4">
      <c r="A60" s="22">
        <v>1603</v>
      </c>
      <c r="B60" s="22" t="s">
        <v>208</v>
      </c>
      <c r="D60" s="22">
        <v>1210</v>
      </c>
      <c r="E60" s="22">
        <v>1417</v>
      </c>
      <c r="F60" s="22">
        <v>2627</v>
      </c>
      <c r="G60" s="22">
        <v>1661</v>
      </c>
    </row>
    <row r="61" spans="1:7" x14ac:dyDescent="0.4">
      <c r="A61" s="22">
        <v>1604</v>
      </c>
      <c r="B61" s="22" t="s">
        <v>209</v>
      </c>
      <c r="D61" s="22">
        <v>2655</v>
      </c>
      <c r="E61" s="22">
        <v>2851</v>
      </c>
      <c r="F61" s="22">
        <v>5506</v>
      </c>
      <c r="G61" s="22">
        <v>3065</v>
      </c>
    </row>
    <row r="62" spans="1:7" x14ac:dyDescent="0.4">
      <c r="A62" s="22">
        <v>1701</v>
      </c>
      <c r="B62" s="22" t="s">
        <v>210</v>
      </c>
      <c r="D62" s="22">
        <v>1635</v>
      </c>
      <c r="E62" s="22">
        <v>1724</v>
      </c>
      <c r="F62" s="22">
        <v>3359</v>
      </c>
      <c r="G62" s="22">
        <v>1617</v>
      </c>
    </row>
    <row r="63" spans="1:7" x14ac:dyDescent="0.4">
      <c r="A63" s="22">
        <v>1702</v>
      </c>
      <c r="B63" s="22" t="s">
        <v>211</v>
      </c>
      <c r="D63" s="22">
        <v>1865</v>
      </c>
      <c r="E63" s="22">
        <v>2011</v>
      </c>
      <c r="F63" s="22">
        <v>3876</v>
      </c>
      <c r="G63" s="22">
        <v>1675</v>
      </c>
    </row>
    <row r="64" spans="1:7" x14ac:dyDescent="0.4">
      <c r="A64" s="22">
        <v>1703</v>
      </c>
      <c r="B64" s="22" t="s">
        <v>212</v>
      </c>
      <c r="D64" s="22">
        <v>920</v>
      </c>
      <c r="E64" s="22">
        <v>991</v>
      </c>
      <c r="F64" s="22">
        <v>1911</v>
      </c>
      <c r="G64" s="22">
        <v>877</v>
      </c>
    </row>
    <row r="65" spans="1:7" x14ac:dyDescent="0.4">
      <c r="A65" s="22">
        <v>1801</v>
      </c>
      <c r="B65" s="22" t="s">
        <v>213</v>
      </c>
      <c r="D65" s="22">
        <v>1297</v>
      </c>
      <c r="E65" s="22">
        <v>1658</v>
      </c>
      <c r="F65" s="22">
        <v>2955</v>
      </c>
      <c r="G65" s="22">
        <v>1894</v>
      </c>
    </row>
    <row r="66" spans="1:7" x14ac:dyDescent="0.4">
      <c r="A66" s="22">
        <v>1802</v>
      </c>
      <c r="B66" s="22" t="s">
        <v>214</v>
      </c>
      <c r="D66" s="22">
        <v>1374</v>
      </c>
      <c r="E66" s="22">
        <v>1680</v>
      </c>
      <c r="F66" s="22">
        <v>3054</v>
      </c>
      <c r="G66" s="22">
        <v>1601</v>
      </c>
    </row>
    <row r="67" spans="1:7" x14ac:dyDescent="0.4">
      <c r="A67" s="22">
        <v>1803</v>
      </c>
      <c r="B67" s="22" t="s">
        <v>215</v>
      </c>
      <c r="D67" s="22">
        <v>743</v>
      </c>
      <c r="E67" s="22">
        <v>898</v>
      </c>
      <c r="F67" s="22">
        <v>1641</v>
      </c>
      <c r="G67" s="22">
        <v>902</v>
      </c>
    </row>
    <row r="68" spans="1:7" x14ac:dyDescent="0.4">
      <c r="A68" s="22">
        <v>1901</v>
      </c>
      <c r="B68" s="22" t="s">
        <v>216</v>
      </c>
      <c r="D68" s="22">
        <v>1105</v>
      </c>
      <c r="E68" s="22">
        <v>1230</v>
      </c>
      <c r="F68" s="22">
        <v>2335</v>
      </c>
      <c r="G68" s="22">
        <v>1227</v>
      </c>
    </row>
    <row r="69" spans="1:7" x14ac:dyDescent="0.4">
      <c r="A69" s="22">
        <v>1902</v>
      </c>
      <c r="B69" s="22" t="s">
        <v>217</v>
      </c>
      <c r="D69" s="22">
        <v>2058</v>
      </c>
      <c r="E69" s="22">
        <v>2495</v>
      </c>
      <c r="F69" s="22">
        <v>4553</v>
      </c>
      <c r="G69" s="22">
        <v>2197</v>
      </c>
    </row>
    <row r="70" spans="1:7" x14ac:dyDescent="0.4">
      <c r="A70" s="22">
        <v>2001</v>
      </c>
      <c r="B70" s="22" t="s">
        <v>218</v>
      </c>
      <c r="D70" s="22">
        <v>49</v>
      </c>
      <c r="E70" s="22">
        <v>52</v>
      </c>
      <c r="F70" s="22">
        <v>101</v>
      </c>
      <c r="G70" s="22">
        <v>42</v>
      </c>
    </row>
    <row r="71" spans="1:7" x14ac:dyDescent="0.4">
      <c r="A71" s="22">
        <v>2002</v>
      </c>
      <c r="B71" s="22" t="s">
        <v>219</v>
      </c>
      <c r="D71" s="22" t="s">
        <v>220</v>
      </c>
      <c r="E71" s="22" t="s">
        <v>220</v>
      </c>
      <c r="F71" s="22" t="s">
        <v>220</v>
      </c>
      <c r="G71" s="22" t="s">
        <v>220</v>
      </c>
    </row>
    <row r="72" spans="1:7" x14ac:dyDescent="0.4">
      <c r="A72" s="22">
        <v>2100</v>
      </c>
      <c r="B72" s="22" t="s">
        <v>221</v>
      </c>
      <c r="D72" s="22">
        <v>56</v>
      </c>
      <c r="E72" s="22">
        <v>105</v>
      </c>
      <c r="F72" s="22">
        <v>161</v>
      </c>
      <c r="G72" s="22">
        <v>161</v>
      </c>
    </row>
    <row r="73" spans="1:7" x14ac:dyDescent="0.4">
      <c r="A73" s="22">
        <v>2201</v>
      </c>
      <c r="B73" s="22" t="s">
        <v>222</v>
      </c>
      <c r="D73" s="22">
        <v>1273</v>
      </c>
      <c r="E73" s="22">
        <v>1415</v>
      </c>
      <c r="F73" s="22">
        <v>2688</v>
      </c>
      <c r="G73" s="22">
        <v>1435</v>
      </c>
    </row>
    <row r="74" spans="1:7" x14ac:dyDescent="0.4">
      <c r="A74" s="22">
        <v>2202</v>
      </c>
      <c r="B74" s="22" t="s">
        <v>223</v>
      </c>
      <c r="D74" s="22">
        <v>1058</v>
      </c>
      <c r="E74" s="22">
        <v>1222</v>
      </c>
      <c r="F74" s="22">
        <v>2280</v>
      </c>
      <c r="G74" s="22">
        <v>1268</v>
      </c>
    </row>
    <row r="75" spans="1:7" x14ac:dyDescent="0.4">
      <c r="A75" s="22">
        <v>2203</v>
      </c>
      <c r="B75" s="22" t="s">
        <v>224</v>
      </c>
      <c r="D75" s="22">
        <v>610</v>
      </c>
      <c r="E75" s="22">
        <v>633</v>
      </c>
      <c r="F75" s="22">
        <v>1243</v>
      </c>
      <c r="G75" s="22">
        <v>594</v>
      </c>
    </row>
    <row r="76" spans="1:7" x14ac:dyDescent="0.4">
      <c r="A76" s="22">
        <v>2501</v>
      </c>
      <c r="B76" s="22" t="s">
        <v>225</v>
      </c>
      <c r="D76" s="22">
        <v>985</v>
      </c>
      <c r="E76" s="22">
        <v>1011</v>
      </c>
      <c r="F76" s="22">
        <v>1996</v>
      </c>
      <c r="G76" s="22">
        <v>982</v>
      </c>
    </row>
    <row r="77" spans="1:7" x14ac:dyDescent="0.4">
      <c r="A77" s="22">
        <v>2502</v>
      </c>
      <c r="B77" s="22" t="s">
        <v>226</v>
      </c>
      <c r="D77" s="22">
        <v>878</v>
      </c>
      <c r="E77" s="22">
        <v>857</v>
      </c>
      <c r="F77" s="22">
        <v>1735</v>
      </c>
      <c r="G77" s="22">
        <v>1017</v>
      </c>
    </row>
    <row r="78" spans="1:7" x14ac:dyDescent="0.4">
      <c r="A78" s="22">
        <v>2503</v>
      </c>
      <c r="B78" s="22" t="s">
        <v>227</v>
      </c>
      <c r="D78" s="22">
        <v>2512</v>
      </c>
      <c r="E78" s="22">
        <v>2633</v>
      </c>
      <c r="F78" s="22">
        <v>5145</v>
      </c>
      <c r="G78" s="22">
        <v>2265</v>
      </c>
    </row>
    <row r="79" spans="1:7" x14ac:dyDescent="0.4">
      <c r="A79" s="22">
        <v>2504</v>
      </c>
      <c r="B79" s="22" t="s">
        <v>228</v>
      </c>
      <c r="D79" s="22">
        <v>695</v>
      </c>
      <c r="E79" s="22">
        <v>635</v>
      </c>
      <c r="F79" s="22">
        <v>1330</v>
      </c>
      <c r="G79" s="22">
        <v>672</v>
      </c>
    </row>
    <row r="80" spans="1:7" x14ac:dyDescent="0.4">
      <c r="A80" s="22">
        <v>2601</v>
      </c>
      <c r="B80" s="22" t="s">
        <v>229</v>
      </c>
      <c r="D80" s="22">
        <v>606</v>
      </c>
      <c r="E80" s="22">
        <v>580</v>
      </c>
      <c r="F80" s="22">
        <v>1186</v>
      </c>
      <c r="G80" s="22">
        <v>640</v>
      </c>
    </row>
    <row r="81" spans="1:7" x14ac:dyDescent="0.4">
      <c r="A81" s="22">
        <v>2602</v>
      </c>
      <c r="B81" s="22" t="s">
        <v>230</v>
      </c>
      <c r="D81" s="22">
        <v>363</v>
      </c>
      <c r="E81" s="22">
        <v>406</v>
      </c>
      <c r="F81" s="22">
        <v>769</v>
      </c>
      <c r="G81" s="22">
        <v>325</v>
      </c>
    </row>
    <row r="82" spans="1:7" x14ac:dyDescent="0.4">
      <c r="A82" s="22">
        <v>2603</v>
      </c>
      <c r="B82" s="22" t="s">
        <v>231</v>
      </c>
      <c r="D82" s="22">
        <v>541</v>
      </c>
      <c r="E82" s="22">
        <v>613</v>
      </c>
      <c r="F82" s="22">
        <v>1154</v>
      </c>
      <c r="G82" s="22">
        <v>520</v>
      </c>
    </row>
    <row r="83" spans="1:7" x14ac:dyDescent="0.4">
      <c r="A83" s="22">
        <v>2604</v>
      </c>
      <c r="B83" s="22" t="s">
        <v>232</v>
      </c>
      <c r="D83" s="22">
        <v>625</v>
      </c>
      <c r="E83" s="22">
        <v>668</v>
      </c>
      <c r="F83" s="22">
        <v>1293</v>
      </c>
      <c r="G83" s="22">
        <v>577</v>
      </c>
    </row>
    <row r="84" spans="1:7" x14ac:dyDescent="0.4">
      <c r="A84" s="22">
        <v>2605</v>
      </c>
      <c r="B84" s="22" t="s">
        <v>233</v>
      </c>
      <c r="D84" s="22">
        <v>208</v>
      </c>
      <c r="E84" s="22">
        <v>181</v>
      </c>
      <c r="F84" s="22">
        <v>389</v>
      </c>
      <c r="G84" s="22">
        <v>191</v>
      </c>
    </row>
    <row r="85" spans="1:7" x14ac:dyDescent="0.4">
      <c r="A85" s="22">
        <v>2701</v>
      </c>
      <c r="B85" s="22" t="s">
        <v>234</v>
      </c>
      <c r="D85" s="22">
        <v>468</v>
      </c>
      <c r="E85" s="22">
        <v>481</v>
      </c>
      <c r="F85" s="22">
        <v>949</v>
      </c>
      <c r="G85" s="22">
        <v>439</v>
      </c>
    </row>
    <row r="86" spans="1:7" x14ac:dyDescent="0.4">
      <c r="A86" s="22">
        <v>2702</v>
      </c>
      <c r="B86" s="22" t="s">
        <v>235</v>
      </c>
      <c r="D86" s="22">
        <v>357</v>
      </c>
      <c r="E86" s="22">
        <v>336</v>
      </c>
      <c r="F86" s="22">
        <v>693</v>
      </c>
      <c r="G86" s="22">
        <v>323</v>
      </c>
    </row>
    <row r="87" spans="1:7" x14ac:dyDescent="0.4">
      <c r="A87" s="22">
        <v>2703</v>
      </c>
      <c r="B87" s="22" t="s">
        <v>236</v>
      </c>
      <c r="D87" s="22">
        <v>320</v>
      </c>
      <c r="E87" s="22">
        <v>311</v>
      </c>
      <c r="F87" s="22">
        <v>631</v>
      </c>
      <c r="G87" s="22">
        <v>276</v>
      </c>
    </row>
    <row r="88" spans="1:7" x14ac:dyDescent="0.4">
      <c r="A88" s="22">
        <v>2704</v>
      </c>
      <c r="B88" s="22" t="s">
        <v>237</v>
      </c>
      <c r="D88" s="22">
        <v>552</v>
      </c>
      <c r="E88" s="22">
        <v>534</v>
      </c>
      <c r="F88" s="22">
        <v>1086</v>
      </c>
      <c r="G88" s="22">
        <v>472</v>
      </c>
    </row>
    <row r="89" spans="1:7" x14ac:dyDescent="0.4">
      <c r="A89" s="22">
        <v>2705</v>
      </c>
      <c r="B89" s="22" t="s">
        <v>238</v>
      </c>
      <c r="D89" s="22">
        <v>546</v>
      </c>
      <c r="E89" s="22">
        <v>573</v>
      </c>
      <c r="F89" s="22">
        <v>1119</v>
      </c>
      <c r="G89" s="22">
        <v>498</v>
      </c>
    </row>
    <row r="90" spans="1:7" x14ac:dyDescent="0.4">
      <c r="A90" s="22">
        <v>2706</v>
      </c>
      <c r="B90" s="22" t="s">
        <v>239</v>
      </c>
      <c r="D90" s="22">
        <v>996</v>
      </c>
      <c r="E90" s="22">
        <v>1054</v>
      </c>
      <c r="F90" s="22">
        <v>2050</v>
      </c>
      <c r="G90" s="22">
        <v>916</v>
      </c>
    </row>
    <row r="91" spans="1:7" x14ac:dyDescent="0.4">
      <c r="A91" s="22">
        <v>2707</v>
      </c>
      <c r="B91" s="22" t="s">
        <v>240</v>
      </c>
      <c r="D91" s="22">
        <v>575</v>
      </c>
      <c r="E91" s="22">
        <v>556</v>
      </c>
      <c r="F91" s="22">
        <v>1131</v>
      </c>
      <c r="G91" s="22">
        <v>477</v>
      </c>
    </row>
    <row r="92" spans="1:7" x14ac:dyDescent="0.4">
      <c r="A92" s="22">
        <v>2801</v>
      </c>
      <c r="B92" s="22" t="s">
        <v>241</v>
      </c>
      <c r="D92" s="22">
        <v>720</v>
      </c>
      <c r="E92" s="22">
        <v>651</v>
      </c>
      <c r="F92" s="22">
        <v>1371</v>
      </c>
      <c r="G92" s="22">
        <v>610</v>
      </c>
    </row>
    <row r="93" spans="1:7" x14ac:dyDescent="0.4">
      <c r="A93" s="22">
        <v>2802</v>
      </c>
      <c r="B93" s="22" t="s">
        <v>242</v>
      </c>
      <c r="D93" s="22">
        <v>450</v>
      </c>
      <c r="E93" s="22">
        <v>473</v>
      </c>
      <c r="F93" s="22">
        <v>923</v>
      </c>
      <c r="G93" s="22">
        <v>380</v>
      </c>
    </row>
    <row r="94" spans="1:7" x14ac:dyDescent="0.4">
      <c r="A94" s="22">
        <v>2803</v>
      </c>
      <c r="B94" s="22" t="s">
        <v>243</v>
      </c>
      <c r="D94" s="22">
        <v>717</v>
      </c>
      <c r="E94" s="22">
        <v>757</v>
      </c>
      <c r="F94" s="22">
        <v>1474</v>
      </c>
      <c r="G94" s="22">
        <v>627</v>
      </c>
    </row>
    <row r="95" spans="1:7" x14ac:dyDescent="0.4">
      <c r="A95" s="22">
        <v>2804</v>
      </c>
      <c r="B95" s="22" t="s">
        <v>244</v>
      </c>
      <c r="D95" s="22">
        <v>743</v>
      </c>
      <c r="E95" s="22">
        <v>748</v>
      </c>
      <c r="F95" s="22">
        <v>1491</v>
      </c>
      <c r="G95" s="22">
        <v>636</v>
      </c>
    </row>
    <row r="96" spans="1:7" x14ac:dyDescent="0.4">
      <c r="A96" s="22">
        <v>2805</v>
      </c>
      <c r="B96" s="22" t="s">
        <v>245</v>
      </c>
      <c r="D96" s="22">
        <v>650</v>
      </c>
      <c r="E96" s="22">
        <v>637</v>
      </c>
      <c r="F96" s="22">
        <v>1287</v>
      </c>
      <c r="G96" s="22">
        <v>573</v>
      </c>
    </row>
    <row r="97" spans="1:7" x14ac:dyDescent="0.4">
      <c r="A97" s="22">
        <v>2806</v>
      </c>
      <c r="B97" s="22" t="s">
        <v>246</v>
      </c>
      <c r="D97" s="22">
        <v>877</v>
      </c>
      <c r="E97" s="22">
        <v>971</v>
      </c>
      <c r="F97" s="22">
        <v>1848</v>
      </c>
      <c r="G97" s="22">
        <v>877</v>
      </c>
    </row>
    <row r="98" spans="1:7" x14ac:dyDescent="0.4">
      <c r="A98" s="22">
        <v>2807</v>
      </c>
      <c r="B98" s="22" t="s">
        <v>247</v>
      </c>
      <c r="D98" s="22">
        <v>993</v>
      </c>
      <c r="E98" s="22">
        <v>1025</v>
      </c>
      <c r="F98" s="22">
        <v>2018</v>
      </c>
      <c r="G98" s="22">
        <v>833</v>
      </c>
    </row>
    <row r="99" spans="1:7" x14ac:dyDescent="0.4">
      <c r="A99" s="22">
        <v>2808</v>
      </c>
      <c r="B99" s="22" t="s">
        <v>248</v>
      </c>
      <c r="D99" s="22">
        <v>649</v>
      </c>
      <c r="E99" s="22">
        <v>692</v>
      </c>
      <c r="F99" s="22">
        <v>1341</v>
      </c>
      <c r="G99" s="22">
        <v>669</v>
      </c>
    </row>
    <row r="100" spans="1:7" x14ac:dyDescent="0.4">
      <c r="A100" s="22">
        <v>2901</v>
      </c>
      <c r="B100" s="22" t="s">
        <v>249</v>
      </c>
      <c r="D100" s="22">
        <v>294</v>
      </c>
      <c r="E100" s="22">
        <v>287</v>
      </c>
      <c r="F100" s="22">
        <v>581</v>
      </c>
      <c r="G100" s="22">
        <v>260</v>
      </c>
    </row>
    <row r="101" spans="1:7" x14ac:dyDescent="0.4">
      <c r="A101" s="22">
        <v>2902</v>
      </c>
      <c r="B101" s="22" t="s">
        <v>250</v>
      </c>
      <c r="D101" s="22">
        <v>323</v>
      </c>
      <c r="E101" s="22">
        <v>291</v>
      </c>
      <c r="F101" s="22">
        <v>614</v>
      </c>
      <c r="G101" s="22">
        <v>248</v>
      </c>
    </row>
    <row r="102" spans="1:7" x14ac:dyDescent="0.4">
      <c r="A102" s="22">
        <v>2903</v>
      </c>
      <c r="B102" s="22" t="s">
        <v>251</v>
      </c>
      <c r="D102" s="22">
        <v>1025</v>
      </c>
      <c r="E102" s="22">
        <v>1070</v>
      </c>
      <c r="F102" s="22">
        <v>2095</v>
      </c>
      <c r="G102" s="22">
        <v>764</v>
      </c>
    </row>
    <row r="103" spans="1:7" x14ac:dyDescent="0.4">
      <c r="A103" s="22">
        <v>2904</v>
      </c>
      <c r="B103" s="22" t="s">
        <v>252</v>
      </c>
      <c r="D103" s="22">
        <v>339</v>
      </c>
      <c r="E103" s="22">
        <v>302</v>
      </c>
      <c r="F103" s="22">
        <v>641</v>
      </c>
      <c r="G103" s="22">
        <v>307</v>
      </c>
    </row>
    <row r="104" spans="1:7" x14ac:dyDescent="0.4">
      <c r="A104" s="22">
        <v>2905</v>
      </c>
      <c r="B104" s="22" t="s">
        <v>253</v>
      </c>
      <c r="D104" s="22">
        <v>684</v>
      </c>
      <c r="E104" s="22">
        <v>733</v>
      </c>
      <c r="F104" s="22">
        <v>1417</v>
      </c>
      <c r="G104" s="22">
        <v>624</v>
      </c>
    </row>
    <row r="105" spans="1:7" x14ac:dyDescent="0.4">
      <c r="A105" s="22">
        <v>3001</v>
      </c>
      <c r="B105" s="22" t="s">
        <v>254</v>
      </c>
      <c r="D105" s="22">
        <v>1002</v>
      </c>
      <c r="E105" s="22">
        <v>998</v>
      </c>
      <c r="F105" s="22">
        <v>2000</v>
      </c>
      <c r="G105" s="22">
        <v>1062</v>
      </c>
    </row>
    <row r="106" spans="1:7" x14ac:dyDescent="0.4">
      <c r="A106" s="22">
        <v>3002</v>
      </c>
      <c r="B106" s="22" t="s">
        <v>255</v>
      </c>
      <c r="D106" s="22">
        <v>492</v>
      </c>
      <c r="E106" s="22">
        <v>458</v>
      </c>
      <c r="F106" s="22">
        <v>950</v>
      </c>
      <c r="G106" s="22">
        <v>531</v>
      </c>
    </row>
    <row r="107" spans="1:7" x14ac:dyDescent="0.4">
      <c r="A107" s="22" t="s">
        <v>256</v>
      </c>
      <c r="B107" s="22" t="s">
        <v>258</v>
      </c>
      <c r="D107" s="22">
        <v>115590</v>
      </c>
      <c r="E107" s="22">
        <v>121459</v>
      </c>
      <c r="F107" s="22">
        <v>237049</v>
      </c>
      <c r="G107" s="22">
        <v>120317</v>
      </c>
    </row>
  </sheetData>
  <phoneticPr fontId="6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13</vt:i4>
      </vt:variant>
      <vt:variant>
        <vt:lpstr>名前付き一覧</vt:lpstr>
      </vt:variant>
      <vt:variant>
        <vt:i4>5</vt:i4>
      </vt:variant>
    </vt:vector>
  </HeadingPairs>
  <TitlesOfParts>
    <vt:vector size="18" baseType="lpstr">
      <vt:lpstr>H31.4</vt:lpstr>
      <vt:lpstr>R1.5</vt:lpstr>
      <vt:lpstr>R1.6</vt:lpstr>
      <vt:lpstr>R1.7</vt:lpstr>
      <vt:lpstr>R1.8</vt:lpstr>
      <vt:lpstr>R1.9.1</vt:lpstr>
      <vt:lpstr>R.10.1</vt:lpstr>
      <vt:lpstr>R1.11</vt:lpstr>
      <vt:lpstr>R1.12.1</vt:lpstr>
      <vt:lpstr>R2.1.1</vt:lpstr>
      <vt:lpstr>R2.2.1</vt:lpstr>
      <vt:lpstr>R2.3.1</vt:lpstr>
      <vt:lpstr>R2.4.1</vt:lpstr>
      <vt:lpstr>H31.4!Print_Titles</vt:lpstr>
      <vt:lpstr>R1.5!Print_Titles</vt:lpstr>
      <vt:lpstr>R1.6!Print_Titles</vt:lpstr>
      <vt:lpstr>R1.7!Print_Titles</vt:lpstr>
      <vt:lpstr>R1.8!Print_Titles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2020-09-15T06:40:00Z</dcterms:modified>
</cp:coreProperties>
</file>