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11"/>
  </bookViews>
  <sheets>
    <sheet name="H30.4" sheetId="14" r:id="rId1"/>
    <sheet name="H30.5" sheetId="15" r:id="rId2"/>
    <sheet name="H30.6" sheetId="17" r:id="rId3"/>
    <sheet name="H30.7" sheetId="18" r:id="rId4"/>
    <sheet name="H30.8" sheetId="19" r:id="rId5"/>
    <sheet name="H30.9" sheetId="20" r:id="rId6"/>
    <sheet name="H30.10" sheetId="21" r:id="rId7"/>
    <sheet name="H30.11" sheetId="22" r:id="rId8"/>
    <sheet name="H30.12" sheetId="23" r:id="rId9"/>
    <sheet name="H31.1" sheetId="24" r:id="rId10"/>
    <sheet name="H31.2" sheetId="25" r:id="rId11"/>
    <sheet name="H31.3" sheetId="26" r:id="rId12"/>
  </sheets>
  <externalReferences>
    <externalReference r:id="rId13"/>
    <externalReference r:id="rId14"/>
    <externalReference r:id="rId15"/>
    <externalReference r:id="rId16"/>
  </externalReferences>
  <calcPr calcId="162913"/>
</workbook>
</file>

<file path=xl/calcChain.xml><?xml version="1.0" encoding="utf-8"?>
<calcChain xmlns="http://schemas.openxmlformats.org/spreadsheetml/2006/main">
  <c r="L50" i="26" l="1"/>
  <c r="K50" i="26"/>
  <c r="J50" i="26"/>
  <c r="H50" i="26"/>
  <c r="G50" i="26"/>
  <c r="F50" i="26"/>
  <c r="D50" i="26"/>
  <c r="C50" i="26"/>
  <c r="B50" i="26"/>
  <c r="L49" i="26"/>
  <c r="K49" i="26"/>
  <c r="J49" i="26"/>
  <c r="H49" i="26"/>
  <c r="G49" i="26"/>
  <c r="F49" i="26"/>
  <c r="D49" i="26"/>
  <c r="C49" i="26"/>
  <c r="B49" i="26"/>
  <c r="L48" i="26"/>
  <c r="K48" i="26"/>
  <c r="J48" i="26"/>
  <c r="H48" i="26"/>
  <c r="G48" i="26"/>
  <c r="F48" i="26"/>
  <c r="D48" i="26"/>
  <c r="C48" i="26"/>
  <c r="B48" i="26"/>
  <c r="L47" i="26"/>
  <c r="K47" i="26"/>
  <c r="J47" i="26"/>
  <c r="H47" i="26"/>
  <c r="G47" i="26"/>
  <c r="F47" i="26"/>
  <c r="D47" i="26"/>
  <c r="C47" i="26"/>
  <c r="B47" i="26"/>
  <c r="L46" i="26"/>
  <c r="K46" i="26"/>
  <c r="J46" i="26"/>
  <c r="H46" i="26"/>
  <c r="G46" i="26"/>
  <c r="F46" i="26"/>
  <c r="D46" i="26"/>
  <c r="C46" i="26"/>
  <c r="B46" i="26"/>
  <c r="L45" i="26"/>
  <c r="K45" i="26"/>
  <c r="J45" i="26"/>
  <c r="H45" i="26"/>
  <c r="G45" i="26"/>
  <c r="F45" i="26"/>
  <c r="D45" i="26"/>
  <c r="C45" i="26"/>
  <c r="B45" i="26"/>
  <c r="L44" i="26"/>
  <c r="K44" i="26"/>
  <c r="J44" i="26"/>
  <c r="H44" i="26"/>
  <c r="G44" i="26"/>
  <c r="F44" i="26"/>
  <c r="D44" i="26"/>
  <c r="C44" i="26"/>
  <c r="B44" i="26"/>
  <c r="L43" i="26"/>
  <c r="K43" i="26"/>
  <c r="J43" i="26"/>
  <c r="H43" i="26"/>
  <c r="G43" i="26"/>
  <c r="F43" i="26"/>
  <c r="D43" i="26"/>
  <c r="C43" i="26"/>
  <c r="B43" i="26"/>
  <c r="L42" i="26"/>
  <c r="K42" i="26"/>
  <c r="J42" i="26"/>
  <c r="H42" i="26"/>
  <c r="G42" i="26"/>
  <c r="F42" i="26"/>
  <c r="D42" i="26"/>
  <c r="C42" i="26"/>
  <c r="B42" i="26"/>
  <c r="L41" i="26"/>
  <c r="K41" i="26"/>
  <c r="J41" i="26"/>
  <c r="H41" i="26"/>
  <c r="G41" i="26"/>
  <c r="F41" i="26"/>
  <c r="D41" i="26"/>
  <c r="C41" i="26"/>
  <c r="B41" i="26"/>
  <c r="L40" i="26"/>
  <c r="K40" i="26"/>
  <c r="J40" i="26"/>
  <c r="H40" i="26"/>
  <c r="G40" i="26"/>
  <c r="F40" i="26"/>
  <c r="D40" i="26"/>
  <c r="C40" i="26"/>
  <c r="B40" i="26"/>
  <c r="L39" i="26"/>
  <c r="K39" i="26"/>
  <c r="J39" i="26"/>
  <c r="H39" i="26"/>
  <c r="G39" i="26"/>
  <c r="F39" i="26"/>
  <c r="D39" i="26"/>
  <c r="C39" i="26"/>
  <c r="B39" i="26"/>
  <c r="L38" i="26"/>
  <c r="K38" i="26"/>
  <c r="J38" i="26"/>
  <c r="H38" i="26"/>
  <c r="G38" i="26"/>
  <c r="F38" i="26"/>
  <c r="D38" i="26"/>
  <c r="C38" i="26"/>
  <c r="B38" i="26"/>
  <c r="L37" i="26"/>
  <c r="K37" i="26"/>
  <c r="J37" i="26"/>
  <c r="H37" i="26"/>
  <c r="G37" i="26"/>
  <c r="F37" i="26"/>
  <c r="D37" i="26"/>
  <c r="C37" i="26"/>
  <c r="B37" i="26"/>
  <c r="L36" i="26"/>
  <c r="K36" i="26"/>
  <c r="J36" i="26"/>
  <c r="H36" i="26"/>
  <c r="G36" i="26"/>
  <c r="F36" i="26"/>
  <c r="D36" i="26"/>
  <c r="C36" i="26"/>
  <c r="B36" i="26"/>
  <c r="L35" i="26"/>
  <c r="K35" i="26"/>
  <c r="J35" i="26"/>
  <c r="H35" i="26"/>
  <c r="G35" i="26"/>
  <c r="F35" i="26"/>
  <c r="D35" i="26"/>
  <c r="C35" i="26"/>
  <c r="B35" i="26"/>
  <c r="L34" i="26"/>
  <c r="K34" i="26"/>
  <c r="J34" i="26"/>
  <c r="H34" i="26"/>
  <c r="G34" i="26"/>
  <c r="F34" i="26"/>
  <c r="D34" i="26"/>
  <c r="C34" i="26"/>
  <c r="B34" i="26"/>
  <c r="L33" i="26"/>
  <c r="K33" i="26"/>
  <c r="J33" i="26"/>
  <c r="H33" i="26"/>
  <c r="G33" i="26"/>
  <c r="F33" i="26"/>
  <c r="D33" i="26"/>
  <c r="C33" i="26"/>
  <c r="B33" i="26"/>
  <c r="L32" i="26"/>
  <c r="K32" i="26"/>
  <c r="J32" i="26"/>
  <c r="H32" i="26"/>
  <c r="G32" i="26"/>
  <c r="F32" i="26"/>
  <c r="D32" i="26"/>
  <c r="C32" i="26"/>
  <c r="B32" i="26"/>
  <c r="L31" i="26"/>
  <c r="K31" i="26"/>
  <c r="J31" i="26"/>
  <c r="H31" i="26"/>
  <c r="G31" i="26"/>
  <c r="F31" i="26"/>
  <c r="D31" i="26"/>
  <c r="C31" i="26"/>
  <c r="B31" i="26"/>
  <c r="L30" i="26"/>
  <c r="K30" i="26"/>
  <c r="J30" i="26"/>
  <c r="H30" i="26"/>
  <c r="G30" i="26"/>
  <c r="F30" i="26"/>
  <c r="D30" i="26"/>
  <c r="C30" i="26"/>
  <c r="B30" i="26"/>
  <c r="L29" i="26"/>
  <c r="K29" i="26"/>
  <c r="J29" i="26"/>
  <c r="H29" i="26"/>
  <c r="G29" i="26"/>
  <c r="F29" i="26"/>
  <c r="D29" i="26"/>
  <c r="C29" i="26"/>
  <c r="B29" i="26"/>
  <c r="L28" i="26"/>
  <c r="K28" i="26"/>
  <c r="J28" i="26"/>
  <c r="H28" i="26"/>
  <c r="G28" i="26"/>
  <c r="F28" i="26"/>
  <c r="D28" i="26"/>
  <c r="C28" i="26"/>
  <c r="B28" i="26"/>
  <c r="L27" i="26"/>
  <c r="K27" i="26"/>
  <c r="J27" i="26"/>
  <c r="H27" i="26"/>
  <c r="G27" i="26"/>
  <c r="F27" i="26"/>
  <c r="D27" i="26"/>
  <c r="C27" i="26"/>
  <c r="B27" i="26"/>
  <c r="L26" i="26"/>
  <c r="K26" i="26"/>
  <c r="J26" i="26"/>
  <c r="H26" i="26"/>
  <c r="G26" i="26"/>
  <c r="F26" i="26"/>
  <c r="D26" i="26"/>
  <c r="C26" i="26"/>
  <c r="B26" i="26"/>
  <c r="L25" i="26"/>
  <c r="K25" i="26"/>
  <c r="J25" i="26"/>
  <c r="H25" i="26"/>
  <c r="G25" i="26"/>
  <c r="F25" i="26"/>
  <c r="D25" i="26"/>
  <c r="C25" i="26"/>
  <c r="B25" i="26"/>
  <c r="L24" i="26"/>
  <c r="K24" i="26"/>
  <c r="J24" i="26"/>
  <c r="H24" i="26"/>
  <c r="G24" i="26"/>
  <c r="F24" i="26"/>
  <c r="D24" i="26"/>
  <c r="C24" i="26"/>
  <c r="B24" i="26"/>
  <c r="L23" i="26"/>
  <c r="K23" i="26"/>
  <c r="J23" i="26"/>
  <c r="H23" i="26"/>
  <c r="G23" i="26"/>
  <c r="F23" i="26"/>
  <c r="D23" i="26"/>
  <c r="C23" i="26"/>
  <c r="B23" i="26"/>
  <c r="L22" i="26"/>
  <c r="K22" i="26"/>
  <c r="J22" i="26"/>
  <c r="H22" i="26"/>
  <c r="G22" i="26"/>
  <c r="F22" i="26"/>
  <c r="D22" i="26"/>
  <c r="C22" i="26"/>
  <c r="B22" i="26"/>
  <c r="L21" i="26"/>
  <c r="K21" i="26"/>
  <c r="J21" i="26"/>
  <c r="H21" i="26"/>
  <c r="G21" i="26"/>
  <c r="F21" i="26"/>
  <c r="D21" i="26"/>
  <c r="C21" i="26"/>
  <c r="B21" i="26"/>
  <c r="L20" i="26"/>
  <c r="K20" i="26"/>
  <c r="J20" i="26"/>
  <c r="H20" i="26"/>
  <c r="G20" i="26"/>
  <c r="F20" i="26"/>
  <c r="D20" i="26"/>
  <c r="C20" i="26"/>
  <c r="B20" i="26"/>
  <c r="L19" i="26"/>
  <c r="K19" i="26"/>
  <c r="J19" i="26"/>
  <c r="H19" i="26"/>
  <c r="G19" i="26"/>
  <c r="F19" i="26"/>
  <c r="D19" i="26"/>
  <c r="C19" i="26"/>
  <c r="B19" i="26"/>
  <c r="L18" i="26"/>
  <c r="K18" i="26"/>
  <c r="J18" i="26"/>
  <c r="H18" i="26"/>
  <c r="G18" i="26"/>
  <c r="F18" i="26"/>
  <c r="D18" i="26"/>
  <c r="C18" i="26"/>
  <c r="B18" i="26"/>
  <c r="L17" i="26"/>
  <c r="K17" i="26"/>
  <c r="J17" i="26"/>
  <c r="H17" i="26"/>
  <c r="G17" i="26"/>
  <c r="F17" i="26"/>
  <c r="D17" i="26"/>
  <c r="C17" i="26"/>
  <c r="B17" i="26"/>
  <c r="L16" i="26"/>
  <c r="K16" i="26"/>
  <c r="J16" i="26"/>
  <c r="H16" i="26"/>
  <c r="G16" i="26"/>
  <c r="F16" i="26"/>
  <c r="D16" i="26"/>
  <c r="C16" i="26"/>
  <c r="B16" i="26"/>
  <c r="L15" i="26"/>
  <c r="K15" i="26"/>
  <c r="J15" i="26"/>
  <c r="H15" i="26"/>
  <c r="G15" i="26"/>
  <c r="F15" i="26"/>
  <c r="D15" i="26"/>
  <c r="C15" i="26"/>
  <c r="B15" i="26"/>
  <c r="L14" i="26"/>
  <c r="K14" i="26"/>
  <c r="J14" i="26"/>
  <c r="H14" i="26"/>
  <c r="G14" i="26"/>
  <c r="F14" i="26"/>
  <c r="D14" i="26"/>
  <c r="C14" i="26"/>
  <c r="B14" i="26"/>
  <c r="L13" i="26"/>
  <c r="K13" i="26"/>
  <c r="J13" i="26"/>
  <c r="H13" i="26"/>
  <c r="G13" i="26"/>
  <c r="F13" i="26"/>
  <c r="D13" i="26"/>
  <c r="C13" i="26"/>
  <c r="B13" i="26"/>
  <c r="L12" i="26"/>
  <c r="K12" i="26"/>
  <c r="J12" i="26"/>
  <c r="H12" i="26"/>
  <c r="G12" i="26"/>
  <c r="F12" i="26"/>
  <c r="D12" i="26"/>
  <c r="C12" i="26"/>
  <c r="B12" i="26"/>
  <c r="L11" i="26"/>
  <c r="K11" i="26"/>
  <c r="J11" i="26"/>
  <c r="H11" i="26"/>
  <c r="G11" i="26"/>
  <c r="F11" i="26"/>
  <c r="D11" i="26"/>
  <c r="C11" i="26"/>
  <c r="B11" i="26"/>
  <c r="L10" i="26"/>
  <c r="K10" i="26"/>
  <c r="J10" i="26"/>
  <c r="H10" i="26"/>
  <c r="G10" i="26"/>
  <c r="F10" i="26"/>
  <c r="D10" i="26"/>
  <c r="C10" i="26"/>
  <c r="B10" i="26"/>
  <c r="L9" i="26"/>
  <c r="K9" i="26"/>
  <c r="J9" i="26"/>
  <c r="H9" i="26"/>
  <c r="G9" i="26"/>
  <c r="F9" i="26"/>
  <c r="D9" i="26"/>
  <c r="C9" i="26"/>
  <c r="B9" i="26"/>
  <c r="L8" i="26"/>
  <c r="K8" i="26"/>
  <c r="J8" i="26"/>
  <c r="H8" i="26"/>
  <c r="G8" i="26"/>
  <c r="F8" i="26"/>
  <c r="D8" i="26"/>
  <c r="C8" i="26"/>
  <c r="B8" i="26"/>
  <c r="L7" i="26"/>
  <c r="K7" i="26"/>
  <c r="J7" i="26"/>
  <c r="H7" i="26"/>
  <c r="G7" i="26"/>
  <c r="F7" i="26"/>
  <c r="D7" i="26"/>
  <c r="C7" i="26"/>
  <c r="B7" i="26"/>
  <c r="L6" i="26"/>
  <c r="K6" i="26"/>
  <c r="J6" i="26"/>
  <c r="H6" i="26"/>
  <c r="G6" i="26"/>
  <c r="F6" i="26"/>
  <c r="D6" i="26"/>
  <c r="C6" i="26"/>
  <c r="B6" i="26"/>
  <c r="L5" i="26"/>
  <c r="K5" i="26"/>
  <c r="J5" i="26"/>
  <c r="H5" i="26"/>
  <c r="G5" i="26"/>
  <c r="F5" i="26"/>
  <c r="D5" i="26"/>
  <c r="C5" i="26"/>
  <c r="B5" i="26"/>
  <c r="L4" i="26"/>
  <c r="K4" i="26"/>
  <c r="J4" i="26"/>
  <c r="H4" i="26"/>
  <c r="G4" i="26"/>
  <c r="F4" i="26"/>
  <c r="D4" i="26"/>
  <c r="C4" i="26"/>
  <c r="B4" i="26"/>
  <c r="L3" i="26"/>
  <c r="K3" i="26"/>
  <c r="J3" i="26"/>
  <c r="H3" i="26"/>
  <c r="G3" i="26"/>
  <c r="F3" i="26"/>
  <c r="D3" i="26"/>
  <c r="L52" i="26" s="1"/>
  <c r="C3" i="26"/>
  <c r="K52" i="26" s="1"/>
  <c r="B3" i="26"/>
  <c r="J52" i="26" s="1"/>
  <c r="K1" i="26"/>
  <c r="L50" i="25"/>
  <c r="K50" i="25"/>
  <c r="J50" i="25"/>
  <c r="H50" i="25"/>
  <c r="G50" i="25"/>
  <c r="F50" i="25"/>
  <c r="D50" i="25"/>
  <c r="C50" i="25"/>
  <c r="B50" i="25"/>
  <c r="L49" i="25"/>
  <c r="K49" i="25"/>
  <c r="J49" i="25"/>
  <c r="H49" i="25"/>
  <c r="G49" i="25"/>
  <c r="F49" i="25"/>
  <c r="D49" i="25"/>
  <c r="C49" i="25"/>
  <c r="B49" i="25"/>
  <c r="L48" i="25"/>
  <c r="K48" i="25"/>
  <c r="J48" i="25"/>
  <c r="H48" i="25"/>
  <c r="G48" i="25"/>
  <c r="F48" i="25"/>
  <c r="D48" i="25"/>
  <c r="C48" i="25"/>
  <c r="B48" i="25"/>
  <c r="L47" i="25"/>
  <c r="K47" i="25"/>
  <c r="J47" i="25"/>
  <c r="H47" i="25"/>
  <c r="G47" i="25"/>
  <c r="F47" i="25"/>
  <c r="D47" i="25"/>
  <c r="C47" i="25"/>
  <c r="B47" i="25"/>
  <c r="L46" i="25"/>
  <c r="K46" i="25"/>
  <c r="J46" i="25"/>
  <c r="H46" i="25"/>
  <c r="G46" i="25"/>
  <c r="F46" i="25"/>
  <c r="D46" i="25"/>
  <c r="C46" i="25"/>
  <c r="B46" i="25"/>
  <c r="L45" i="25"/>
  <c r="K45" i="25"/>
  <c r="J45" i="25"/>
  <c r="H45" i="25"/>
  <c r="G45" i="25"/>
  <c r="F45" i="25"/>
  <c r="D45" i="25"/>
  <c r="C45" i="25"/>
  <c r="B45" i="25"/>
  <c r="L44" i="25"/>
  <c r="K44" i="25"/>
  <c r="J44" i="25"/>
  <c r="H44" i="25"/>
  <c r="G44" i="25"/>
  <c r="F44" i="25"/>
  <c r="D44" i="25"/>
  <c r="C44" i="25"/>
  <c r="B44" i="25"/>
  <c r="L43" i="25"/>
  <c r="K43" i="25"/>
  <c r="J43" i="25"/>
  <c r="H43" i="25"/>
  <c r="G43" i="25"/>
  <c r="F43" i="25"/>
  <c r="D43" i="25"/>
  <c r="C43" i="25"/>
  <c r="B43" i="25"/>
  <c r="L42" i="25"/>
  <c r="K42" i="25"/>
  <c r="J42" i="25"/>
  <c r="H42" i="25"/>
  <c r="G42" i="25"/>
  <c r="F42" i="25"/>
  <c r="D42" i="25"/>
  <c r="C42" i="25"/>
  <c r="B42" i="25"/>
  <c r="L41" i="25"/>
  <c r="K41" i="25"/>
  <c r="J41" i="25"/>
  <c r="H41" i="25"/>
  <c r="G41" i="25"/>
  <c r="F41" i="25"/>
  <c r="D41" i="25"/>
  <c r="C41" i="25"/>
  <c r="B41" i="25"/>
  <c r="L40" i="25"/>
  <c r="K40" i="25"/>
  <c r="J40" i="25"/>
  <c r="H40" i="25"/>
  <c r="G40" i="25"/>
  <c r="F40" i="25"/>
  <c r="D40" i="25"/>
  <c r="C40" i="25"/>
  <c r="B40" i="25"/>
  <c r="L39" i="25"/>
  <c r="K39" i="25"/>
  <c r="J39" i="25"/>
  <c r="H39" i="25"/>
  <c r="G39" i="25"/>
  <c r="F39" i="25"/>
  <c r="D39" i="25"/>
  <c r="C39" i="25"/>
  <c r="B39" i="25"/>
  <c r="L38" i="25"/>
  <c r="K38" i="25"/>
  <c r="J38" i="25"/>
  <c r="H38" i="25"/>
  <c r="G38" i="25"/>
  <c r="F38" i="25"/>
  <c r="D38" i="25"/>
  <c r="C38" i="25"/>
  <c r="B38" i="25"/>
  <c r="L37" i="25"/>
  <c r="K37" i="25"/>
  <c r="J37" i="25"/>
  <c r="H37" i="25"/>
  <c r="G37" i="25"/>
  <c r="F37" i="25"/>
  <c r="D37" i="25"/>
  <c r="C37" i="25"/>
  <c r="B37" i="25"/>
  <c r="L36" i="25"/>
  <c r="K36" i="25"/>
  <c r="J36" i="25"/>
  <c r="H36" i="25"/>
  <c r="G36" i="25"/>
  <c r="F36" i="25"/>
  <c r="D36" i="25"/>
  <c r="C36" i="25"/>
  <c r="B36" i="25"/>
  <c r="L35" i="25"/>
  <c r="K35" i="25"/>
  <c r="J35" i="25"/>
  <c r="H35" i="25"/>
  <c r="G35" i="25"/>
  <c r="F35" i="25"/>
  <c r="D35" i="25"/>
  <c r="C35" i="25"/>
  <c r="B35" i="25"/>
  <c r="L34" i="25"/>
  <c r="K34" i="25"/>
  <c r="J34" i="25"/>
  <c r="H34" i="25"/>
  <c r="G34" i="25"/>
  <c r="F34" i="25"/>
  <c r="D34" i="25"/>
  <c r="C34" i="25"/>
  <c r="B34" i="25"/>
  <c r="L33" i="25"/>
  <c r="K33" i="25"/>
  <c r="J33" i="25"/>
  <c r="H33" i="25"/>
  <c r="G33" i="25"/>
  <c r="F33" i="25"/>
  <c r="D33" i="25"/>
  <c r="C33" i="25"/>
  <c r="B33" i="25"/>
  <c r="L32" i="25"/>
  <c r="K32" i="25"/>
  <c r="J32" i="25"/>
  <c r="H32" i="25"/>
  <c r="G32" i="25"/>
  <c r="F32" i="25"/>
  <c r="D32" i="25"/>
  <c r="C32" i="25"/>
  <c r="B32" i="25"/>
  <c r="L31" i="25"/>
  <c r="K31" i="25"/>
  <c r="J31" i="25"/>
  <c r="H31" i="25"/>
  <c r="G31" i="25"/>
  <c r="F31" i="25"/>
  <c r="D31" i="25"/>
  <c r="C31" i="25"/>
  <c r="B31" i="25"/>
  <c r="L30" i="25"/>
  <c r="K30" i="25"/>
  <c r="J30" i="25"/>
  <c r="H30" i="25"/>
  <c r="G30" i="25"/>
  <c r="F30" i="25"/>
  <c r="D30" i="25"/>
  <c r="C30" i="25"/>
  <c r="B30" i="25"/>
  <c r="L29" i="25"/>
  <c r="K29" i="25"/>
  <c r="J29" i="25"/>
  <c r="H29" i="25"/>
  <c r="G29" i="25"/>
  <c r="F29" i="25"/>
  <c r="D29" i="25"/>
  <c r="C29" i="25"/>
  <c r="B29" i="25"/>
  <c r="L28" i="25"/>
  <c r="K28" i="25"/>
  <c r="J28" i="25"/>
  <c r="H28" i="25"/>
  <c r="G28" i="25"/>
  <c r="F28" i="25"/>
  <c r="D28" i="25"/>
  <c r="C28" i="25"/>
  <c r="B28" i="25"/>
  <c r="L27" i="25"/>
  <c r="K27" i="25"/>
  <c r="J27" i="25"/>
  <c r="H27" i="25"/>
  <c r="G27" i="25"/>
  <c r="F27" i="25"/>
  <c r="D27" i="25"/>
  <c r="C27" i="25"/>
  <c r="B27" i="25"/>
  <c r="L26" i="25"/>
  <c r="K26" i="25"/>
  <c r="J26" i="25"/>
  <c r="H26" i="25"/>
  <c r="G26" i="25"/>
  <c r="F26" i="25"/>
  <c r="D26" i="25"/>
  <c r="C26" i="25"/>
  <c r="B26" i="25"/>
  <c r="L25" i="25"/>
  <c r="K25" i="25"/>
  <c r="J25" i="25"/>
  <c r="H25" i="25"/>
  <c r="G25" i="25"/>
  <c r="F25" i="25"/>
  <c r="D25" i="25"/>
  <c r="C25" i="25"/>
  <c r="B25" i="25"/>
  <c r="L24" i="25"/>
  <c r="K24" i="25"/>
  <c r="J24" i="25"/>
  <c r="H24" i="25"/>
  <c r="G24" i="25"/>
  <c r="F24" i="25"/>
  <c r="D24" i="25"/>
  <c r="C24" i="25"/>
  <c r="B24" i="25"/>
  <c r="L23" i="25"/>
  <c r="K23" i="25"/>
  <c r="J23" i="25"/>
  <c r="H23" i="25"/>
  <c r="G23" i="25"/>
  <c r="F23" i="25"/>
  <c r="D23" i="25"/>
  <c r="C23" i="25"/>
  <c r="B23" i="25"/>
  <c r="L22" i="25"/>
  <c r="K22" i="25"/>
  <c r="J22" i="25"/>
  <c r="H22" i="25"/>
  <c r="G22" i="25"/>
  <c r="F22" i="25"/>
  <c r="D22" i="25"/>
  <c r="C22" i="25"/>
  <c r="B22" i="25"/>
  <c r="L21" i="25"/>
  <c r="K21" i="25"/>
  <c r="J21" i="25"/>
  <c r="H21" i="25"/>
  <c r="G21" i="25"/>
  <c r="F21" i="25"/>
  <c r="D21" i="25"/>
  <c r="C21" i="25"/>
  <c r="B21" i="25"/>
  <c r="L20" i="25"/>
  <c r="K20" i="25"/>
  <c r="J20" i="25"/>
  <c r="H20" i="25"/>
  <c r="G20" i="25"/>
  <c r="F20" i="25"/>
  <c r="D20" i="25"/>
  <c r="C20" i="25"/>
  <c r="B20" i="25"/>
  <c r="L19" i="25"/>
  <c r="K19" i="25"/>
  <c r="J19" i="25"/>
  <c r="H19" i="25"/>
  <c r="G19" i="25"/>
  <c r="F19" i="25"/>
  <c r="D19" i="25"/>
  <c r="C19" i="25"/>
  <c r="B19" i="25"/>
  <c r="L18" i="25"/>
  <c r="K18" i="25"/>
  <c r="J18" i="25"/>
  <c r="H18" i="25"/>
  <c r="G18" i="25"/>
  <c r="F18" i="25"/>
  <c r="D18" i="25"/>
  <c r="C18" i="25"/>
  <c r="B18" i="25"/>
  <c r="L17" i="25"/>
  <c r="K17" i="25"/>
  <c r="J17" i="25"/>
  <c r="H17" i="25"/>
  <c r="G17" i="25"/>
  <c r="F17" i="25"/>
  <c r="D17" i="25"/>
  <c r="C17" i="25"/>
  <c r="B17" i="25"/>
  <c r="L16" i="25"/>
  <c r="K16" i="25"/>
  <c r="J16" i="25"/>
  <c r="H16" i="25"/>
  <c r="G16" i="25"/>
  <c r="F16" i="25"/>
  <c r="D16" i="25"/>
  <c r="C16" i="25"/>
  <c r="B16" i="25"/>
  <c r="L15" i="25"/>
  <c r="K15" i="25"/>
  <c r="J15" i="25"/>
  <c r="H15" i="25"/>
  <c r="G15" i="25"/>
  <c r="F15" i="25"/>
  <c r="D15" i="25"/>
  <c r="C15" i="25"/>
  <c r="B15" i="25"/>
  <c r="L14" i="25"/>
  <c r="K14" i="25"/>
  <c r="J14" i="25"/>
  <c r="H14" i="25"/>
  <c r="G14" i="25"/>
  <c r="F14" i="25"/>
  <c r="D14" i="25"/>
  <c r="C14" i="25"/>
  <c r="B14" i="25"/>
  <c r="L13" i="25"/>
  <c r="K13" i="25"/>
  <c r="J13" i="25"/>
  <c r="H13" i="25"/>
  <c r="G13" i="25"/>
  <c r="F13" i="25"/>
  <c r="D13" i="25"/>
  <c r="C13" i="25"/>
  <c r="B13" i="25"/>
  <c r="L12" i="25"/>
  <c r="K12" i="25"/>
  <c r="J12" i="25"/>
  <c r="H12" i="25"/>
  <c r="G12" i="25"/>
  <c r="F12" i="25"/>
  <c r="D12" i="25"/>
  <c r="C12" i="25"/>
  <c r="B12" i="25"/>
  <c r="L11" i="25"/>
  <c r="K11" i="25"/>
  <c r="J11" i="25"/>
  <c r="H11" i="25"/>
  <c r="G11" i="25"/>
  <c r="F11" i="25"/>
  <c r="D11" i="25"/>
  <c r="C11" i="25"/>
  <c r="B11" i="25"/>
  <c r="L10" i="25"/>
  <c r="K10" i="25"/>
  <c r="J10" i="25"/>
  <c r="H10" i="25"/>
  <c r="G10" i="25"/>
  <c r="F10" i="25"/>
  <c r="D10" i="25"/>
  <c r="C10" i="25"/>
  <c r="B10" i="25"/>
  <c r="L9" i="25"/>
  <c r="K9" i="25"/>
  <c r="J9" i="25"/>
  <c r="H9" i="25"/>
  <c r="G9" i="25"/>
  <c r="F9" i="25"/>
  <c r="D9" i="25"/>
  <c r="C9" i="25"/>
  <c r="B9" i="25"/>
  <c r="L8" i="25"/>
  <c r="K8" i="25"/>
  <c r="J8" i="25"/>
  <c r="H8" i="25"/>
  <c r="G8" i="25"/>
  <c r="F8" i="25"/>
  <c r="D8" i="25"/>
  <c r="C8" i="25"/>
  <c r="B8" i="25"/>
  <c r="L7" i="25"/>
  <c r="K7" i="25"/>
  <c r="J7" i="25"/>
  <c r="H7" i="25"/>
  <c r="G7" i="25"/>
  <c r="F7" i="25"/>
  <c r="D7" i="25"/>
  <c r="C7" i="25"/>
  <c r="B7" i="25"/>
  <c r="L6" i="25"/>
  <c r="K6" i="25"/>
  <c r="J6" i="25"/>
  <c r="H6" i="25"/>
  <c r="G6" i="25"/>
  <c r="F6" i="25"/>
  <c r="D6" i="25"/>
  <c r="C6" i="25"/>
  <c r="B6" i="25"/>
  <c r="L5" i="25"/>
  <c r="K5" i="25"/>
  <c r="J5" i="25"/>
  <c r="H5" i="25"/>
  <c r="G5" i="25"/>
  <c r="F5" i="25"/>
  <c r="D5" i="25"/>
  <c r="C5" i="25"/>
  <c r="B5" i="25"/>
  <c r="L4" i="25"/>
  <c r="K4" i="25"/>
  <c r="J4" i="25"/>
  <c r="H4" i="25"/>
  <c r="G4" i="25"/>
  <c r="F4" i="25"/>
  <c r="D4" i="25"/>
  <c r="C4" i="25"/>
  <c r="B4" i="25"/>
  <c r="L3" i="25"/>
  <c r="K3" i="25"/>
  <c r="J3" i="25"/>
  <c r="H3" i="25"/>
  <c r="G3" i="25"/>
  <c r="F3" i="25"/>
  <c r="D3" i="25"/>
  <c r="L52" i="25" s="1"/>
  <c r="C3" i="25"/>
  <c r="K52" i="25" s="1"/>
  <c r="B3" i="25"/>
  <c r="J52" i="25" s="1"/>
  <c r="K1" i="25"/>
  <c r="L50" i="24"/>
  <c r="K50" i="24"/>
  <c r="J50" i="24"/>
  <c r="H50" i="24"/>
  <c r="G50" i="24"/>
  <c r="F50" i="24"/>
  <c r="D50" i="24"/>
  <c r="C50" i="24"/>
  <c r="B50" i="24"/>
  <c r="L49" i="24"/>
  <c r="K49" i="24"/>
  <c r="J49" i="24"/>
  <c r="H49" i="24"/>
  <c r="G49" i="24"/>
  <c r="F49" i="24"/>
  <c r="D49" i="24"/>
  <c r="C49" i="24"/>
  <c r="B49" i="24"/>
  <c r="L48" i="24"/>
  <c r="K48" i="24"/>
  <c r="J48" i="24"/>
  <c r="H48" i="24"/>
  <c r="G48" i="24"/>
  <c r="F48" i="24"/>
  <c r="D48" i="24"/>
  <c r="C48" i="24"/>
  <c r="B48" i="24"/>
  <c r="L47" i="24"/>
  <c r="K47" i="24"/>
  <c r="J47" i="24"/>
  <c r="H47" i="24"/>
  <c r="G47" i="24"/>
  <c r="F47" i="24"/>
  <c r="D47" i="24"/>
  <c r="C47" i="24"/>
  <c r="B47" i="24"/>
  <c r="L46" i="24"/>
  <c r="K46" i="24"/>
  <c r="J46" i="24"/>
  <c r="H46" i="24"/>
  <c r="G46" i="24"/>
  <c r="F46" i="24"/>
  <c r="D46" i="24"/>
  <c r="C46" i="24"/>
  <c r="B46" i="24"/>
  <c r="L45" i="24"/>
  <c r="K45" i="24"/>
  <c r="J45" i="24"/>
  <c r="H45" i="24"/>
  <c r="G45" i="24"/>
  <c r="F45" i="24"/>
  <c r="D45" i="24"/>
  <c r="C45" i="24"/>
  <c r="B45" i="24"/>
  <c r="L44" i="24"/>
  <c r="K44" i="24"/>
  <c r="J44" i="24"/>
  <c r="H44" i="24"/>
  <c r="G44" i="24"/>
  <c r="F44" i="24"/>
  <c r="D44" i="24"/>
  <c r="C44" i="24"/>
  <c r="B44" i="24"/>
  <c r="L43" i="24"/>
  <c r="K43" i="24"/>
  <c r="J43" i="24"/>
  <c r="H43" i="24"/>
  <c r="G43" i="24"/>
  <c r="F43" i="24"/>
  <c r="D43" i="24"/>
  <c r="C43" i="24"/>
  <c r="B43" i="24"/>
  <c r="L42" i="24"/>
  <c r="K42" i="24"/>
  <c r="J42" i="24"/>
  <c r="H42" i="24"/>
  <c r="G42" i="24"/>
  <c r="F42" i="24"/>
  <c r="D42" i="24"/>
  <c r="C42" i="24"/>
  <c r="B42" i="24"/>
  <c r="L41" i="24"/>
  <c r="K41" i="24"/>
  <c r="J41" i="24"/>
  <c r="H41" i="24"/>
  <c r="G41" i="24"/>
  <c r="F41" i="24"/>
  <c r="D41" i="24"/>
  <c r="C41" i="24"/>
  <c r="B41" i="24"/>
  <c r="L40" i="24"/>
  <c r="K40" i="24"/>
  <c r="J40" i="24"/>
  <c r="H40" i="24"/>
  <c r="G40" i="24"/>
  <c r="F40" i="24"/>
  <c r="D40" i="24"/>
  <c r="C40" i="24"/>
  <c r="B40" i="24"/>
  <c r="L39" i="24"/>
  <c r="K39" i="24"/>
  <c r="J39" i="24"/>
  <c r="H39" i="24"/>
  <c r="G39" i="24"/>
  <c r="F39" i="24"/>
  <c r="D39" i="24"/>
  <c r="C39" i="24"/>
  <c r="B39" i="24"/>
  <c r="L38" i="24"/>
  <c r="K38" i="24"/>
  <c r="J38" i="24"/>
  <c r="H38" i="24"/>
  <c r="G38" i="24"/>
  <c r="F38" i="24"/>
  <c r="D38" i="24"/>
  <c r="C38" i="24"/>
  <c r="B38" i="24"/>
  <c r="L37" i="24"/>
  <c r="K37" i="24"/>
  <c r="J37" i="24"/>
  <c r="H37" i="24"/>
  <c r="G37" i="24"/>
  <c r="F37" i="24"/>
  <c r="D37" i="24"/>
  <c r="C37" i="24"/>
  <c r="B37" i="24"/>
  <c r="L36" i="24"/>
  <c r="K36" i="24"/>
  <c r="J36" i="24"/>
  <c r="H36" i="24"/>
  <c r="G36" i="24"/>
  <c r="F36" i="24"/>
  <c r="D36" i="24"/>
  <c r="C36" i="24"/>
  <c r="B36" i="24"/>
  <c r="L35" i="24"/>
  <c r="K35" i="24"/>
  <c r="J35" i="24"/>
  <c r="H35" i="24"/>
  <c r="G35" i="24"/>
  <c r="F35" i="24"/>
  <c r="D35" i="24"/>
  <c r="C35" i="24"/>
  <c r="B35" i="24"/>
  <c r="L34" i="24"/>
  <c r="K34" i="24"/>
  <c r="J34" i="24"/>
  <c r="H34" i="24"/>
  <c r="G34" i="24"/>
  <c r="F34" i="24"/>
  <c r="D34" i="24"/>
  <c r="C34" i="24"/>
  <c r="B34" i="24"/>
  <c r="L33" i="24"/>
  <c r="K33" i="24"/>
  <c r="J33" i="24"/>
  <c r="H33" i="24"/>
  <c r="G33" i="24"/>
  <c r="F33" i="24"/>
  <c r="D33" i="24"/>
  <c r="C33" i="24"/>
  <c r="B33" i="24"/>
  <c r="L32" i="24"/>
  <c r="K32" i="24"/>
  <c r="J32" i="24"/>
  <c r="H32" i="24"/>
  <c r="G32" i="24"/>
  <c r="F32" i="24"/>
  <c r="D32" i="24"/>
  <c r="C32" i="24"/>
  <c r="B32" i="24"/>
  <c r="L31" i="24"/>
  <c r="K31" i="24"/>
  <c r="J31" i="24"/>
  <c r="H31" i="24"/>
  <c r="G31" i="24"/>
  <c r="F31" i="24"/>
  <c r="D31" i="24"/>
  <c r="C31" i="24"/>
  <c r="B31" i="24"/>
  <c r="L30" i="24"/>
  <c r="K30" i="24"/>
  <c r="J30" i="24"/>
  <c r="H30" i="24"/>
  <c r="G30" i="24"/>
  <c r="F30" i="24"/>
  <c r="D30" i="24"/>
  <c r="C30" i="24"/>
  <c r="B30" i="24"/>
  <c r="L29" i="24"/>
  <c r="K29" i="24"/>
  <c r="J29" i="24"/>
  <c r="H29" i="24"/>
  <c r="G29" i="24"/>
  <c r="F29" i="24"/>
  <c r="D29" i="24"/>
  <c r="C29" i="24"/>
  <c r="B29" i="24"/>
  <c r="L28" i="24"/>
  <c r="K28" i="24"/>
  <c r="J28" i="24"/>
  <c r="H28" i="24"/>
  <c r="G28" i="24"/>
  <c r="F28" i="24"/>
  <c r="D28" i="24"/>
  <c r="C28" i="24"/>
  <c r="B28" i="24"/>
  <c r="L27" i="24"/>
  <c r="K27" i="24"/>
  <c r="J27" i="24"/>
  <c r="H27" i="24"/>
  <c r="G27" i="24"/>
  <c r="F27" i="24"/>
  <c r="D27" i="24"/>
  <c r="C27" i="24"/>
  <c r="B27" i="24"/>
  <c r="L26" i="24"/>
  <c r="K26" i="24"/>
  <c r="J26" i="24"/>
  <c r="H26" i="24"/>
  <c r="G26" i="24"/>
  <c r="F26" i="24"/>
  <c r="D26" i="24"/>
  <c r="C26" i="24"/>
  <c r="B26" i="24"/>
  <c r="L25" i="24"/>
  <c r="K25" i="24"/>
  <c r="J25" i="24"/>
  <c r="H25" i="24"/>
  <c r="G25" i="24"/>
  <c r="F25" i="24"/>
  <c r="D25" i="24"/>
  <c r="C25" i="24"/>
  <c r="B25" i="24"/>
  <c r="L24" i="24"/>
  <c r="K24" i="24"/>
  <c r="J24" i="24"/>
  <c r="H24" i="24"/>
  <c r="G24" i="24"/>
  <c r="F24" i="24"/>
  <c r="D24" i="24"/>
  <c r="C24" i="24"/>
  <c r="B24" i="24"/>
  <c r="L23" i="24"/>
  <c r="K23" i="24"/>
  <c r="J23" i="24"/>
  <c r="H23" i="24"/>
  <c r="G23" i="24"/>
  <c r="F23" i="24"/>
  <c r="D23" i="24"/>
  <c r="C23" i="24"/>
  <c r="B23" i="24"/>
  <c r="L22" i="24"/>
  <c r="K22" i="24"/>
  <c r="J22" i="24"/>
  <c r="H22" i="24"/>
  <c r="G22" i="24"/>
  <c r="F22" i="24"/>
  <c r="D22" i="24"/>
  <c r="C22" i="24"/>
  <c r="B22" i="24"/>
  <c r="L21" i="24"/>
  <c r="K21" i="24"/>
  <c r="J21" i="24"/>
  <c r="H21" i="24"/>
  <c r="G21" i="24"/>
  <c r="F21" i="24"/>
  <c r="D21" i="24"/>
  <c r="C21" i="24"/>
  <c r="B21" i="24"/>
  <c r="L20" i="24"/>
  <c r="K20" i="24"/>
  <c r="J20" i="24"/>
  <c r="H20" i="24"/>
  <c r="G20" i="24"/>
  <c r="F20" i="24"/>
  <c r="D20" i="24"/>
  <c r="C20" i="24"/>
  <c r="B20" i="24"/>
  <c r="L19" i="24"/>
  <c r="K19" i="24"/>
  <c r="J19" i="24"/>
  <c r="H19" i="24"/>
  <c r="G19" i="24"/>
  <c r="F19" i="24"/>
  <c r="D19" i="24"/>
  <c r="C19" i="24"/>
  <c r="B19" i="24"/>
  <c r="L18" i="24"/>
  <c r="K18" i="24"/>
  <c r="J18" i="24"/>
  <c r="H18" i="24"/>
  <c r="G18" i="24"/>
  <c r="F18" i="24"/>
  <c r="D18" i="24"/>
  <c r="C18" i="24"/>
  <c r="B18" i="24"/>
  <c r="L17" i="24"/>
  <c r="K17" i="24"/>
  <c r="J17" i="24"/>
  <c r="H17" i="24"/>
  <c r="G17" i="24"/>
  <c r="F17" i="24"/>
  <c r="D17" i="24"/>
  <c r="C17" i="24"/>
  <c r="B17" i="24"/>
  <c r="L16" i="24"/>
  <c r="K16" i="24"/>
  <c r="J16" i="24"/>
  <c r="H16" i="24"/>
  <c r="G16" i="24"/>
  <c r="F16" i="24"/>
  <c r="D16" i="24"/>
  <c r="C16" i="24"/>
  <c r="B16" i="24"/>
  <c r="L15" i="24"/>
  <c r="K15" i="24"/>
  <c r="J15" i="24"/>
  <c r="H15" i="24"/>
  <c r="G15" i="24"/>
  <c r="F15" i="24"/>
  <c r="D15" i="24"/>
  <c r="C15" i="24"/>
  <c r="B15" i="24"/>
  <c r="L14" i="24"/>
  <c r="K14" i="24"/>
  <c r="J14" i="24"/>
  <c r="H14" i="24"/>
  <c r="G14" i="24"/>
  <c r="F14" i="24"/>
  <c r="D14" i="24"/>
  <c r="C14" i="24"/>
  <c r="B14" i="24"/>
  <c r="L13" i="24"/>
  <c r="K13" i="24"/>
  <c r="J13" i="24"/>
  <c r="H13" i="24"/>
  <c r="G13" i="24"/>
  <c r="F13" i="24"/>
  <c r="D13" i="24"/>
  <c r="C13" i="24"/>
  <c r="B13" i="24"/>
  <c r="L12" i="24"/>
  <c r="K12" i="24"/>
  <c r="J12" i="24"/>
  <c r="H12" i="24"/>
  <c r="G12" i="24"/>
  <c r="F12" i="24"/>
  <c r="D12" i="24"/>
  <c r="C12" i="24"/>
  <c r="B12" i="24"/>
  <c r="L11" i="24"/>
  <c r="K11" i="24"/>
  <c r="J11" i="24"/>
  <c r="H11" i="24"/>
  <c r="G11" i="24"/>
  <c r="F11" i="24"/>
  <c r="D11" i="24"/>
  <c r="C11" i="24"/>
  <c r="B11" i="24"/>
  <c r="L10" i="24"/>
  <c r="K10" i="24"/>
  <c r="J10" i="24"/>
  <c r="H10" i="24"/>
  <c r="G10" i="24"/>
  <c r="F10" i="24"/>
  <c r="D10" i="24"/>
  <c r="C10" i="24"/>
  <c r="B10" i="24"/>
  <c r="L9" i="24"/>
  <c r="K9" i="24"/>
  <c r="J9" i="24"/>
  <c r="H9" i="24"/>
  <c r="G9" i="24"/>
  <c r="F9" i="24"/>
  <c r="D9" i="24"/>
  <c r="C9" i="24"/>
  <c r="B9" i="24"/>
  <c r="L8" i="24"/>
  <c r="K8" i="24"/>
  <c r="J8" i="24"/>
  <c r="H8" i="24"/>
  <c r="G8" i="24"/>
  <c r="F8" i="24"/>
  <c r="D8" i="24"/>
  <c r="C8" i="24"/>
  <c r="B8" i="24"/>
  <c r="L7" i="24"/>
  <c r="K7" i="24"/>
  <c r="J7" i="24"/>
  <c r="H7" i="24"/>
  <c r="G7" i="24"/>
  <c r="F7" i="24"/>
  <c r="D7" i="24"/>
  <c r="C7" i="24"/>
  <c r="B7" i="24"/>
  <c r="L6" i="24"/>
  <c r="K6" i="24"/>
  <c r="J6" i="24"/>
  <c r="H6" i="24"/>
  <c r="G6" i="24"/>
  <c r="F6" i="24"/>
  <c r="D6" i="24"/>
  <c r="C6" i="24"/>
  <c r="B6" i="24"/>
  <c r="L5" i="24"/>
  <c r="K5" i="24"/>
  <c r="J5" i="24"/>
  <c r="H5" i="24"/>
  <c r="G5" i="24"/>
  <c r="F5" i="24"/>
  <c r="D5" i="24"/>
  <c r="C5" i="24"/>
  <c r="B5" i="24"/>
  <c r="L4" i="24"/>
  <c r="K4" i="24"/>
  <c r="J4" i="24"/>
  <c r="H4" i="24"/>
  <c r="G4" i="24"/>
  <c r="F4" i="24"/>
  <c r="D4" i="24"/>
  <c r="C4" i="24"/>
  <c r="B4" i="24"/>
  <c r="L3" i="24"/>
  <c r="K3" i="24"/>
  <c r="J3" i="24"/>
  <c r="H3" i="24"/>
  <c r="G3" i="24"/>
  <c r="F3" i="24"/>
  <c r="D3" i="24"/>
  <c r="L52" i="24" s="1"/>
  <c r="C3" i="24"/>
  <c r="K52" i="24" s="1"/>
  <c r="B3" i="24"/>
  <c r="J52" i="24" s="1"/>
  <c r="K1" i="24"/>
  <c r="L50" i="23"/>
  <c r="K50" i="23"/>
  <c r="J50" i="23"/>
  <c r="H50" i="23"/>
  <c r="G50" i="23"/>
  <c r="F50" i="23"/>
  <c r="D50" i="23"/>
  <c r="C50" i="23"/>
  <c r="B50" i="23"/>
  <c r="L49" i="23"/>
  <c r="K49" i="23"/>
  <c r="J49" i="23"/>
  <c r="H49" i="23"/>
  <c r="G49" i="23"/>
  <c r="F49" i="23"/>
  <c r="D49" i="23"/>
  <c r="C49" i="23"/>
  <c r="B49" i="23"/>
  <c r="L48" i="23"/>
  <c r="K48" i="23"/>
  <c r="J48" i="23"/>
  <c r="H48" i="23"/>
  <c r="G48" i="23"/>
  <c r="F48" i="23"/>
  <c r="D48" i="23"/>
  <c r="C48" i="23"/>
  <c r="B48" i="23"/>
  <c r="L47" i="23"/>
  <c r="K47" i="23"/>
  <c r="J47" i="23"/>
  <c r="H47" i="23"/>
  <c r="G47" i="23"/>
  <c r="F47" i="23"/>
  <c r="D47" i="23"/>
  <c r="C47" i="23"/>
  <c r="B47" i="23"/>
  <c r="L46" i="23"/>
  <c r="K46" i="23"/>
  <c r="J46" i="23"/>
  <c r="H46" i="23"/>
  <c r="G46" i="23"/>
  <c r="F46" i="23"/>
  <c r="D46" i="23"/>
  <c r="C46" i="23"/>
  <c r="B46" i="23"/>
  <c r="L45" i="23"/>
  <c r="K45" i="23"/>
  <c r="J45" i="23"/>
  <c r="H45" i="23"/>
  <c r="G45" i="23"/>
  <c r="F45" i="23"/>
  <c r="D45" i="23"/>
  <c r="C45" i="23"/>
  <c r="B45" i="23"/>
  <c r="L44" i="23"/>
  <c r="K44" i="23"/>
  <c r="J44" i="23"/>
  <c r="H44" i="23"/>
  <c r="G44" i="23"/>
  <c r="F44" i="23"/>
  <c r="D44" i="23"/>
  <c r="C44" i="23"/>
  <c r="B44" i="23"/>
  <c r="L43" i="23"/>
  <c r="K43" i="23"/>
  <c r="J43" i="23"/>
  <c r="H43" i="23"/>
  <c r="G43" i="23"/>
  <c r="F43" i="23"/>
  <c r="D43" i="23"/>
  <c r="C43" i="23"/>
  <c r="B43" i="23"/>
  <c r="L42" i="23"/>
  <c r="K42" i="23"/>
  <c r="J42" i="23"/>
  <c r="H42" i="23"/>
  <c r="G42" i="23"/>
  <c r="F42" i="23"/>
  <c r="D42" i="23"/>
  <c r="C42" i="23"/>
  <c r="B42" i="23"/>
  <c r="L41" i="23"/>
  <c r="K41" i="23"/>
  <c r="J41" i="23"/>
  <c r="H41" i="23"/>
  <c r="G41" i="23"/>
  <c r="F41" i="23"/>
  <c r="D41" i="23"/>
  <c r="C41" i="23"/>
  <c r="B41" i="23"/>
  <c r="L40" i="23"/>
  <c r="K40" i="23"/>
  <c r="J40" i="23"/>
  <c r="H40" i="23"/>
  <c r="G40" i="23"/>
  <c r="F40" i="23"/>
  <c r="D40" i="23"/>
  <c r="C40" i="23"/>
  <c r="B40" i="23"/>
  <c r="L39" i="23"/>
  <c r="K39" i="23"/>
  <c r="J39" i="23"/>
  <c r="H39" i="23"/>
  <c r="G39" i="23"/>
  <c r="F39" i="23"/>
  <c r="D39" i="23"/>
  <c r="C39" i="23"/>
  <c r="B39" i="23"/>
  <c r="L38" i="23"/>
  <c r="K38" i="23"/>
  <c r="J38" i="23"/>
  <c r="H38" i="23"/>
  <c r="G38" i="23"/>
  <c r="F38" i="23"/>
  <c r="D38" i="23"/>
  <c r="C38" i="23"/>
  <c r="B38" i="23"/>
  <c r="L37" i="23"/>
  <c r="K37" i="23"/>
  <c r="J37" i="23"/>
  <c r="H37" i="23"/>
  <c r="G37" i="23"/>
  <c r="F37" i="23"/>
  <c r="D37" i="23"/>
  <c r="C37" i="23"/>
  <c r="B37" i="23"/>
  <c r="L36" i="23"/>
  <c r="K36" i="23"/>
  <c r="J36" i="23"/>
  <c r="H36" i="23"/>
  <c r="G36" i="23"/>
  <c r="F36" i="23"/>
  <c r="D36" i="23"/>
  <c r="C36" i="23"/>
  <c r="B36" i="23"/>
  <c r="L35" i="23"/>
  <c r="K35" i="23"/>
  <c r="J35" i="23"/>
  <c r="H35" i="23"/>
  <c r="G35" i="23"/>
  <c r="F35" i="23"/>
  <c r="D35" i="23"/>
  <c r="C35" i="23"/>
  <c r="B35" i="23"/>
  <c r="L34" i="23"/>
  <c r="K34" i="23"/>
  <c r="J34" i="23"/>
  <c r="H34" i="23"/>
  <c r="G34" i="23"/>
  <c r="F34" i="23"/>
  <c r="D34" i="23"/>
  <c r="C34" i="23"/>
  <c r="B34" i="23"/>
  <c r="L33" i="23"/>
  <c r="K33" i="23"/>
  <c r="J33" i="23"/>
  <c r="H33" i="23"/>
  <c r="G33" i="23"/>
  <c r="F33" i="23"/>
  <c r="D33" i="23"/>
  <c r="C33" i="23"/>
  <c r="B33" i="23"/>
  <c r="L32" i="23"/>
  <c r="K32" i="23"/>
  <c r="J32" i="23"/>
  <c r="H32" i="23"/>
  <c r="G32" i="23"/>
  <c r="F32" i="23"/>
  <c r="D32" i="23"/>
  <c r="C32" i="23"/>
  <c r="B32" i="23"/>
  <c r="L31" i="23"/>
  <c r="K31" i="23"/>
  <c r="J31" i="23"/>
  <c r="H31" i="23"/>
  <c r="G31" i="23"/>
  <c r="F31" i="23"/>
  <c r="D31" i="23"/>
  <c r="C31" i="23"/>
  <c r="B31" i="23"/>
  <c r="L30" i="23"/>
  <c r="K30" i="23"/>
  <c r="J30" i="23"/>
  <c r="H30" i="23"/>
  <c r="G30" i="23"/>
  <c r="F30" i="23"/>
  <c r="D30" i="23"/>
  <c r="C30" i="23"/>
  <c r="B30" i="23"/>
  <c r="L29" i="23"/>
  <c r="K29" i="23"/>
  <c r="J29" i="23"/>
  <c r="H29" i="23"/>
  <c r="G29" i="23"/>
  <c r="F29" i="23"/>
  <c r="D29" i="23"/>
  <c r="C29" i="23"/>
  <c r="B29" i="23"/>
  <c r="L28" i="23"/>
  <c r="K28" i="23"/>
  <c r="J28" i="23"/>
  <c r="H28" i="23"/>
  <c r="G28" i="23"/>
  <c r="F28" i="23"/>
  <c r="D28" i="23"/>
  <c r="C28" i="23"/>
  <c r="B28" i="23"/>
  <c r="L27" i="23"/>
  <c r="K27" i="23"/>
  <c r="J27" i="23"/>
  <c r="H27" i="23"/>
  <c r="G27" i="23"/>
  <c r="F27" i="23"/>
  <c r="D27" i="23"/>
  <c r="C27" i="23"/>
  <c r="B27" i="23"/>
  <c r="L26" i="23"/>
  <c r="K26" i="23"/>
  <c r="J26" i="23"/>
  <c r="H26" i="23"/>
  <c r="G26" i="23"/>
  <c r="F26" i="23"/>
  <c r="D26" i="23"/>
  <c r="C26" i="23"/>
  <c r="B26" i="23"/>
  <c r="L25" i="23"/>
  <c r="K25" i="23"/>
  <c r="J25" i="23"/>
  <c r="H25" i="23"/>
  <c r="G25" i="23"/>
  <c r="F25" i="23"/>
  <c r="D25" i="23"/>
  <c r="C25" i="23"/>
  <c r="B25" i="23"/>
  <c r="L24" i="23"/>
  <c r="K24" i="23"/>
  <c r="J24" i="23"/>
  <c r="H24" i="23"/>
  <c r="G24" i="23"/>
  <c r="F24" i="23"/>
  <c r="D24" i="23"/>
  <c r="C24" i="23"/>
  <c r="B24" i="23"/>
  <c r="L23" i="23"/>
  <c r="K23" i="23"/>
  <c r="J23" i="23"/>
  <c r="H23" i="23"/>
  <c r="G23" i="23"/>
  <c r="F23" i="23"/>
  <c r="D23" i="23"/>
  <c r="C23" i="23"/>
  <c r="B23" i="23"/>
  <c r="L22" i="23"/>
  <c r="K22" i="23"/>
  <c r="J22" i="23"/>
  <c r="H22" i="23"/>
  <c r="G22" i="23"/>
  <c r="F22" i="23"/>
  <c r="D22" i="23"/>
  <c r="C22" i="23"/>
  <c r="B22" i="23"/>
  <c r="L21" i="23"/>
  <c r="K21" i="23"/>
  <c r="J21" i="23"/>
  <c r="H21" i="23"/>
  <c r="G21" i="23"/>
  <c r="F21" i="23"/>
  <c r="D21" i="23"/>
  <c r="C21" i="23"/>
  <c r="B21" i="23"/>
  <c r="L20" i="23"/>
  <c r="K20" i="23"/>
  <c r="J20" i="23"/>
  <c r="H20" i="23"/>
  <c r="G20" i="23"/>
  <c r="F20" i="23"/>
  <c r="D20" i="23"/>
  <c r="C20" i="23"/>
  <c r="B20" i="23"/>
  <c r="L19" i="23"/>
  <c r="K19" i="23"/>
  <c r="J19" i="23"/>
  <c r="H19" i="23"/>
  <c r="G19" i="23"/>
  <c r="F19" i="23"/>
  <c r="D19" i="23"/>
  <c r="C19" i="23"/>
  <c r="B19" i="23"/>
  <c r="L18" i="23"/>
  <c r="K18" i="23"/>
  <c r="J18" i="23"/>
  <c r="H18" i="23"/>
  <c r="G18" i="23"/>
  <c r="F18" i="23"/>
  <c r="D18" i="23"/>
  <c r="C18" i="23"/>
  <c r="B18" i="23"/>
  <c r="L17" i="23"/>
  <c r="K17" i="23"/>
  <c r="J17" i="23"/>
  <c r="H17" i="23"/>
  <c r="G17" i="23"/>
  <c r="F17" i="23"/>
  <c r="D17" i="23"/>
  <c r="C17" i="23"/>
  <c r="B17" i="23"/>
  <c r="L16" i="23"/>
  <c r="K16" i="23"/>
  <c r="J16" i="23"/>
  <c r="H16" i="23"/>
  <c r="G16" i="23"/>
  <c r="F16" i="23"/>
  <c r="D16" i="23"/>
  <c r="C16" i="23"/>
  <c r="B16" i="23"/>
  <c r="L15" i="23"/>
  <c r="K15" i="23"/>
  <c r="J15" i="23"/>
  <c r="H15" i="23"/>
  <c r="G15" i="23"/>
  <c r="F15" i="23"/>
  <c r="D15" i="23"/>
  <c r="C15" i="23"/>
  <c r="B15" i="23"/>
  <c r="L14" i="23"/>
  <c r="K14" i="23"/>
  <c r="J14" i="23"/>
  <c r="H14" i="23"/>
  <c r="G14" i="23"/>
  <c r="F14" i="23"/>
  <c r="D14" i="23"/>
  <c r="C14" i="23"/>
  <c r="B14" i="23"/>
  <c r="L13" i="23"/>
  <c r="K13" i="23"/>
  <c r="J13" i="23"/>
  <c r="H13" i="23"/>
  <c r="G13" i="23"/>
  <c r="F13" i="23"/>
  <c r="D13" i="23"/>
  <c r="C13" i="23"/>
  <c r="B13" i="23"/>
  <c r="L12" i="23"/>
  <c r="K12" i="23"/>
  <c r="J12" i="23"/>
  <c r="H12" i="23"/>
  <c r="G12" i="23"/>
  <c r="F12" i="23"/>
  <c r="D12" i="23"/>
  <c r="C12" i="23"/>
  <c r="B12" i="23"/>
  <c r="L11" i="23"/>
  <c r="K11" i="23"/>
  <c r="J11" i="23"/>
  <c r="H11" i="23"/>
  <c r="G11" i="23"/>
  <c r="F11" i="23"/>
  <c r="D11" i="23"/>
  <c r="C11" i="23"/>
  <c r="B11" i="23"/>
  <c r="L10" i="23"/>
  <c r="K10" i="23"/>
  <c r="J10" i="23"/>
  <c r="H10" i="23"/>
  <c r="G10" i="23"/>
  <c r="F10" i="23"/>
  <c r="D10" i="23"/>
  <c r="C10" i="23"/>
  <c r="B10" i="23"/>
  <c r="L9" i="23"/>
  <c r="K9" i="23"/>
  <c r="J9" i="23"/>
  <c r="H9" i="23"/>
  <c r="G9" i="23"/>
  <c r="F9" i="23"/>
  <c r="D9" i="23"/>
  <c r="C9" i="23"/>
  <c r="B9" i="23"/>
  <c r="L8" i="23"/>
  <c r="K8" i="23"/>
  <c r="J8" i="23"/>
  <c r="H8" i="23"/>
  <c r="G8" i="23"/>
  <c r="F8" i="23"/>
  <c r="D8" i="23"/>
  <c r="C8" i="23"/>
  <c r="B8" i="23"/>
  <c r="L7" i="23"/>
  <c r="K7" i="23"/>
  <c r="J7" i="23"/>
  <c r="H7" i="23"/>
  <c r="G7" i="23"/>
  <c r="F7" i="23"/>
  <c r="D7" i="23"/>
  <c r="C7" i="23"/>
  <c r="B7" i="23"/>
  <c r="L6" i="23"/>
  <c r="K6" i="23"/>
  <c r="J6" i="23"/>
  <c r="H6" i="23"/>
  <c r="G6" i="23"/>
  <c r="F6" i="23"/>
  <c r="D6" i="23"/>
  <c r="C6" i="23"/>
  <c r="B6" i="23"/>
  <c r="L5" i="23"/>
  <c r="K5" i="23"/>
  <c r="J5" i="23"/>
  <c r="H5" i="23"/>
  <c r="G5" i="23"/>
  <c r="F5" i="23"/>
  <c r="D5" i="23"/>
  <c r="C5" i="23"/>
  <c r="B5" i="23"/>
  <c r="L4" i="23"/>
  <c r="K4" i="23"/>
  <c r="J4" i="23"/>
  <c r="H4" i="23"/>
  <c r="G4" i="23"/>
  <c r="F4" i="23"/>
  <c r="D4" i="23"/>
  <c r="C4" i="23"/>
  <c r="B4" i="23"/>
  <c r="L3" i="23"/>
  <c r="K3" i="23"/>
  <c r="J3" i="23"/>
  <c r="H3" i="23"/>
  <c r="G3" i="23"/>
  <c r="F3" i="23"/>
  <c r="D3" i="23"/>
  <c r="L52" i="23" s="1"/>
  <c r="C3" i="23"/>
  <c r="K52" i="23" s="1"/>
  <c r="B3" i="23"/>
  <c r="J52" i="23" s="1"/>
  <c r="K1" i="23"/>
  <c r="J52" i="22" l="1"/>
  <c r="K52" i="22"/>
  <c r="L52" i="22"/>
  <c r="J52" i="21" l="1"/>
  <c r="K52" i="21"/>
  <c r="L52" i="21"/>
  <c r="L52" i="20" l="1"/>
  <c r="K52" i="20"/>
  <c r="J52" i="20"/>
  <c r="J52" i="19" l="1"/>
  <c r="K52" i="19"/>
  <c r="L52" i="19"/>
  <c r="J52" i="18"/>
  <c r="K52" i="18"/>
  <c r="L52" i="18"/>
  <c r="J52" i="17"/>
  <c r="K52" i="17"/>
  <c r="L52" i="17"/>
  <c r="J52" i="15" l="1"/>
  <c r="K52" i="15"/>
  <c r="L52" i="15"/>
  <c r="J52" i="14"/>
  <c r="K52" i="14"/>
  <c r="L52" i="14"/>
</calcChain>
</file>

<file path=xl/sharedStrings.xml><?xml version="1.0" encoding="utf-8"?>
<sst xmlns="http://schemas.openxmlformats.org/spreadsheetml/2006/main" count="464" uniqueCount="43">
  <si>
    <t>年齢別人口報告書(外国人含む）</t>
    <rPh sb="0" eb="2">
      <t>ネンレイ</t>
    </rPh>
    <rPh sb="2" eb="3">
      <t>ベツ</t>
    </rPh>
    <rPh sb="3" eb="5">
      <t>ジンコウ</t>
    </rPh>
    <rPh sb="5" eb="8">
      <t>ホウコクショ</t>
    </rPh>
    <rPh sb="9" eb="11">
      <t>ガイコク</t>
    </rPh>
    <rPh sb="11" eb="12">
      <t>ジン</t>
    </rPh>
    <rPh sb="12" eb="13">
      <t>フク</t>
    </rPh>
    <phoneticPr fontId="4"/>
  </si>
  <si>
    <t>年齢</t>
  </si>
  <si>
    <t>総数</t>
  </si>
  <si>
    <t>男</t>
  </si>
  <si>
    <t>女</t>
  </si>
  <si>
    <t>男</t>
    <phoneticPr fontId="4"/>
  </si>
  <si>
    <t xml:space="preserve">    0-4</t>
  </si>
  <si>
    <t xml:space="preserve">  40-44</t>
  </si>
  <si>
    <t xml:space="preserve">  80-84</t>
  </si>
  <si>
    <t xml:space="preserve">    5-9</t>
  </si>
  <si>
    <t xml:space="preserve">  45-49</t>
  </si>
  <si>
    <t xml:space="preserve">  85-89</t>
  </si>
  <si>
    <t xml:space="preserve">  10-14</t>
  </si>
  <si>
    <t xml:space="preserve">  50-54</t>
  </si>
  <si>
    <t xml:space="preserve">  90-94</t>
  </si>
  <si>
    <t xml:space="preserve">  15-19</t>
  </si>
  <si>
    <t xml:space="preserve">  55-59</t>
  </si>
  <si>
    <t xml:space="preserve">  95-99</t>
  </si>
  <si>
    <t xml:space="preserve">  20-24</t>
  </si>
  <si>
    <t xml:space="preserve">  60-64</t>
  </si>
  <si>
    <t>100-104</t>
  </si>
  <si>
    <t xml:space="preserve">  25-29</t>
  </si>
  <si>
    <t xml:space="preserve">  65-69</t>
  </si>
  <si>
    <t>105-109</t>
  </si>
  <si>
    <t xml:space="preserve">  30-34</t>
  </si>
  <si>
    <t xml:space="preserve">  70-74</t>
  </si>
  <si>
    <t>110-114</t>
  </si>
  <si>
    <t xml:space="preserve">  35-39</t>
  </si>
  <si>
    <t xml:space="preserve">  75-79</t>
  </si>
  <si>
    <t>115-119</t>
  </si>
  <si>
    <t>合計</t>
    <rPh sb="0" eb="2">
      <t>ゴウケイ</t>
    </rPh>
    <phoneticPr fontId="6"/>
  </si>
  <si>
    <t>平成30年4月1日現在</t>
    <phoneticPr fontId="4"/>
  </si>
  <si>
    <t>平成30年5月1日現在</t>
    <phoneticPr fontId="4"/>
  </si>
  <si>
    <t>男</t>
    <phoneticPr fontId="4"/>
  </si>
  <si>
    <t>平成30年6月1日現在</t>
    <phoneticPr fontId="4"/>
  </si>
  <si>
    <t>平成30年7月1日現在</t>
    <phoneticPr fontId="4"/>
  </si>
  <si>
    <t>平成30年8月1日現在</t>
    <phoneticPr fontId="4"/>
  </si>
  <si>
    <t>平成30年9月1日現在</t>
    <phoneticPr fontId="4"/>
  </si>
  <si>
    <t>男</t>
    <phoneticPr fontId="4"/>
  </si>
  <si>
    <t>平成30年10月1日現在</t>
    <phoneticPr fontId="4"/>
  </si>
  <si>
    <t>男</t>
    <phoneticPr fontId="4"/>
  </si>
  <si>
    <t>平成30年11月1日現在</t>
    <phoneticPr fontId="4"/>
  </si>
  <si>
    <t>合計</t>
    <rPh sb="0" eb="2">
      <t>ゴウケイ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</si>
</sst>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38" fontId="1" fillId="0" borderId="0" applyFont="0" applyFill="0" applyBorder="0" applyAlignment="0" applyProtection="0"/>
  </cellStyleXfs>
  <cellXfs count="88">
    <xf numFmtId="0" fontId="0" fillId="0" borderId="0" xfId="0"/>
    <xf numFmtId="0" fontId="5" fillId="0" borderId="0" xfId="1" applyFo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3" fontId="5" fillId="0" borderId="8" xfId="1" applyNumberFormat="1" applyFont="1" applyBorder="1" applyProtection="1">
      <alignment vertical="center"/>
      <protection locked="0"/>
    </xf>
    <xf numFmtId="3" fontId="5" fillId="0" borderId="9" xfId="1" applyNumberFormat="1" applyFont="1" applyBorder="1" applyProtection="1">
      <alignment vertical="center"/>
      <protection locked="0"/>
    </xf>
    <xf numFmtId="3" fontId="5" fillId="0" borderId="10" xfId="1" applyNumberFormat="1" applyFont="1" applyBorder="1" applyProtection="1">
      <alignment vertical="center"/>
      <protection locked="0"/>
    </xf>
    <xf numFmtId="0" fontId="5" fillId="2" borderId="11" xfId="1" applyFont="1" applyFill="1" applyBorder="1">
      <alignment vertical="center"/>
    </xf>
    <xf numFmtId="0" fontId="5" fillId="2" borderId="12" xfId="1" applyFont="1" applyFill="1" applyBorder="1">
      <alignment vertical="center"/>
    </xf>
    <xf numFmtId="3" fontId="5" fillId="0" borderId="13" xfId="1" applyNumberFormat="1" applyFont="1" applyBorder="1" applyProtection="1">
      <alignment vertical="center"/>
      <protection locked="0"/>
    </xf>
    <xf numFmtId="3" fontId="5" fillId="0" borderId="14" xfId="1" applyNumberFormat="1" applyFont="1" applyBorder="1" applyProtection="1">
      <alignment vertical="center"/>
      <protection locked="0"/>
    </xf>
    <xf numFmtId="3" fontId="5" fillId="0" borderId="15" xfId="1" applyNumberFormat="1" applyFont="1" applyBorder="1" applyProtection="1">
      <alignment vertical="center"/>
      <protection locked="0"/>
    </xf>
    <xf numFmtId="0" fontId="5" fillId="2" borderId="16" xfId="1" applyFont="1" applyFill="1" applyBorder="1">
      <alignment vertical="center"/>
    </xf>
    <xf numFmtId="0" fontId="5" fillId="2" borderId="17" xfId="1" applyFont="1" applyFill="1" applyBorder="1">
      <alignment vertical="center"/>
    </xf>
    <xf numFmtId="3" fontId="5" fillId="0" borderId="18" xfId="1" applyNumberFormat="1" applyFont="1" applyBorder="1" applyProtection="1">
      <alignment vertical="center"/>
      <protection locked="0"/>
    </xf>
    <xf numFmtId="3" fontId="5" fillId="0" borderId="19" xfId="1" applyNumberFormat="1" applyFont="1" applyBorder="1" applyProtection="1">
      <alignment vertical="center"/>
      <protection locked="0"/>
    </xf>
    <xf numFmtId="3" fontId="5" fillId="0" borderId="20" xfId="1" applyNumberFormat="1" applyFont="1" applyBorder="1" applyProtection="1">
      <alignment vertical="center"/>
      <protection locked="0"/>
    </xf>
    <xf numFmtId="0" fontId="5" fillId="2" borderId="21" xfId="1" applyFont="1" applyFill="1" applyBorder="1">
      <alignment vertical="center"/>
    </xf>
    <xf numFmtId="0" fontId="5" fillId="2" borderId="22" xfId="1" applyFont="1" applyFill="1" applyBorder="1">
      <alignment vertical="center"/>
    </xf>
    <xf numFmtId="3" fontId="5" fillId="0" borderId="23" xfId="1" applyNumberFormat="1" applyFont="1" applyBorder="1" applyProtection="1">
      <alignment vertical="center"/>
      <protection locked="0"/>
    </xf>
    <xf numFmtId="3" fontId="5" fillId="0" borderId="24" xfId="1" applyNumberFormat="1" applyFont="1" applyBorder="1" applyProtection="1">
      <alignment vertical="center"/>
      <protection locked="0"/>
    </xf>
    <xf numFmtId="3" fontId="5" fillId="0" borderId="25" xfId="1" applyNumberFormat="1" applyFont="1" applyBorder="1" applyProtection="1">
      <alignment vertical="center"/>
      <protection locked="0"/>
    </xf>
    <xf numFmtId="0" fontId="5" fillId="2" borderId="26" xfId="1" applyFont="1" applyFill="1" applyBorder="1">
      <alignment vertical="center"/>
    </xf>
    <xf numFmtId="0" fontId="5" fillId="2" borderId="27" xfId="1" applyFont="1" applyFill="1" applyBorder="1">
      <alignment vertical="center"/>
    </xf>
    <xf numFmtId="3" fontId="5" fillId="0" borderId="28" xfId="1" applyNumberFormat="1" applyFont="1" applyBorder="1" applyProtection="1">
      <alignment vertical="center"/>
      <protection locked="0"/>
    </xf>
    <xf numFmtId="3" fontId="5" fillId="0" borderId="29" xfId="1" applyNumberFormat="1" applyFont="1" applyBorder="1" applyProtection="1">
      <alignment vertical="center"/>
      <protection locked="0"/>
    </xf>
    <xf numFmtId="3" fontId="5" fillId="0" borderId="30" xfId="1" applyNumberFormat="1" applyFont="1" applyBorder="1" applyProtection="1">
      <alignment vertical="center"/>
      <protection locked="0"/>
    </xf>
    <xf numFmtId="0" fontId="5" fillId="2" borderId="31" xfId="1" applyFont="1" applyFill="1" applyBorder="1">
      <alignment vertical="center"/>
    </xf>
    <xf numFmtId="0" fontId="5" fillId="2" borderId="32" xfId="1" applyFont="1" applyFill="1" applyBorder="1" applyAlignment="1">
      <alignment horizontal="center" vertical="center"/>
    </xf>
    <xf numFmtId="3" fontId="5" fillId="0" borderId="33" xfId="1" applyNumberFormat="1" applyFont="1" applyBorder="1">
      <alignment vertical="center"/>
    </xf>
    <xf numFmtId="3" fontId="5" fillId="0" borderId="34" xfId="1" applyNumberFormat="1" applyFont="1" applyBorder="1">
      <alignment vertical="center"/>
    </xf>
    <xf numFmtId="3" fontId="5" fillId="0" borderId="35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/>
      <protection locked="0"/>
    </xf>
    <xf numFmtId="0" fontId="6" fillId="0" borderId="1" xfId="2" applyFont="1" applyBorder="1" applyAlignment="1">
      <alignment horizontal="center" vertical="center"/>
    </xf>
    <xf numFmtId="0" fontId="1" fillId="0" borderId="1" xfId="2" applyBorder="1" applyAlignment="1">
      <alignment horizontal="right"/>
    </xf>
    <xf numFmtId="0" fontId="7" fillId="0" borderId="0" xfId="2" applyFont="1" applyAlignment="1">
      <alignment horizontal="center" vertical="center"/>
    </xf>
    <xf numFmtId="0" fontId="7" fillId="2" borderId="36" xfId="2" applyFont="1" applyFill="1" applyBorder="1" applyAlignment="1">
      <alignment horizontal="center" vertical="center"/>
    </xf>
    <xf numFmtId="0" fontId="7" fillId="2" borderId="37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7" fillId="2" borderId="38" xfId="2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6" fillId="2" borderId="22" xfId="2" applyFont="1" applyFill="1" applyBorder="1"/>
    <xf numFmtId="0" fontId="7" fillId="0" borderId="23" xfId="2" applyFont="1" applyBorder="1"/>
    <xf numFmtId="0" fontId="7" fillId="0" borderId="24" xfId="2" applyFont="1" applyBorder="1"/>
    <xf numFmtId="0" fontId="7" fillId="0" borderId="25" xfId="2" applyFont="1" applyBorder="1"/>
    <xf numFmtId="0" fontId="6" fillId="2" borderId="26" xfId="2" applyFont="1" applyFill="1" applyBorder="1"/>
    <xf numFmtId="0" fontId="6" fillId="2" borderId="39" xfId="2" applyFont="1" applyFill="1" applyBorder="1"/>
    <xf numFmtId="0" fontId="7" fillId="0" borderId="40" xfId="2" applyFont="1" applyBorder="1"/>
    <xf numFmtId="0" fontId="1" fillId="0" borderId="0" xfId="2"/>
    <xf numFmtId="0" fontId="6" fillId="2" borderId="12" xfId="2" applyFont="1" applyFill="1" applyBorder="1"/>
    <xf numFmtId="0" fontId="7" fillId="0" borderId="13" xfId="2" applyFont="1" applyBorder="1"/>
    <xf numFmtId="0" fontId="7" fillId="0" borderId="14" xfId="2" applyFont="1" applyBorder="1"/>
    <xf numFmtId="0" fontId="7" fillId="0" borderId="15" xfId="2" applyFont="1" applyBorder="1"/>
    <xf numFmtId="0" fontId="6" fillId="2" borderId="16" xfId="2" applyFont="1" applyFill="1" applyBorder="1"/>
    <xf numFmtId="0" fontId="6" fillId="2" borderId="41" xfId="2" applyFont="1" applyFill="1" applyBorder="1"/>
    <xf numFmtId="0" fontId="7" fillId="0" borderId="42" xfId="2" applyFont="1" applyBorder="1"/>
    <xf numFmtId="0" fontId="6" fillId="2" borderId="27" xfId="2" applyFont="1" applyFill="1" applyBorder="1"/>
    <xf numFmtId="0" fontId="7" fillId="0" borderId="28" xfId="2" applyFont="1" applyBorder="1"/>
    <xf numFmtId="0" fontId="7" fillId="0" borderId="29" xfId="2" applyFont="1" applyBorder="1"/>
    <xf numFmtId="0" fontId="7" fillId="0" borderId="30" xfId="2" applyFont="1" applyBorder="1"/>
    <xf numFmtId="0" fontId="6" fillId="2" borderId="31" xfId="2" applyFont="1" applyFill="1" applyBorder="1"/>
    <xf numFmtId="0" fontId="6" fillId="2" borderId="43" xfId="2" applyFont="1" applyFill="1" applyBorder="1"/>
    <xf numFmtId="0" fontId="7" fillId="0" borderId="44" xfId="2" applyFont="1" applyBorder="1"/>
    <xf numFmtId="0" fontId="6" fillId="2" borderId="7" xfId="2" applyFont="1" applyFill="1" applyBorder="1"/>
    <xf numFmtId="0" fontId="7" fillId="0" borderId="8" xfId="2" applyFont="1" applyBorder="1"/>
    <xf numFmtId="0" fontId="7" fillId="0" borderId="9" xfId="2" applyFont="1" applyBorder="1"/>
    <xf numFmtId="0" fontId="7" fillId="0" borderId="10" xfId="2" applyFont="1" applyBorder="1"/>
    <xf numFmtId="0" fontId="6" fillId="2" borderId="11" xfId="2" applyFont="1" applyFill="1" applyBorder="1"/>
    <xf numFmtId="0" fontId="6" fillId="2" borderId="36" xfId="2" applyFont="1" applyFill="1" applyBorder="1"/>
    <xf numFmtId="0" fontId="7" fillId="0" borderId="37" xfId="2" applyFont="1" applyBorder="1"/>
    <xf numFmtId="0" fontId="6" fillId="2" borderId="17" xfId="2" applyFont="1" applyFill="1" applyBorder="1"/>
    <xf numFmtId="0" fontId="7" fillId="0" borderId="18" xfId="2" applyFont="1" applyBorder="1"/>
    <xf numFmtId="0" fontId="7" fillId="0" borderId="19" xfId="2" applyFont="1" applyBorder="1"/>
    <xf numFmtId="0" fontId="7" fillId="0" borderId="20" xfId="2" applyFont="1" applyBorder="1"/>
    <xf numFmtId="0" fontId="6" fillId="2" borderId="21" xfId="2" applyFont="1" applyFill="1" applyBorder="1"/>
    <xf numFmtId="0" fontId="6" fillId="2" borderId="45" xfId="2" applyFont="1" applyFill="1" applyBorder="1"/>
    <xf numFmtId="0" fontId="7" fillId="0" borderId="46" xfId="2" applyFont="1" applyBorder="1"/>
    <xf numFmtId="0" fontId="6" fillId="0" borderId="0" xfId="2" applyFont="1"/>
    <xf numFmtId="0" fontId="8" fillId="2" borderId="32" xfId="2" applyFont="1" applyFill="1" applyBorder="1" applyAlignment="1">
      <alignment horizontal="center" vertical="center"/>
    </xf>
    <xf numFmtId="38" fontId="9" fillId="0" borderId="33" xfId="3" applyFont="1" applyBorder="1" applyAlignment="1">
      <alignment horizontal="center" vertical="center"/>
    </xf>
    <xf numFmtId="38" fontId="9" fillId="0" borderId="34" xfId="3" applyFont="1" applyBorder="1" applyAlignment="1">
      <alignment horizontal="center" vertical="center"/>
    </xf>
    <xf numFmtId="38" fontId="9" fillId="0" borderId="35" xfId="3" applyFont="1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36942;&#21435;&#12487;&#12540;&#12479;\&#24179;&#25104;&#65299;&#65296;&#24180;&#24230;\H30.12\H30.12&#22577;&#21578;\&#28168;\&#24180;&#40802;&#21029;&#20154;&#21475;&#22577;&#21578;&#26360;12&#26376;1&#26085;&#29694;&#223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36942;&#21435;&#12487;&#12540;&#12479;\&#24179;&#25104;&#65299;&#65296;&#24180;&#24230;\H31.1\H31.1&#22577;&#21578;\&#28168;\&#24180;&#40802;&#21029;&#20154;&#21475;&#22577;&#21578;&#26360;1&#26376;1&#26085;&#29694;&#2231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36942;&#21435;&#12487;&#12540;&#12479;\&#24179;&#25104;&#65299;&#65296;&#24180;&#24230;\H31.2\H31.2&#22577;&#21578;\&#28168;\&#24180;&#40802;&#21029;&#20154;&#21475;&#22577;&#21578;&#26360;2&#26376;1&#26085;&#29694;&#223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36942;&#21435;&#12487;&#12540;&#12479;\&#24179;&#25104;&#65299;&#65296;&#24180;&#24230;\H31.3\H31.3&#22577;&#21578;\&#28168;\&#24180;&#40802;&#21029;&#20154;&#21475;&#22577;&#21578;&#26360;3&#26376;1&#26085;&#29694;&#223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1">
          <cell r="K1" t="str">
            <v>平成30年12月1日現在</v>
          </cell>
        </row>
        <row r="3">
          <cell r="B3">
            <v>10227</v>
          </cell>
          <cell r="C3">
            <v>5194</v>
          </cell>
          <cell r="D3">
            <v>5033</v>
          </cell>
          <cell r="F3">
            <v>18740</v>
          </cell>
          <cell r="G3">
            <v>9537</v>
          </cell>
          <cell r="H3">
            <v>9203</v>
          </cell>
          <cell r="J3">
            <v>7975</v>
          </cell>
          <cell r="K3">
            <v>3202</v>
          </cell>
          <cell r="L3">
            <v>4773</v>
          </cell>
        </row>
        <row r="4">
          <cell r="B4">
            <v>1939</v>
          </cell>
          <cell r="C4">
            <v>982</v>
          </cell>
          <cell r="D4">
            <v>957</v>
          </cell>
          <cell r="F4">
            <v>3646</v>
          </cell>
          <cell r="G4">
            <v>1885</v>
          </cell>
          <cell r="H4">
            <v>1761</v>
          </cell>
          <cell r="J4">
            <v>1621</v>
          </cell>
          <cell r="K4">
            <v>663</v>
          </cell>
          <cell r="L4">
            <v>958</v>
          </cell>
        </row>
        <row r="5">
          <cell r="B5">
            <v>2108</v>
          </cell>
          <cell r="C5">
            <v>1100</v>
          </cell>
          <cell r="D5">
            <v>1008</v>
          </cell>
          <cell r="F5">
            <v>3526</v>
          </cell>
          <cell r="G5">
            <v>1819</v>
          </cell>
          <cell r="H5">
            <v>1707</v>
          </cell>
          <cell r="J5">
            <v>1670</v>
          </cell>
          <cell r="K5">
            <v>673</v>
          </cell>
          <cell r="L5">
            <v>997</v>
          </cell>
        </row>
        <row r="6">
          <cell r="B6">
            <v>2091</v>
          </cell>
          <cell r="C6">
            <v>1076</v>
          </cell>
          <cell r="D6">
            <v>1015</v>
          </cell>
          <cell r="F6">
            <v>3775</v>
          </cell>
          <cell r="G6">
            <v>1893</v>
          </cell>
          <cell r="H6">
            <v>1882</v>
          </cell>
          <cell r="J6">
            <v>1665</v>
          </cell>
          <cell r="K6">
            <v>657</v>
          </cell>
          <cell r="L6">
            <v>1008</v>
          </cell>
        </row>
        <row r="7">
          <cell r="B7">
            <v>2035</v>
          </cell>
          <cell r="C7">
            <v>1014</v>
          </cell>
          <cell r="D7">
            <v>1021</v>
          </cell>
          <cell r="F7">
            <v>3816</v>
          </cell>
          <cell r="G7">
            <v>1920</v>
          </cell>
          <cell r="H7">
            <v>1896</v>
          </cell>
          <cell r="J7">
            <v>1645</v>
          </cell>
          <cell r="K7">
            <v>662</v>
          </cell>
          <cell r="L7">
            <v>983</v>
          </cell>
        </row>
        <row r="8">
          <cell r="B8">
            <v>2054</v>
          </cell>
          <cell r="C8">
            <v>1022</v>
          </cell>
          <cell r="D8">
            <v>1032</v>
          </cell>
          <cell r="F8">
            <v>3977</v>
          </cell>
          <cell r="G8">
            <v>2020</v>
          </cell>
          <cell r="H8">
            <v>1957</v>
          </cell>
          <cell r="J8">
            <v>1374</v>
          </cell>
          <cell r="K8">
            <v>547</v>
          </cell>
          <cell r="L8">
            <v>827</v>
          </cell>
        </row>
        <row r="9">
          <cell r="B9">
            <v>9754</v>
          </cell>
          <cell r="C9">
            <v>5001</v>
          </cell>
          <cell r="D9">
            <v>4753</v>
          </cell>
          <cell r="F9">
            <v>20407</v>
          </cell>
          <cell r="G9">
            <v>10279</v>
          </cell>
          <cell r="H9">
            <v>10128</v>
          </cell>
          <cell r="J9">
            <v>5242</v>
          </cell>
          <cell r="K9">
            <v>1893</v>
          </cell>
          <cell r="L9">
            <v>3349</v>
          </cell>
        </row>
        <row r="10">
          <cell r="B10">
            <v>2019</v>
          </cell>
          <cell r="C10">
            <v>1025</v>
          </cell>
          <cell r="D10">
            <v>994</v>
          </cell>
          <cell r="F10">
            <v>4231</v>
          </cell>
          <cell r="G10">
            <v>2139</v>
          </cell>
          <cell r="H10">
            <v>2092</v>
          </cell>
          <cell r="J10">
            <v>1332</v>
          </cell>
          <cell r="K10">
            <v>466</v>
          </cell>
          <cell r="L10">
            <v>866</v>
          </cell>
        </row>
        <row r="11">
          <cell r="B11">
            <v>1945</v>
          </cell>
          <cell r="C11">
            <v>991</v>
          </cell>
          <cell r="D11">
            <v>954</v>
          </cell>
          <cell r="F11">
            <v>4121</v>
          </cell>
          <cell r="G11">
            <v>2089</v>
          </cell>
          <cell r="H11">
            <v>2032</v>
          </cell>
          <cell r="J11">
            <v>1212</v>
          </cell>
          <cell r="K11">
            <v>479</v>
          </cell>
          <cell r="L11">
            <v>733</v>
          </cell>
        </row>
        <row r="12">
          <cell r="B12">
            <v>1928</v>
          </cell>
          <cell r="C12">
            <v>987</v>
          </cell>
          <cell r="D12">
            <v>941</v>
          </cell>
          <cell r="F12">
            <v>4109</v>
          </cell>
          <cell r="G12">
            <v>2095</v>
          </cell>
          <cell r="H12">
            <v>2014</v>
          </cell>
          <cell r="J12">
            <v>1018</v>
          </cell>
          <cell r="K12">
            <v>375</v>
          </cell>
          <cell r="L12">
            <v>643</v>
          </cell>
        </row>
        <row r="13">
          <cell r="B13">
            <v>1957</v>
          </cell>
          <cell r="C13">
            <v>989</v>
          </cell>
          <cell r="D13">
            <v>968</v>
          </cell>
          <cell r="F13">
            <v>3965</v>
          </cell>
          <cell r="G13">
            <v>1945</v>
          </cell>
          <cell r="H13">
            <v>2020</v>
          </cell>
          <cell r="J13">
            <v>946</v>
          </cell>
          <cell r="K13">
            <v>312</v>
          </cell>
          <cell r="L13">
            <v>634</v>
          </cell>
        </row>
        <row r="14">
          <cell r="B14">
            <v>1905</v>
          </cell>
          <cell r="C14">
            <v>1009</v>
          </cell>
          <cell r="D14">
            <v>896</v>
          </cell>
          <cell r="F14">
            <v>3981</v>
          </cell>
          <cell r="G14">
            <v>2011</v>
          </cell>
          <cell r="H14">
            <v>1970</v>
          </cell>
          <cell r="J14">
            <v>734</v>
          </cell>
          <cell r="K14">
            <v>261</v>
          </cell>
          <cell r="L14">
            <v>473</v>
          </cell>
        </row>
        <row r="15">
          <cell r="B15">
            <v>9375</v>
          </cell>
          <cell r="C15">
            <v>4806</v>
          </cell>
          <cell r="D15">
            <v>4569</v>
          </cell>
          <cell r="F15">
            <v>17687</v>
          </cell>
          <cell r="G15">
            <v>9031</v>
          </cell>
          <cell r="H15">
            <v>8656</v>
          </cell>
          <cell r="J15">
            <v>2191</v>
          </cell>
          <cell r="K15">
            <v>635</v>
          </cell>
          <cell r="L15">
            <v>1556</v>
          </cell>
        </row>
        <row r="16">
          <cell r="B16">
            <v>1965</v>
          </cell>
          <cell r="C16">
            <v>1019</v>
          </cell>
          <cell r="D16">
            <v>946</v>
          </cell>
          <cell r="F16">
            <v>3777</v>
          </cell>
          <cell r="G16">
            <v>1917</v>
          </cell>
          <cell r="H16">
            <v>1860</v>
          </cell>
          <cell r="J16">
            <v>640</v>
          </cell>
          <cell r="K16">
            <v>203</v>
          </cell>
          <cell r="L16">
            <v>437</v>
          </cell>
        </row>
        <row r="17">
          <cell r="B17">
            <v>1929</v>
          </cell>
          <cell r="C17">
            <v>1007</v>
          </cell>
          <cell r="D17">
            <v>922</v>
          </cell>
          <cell r="F17">
            <v>3956</v>
          </cell>
          <cell r="G17">
            <v>1997</v>
          </cell>
          <cell r="H17">
            <v>1959</v>
          </cell>
          <cell r="J17">
            <v>545</v>
          </cell>
          <cell r="K17">
            <v>165</v>
          </cell>
          <cell r="L17">
            <v>380</v>
          </cell>
        </row>
        <row r="18">
          <cell r="B18">
            <v>1825</v>
          </cell>
          <cell r="C18">
            <v>927</v>
          </cell>
          <cell r="D18">
            <v>898</v>
          </cell>
          <cell r="F18">
            <v>2904</v>
          </cell>
          <cell r="G18">
            <v>1486</v>
          </cell>
          <cell r="H18">
            <v>1418</v>
          </cell>
          <cell r="J18">
            <v>391</v>
          </cell>
          <cell r="K18">
            <v>120</v>
          </cell>
          <cell r="L18">
            <v>271</v>
          </cell>
        </row>
        <row r="19">
          <cell r="B19">
            <v>1791</v>
          </cell>
          <cell r="C19">
            <v>935</v>
          </cell>
          <cell r="D19">
            <v>856</v>
          </cell>
          <cell r="F19">
            <v>3685</v>
          </cell>
          <cell r="G19">
            <v>1911</v>
          </cell>
          <cell r="H19">
            <v>1774</v>
          </cell>
          <cell r="J19">
            <v>358</v>
          </cell>
          <cell r="K19">
            <v>91</v>
          </cell>
          <cell r="L19">
            <v>267</v>
          </cell>
        </row>
        <row r="20">
          <cell r="B20">
            <v>1865</v>
          </cell>
          <cell r="C20">
            <v>918</v>
          </cell>
          <cell r="D20">
            <v>947</v>
          </cell>
          <cell r="F20">
            <v>3365</v>
          </cell>
          <cell r="G20">
            <v>1720</v>
          </cell>
          <cell r="H20">
            <v>1645</v>
          </cell>
          <cell r="J20">
            <v>257</v>
          </cell>
          <cell r="K20">
            <v>56</v>
          </cell>
          <cell r="L20">
            <v>201</v>
          </cell>
        </row>
        <row r="21">
          <cell r="B21">
            <v>9756</v>
          </cell>
          <cell r="C21">
            <v>4962</v>
          </cell>
          <cell r="D21">
            <v>4794</v>
          </cell>
          <cell r="F21">
            <v>13832</v>
          </cell>
          <cell r="G21">
            <v>7105</v>
          </cell>
          <cell r="H21">
            <v>6727</v>
          </cell>
          <cell r="J21">
            <v>571</v>
          </cell>
          <cell r="K21">
            <v>120</v>
          </cell>
          <cell r="L21">
            <v>451</v>
          </cell>
        </row>
        <row r="22">
          <cell r="B22">
            <v>1815</v>
          </cell>
          <cell r="C22">
            <v>918</v>
          </cell>
          <cell r="D22">
            <v>897</v>
          </cell>
          <cell r="F22">
            <v>3176</v>
          </cell>
          <cell r="G22">
            <v>1659</v>
          </cell>
          <cell r="H22">
            <v>1517</v>
          </cell>
          <cell r="J22">
            <v>204</v>
          </cell>
          <cell r="K22">
            <v>42</v>
          </cell>
          <cell r="L22">
            <v>162</v>
          </cell>
        </row>
        <row r="23">
          <cell r="B23">
            <v>1908</v>
          </cell>
          <cell r="C23">
            <v>970</v>
          </cell>
          <cell r="D23">
            <v>938</v>
          </cell>
          <cell r="F23">
            <v>2891</v>
          </cell>
          <cell r="G23">
            <v>1514</v>
          </cell>
          <cell r="H23">
            <v>1377</v>
          </cell>
          <cell r="J23">
            <v>147</v>
          </cell>
          <cell r="K23">
            <v>37</v>
          </cell>
          <cell r="L23">
            <v>110</v>
          </cell>
        </row>
        <row r="24">
          <cell r="B24">
            <v>1835</v>
          </cell>
          <cell r="C24">
            <v>953</v>
          </cell>
          <cell r="D24">
            <v>882</v>
          </cell>
          <cell r="F24">
            <v>2773</v>
          </cell>
          <cell r="G24">
            <v>1406</v>
          </cell>
          <cell r="H24">
            <v>1367</v>
          </cell>
          <cell r="J24">
            <v>104</v>
          </cell>
          <cell r="K24">
            <v>20</v>
          </cell>
          <cell r="L24">
            <v>84</v>
          </cell>
        </row>
        <row r="25">
          <cell r="B25">
            <v>2091</v>
          </cell>
          <cell r="C25">
            <v>1023</v>
          </cell>
          <cell r="D25">
            <v>1068</v>
          </cell>
          <cell r="F25">
            <v>2556</v>
          </cell>
          <cell r="G25">
            <v>1314</v>
          </cell>
          <cell r="H25">
            <v>1242</v>
          </cell>
          <cell r="J25">
            <v>72</v>
          </cell>
          <cell r="K25">
            <v>12</v>
          </cell>
          <cell r="L25">
            <v>60</v>
          </cell>
        </row>
        <row r="26">
          <cell r="B26">
            <v>2107</v>
          </cell>
          <cell r="C26">
            <v>1098</v>
          </cell>
          <cell r="D26">
            <v>1009</v>
          </cell>
          <cell r="F26">
            <v>2436</v>
          </cell>
          <cell r="G26">
            <v>1212</v>
          </cell>
          <cell r="H26">
            <v>1224</v>
          </cell>
          <cell r="J26">
            <v>44</v>
          </cell>
          <cell r="K26">
            <v>9</v>
          </cell>
          <cell r="L26">
            <v>35</v>
          </cell>
        </row>
        <row r="27">
          <cell r="B27">
            <v>13539</v>
          </cell>
          <cell r="C27">
            <v>6697</v>
          </cell>
          <cell r="D27">
            <v>6842</v>
          </cell>
          <cell r="F27">
            <v>11022</v>
          </cell>
          <cell r="G27">
            <v>5599</v>
          </cell>
          <cell r="H27">
            <v>5423</v>
          </cell>
          <cell r="J27">
            <v>93</v>
          </cell>
          <cell r="K27">
            <v>10</v>
          </cell>
          <cell r="L27">
            <v>83</v>
          </cell>
        </row>
        <row r="28">
          <cell r="B28">
            <v>2386</v>
          </cell>
          <cell r="C28">
            <v>1171</v>
          </cell>
          <cell r="D28">
            <v>1215</v>
          </cell>
          <cell r="F28">
            <v>2313</v>
          </cell>
          <cell r="G28">
            <v>1197</v>
          </cell>
          <cell r="H28">
            <v>1116</v>
          </cell>
          <cell r="J28">
            <v>28</v>
          </cell>
          <cell r="K28">
            <v>7</v>
          </cell>
          <cell r="L28">
            <v>21</v>
          </cell>
        </row>
        <row r="29">
          <cell r="B29">
            <v>2540</v>
          </cell>
          <cell r="C29">
            <v>1246</v>
          </cell>
          <cell r="D29">
            <v>1294</v>
          </cell>
          <cell r="F29">
            <v>2207</v>
          </cell>
          <cell r="G29">
            <v>1136</v>
          </cell>
          <cell r="H29">
            <v>1071</v>
          </cell>
          <cell r="J29">
            <v>26</v>
          </cell>
          <cell r="K29">
            <v>2</v>
          </cell>
          <cell r="L29">
            <v>24</v>
          </cell>
        </row>
        <row r="30">
          <cell r="B30">
            <v>2641</v>
          </cell>
          <cell r="C30">
            <v>1339</v>
          </cell>
          <cell r="D30">
            <v>1302</v>
          </cell>
          <cell r="F30">
            <v>2168</v>
          </cell>
          <cell r="G30">
            <v>1100</v>
          </cell>
          <cell r="H30">
            <v>1068</v>
          </cell>
          <cell r="J30">
            <v>15</v>
          </cell>
          <cell r="K30">
            <v>1</v>
          </cell>
          <cell r="L30">
            <v>14</v>
          </cell>
        </row>
        <row r="31">
          <cell r="B31">
            <v>2821</v>
          </cell>
          <cell r="C31">
            <v>1372</v>
          </cell>
          <cell r="D31">
            <v>1449</v>
          </cell>
          <cell r="F31">
            <v>2228</v>
          </cell>
          <cell r="G31">
            <v>1105</v>
          </cell>
          <cell r="H31">
            <v>1123</v>
          </cell>
          <cell r="J31">
            <v>16</v>
          </cell>
          <cell r="K31">
            <v>0</v>
          </cell>
          <cell r="L31">
            <v>16</v>
          </cell>
        </row>
        <row r="32">
          <cell r="B32">
            <v>3151</v>
          </cell>
          <cell r="C32">
            <v>1569</v>
          </cell>
          <cell r="D32">
            <v>1582</v>
          </cell>
          <cell r="F32">
            <v>2106</v>
          </cell>
          <cell r="G32">
            <v>1061</v>
          </cell>
          <cell r="H32">
            <v>1045</v>
          </cell>
          <cell r="J32">
            <v>8</v>
          </cell>
          <cell r="K32">
            <v>0</v>
          </cell>
          <cell r="L32">
            <v>8</v>
          </cell>
        </row>
        <row r="33">
          <cell r="B33">
            <v>13819</v>
          </cell>
          <cell r="C33">
            <v>6700</v>
          </cell>
          <cell r="D33">
            <v>7119</v>
          </cell>
          <cell r="F33">
            <v>12313</v>
          </cell>
          <cell r="G33">
            <v>5932</v>
          </cell>
          <cell r="H33">
            <v>6381</v>
          </cell>
          <cell r="J33">
            <v>7</v>
          </cell>
          <cell r="K33">
            <v>0</v>
          </cell>
          <cell r="L33">
            <v>7</v>
          </cell>
        </row>
        <row r="34">
          <cell r="B34">
            <v>2787</v>
          </cell>
          <cell r="C34">
            <v>1388</v>
          </cell>
          <cell r="D34">
            <v>1399</v>
          </cell>
          <cell r="F34">
            <v>2180</v>
          </cell>
          <cell r="G34">
            <v>1047</v>
          </cell>
          <cell r="H34">
            <v>1133</v>
          </cell>
          <cell r="J34">
            <v>5</v>
          </cell>
          <cell r="K34">
            <v>0</v>
          </cell>
          <cell r="L34">
            <v>5</v>
          </cell>
        </row>
        <row r="35">
          <cell r="B35">
            <v>2870</v>
          </cell>
          <cell r="C35">
            <v>1390</v>
          </cell>
          <cell r="D35">
            <v>1480</v>
          </cell>
          <cell r="F35">
            <v>2326</v>
          </cell>
          <cell r="G35">
            <v>1132</v>
          </cell>
          <cell r="H35">
            <v>1194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2755</v>
          </cell>
          <cell r="C36">
            <v>1312</v>
          </cell>
          <cell r="D36">
            <v>1443</v>
          </cell>
          <cell r="F36">
            <v>2345</v>
          </cell>
          <cell r="G36">
            <v>1128</v>
          </cell>
          <cell r="H36">
            <v>1217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2714</v>
          </cell>
          <cell r="C37">
            <v>1312</v>
          </cell>
          <cell r="D37">
            <v>1402</v>
          </cell>
          <cell r="F37">
            <v>2565</v>
          </cell>
          <cell r="G37">
            <v>1205</v>
          </cell>
          <cell r="H37">
            <v>1360</v>
          </cell>
          <cell r="J37">
            <v>2</v>
          </cell>
          <cell r="K37">
            <v>0</v>
          </cell>
          <cell r="L37">
            <v>2</v>
          </cell>
        </row>
        <row r="38">
          <cell r="B38">
            <v>2693</v>
          </cell>
          <cell r="C38">
            <v>1298</v>
          </cell>
          <cell r="D38">
            <v>1395</v>
          </cell>
          <cell r="F38">
            <v>2897</v>
          </cell>
          <cell r="G38">
            <v>1420</v>
          </cell>
          <cell r="H38">
            <v>1477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15286</v>
          </cell>
          <cell r="C39">
            <v>7662</v>
          </cell>
          <cell r="D39">
            <v>7624</v>
          </cell>
          <cell r="F39">
            <v>11418</v>
          </cell>
          <cell r="G39">
            <v>5205</v>
          </cell>
          <cell r="H39">
            <v>6213</v>
          </cell>
          <cell r="J39">
            <v>1</v>
          </cell>
          <cell r="K39">
            <v>0</v>
          </cell>
          <cell r="L39">
            <v>1</v>
          </cell>
        </row>
        <row r="40">
          <cell r="B40">
            <v>2801</v>
          </cell>
          <cell r="C40">
            <v>1400</v>
          </cell>
          <cell r="D40">
            <v>1401</v>
          </cell>
          <cell r="F40">
            <v>2842</v>
          </cell>
          <cell r="G40">
            <v>1359</v>
          </cell>
          <cell r="H40">
            <v>1483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2966</v>
          </cell>
          <cell r="C41">
            <v>1472</v>
          </cell>
          <cell r="D41">
            <v>1494</v>
          </cell>
          <cell r="F41">
            <v>2870</v>
          </cell>
          <cell r="G41">
            <v>1332</v>
          </cell>
          <cell r="H41">
            <v>1538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3008</v>
          </cell>
          <cell r="C42">
            <v>1541</v>
          </cell>
          <cell r="D42">
            <v>1467</v>
          </cell>
          <cell r="F42">
            <v>1868</v>
          </cell>
          <cell r="G42">
            <v>868</v>
          </cell>
          <cell r="H42">
            <v>1000</v>
          </cell>
          <cell r="J42">
            <v>1</v>
          </cell>
          <cell r="K42">
            <v>0</v>
          </cell>
          <cell r="L42">
            <v>1</v>
          </cell>
        </row>
        <row r="43">
          <cell r="B43">
            <v>3133</v>
          </cell>
          <cell r="C43">
            <v>1558</v>
          </cell>
          <cell r="D43">
            <v>1575</v>
          </cell>
          <cell r="F43">
            <v>1701</v>
          </cell>
          <cell r="G43">
            <v>739</v>
          </cell>
          <cell r="H43">
            <v>962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3378</v>
          </cell>
          <cell r="C44">
            <v>1691</v>
          </cell>
          <cell r="D44">
            <v>1687</v>
          </cell>
          <cell r="F44">
            <v>2137</v>
          </cell>
          <cell r="G44">
            <v>907</v>
          </cell>
          <cell r="H44">
            <v>1230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16923</v>
          </cell>
          <cell r="C45">
            <v>8569</v>
          </cell>
          <cell r="D45">
            <v>8354</v>
          </cell>
          <cell r="F45">
            <v>10125</v>
          </cell>
          <cell r="G45">
            <v>4345</v>
          </cell>
          <cell r="H45">
            <v>5780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3259</v>
          </cell>
          <cell r="C46">
            <v>1663</v>
          </cell>
          <cell r="D46">
            <v>1596</v>
          </cell>
          <cell r="F46">
            <v>2254</v>
          </cell>
          <cell r="G46">
            <v>981</v>
          </cell>
          <cell r="H46">
            <v>1273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3343</v>
          </cell>
          <cell r="C47">
            <v>1694</v>
          </cell>
          <cell r="D47">
            <v>1649</v>
          </cell>
          <cell r="F47">
            <v>2138</v>
          </cell>
          <cell r="G47">
            <v>932</v>
          </cell>
          <cell r="H47">
            <v>1206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3243</v>
          </cell>
          <cell r="C48">
            <v>1618</v>
          </cell>
          <cell r="D48">
            <v>1625</v>
          </cell>
          <cell r="F48">
            <v>2163</v>
          </cell>
          <cell r="G48">
            <v>927</v>
          </cell>
          <cell r="H48">
            <v>1236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3439</v>
          </cell>
          <cell r="C49">
            <v>1760</v>
          </cell>
          <cell r="D49">
            <v>1679</v>
          </cell>
          <cell r="F49">
            <v>1900</v>
          </cell>
          <cell r="G49">
            <v>802</v>
          </cell>
          <cell r="H49">
            <v>1098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3639</v>
          </cell>
          <cell r="C50">
            <v>1834</v>
          </cell>
          <cell r="D50">
            <v>1805</v>
          </cell>
          <cell r="F50">
            <v>1670</v>
          </cell>
          <cell r="G50">
            <v>703</v>
          </cell>
          <cell r="H50">
            <v>967</v>
          </cell>
          <cell r="J50">
            <v>0</v>
          </cell>
          <cell r="K50">
            <v>0</v>
          </cell>
          <cell r="L50">
            <v>0</v>
          </cell>
        </row>
      </sheetData>
      <sheetData sheetId="1">
        <row r="3">
          <cell r="B3">
            <v>134</v>
          </cell>
          <cell r="C3">
            <v>72</v>
          </cell>
          <cell r="D3">
            <v>62</v>
          </cell>
          <cell r="F3">
            <v>347</v>
          </cell>
          <cell r="G3">
            <v>164</v>
          </cell>
          <cell r="H3">
            <v>183</v>
          </cell>
          <cell r="J3">
            <v>52</v>
          </cell>
          <cell r="K3">
            <v>20</v>
          </cell>
          <cell r="L3">
            <v>32</v>
          </cell>
        </row>
        <row r="4">
          <cell r="B4">
            <v>25</v>
          </cell>
          <cell r="C4">
            <v>14</v>
          </cell>
          <cell r="D4">
            <v>11</v>
          </cell>
          <cell r="F4">
            <v>74</v>
          </cell>
          <cell r="G4">
            <v>41</v>
          </cell>
          <cell r="H4">
            <v>33</v>
          </cell>
          <cell r="J4">
            <v>11</v>
          </cell>
          <cell r="K4">
            <v>5</v>
          </cell>
          <cell r="L4">
            <v>6</v>
          </cell>
        </row>
        <row r="5">
          <cell r="B5">
            <v>25</v>
          </cell>
          <cell r="C5">
            <v>14</v>
          </cell>
          <cell r="D5">
            <v>11</v>
          </cell>
          <cell r="F5">
            <v>73</v>
          </cell>
          <cell r="G5">
            <v>25</v>
          </cell>
          <cell r="H5">
            <v>48</v>
          </cell>
          <cell r="J5">
            <v>9</v>
          </cell>
          <cell r="K5">
            <v>6</v>
          </cell>
          <cell r="L5">
            <v>3</v>
          </cell>
        </row>
        <row r="6">
          <cell r="B6">
            <v>27</v>
          </cell>
          <cell r="C6">
            <v>15</v>
          </cell>
          <cell r="D6">
            <v>12</v>
          </cell>
          <cell r="F6">
            <v>53</v>
          </cell>
          <cell r="G6">
            <v>31</v>
          </cell>
          <cell r="H6">
            <v>22</v>
          </cell>
          <cell r="J6">
            <v>10</v>
          </cell>
          <cell r="K6">
            <v>3</v>
          </cell>
          <cell r="L6">
            <v>7</v>
          </cell>
        </row>
        <row r="7">
          <cell r="B7">
            <v>21</v>
          </cell>
          <cell r="C7">
            <v>13</v>
          </cell>
          <cell r="D7">
            <v>8</v>
          </cell>
          <cell r="F7">
            <v>89</v>
          </cell>
          <cell r="G7">
            <v>39</v>
          </cell>
          <cell r="H7">
            <v>50</v>
          </cell>
          <cell r="J7">
            <v>14</v>
          </cell>
          <cell r="K7">
            <v>3</v>
          </cell>
          <cell r="L7">
            <v>11</v>
          </cell>
        </row>
        <row r="8">
          <cell r="B8">
            <v>36</v>
          </cell>
          <cell r="C8">
            <v>16</v>
          </cell>
          <cell r="D8">
            <v>20</v>
          </cell>
          <cell r="F8">
            <v>58</v>
          </cell>
          <cell r="G8">
            <v>28</v>
          </cell>
          <cell r="H8">
            <v>30</v>
          </cell>
          <cell r="J8">
            <v>8</v>
          </cell>
          <cell r="K8">
            <v>3</v>
          </cell>
          <cell r="L8">
            <v>5</v>
          </cell>
        </row>
        <row r="9">
          <cell r="B9">
            <v>87</v>
          </cell>
          <cell r="C9">
            <v>45</v>
          </cell>
          <cell r="D9">
            <v>42</v>
          </cell>
          <cell r="F9">
            <v>310</v>
          </cell>
          <cell r="G9">
            <v>137</v>
          </cell>
          <cell r="H9">
            <v>173</v>
          </cell>
          <cell r="J9">
            <v>35</v>
          </cell>
          <cell r="K9">
            <v>11</v>
          </cell>
          <cell r="L9">
            <v>24</v>
          </cell>
        </row>
        <row r="10">
          <cell r="B10">
            <v>20</v>
          </cell>
          <cell r="C10">
            <v>8</v>
          </cell>
          <cell r="D10">
            <v>12</v>
          </cell>
          <cell r="F10">
            <v>57</v>
          </cell>
          <cell r="G10">
            <v>25</v>
          </cell>
          <cell r="H10">
            <v>32</v>
          </cell>
          <cell r="J10">
            <v>9</v>
          </cell>
          <cell r="K10">
            <v>3</v>
          </cell>
          <cell r="L10">
            <v>6</v>
          </cell>
        </row>
        <row r="11">
          <cell r="B11">
            <v>18</v>
          </cell>
          <cell r="C11">
            <v>10</v>
          </cell>
          <cell r="D11">
            <v>8</v>
          </cell>
          <cell r="F11">
            <v>60</v>
          </cell>
          <cell r="G11">
            <v>28</v>
          </cell>
          <cell r="H11">
            <v>32</v>
          </cell>
          <cell r="J11">
            <v>12</v>
          </cell>
          <cell r="K11">
            <v>5</v>
          </cell>
          <cell r="L11">
            <v>7</v>
          </cell>
        </row>
        <row r="12">
          <cell r="B12">
            <v>17</v>
          </cell>
          <cell r="C12">
            <v>10</v>
          </cell>
          <cell r="D12">
            <v>7</v>
          </cell>
          <cell r="F12">
            <v>72</v>
          </cell>
          <cell r="G12">
            <v>25</v>
          </cell>
          <cell r="H12">
            <v>47</v>
          </cell>
          <cell r="J12">
            <v>5</v>
          </cell>
          <cell r="K12">
            <v>1</v>
          </cell>
          <cell r="L12">
            <v>4</v>
          </cell>
        </row>
        <row r="13">
          <cell r="B13">
            <v>17</v>
          </cell>
          <cell r="C13">
            <v>8</v>
          </cell>
          <cell r="D13">
            <v>9</v>
          </cell>
          <cell r="F13">
            <v>58</v>
          </cell>
          <cell r="G13">
            <v>29</v>
          </cell>
          <cell r="H13">
            <v>29</v>
          </cell>
          <cell r="J13">
            <v>4</v>
          </cell>
          <cell r="K13">
            <v>2</v>
          </cell>
          <cell r="L13">
            <v>2</v>
          </cell>
        </row>
        <row r="14">
          <cell r="B14">
            <v>15</v>
          </cell>
          <cell r="C14">
            <v>9</v>
          </cell>
          <cell r="D14">
            <v>6</v>
          </cell>
          <cell r="F14">
            <v>63</v>
          </cell>
          <cell r="G14">
            <v>30</v>
          </cell>
          <cell r="H14">
            <v>33</v>
          </cell>
          <cell r="J14">
            <v>5</v>
          </cell>
          <cell r="K14">
            <v>0</v>
          </cell>
          <cell r="L14">
            <v>5</v>
          </cell>
        </row>
        <row r="15">
          <cell r="B15">
            <v>71</v>
          </cell>
          <cell r="C15">
            <v>37</v>
          </cell>
          <cell r="D15">
            <v>34</v>
          </cell>
          <cell r="F15">
            <v>280</v>
          </cell>
          <cell r="G15">
            <v>98</v>
          </cell>
          <cell r="H15">
            <v>182</v>
          </cell>
          <cell r="J15">
            <v>10</v>
          </cell>
          <cell r="K15">
            <v>4</v>
          </cell>
          <cell r="L15">
            <v>6</v>
          </cell>
        </row>
        <row r="16">
          <cell r="B16">
            <v>10</v>
          </cell>
          <cell r="C16">
            <v>6</v>
          </cell>
          <cell r="D16">
            <v>4</v>
          </cell>
          <cell r="F16">
            <v>62</v>
          </cell>
          <cell r="G16">
            <v>28</v>
          </cell>
          <cell r="H16">
            <v>34</v>
          </cell>
          <cell r="J16">
            <v>4</v>
          </cell>
          <cell r="K16">
            <v>2</v>
          </cell>
          <cell r="L16">
            <v>2</v>
          </cell>
        </row>
        <row r="17">
          <cell r="B17">
            <v>18</v>
          </cell>
          <cell r="C17">
            <v>10</v>
          </cell>
          <cell r="D17">
            <v>8</v>
          </cell>
          <cell r="F17">
            <v>63</v>
          </cell>
          <cell r="G17">
            <v>21</v>
          </cell>
          <cell r="H17">
            <v>42</v>
          </cell>
          <cell r="J17">
            <v>1</v>
          </cell>
          <cell r="K17">
            <v>1</v>
          </cell>
          <cell r="L17">
            <v>0</v>
          </cell>
        </row>
        <row r="18">
          <cell r="B18">
            <v>14</v>
          </cell>
          <cell r="C18">
            <v>5</v>
          </cell>
          <cell r="D18">
            <v>9</v>
          </cell>
          <cell r="F18">
            <v>57</v>
          </cell>
          <cell r="G18">
            <v>8</v>
          </cell>
          <cell r="H18">
            <v>49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17</v>
          </cell>
          <cell r="C19">
            <v>10</v>
          </cell>
          <cell r="D19">
            <v>7</v>
          </cell>
          <cell r="F19">
            <v>43</v>
          </cell>
          <cell r="G19">
            <v>22</v>
          </cell>
          <cell r="H19">
            <v>21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12</v>
          </cell>
          <cell r="C20">
            <v>6</v>
          </cell>
          <cell r="D20">
            <v>6</v>
          </cell>
          <cell r="F20">
            <v>55</v>
          </cell>
          <cell r="G20">
            <v>19</v>
          </cell>
          <cell r="H20">
            <v>36</v>
          </cell>
          <cell r="J20">
            <v>5</v>
          </cell>
          <cell r="K20">
            <v>1</v>
          </cell>
          <cell r="L20">
            <v>4</v>
          </cell>
        </row>
        <row r="21">
          <cell r="B21">
            <v>132</v>
          </cell>
          <cell r="C21">
            <v>77</v>
          </cell>
          <cell r="D21">
            <v>55</v>
          </cell>
          <cell r="F21">
            <v>241</v>
          </cell>
          <cell r="G21">
            <v>98</v>
          </cell>
          <cell r="H21">
            <v>143</v>
          </cell>
          <cell r="J21">
            <v>6</v>
          </cell>
          <cell r="K21">
            <v>1</v>
          </cell>
          <cell r="L21">
            <v>5</v>
          </cell>
        </row>
        <row r="22">
          <cell r="B22">
            <v>9</v>
          </cell>
          <cell r="C22">
            <v>4</v>
          </cell>
          <cell r="D22">
            <v>5</v>
          </cell>
          <cell r="F22">
            <v>69</v>
          </cell>
          <cell r="G22">
            <v>29</v>
          </cell>
          <cell r="H22">
            <v>40</v>
          </cell>
          <cell r="J22">
            <v>1</v>
          </cell>
          <cell r="K22">
            <v>0</v>
          </cell>
          <cell r="L22">
            <v>1</v>
          </cell>
        </row>
        <row r="23">
          <cell r="B23">
            <v>12</v>
          </cell>
          <cell r="C23">
            <v>3</v>
          </cell>
          <cell r="D23">
            <v>9</v>
          </cell>
          <cell r="F23">
            <v>50</v>
          </cell>
          <cell r="G23">
            <v>23</v>
          </cell>
          <cell r="H23">
            <v>27</v>
          </cell>
          <cell r="J23">
            <v>2</v>
          </cell>
          <cell r="K23">
            <v>0</v>
          </cell>
          <cell r="L23">
            <v>2</v>
          </cell>
        </row>
        <row r="24">
          <cell r="B24">
            <v>14</v>
          </cell>
          <cell r="C24">
            <v>9</v>
          </cell>
          <cell r="D24">
            <v>5</v>
          </cell>
          <cell r="F24">
            <v>37</v>
          </cell>
          <cell r="G24">
            <v>18</v>
          </cell>
          <cell r="H24">
            <v>19</v>
          </cell>
          <cell r="J24">
            <v>2</v>
          </cell>
          <cell r="K24">
            <v>1</v>
          </cell>
          <cell r="L24">
            <v>1</v>
          </cell>
        </row>
        <row r="25">
          <cell r="B25">
            <v>30</v>
          </cell>
          <cell r="C25">
            <v>18</v>
          </cell>
          <cell r="D25">
            <v>12</v>
          </cell>
          <cell r="F25">
            <v>46</v>
          </cell>
          <cell r="G25">
            <v>16</v>
          </cell>
          <cell r="H25">
            <v>30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67</v>
          </cell>
          <cell r="C26">
            <v>43</v>
          </cell>
          <cell r="D26">
            <v>24</v>
          </cell>
          <cell r="F26">
            <v>39</v>
          </cell>
          <cell r="G26">
            <v>12</v>
          </cell>
          <cell r="H26">
            <v>27</v>
          </cell>
          <cell r="J26">
            <v>1</v>
          </cell>
          <cell r="K26">
            <v>0</v>
          </cell>
          <cell r="L26">
            <v>1</v>
          </cell>
        </row>
        <row r="27">
          <cell r="B27">
            <v>651</v>
          </cell>
          <cell r="C27">
            <v>377</v>
          </cell>
          <cell r="D27">
            <v>274</v>
          </cell>
          <cell r="F27">
            <v>187</v>
          </cell>
          <cell r="G27">
            <v>89</v>
          </cell>
          <cell r="H27">
            <v>98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84</v>
          </cell>
          <cell r="C28">
            <v>47</v>
          </cell>
          <cell r="D28">
            <v>37</v>
          </cell>
          <cell r="F28">
            <v>27</v>
          </cell>
          <cell r="G28">
            <v>15</v>
          </cell>
          <cell r="H28">
            <v>12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123</v>
          </cell>
          <cell r="C29">
            <v>81</v>
          </cell>
          <cell r="D29">
            <v>42</v>
          </cell>
          <cell r="F29">
            <v>46</v>
          </cell>
          <cell r="G29">
            <v>19</v>
          </cell>
          <cell r="H29">
            <v>27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112</v>
          </cell>
          <cell r="C30">
            <v>60</v>
          </cell>
          <cell r="D30">
            <v>52</v>
          </cell>
          <cell r="F30">
            <v>34</v>
          </cell>
          <cell r="G30">
            <v>10</v>
          </cell>
          <cell r="H30">
            <v>24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152</v>
          </cell>
          <cell r="C31">
            <v>90</v>
          </cell>
          <cell r="D31">
            <v>62</v>
          </cell>
          <cell r="F31">
            <v>35</v>
          </cell>
          <cell r="G31">
            <v>18</v>
          </cell>
          <cell r="H31">
            <v>17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180</v>
          </cell>
          <cell r="C32">
            <v>99</v>
          </cell>
          <cell r="D32">
            <v>81</v>
          </cell>
          <cell r="F32">
            <v>45</v>
          </cell>
          <cell r="G32">
            <v>27</v>
          </cell>
          <cell r="H32">
            <v>18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793</v>
          </cell>
          <cell r="C33">
            <v>454</v>
          </cell>
          <cell r="D33">
            <v>339</v>
          </cell>
          <cell r="F33">
            <v>126</v>
          </cell>
          <cell r="G33">
            <v>63</v>
          </cell>
          <cell r="H33">
            <v>63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188</v>
          </cell>
          <cell r="C34">
            <v>110</v>
          </cell>
          <cell r="D34">
            <v>78</v>
          </cell>
          <cell r="F34">
            <v>29</v>
          </cell>
          <cell r="G34">
            <v>16</v>
          </cell>
          <cell r="H34">
            <v>13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169</v>
          </cell>
          <cell r="C35">
            <v>96</v>
          </cell>
          <cell r="D35">
            <v>73</v>
          </cell>
          <cell r="F35">
            <v>27</v>
          </cell>
          <cell r="G35">
            <v>14</v>
          </cell>
          <cell r="H35">
            <v>13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137</v>
          </cell>
          <cell r="C36">
            <v>78</v>
          </cell>
          <cell r="D36">
            <v>59</v>
          </cell>
          <cell r="F36">
            <v>24</v>
          </cell>
          <cell r="G36">
            <v>12</v>
          </cell>
          <cell r="H36">
            <v>12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150</v>
          </cell>
          <cell r="C37">
            <v>90</v>
          </cell>
          <cell r="D37">
            <v>60</v>
          </cell>
          <cell r="F37">
            <v>23</v>
          </cell>
          <cell r="G37">
            <v>12</v>
          </cell>
          <cell r="H37">
            <v>11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149</v>
          </cell>
          <cell r="C38">
            <v>80</v>
          </cell>
          <cell r="D38">
            <v>69</v>
          </cell>
          <cell r="F38">
            <v>23</v>
          </cell>
          <cell r="G38">
            <v>9</v>
          </cell>
          <cell r="H38">
            <v>14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576</v>
          </cell>
          <cell r="C39">
            <v>309</v>
          </cell>
          <cell r="D39">
            <v>267</v>
          </cell>
          <cell r="F39">
            <v>74</v>
          </cell>
          <cell r="G39">
            <v>31</v>
          </cell>
          <cell r="H39">
            <v>43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136</v>
          </cell>
          <cell r="C40">
            <v>76</v>
          </cell>
          <cell r="D40">
            <v>60</v>
          </cell>
          <cell r="F40">
            <v>14</v>
          </cell>
          <cell r="G40">
            <v>6</v>
          </cell>
          <cell r="H40">
            <v>8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129</v>
          </cell>
          <cell r="C41">
            <v>71</v>
          </cell>
          <cell r="D41">
            <v>58</v>
          </cell>
          <cell r="F41">
            <v>16</v>
          </cell>
          <cell r="G41">
            <v>5</v>
          </cell>
          <cell r="H41">
            <v>11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97</v>
          </cell>
          <cell r="C42">
            <v>51</v>
          </cell>
          <cell r="D42">
            <v>46</v>
          </cell>
          <cell r="F42">
            <v>21</v>
          </cell>
          <cell r="G42">
            <v>12</v>
          </cell>
          <cell r="H42">
            <v>9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107</v>
          </cell>
          <cell r="C43">
            <v>55</v>
          </cell>
          <cell r="D43">
            <v>52</v>
          </cell>
          <cell r="F43">
            <v>13</v>
          </cell>
          <cell r="G43">
            <v>5</v>
          </cell>
          <cell r="H43">
            <v>8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107</v>
          </cell>
          <cell r="C44">
            <v>56</v>
          </cell>
          <cell r="D44">
            <v>51</v>
          </cell>
          <cell r="F44">
            <v>10</v>
          </cell>
          <cell r="G44">
            <v>3</v>
          </cell>
          <cell r="H44">
            <v>7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440</v>
          </cell>
          <cell r="C45">
            <v>202</v>
          </cell>
          <cell r="D45">
            <v>238</v>
          </cell>
          <cell r="F45">
            <v>51</v>
          </cell>
          <cell r="G45">
            <v>22</v>
          </cell>
          <cell r="H45">
            <v>29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98</v>
          </cell>
          <cell r="C46">
            <v>39</v>
          </cell>
          <cell r="D46">
            <v>59</v>
          </cell>
          <cell r="F46">
            <v>5</v>
          </cell>
          <cell r="G46">
            <v>3</v>
          </cell>
          <cell r="H46">
            <v>2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89</v>
          </cell>
          <cell r="C47">
            <v>45</v>
          </cell>
          <cell r="D47">
            <v>44</v>
          </cell>
          <cell r="F47">
            <v>9</v>
          </cell>
          <cell r="G47">
            <v>4</v>
          </cell>
          <cell r="H47">
            <v>5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97</v>
          </cell>
          <cell r="C48">
            <v>43</v>
          </cell>
          <cell r="D48">
            <v>54</v>
          </cell>
          <cell r="F48">
            <v>15</v>
          </cell>
          <cell r="G48">
            <v>4</v>
          </cell>
          <cell r="H48">
            <v>11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86</v>
          </cell>
          <cell r="C49">
            <v>39</v>
          </cell>
          <cell r="D49">
            <v>47</v>
          </cell>
          <cell r="F49">
            <v>12</v>
          </cell>
          <cell r="G49">
            <v>5</v>
          </cell>
          <cell r="H49">
            <v>7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70</v>
          </cell>
          <cell r="C50">
            <v>36</v>
          </cell>
          <cell r="D50">
            <v>34</v>
          </cell>
          <cell r="F50">
            <v>10</v>
          </cell>
          <cell r="G50">
            <v>6</v>
          </cell>
          <cell r="H50">
            <v>4</v>
          </cell>
          <cell r="J50">
            <v>0</v>
          </cell>
          <cell r="K50">
            <v>0</v>
          </cell>
          <cell r="L50">
            <v>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1">
          <cell r="K1" t="str">
            <v>平成31年1月1日現在</v>
          </cell>
        </row>
        <row r="3">
          <cell r="B3">
            <v>10281</v>
          </cell>
          <cell r="C3">
            <v>5214</v>
          </cell>
          <cell r="D3">
            <v>5067</v>
          </cell>
          <cell r="F3">
            <v>18731</v>
          </cell>
          <cell r="G3">
            <v>9492</v>
          </cell>
          <cell r="H3">
            <v>9239</v>
          </cell>
          <cell r="J3">
            <v>7955</v>
          </cell>
          <cell r="K3">
            <v>3202</v>
          </cell>
          <cell r="L3">
            <v>4753</v>
          </cell>
        </row>
        <row r="4">
          <cell r="B4">
            <v>1934</v>
          </cell>
          <cell r="C4">
            <v>972</v>
          </cell>
          <cell r="D4">
            <v>962</v>
          </cell>
          <cell r="F4">
            <v>3648</v>
          </cell>
          <cell r="G4">
            <v>1863</v>
          </cell>
          <cell r="H4">
            <v>1785</v>
          </cell>
          <cell r="J4">
            <v>1586</v>
          </cell>
          <cell r="K4">
            <v>657</v>
          </cell>
          <cell r="L4">
            <v>929</v>
          </cell>
        </row>
        <row r="5">
          <cell r="B5">
            <v>2128</v>
          </cell>
          <cell r="C5">
            <v>1099</v>
          </cell>
          <cell r="D5">
            <v>1029</v>
          </cell>
          <cell r="F5">
            <v>3563</v>
          </cell>
          <cell r="G5">
            <v>1841</v>
          </cell>
          <cell r="H5">
            <v>1722</v>
          </cell>
          <cell r="J5">
            <v>1681</v>
          </cell>
          <cell r="K5">
            <v>675</v>
          </cell>
          <cell r="L5">
            <v>1006</v>
          </cell>
        </row>
        <row r="6">
          <cell r="B6">
            <v>2096</v>
          </cell>
          <cell r="C6">
            <v>1090</v>
          </cell>
          <cell r="D6">
            <v>1006</v>
          </cell>
          <cell r="F6">
            <v>3705</v>
          </cell>
          <cell r="G6">
            <v>1865</v>
          </cell>
          <cell r="H6">
            <v>1840</v>
          </cell>
          <cell r="J6">
            <v>1644</v>
          </cell>
          <cell r="K6">
            <v>646</v>
          </cell>
          <cell r="L6">
            <v>998</v>
          </cell>
        </row>
        <row r="7">
          <cell r="B7">
            <v>2040</v>
          </cell>
          <cell r="C7">
            <v>1020</v>
          </cell>
          <cell r="D7">
            <v>1020</v>
          </cell>
          <cell r="F7">
            <v>3787</v>
          </cell>
          <cell r="G7">
            <v>1886</v>
          </cell>
          <cell r="H7">
            <v>1901</v>
          </cell>
          <cell r="J7">
            <v>1657</v>
          </cell>
          <cell r="K7">
            <v>659</v>
          </cell>
          <cell r="L7">
            <v>998</v>
          </cell>
        </row>
        <row r="8">
          <cell r="B8">
            <v>2083</v>
          </cell>
          <cell r="C8">
            <v>1033</v>
          </cell>
          <cell r="D8">
            <v>1050</v>
          </cell>
          <cell r="F8">
            <v>4028</v>
          </cell>
          <cell r="G8">
            <v>2037</v>
          </cell>
          <cell r="H8">
            <v>1991</v>
          </cell>
          <cell r="J8">
            <v>1387</v>
          </cell>
          <cell r="K8">
            <v>565</v>
          </cell>
          <cell r="L8">
            <v>822</v>
          </cell>
        </row>
        <row r="9">
          <cell r="B9">
            <v>9732</v>
          </cell>
          <cell r="C9">
            <v>4983</v>
          </cell>
          <cell r="D9">
            <v>4749</v>
          </cell>
          <cell r="F9">
            <v>20350</v>
          </cell>
          <cell r="G9">
            <v>10260</v>
          </cell>
          <cell r="H9">
            <v>10090</v>
          </cell>
          <cell r="J9">
            <v>5259</v>
          </cell>
          <cell r="K9">
            <v>1901</v>
          </cell>
          <cell r="L9">
            <v>3358</v>
          </cell>
        </row>
        <row r="10">
          <cell r="B10">
            <v>1981</v>
          </cell>
          <cell r="C10">
            <v>1003</v>
          </cell>
          <cell r="D10">
            <v>978</v>
          </cell>
          <cell r="F10">
            <v>4199</v>
          </cell>
          <cell r="G10">
            <v>2147</v>
          </cell>
          <cell r="H10">
            <v>2052</v>
          </cell>
          <cell r="J10">
            <v>1342</v>
          </cell>
          <cell r="K10">
            <v>468</v>
          </cell>
          <cell r="L10">
            <v>874</v>
          </cell>
        </row>
        <row r="11">
          <cell r="B11">
            <v>1972</v>
          </cell>
          <cell r="C11">
            <v>1008</v>
          </cell>
          <cell r="D11">
            <v>964</v>
          </cell>
          <cell r="F11">
            <v>4111</v>
          </cell>
          <cell r="G11">
            <v>2060</v>
          </cell>
          <cell r="H11">
            <v>2051</v>
          </cell>
          <cell r="J11">
            <v>1203</v>
          </cell>
          <cell r="K11">
            <v>477</v>
          </cell>
          <cell r="L11">
            <v>726</v>
          </cell>
        </row>
        <row r="12">
          <cell r="B12">
            <v>1926</v>
          </cell>
          <cell r="C12">
            <v>988</v>
          </cell>
          <cell r="D12">
            <v>938</v>
          </cell>
          <cell r="F12">
            <v>4146</v>
          </cell>
          <cell r="G12">
            <v>2109</v>
          </cell>
          <cell r="H12">
            <v>2037</v>
          </cell>
          <cell r="J12">
            <v>1027</v>
          </cell>
          <cell r="K12">
            <v>379</v>
          </cell>
          <cell r="L12">
            <v>648</v>
          </cell>
        </row>
        <row r="13">
          <cell r="B13">
            <v>1945</v>
          </cell>
          <cell r="C13">
            <v>988</v>
          </cell>
          <cell r="D13">
            <v>957</v>
          </cell>
          <cell r="F13">
            <v>3964</v>
          </cell>
          <cell r="G13">
            <v>1958</v>
          </cell>
          <cell r="H13">
            <v>2006</v>
          </cell>
          <cell r="J13">
            <v>940</v>
          </cell>
          <cell r="K13">
            <v>311</v>
          </cell>
          <cell r="L13">
            <v>629</v>
          </cell>
        </row>
        <row r="14">
          <cell r="B14">
            <v>1908</v>
          </cell>
          <cell r="C14">
            <v>996</v>
          </cell>
          <cell r="D14">
            <v>912</v>
          </cell>
          <cell r="F14">
            <v>3930</v>
          </cell>
          <cell r="G14">
            <v>1986</v>
          </cell>
          <cell r="H14">
            <v>1944</v>
          </cell>
          <cell r="J14">
            <v>747</v>
          </cell>
          <cell r="K14">
            <v>266</v>
          </cell>
          <cell r="L14">
            <v>481</v>
          </cell>
        </row>
        <row r="15">
          <cell r="B15">
            <v>9394</v>
          </cell>
          <cell r="C15">
            <v>4821</v>
          </cell>
          <cell r="D15">
            <v>4573</v>
          </cell>
          <cell r="F15">
            <v>17814</v>
          </cell>
          <cell r="G15">
            <v>9095</v>
          </cell>
          <cell r="H15">
            <v>8719</v>
          </cell>
          <cell r="J15">
            <v>2195</v>
          </cell>
          <cell r="K15">
            <v>631</v>
          </cell>
          <cell r="L15">
            <v>1564</v>
          </cell>
        </row>
        <row r="16">
          <cell r="B16">
            <v>1973</v>
          </cell>
          <cell r="C16">
            <v>1022</v>
          </cell>
          <cell r="D16">
            <v>951</v>
          </cell>
          <cell r="F16">
            <v>3865</v>
          </cell>
          <cell r="G16">
            <v>1976</v>
          </cell>
          <cell r="H16">
            <v>1889</v>
          </cell>
          <cell r="J16">
            <v>646</v>
          </cell>
          <cell r="K16">
            <v>199</v>
          </cell>
          <cell r="L16">
            <v>447</v>
          </cell>
        </row>
        <row r="17">
          <cell r="B17">
            <v>1924</v>
          </cell>
          <cell r="C17">
            <v>1006</v>
          </cell>
          <cell r="D17">
            <v>918</v>
          </cell>
          <cell r="F17">
            <v>3955</v>
          </cell>
          <cell r="G17">
            <v>1971</v>
          </cell>
          <cell r="H17">
            <v>1984</v>
          </cell>
          <cell r="J17">
            <v>533</v>
          </cell>
          <cell r="K17">
            <v>161</v>
          </cell>
          <cell r="L17">
            <v>372</v>
          </cell>
        </row>
        <row r="18">
          <cell r="B18">
            <v>1834</v>
          </cell>
          <cell r="C18">
            <v>944</v>
          </cell>
          <cell r="D18">
            <v>890</v>
          </cell>
          <cell r="F18">
            <v>2892</v>
          </cell>
          <cell r="G18">
            <v>1502</v>
          </cell>
          <cell r="H18">
            <v>1390</v>
          </cell>
          <cell r="J18">
            <v>393</v>
          </cell>
          <cell r="K18">
            <v>120</v>
          </cell>
          <cell r="L18">
            <v>273</v>
          </cell>
        </row>
        <row r="19">
          <cell r="B19">
            <v>1787</v>
          </cell>
          <cell r="C19">
            <v>927</v>
          </cell>
          <cell r="D19">
            <v>860</v>
          </cell>
          <cell r="F19">
            <v>3656</v>
          </cell>
          <cell r="G19">
            <v>1887</v>
          </cell>
          <cell r="H19">
            <v>1769</v>
          </cell>
          <cell r="J19">
            <v>371</v>
          </cell>
          <cell r="K19">
            <v>92</v>
          </cell>
          <cell r="L19">
            <v>279</v>
          </cell>
        </row>
        <row r="20">
          <cell r="B20">
            <v>1876</v>
          </cell>
          <cell r="C20">
            <v>922</v>
          </cell>
          <cell r="D20">
            <v>954</v>
          </cell>
          <cell r="F20">
            <v>3446</v>
          </cell>
          <cell r="G20">
            <v>1759</v>
          </cell>
          <cell r="H20">
            <v>1687</v>
          </cell>
          <cell r="J20">
            <v>252</v>
          </cell>
          <cell r="K20">
            <v>59</v>
          </cell>
          <cell r="L20">
            <v>193</v>
          </cell>
        </row>
        <row r="21">
          <cell r="B21">
            <v>9740</v>
          </cell>
          <cell r="C21">
            <v>4941</v>
          </cell>
          <cell r="D21">
            <v>4799</v>
          </cell>
          <cell r="F21">
            <v>13892</v>
          </cell>
          <cell r="G21">
            <v>7129</v>
          </cell>
          <cell r="H21">
            <v>6763</v>
          </cell>
          <cell r="J21">
            <v>569</v>
          </cell>
          <cell r="K21">
            <v>120</v>
          </cell>
          <cell r="L21">
            <v>449</v>
          </cell>
        </row>
        <row r="22">
          <cell r="B22">
            <v>1813</v>
          </cell>
          <cell r="C22">
            <v>917</v>
          </cell>
          <cell r="D22">
            <v>896</v>
          </cell>
          <cell r="F22">
            <v>3164</v>
          </cell>
          <cell r="G22">
            <v>1653</v>
          </cell>
          <cell r="H22">
            <v>1511</v>
          </cell>
          <cell r="J22">
            <v>203</v>
          </cell>
          <cell r="K22">
            <v>43</v>
          </cell>
          <cell r="L22">
            <v>160</v>
          </cell>
        </row>
        <row r="23">
          <cell r="B23">
            <v>1930</v>
          </cell>
          <cell r="C23">
            <v>983</v>
          </cell>
          <cell r="D23">
            <v>947</v>
          </cell>
          <cell r="F23">
            <v>2923</v>
          </cell>
          <cell r="G23">
            <v>1531</v>
          </cell>
          <cell r="H23">
            <v>1392</v>
          </cell>
          <cell r="J23">
            <v>151</v>
          </cell>
          <cell r="K23">
            <v>37</v>
          </cell>
          <cell r="L23">
            <v>114</v>
          </cell>
        </row>
        <row r="24">
          <cell r="B24">
            <v>1803</v>
          </cell>
          <cell r="C24">
            <v>941</v>
          </cell>
          <cell r="D24">
            <v>862</v>
          </cell>
          <cell r="F24">
            <v>2834</v>
          </cell>
          <cell r="G24">
            <v>1434</v>
          </cell>
          <cell r="H24">
            <v>1400</v>
          </cell>
          <cell r="J24">
            <v>98</v>
          </cell>
          <cell r="K24">
            <v>19</v>
          </cell>
          <cell r="L24">
            <v>79</v>
          </cell>
        </row>
        <row r="25">
          <cell r="B25">
            <v>2086</v>
          </cell>
          <cell r="C25">
            <v>1010</v>
          </cell>
          <cell r="D25">
            <v>1076</v>
          </cell>
          <cell r="F25">
            <v>2549</v>
          </cell>
          <cell r="G25">
            <v>1308</v>
          </cell>
          <cell r="H25">
            <v>1241</v>
          </cell>
          <cell r="J25">
            <v>73</v>
          </cell>
          <cell r="K25">
            <v>11</v>
          </cell>
          <cell r="L25">
            <v>62</v>
          </cell>
        </row>
        <row r="26">
          <cell r="B26">
            <v>2108</v>
          </cell>
          <cell r="C26">
            <v>1090</v>
          </cell>
          <cell r="D26">
            <v>1018</v>
          </cell>
          <cell r="F26">
            <v>2422</v>
          </cell>
          <cell r="G26">
            <v>1203</v>
          </cell>
          <cell r="H26">
            <v>1219</v>
          </cell>
          <cell r="J26">
            <v>44</v>
          </cell>
          <cell r="K26">
            <v>10</v>
          </cell>
          <cell r="L26">
            <v>34</v>
          </cell>
        </row>
        <row r="27">
          <cell r="B27">
            <v>13469</v>
          </cell>
          <cell r="C27">
            <v>6668</v>
          </cell>
          <cell r="D27">
            <v>6801</v>
          </cell>
          <cell r="F27">
            <v>11051</v>
          </cell>
          <cell r="G27">
            <v>5611</v>
          </cell>
          <cell r="H27">
            <v>5440</v>
          </cell>
          <cell r="J27">
            <v>94</v>
          </cell>
          <cell r="K27">
            <v>10</v>
          </cell>
          <cell r="L27">
            <v>84</v>
          </cell>
        </row>
        <row r="28">
          <cell r="B28">
            <v>2369</v>
          </cell>
          <cell r="C28">
            <v>1176</v>
          </cell>
          <cell r="D28">
            <v>1193</v>
          </cell>
          <cell r="F28">
            <v>2334</v>
          </cell>
          <cell r="G28">
            <v>1208</v>
          </cell>
          <cell r="H28">
            <v>1126</v>
          </cell>
          <cell r="J28">
            <v>27</v>
          </cell>
          <cell r="K28">
            <v>7</v>
          </cell>
          <cell r="L28">
            <v>20</v>
          </cell>
        </row>
        <row r="29">
          <cell r="B29">
            <v>2534</v>
          </cell>
          <cell r="C29">
            <v>1243</v>
          </cell>
          <cell r="D29">
            <v>1291</v>
          </cell>
          <cell r="F29">
            <v>2194</v>
          </cell>
          <cell r="G29">
            <v>1130</v>
          </cell>
          <cell r="H29">
            <v>1064</v>
          </cell>
          <cell r="J29">
            <v>26</v>
          </cell>
          <cell r="K29">
            <v>1</v>
          </cell>
          <cell r="L29">
            <v>25</v>
          </cell>
        </row>
        <row r="30">
          <cell r="B30">
            <v>2611</v>
          </cell>
          <cell r="C30">
            <v>1301</v>
          </cell>
          <cell r="D30">
            <v>1310</v>
          </cell>
          <cell r="F30">
            <v>2177</v>
          </cell>
          <cell r="G30">
            <v>1104</v>
          </cell>
          <cell r="H30">
            <v>1073</v>
          </cell>
          <cell r="J30">
            <v>15</v>
          </cell>
          <cell r="K30">
            <v>2</v>
          </cell>
          <cell r="L30">
            <v>13</v>
          </cell>
        </row>
        <row r="31">
          <cell r="B31">
            <v>2847</v>
          </cell>
          <cell r="C31">
            <v>1413</v>
          </cell>
          <cell r="D31">
            <v>1434</v>
          </cell>
          <cell r="F31">
            <v>2233</v>
          </cell>
          <cell r="G31">
            <v>1111</v>
          </cell>
          <cell r="H31">
            <v>1122</v>
          </cell>
          <cell r="J31">
            <v>18</v>
          </cell>
          <cell r="K31">
            <v>0</v>
          </cell>
          <cell r="L31">
            <v>18</v>
          </cell>
        </row>
        <row r="32">
          <cell r="B32">
            <v>3108</v>
          </cell>
          <cell r="C32">
            <v>1535</v>
          </cell>
          <cell r="D32">
            <v>1573</v>
          </cell>
          <cell r="F32">
            <v>2113</v>
          </cell>
          <cell r="G32">
            <v>1058</v>
          </cell>
          <cell r="H32">
            <v>1055</v>
          </cell>
          <cell r="J32">
            <v>8</v>
          </cell>
          <cell r="K32">
            <v>0</v>
          </cell>
          <cell r="L32">
            <v>8</v>
          </cell>
        </row>
        <row r="33">
          <cell r="B33">
            <v>13832</v>
          </cell>
          <cell r="C33">
            <v>6697</v>
          </cell>
          <cell r="D33">
            <v>7135</v>
          </cell>
          <cell r="F33">
            <v>12310</v>
          </cell>
          <cell r="G33">
            <v>5930</v>
          </cell>
          <cell r="H33">
            <v>6380</v>
          </cell>
          <cell r="J33">
            <v>7</v>
          </cell>
          <cell r="K33">
            <v>0</v>
          </cell>
          <cell r="L33">
            <v>7</v>
          </cell>
        </row>
        <row r="34">
          <cell r="B34">
            <v>2804</v>
          </cell>
          <cell r="C34">
            <v>1403</v>
          </cell>
          <cell r="D34">
            <v>1401</v>
          </cell>
          <cell r="F34">
            <v>2161</v>
          </cell>
          <cell r="G34">
            <v>1045</v>
          </cell>
          <cell r="H34">
            <v>1116</v>
          </cell>
          <cell r="J34">
            <v>5</v>
          </cell>
          <cell r="K34">
            <v>0</v>
          </cell>
          <cell r="L34">
            <v>5</v>
          </cell>
        </row>
        <row r="35">
          <cell r="B35">
            <v>2836</v>
          </cell>
          <cell r="C35">
            <v>1370</v>
          </cell>
          <cell r="D35">
            <v>1466</v>
          </cell>
          <cell r="F35">
            <v>2322</v>
          </cell>
          <cell r="G35">
            <v>1145</v>
          </cell>
          <cell r="H35">
            <v>1177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2789</v>
          </cell>
          <cell r="C36">
            <v>1342</v>
          </cell>
          <cell r="D36">
            <v>1447</v>
          </cell>
          <cell r="F36">
            <v>2306</v>
          </cell>
          <cell r="G36">
            <v>1089</v>
          </cell>
          <cell r="H36">
            <v>1217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2740</v>
          </cell>
          <cell r="C37">
            <v>1311</v>
          </cell>
          <cell r="D37">
            <v>1429</v>
          </cell>
          <cell r="F37">
            <v>2581</v>
          </cell>
          <cell r="G37">
            <v>1228</v>
          </cell>
          <cell r="H37">
            <v>1353</v>
          </cell>
          <cell r="J37">
            <v>2</v>
          </cell>
          <cell r="K37">
            <v>0</v>
          </cell>
          <cell r="L37">
            <v>2</v>
          </cell>
        </row>
        <row r="38">
          <cell r="B38">
            <v>2663</v>
          </cell>
          <cell r="C38">
            <v>1271</v>
          </cell>
          <cell r="D38">
            <v>1392</v>
          </cell>
          <cell r="F38">
            <v>2940</v>
          </cell>
          <cell r="G38">
            <v>1423</v>
          </cell>
          <cell r="H38">
            <v>1517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15384</v>
          </cell>
          <cell r="C39">
            <v>7721</v>
          </cell>
          <cell r="D39">
            <v>7663</v>
          </cell>
          <cell r="F39">
            <v>11423</v>
          </cell>
          <cell r="G39">
            <v>5225</v>
          </cell>
          <cell r="H39">
            <v>6198</v>
          </cell>
          <cell r="J39">
            <v>1</v>
          </cell>
          <cell r="K39">
            <v>0</v>
          </cell>
          <cell r="L39">
            <v>1</v>
          </cell>
        </row>
        <row r="40">
          <cell r="B40">
            <v>2826</v>
          </cell>
          <cell r="C40">
            <v>1406</v>
          </cell>
          <cell r="D40">
            <v>1420</v>
          </cell>
          <cell r="F40">
            <v>2817</v>
          </cell>
          <cell r="G40">
            <v>1350</v>
          </cell>
          <cell r="H40">
            <v>1467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2988</v>
          </cell>
          <cell r="C41">
            <v>1492</v>
          </cell>
          <cell r="D41">
            <v>1496</v>
          </cell>
          <cell r="F41">
            <v>2895</v>
          </cell>
          <cell r="G41">
            <v>1347</v>
          </cell>
          <cell r="H41">
            <v>1548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2982</v>
          </cell>
          <cell r="C42">
            <v>1515</v>
          </cell>
          <cell r="D42">
            <v>1467</v>
          </cell>
          <cell r="F42">
            <v>1940</v>
          </cell>
          <cell r="G42">
            <v>902</v>
          </cell>
          <cell r="H42">
            <v>1038</v>
          </cell>
          <cell r="J42">
            <v>1</v>
          </cell>
          <cell r="K42">
            <v>0</v>
          </cell>
          <cell r="L42">
            <v>1</v>
          </cell>
        </row>
        <row r="43">
          <cell r="B43">
            <v>3160</v>
          </cell>
          <cell r="C43">
            <v>1590</v>
          </cell>
          <cell r="D43">
            <v>1570</v>
          </cell>
          <cell r="F43">
            <v>1661</v>
          </cell>
          <cell r="G43">
            <v>739</v>
          </cell>
          <cell r="H43">
            <v>922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3428</v>
          </cell>
          <cell r="C44">
            <v>1718</v>
          </cell>
          <cell r="D44">
            <v>1710</v>
          </cell>
          <cell r="F44">
            <v>2110</v>
          </cell>
          <cell r="G44">
            <v>887</v>
          </cell>
          <cell r="H44">
            <v>1223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16891</v>
          </cell>
          <cell r="C45">
            <v>8568</v>
          </cell>
          <cell r="D45">
            <v>8323</v>
          </cell>
          <cell r="F45">
            <v>10166</v>
          </cell>
          <cell r="G45">
            <v>4356</v>
          </cell>
          <cell r="H45">
            <v>5810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3231</v>
          </cell>
          <cell r="C46">
            <v>1642</v>
          </cell>
          <cell r="D46">
            <v>1589</v>
          </cell>
          <cell r="F46">
            <v>2246</v>
          </cell>
          <cell r="G46">
            <v>980</v>
          </cell>
          <cell r="H46">
            <v>1266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3307</v>
          </cell>
          <cell r="C47">
            <v>1671</v>
          </cell>
          <cell r="D47">
            <v>1636</v>
          </cell>
          <cell r="F47">
            <v>2139</v>
          </cell>
          <cell r="G47">
            <v>939</v>
          </cell>
          <cell r="H47">
            <v>1200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3298</v>
          </cell>
          <cell r="C48">
            <v>1648</v>
          </cell>
          <cell r="D48">
            <v>1650</v>
          </cell>
          <cell r="F48">
            <v>2170</v>
          </cell>
          <cell r="G48">
            <v>921</v>
          </cell>
          <cell r="H48">
            <v>1249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3438</v>
          </cell>
          <cell r="C49">
            <v>1773</v>
          </cell>
          <cell r="D49">
            <v>1665</v>
          </cell>
          <cell r="F49">
            <v>1908</v>
          </cell>
          <cell r="G49">
            <v>800</v>
          </cell>
          <cell r="H49">
            <v>1108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3617</v>
          </cell>
          <cell r="C50">
            <v>1834</v>
          </cell>
          <cell r="D50">
            <v>1783</v>
          </cell>
          <cell r="F50">
            <v>1703</v>
          </cell>
          <cell r="G50">
            <v>716</v>
          </cell>
          <cell r="H50">
            <v>987</v>
          </cell>
          <cell r="J50">
            <v>0</v>
          </cell>
          <cell r="K50">
            <v>0</v>
          </cell>
          <cell r="L50">
            <v>0</v>
          </cell>
        </row>
      </sheetData>
      <sheetData sheetId="1">
        <row r="3">
          <cell r="B3">
            <v>132</v>
          </cell>
          <cell r="C3">
            <v>70</v>
          </cell>
          <cell r="D3">
            <v>62</v>
          </cell>
          <cell r="F3">
            <v>352</v>
          </cell>
          <cell r="G3">
            <v>168</v>
          </cell>
          <cell r="H3">
            <v>184</v>
          </cell>
          <cell r="J3">
            <v>54</v>
          </cell>
          <cell r="K3">
            <v>21</v>
          </cell>
          <cell r="L3">
            <v>33</v>
          </cell>
        </row>
        <row r="4">
          <cell r="B4">
            <v>25</v>
          </cell>
          <cell r="C4">
            <v>12</v>
          </cell>
          <cell r="D4">
            <v>13</v>
          </cell>
          <cell r="F4">
            <v>76</v>
          </cell>
          <cell r="G4">
            <v>44</v>
          </cell>
          <cell r="H4">
            <v>32</v>
          </cell>
          <cell r="J4">
            <v>11</v>
          </cell>
          <cell r="K4">
            <v>6</v>
          </cell>
          <cell r="L4">
            <v>5</v>
          </cell>
        </row>
        <row r="5">
          <cell r="B5">
            <v>24</v>
          </cell>
          <cell r="C5">
            <v>13</v>
          </cell>
          <cell r="D5">
            <v>11</v>
          </cell>
          <cell r="F5">
            <v>74</v>
          </cell>
          <cell r="G5">
            <v>25</v>
          </cell>
          <cell r="H5">
            <v>49</v>
          </cell>
          <cell r="J5">
            <v>9</v>
          </cell>
          <cell r="K5">
            <v>5</v>
          </cell>
          <cell r="L5">
            <v>4</v>
          </cell>
        </row>
        <row r="6">
          <cell r="B6">
            <v>28</v>
          </cell>
          <cell r="C6">
            <v>16</v>
          </cell>
          <cell r="D6">
            <v>12</v>
          </cell>
          <cell r="F6">
            <v>55</v>
          </cell>
          <cell r="G6">
            <v>30</v>
          </cell>
          <cell r="H6">
            <v>25</v>
          </cell>
          <cell r="J6">
            <v>10</v>
          </cell>
          <cell r="K6">
            <v>4</v>
          </cell>
          <cell r="L6">
            <v>6</v>
          </cell>
        </row>
        <row r="7">
          <cell r="B7">
            <v>25</v>
          </cell>
          <cell r="C7">
            <v>16</v>
          </cell>
          <cell r="D7">
            <v>9</v>
          </cell>
          <cell r="F7">
            <v>84</v>
          </cell>
          <cell r="G7">
            <v>38</v>
          </cell>
          <cell r="H7">
            <v>46</v>
          </cell>
          <cell r="J7">
            <v>14</v>
          </cell>
          <cell r="K7">
            <v>3</v>
          </cell>
          <cell r="L7">
            <v>11</v>
          </cell>
        </row>
        <row r="8">
          <cell r="B8">
            <v>30</v>
          </cell>
          <cell r="C8">
            <v>13</v>
          </cell>
          <cell r="D8">
            <v>17</v>
          </cell>
          <cell r="F8">
            <v>63</v>
          </cell>
          <cell r="G8">
            <v>31</v>
          </cell>
          <cell r="H8">
            <v>32</v>
          </cell>
          <cell r="J8">
            <v>10</v>
          </cell>
          <cell r="K8">
            <v>3</v>
          </cell>
          <cell r="L8">
            <v>7</v>
          </cell>
        </row>
        <row r="9">
          <cell r="B9">
            <v>94</v>
          </cell>
          <cell r="C9">
            <v>49</v>
          </cell>
          <cell r="D9">
            <v>45</v>
          </cell>
          <cell r="F9">
            <v>305</v>
          </cell>
          <cell r="G9">
            <v>133</v>
          </cell>
          <cell r="H9">
            <v>172</v>
          </cell>
          <cell r="J9">
            <v>34</v>
          </cell>
          <cell r="K9">
            <v>11</v>
          </cell>
          <cell r="L9">
            <v>23</v>
          </cell>
        </row>
        <row r="10">
          <cell r="B10">
            <v>25</v>
          </cell>
          <cell r="C10">
            <v>12</v>
          </cell>
          <cell r="D10">
            <v>13</v>
          </cell>
          <cell r="F10">
            <v>55</v>
          </cell>
          <cell r="G10">
            <v>25</v>
          </cell>
          <cell r="H10">
            <v>30</v>
          </cell>
          <cell r="J10">
            <v>9</v>
          </cell>
          <cell r="K10">
            <v>3</v>
          </cell>
          <cell r="L10">
            <v>6</v>
          </cell>
        </row>
        <row r="11">
          <cell r="B11">
            <v>19</v>
          </cell>
          <cell r="C11">
            <v>9</v>
          </cell>
          <cell r="D11">
            <v>10</v>
          </cell>
          <cell r="F11">
            <v>60</v>
          </cell>
          <cell r="G11">
            <v>26</v>
          </cell>
          <cell r="H11">
            <v>34</v>
          </cell>
          <cell r="J11">
            <v>12</v>
          </cell>
          <cell r="K11">
            <v>5</v>
          </cell>
          <cell r="L11">
            <v>7</v>
          </cell>
        </row>
        <row r="12">
          <cell r="B12">
            <v>16</v>
          </cell>
          <cell r="C12">
            <v>11</v>
          </cell>
          <cell r="D12">
            <v>5</v>
          </cell>
          <cell r="F12">
            <v>69</v>
          </cell>
          <cell r="G12">
            <v>25</v>
          </cell>
          <cell r="H12">
            <v>44</v>
          </cell>
          <cell r="J12">
            <v>4</v>
          </cell>
          <cell r="K12">
            <v>1</v>
          </cell>
          <cell r="L12">
            <v>3</v>
          </cell>
        </row>
        <row r="13">
          <cell r="B13">
            <v>18</v>
          </cell>
          <cell r="C13">
            <v>8</v>
          </cell>
          <cell r="D13">
            <v>10</v>
          </cell>
          <cell r="F13">
            <v>60</v>
          </cell>
          <cell r="G13">
            <v>29</v>
          </cell>
          <cell r="H13">
            <v>31</v>
          </cell>
          <cell r="J13">
            <v>4</v>
          </cell>
          <cell r="K13">
            <v>2</v>
          </cell>
          <cell r="L13">
            <v>2</v>
          </cell>
        </row>
        <row r="14">
          <cell r="B14">
            <v>16</v>
          </cell>
          <cell r="C14">
            <v>9</v>
          </cell>
          <cell r="D14">
            <v>7</v>
          </cell>
          <cell r="F14">
            <v>61</v>
          </cell>
          <cell r="G14">
            <v>28</v>
          </cell>
          <cell r="H14">
            <v>33</v>
          </cell>
          <cell r="J14">
            <v>5</v>
          </cell>
          <cell r="K14">
            <v>0</v>
          </cell>
          <cell r="L14">
            <v>5</v>
          </cell>
        </row>
        <row r="15">
          <cell r="B15">
            <v>72</v>
          </cell>
          <cell r="C15">
            <v>38</v>
          </cell>
          <cell r="D15">
            <v>34</v>
          </cell>
          <cell r="F15">
            <v>281</v>
          </cell>
          <cell r="G15">
            <v>100</v>
          </cell>
          <cell r="H15">
            <v>181</v>
          </cell>
          <cell r="J15">
            <v>9</v>
          </cell>
          <cell r="K15">
            <v>4</v>
          </cell>
          <cell r="L15">
            <v>5</v>
          </cell>
        </row>
        <row r="16">
          <cell r="B16">
            <v>10</v>
          </cell>
          <cell r="C16">
            <v>7</v>
          </cell>
          <cell r="D16">
            <v>3</v>
          </cell>
          <cell r="F16">
            <v>62</v>
          </cell>
          <cell r="G16">
            <v>29</v>
          </cell>
          <cell r="H16">
            <v>33</v>
          </cell>
          <cell r="J16">
            <v>4</v>
          </cell>
          <cell r="K16">
            <v>2</v>
          </cell>
          <cell r="L16">
            <v>2</v>
          </cell>
        </row>
        <row r="17">
          <cell r="B17">
            <v>17</v>
          </cell>
          <cell r="C17">
            <v>9</v>
          </cell>
          <cell r="D17">
            <v>8</v>
          </cell>
          <cell r="F17">
            <v>64</v>
          </cell>
          <cell r="G17">
            <v>22</v>
          </cell>
          <cell r="H17">
            <v>42</v>
          </cell>
          <cell r="J17">
            <v>1</v>
          </cell>
          <cell r="K17">
            <v>1</v>
          </cell>
          <cell r="L17">
            <v>0</v>
          </cell>
        </row>
        <row r="18">
          <cell r="B18">
            <v>16</v>
          </cell>
          <cell r="C18">
            <v>6</v>
          </cell>
          <cell r="D18">
            <v>10</v>
          </cell>
          <cell r="F18">
            <v>53</v>
          </cell>
          <cell r="G18">
            <v>9</v>
          </cell>
          <cell r="H18">
            <v>44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14</v>
          </cell>
          <cell r="C19">
            <v>8</v>
          </cell>
          <cell r="D19">
            <v>6</v>
          </cell>
          <cell r="F19">
            <v>47</v>
          </cell>
          <cell r="G19">
            <v>19</v>
          </cell>
          <cell r="H19">
            <v>28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15</v>
          </cell>
          <cell r="C20">
            <v>8</v>
          </cell>
          <cell r="D20">
            <v>7</v>
          </cell>
          <cell r="F20">
            <v>55</v>
          </cell>
          <cell r="G20">
            <v>21</v>
          </cell>
          <cell r="H20">
            <v>34</v>
          </cell>
          <cell r="J20">
            <v>4</v>
          </cell>
          <cell r="K20">
            <v>1</v>
          </cell>
          <cell r="L20">
            <v>3</v>
          </cell>
        </row>
        <row r="21">
          <cell r="B21">
            <v>125</v>
          </cell>
          <cell r="C21">
            <v>74</v>
          </cell>
          <cell r="D21">
            <v>51</v>
          </cell>
          <cell r="F21">
            <v>244</v>
          </cell>
          <cell r="G21">
            <v>100</v>
          </cell>
          <cell r="H21">
            <v>144</v>
          </cell>
          <cell r="J21">
            <v>6</v>
          </cell>
          <cell r="K21">
            <v>1</v>
          </cell>
          <cell r="L21">
            <v>5</v>
          </cell>
        </row>
        <row r="22">
          <cell r="B22">
            <v>6</v>
          </cell>
          <cell r="C22">
            <v>3</v>
          </cell>
          <cell r="D22">
            <v>3</v>
          </cell>
          <cell r="F22">
            <v>66</v>
          </cell>
          <cell r="G22">
            <v>28</v>
          </cell>
          <cell r="H22">
            <v>38</v>
          </cell>
          <cell r="J22">
            <v>1</v>
          </cell>
          <cell r="K22">
            <v>0</v>
          </cell>
          <cell r="L22">
            <v>1</v>
          </cell>
        </row>
        <row r="23">
          <cell r="B23">
            <v>12</v>
          </cell>
          <cell r="C23">
            <v>2</v>
          </cell>
          <cell r="D23">
            <v>10</v>
          </cell>
          <cell r="F23">
            <v>55</v>
          </cell>
          <cell r="G23">
            <v>24</v>
          </cell>
          <cell r="H23">
            <v>31</v>
          </cell>
          <cell r="J23">
            <v>2</v>
          </cell>
          <cell r="K23">
            <v>0</v>
          </cell>
          <cell r="L23">
            <v>2</v>
          </cell>
        </row>
        <row r="24">
          <cell r="B24">
            <v>15</v>
          </cell>
          <cell r="C24">
            <v>10</v>
          </cell>
          <cell r="D24">
            <v>5</v>
          </cell>
          <cell r="F24">
            <v>34</v>
          </cell>
          <cell r="G24">
            <v>18</v>
          </cell>
          <cell r="H24">
            <v>16</v>
          </cell>
          <cell r="J24">
            <v>2</v>
          </cell>
          <cell r="K24">
            <v>1</v>
          </cell>
          <cell r="L24">
            <v>1</v>
          </cell>
        </row>
        <row r="25">
          <cell r="B25">
            <v>21</v>
          </cell>
          <cell r="C25">
            <v>9</v>
          </cell>
          <cell r="D25">
            <v>12</v>
          </cell>
          <cell r="F25">
            <v>48</v>
          </cell>
          <cell r="G25">
            <v>17</v>
          </cell>
          <cell r="H25">
            <v>31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71</v>
          </cell>
          <cell r="C26">
            <v>50</v>
          </cell>
          <cell r="D26">
            <v>21</v>
          </cell>
          <cell r="F26">
            <v>41</v>
          </cell>
          <cell r="G26">
            <v>13</v>
          </cell>
          <cell r="H26">
            <v>28</v>
          </cell>
          <cell r="J26">
            <v>1</v>
          </cell>
          <cell r="K26">
            <v>0</v>
          </cell>
          <cell r="L26">
            <v>1</v>
          </cell>
        </row>
        <row r="27">
          <cell r="B27">
            <v>650</v>
          </cell>
          <cell r="C27">
            <v>371</v>
          </cell>
          <cell r="D27">
            <v>279</v>
          </cell>
          <cell r="F27">
            <v>185</v>
          </cell>
          <cell r="G27">
            <v>86</v>
          </cell>
          <cell r="H27">
            <v>99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81</v>
          </cell>
          <cell r="C28">
            <v>41</v>
          </cell>
          <cell r="D28">
            <v>40</v>
          </cell>
          <cell r="F28">
            <v>20</v>
          </cell>
          <cell r="G28">
            <v>10</v>
          </cell>
          <cell r="H28">
            <v>10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122</v>
          </cell>
          <cell r="C29">
            <v>80</v>
          </cell>
          <cell r="D29">
            <v>42</v>
          </cell>
          <cell r="F29">
            <v>50</v>
          </cell>
          <cell r="G29">
            <v>22</v>
          </cell>
          <cell r="H29">
            <v>28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108</v>
          </cell>
          <cell r="C30">
            <v>61</v>
          </cell>
          <cell r="D30">
            <v>47</v>
          </cell>
          <cell r="F30">
            <v>37</v>
          </cell>
          <cell r="G30">
            <v>12</v>
          </cell>
          <cell r="H30">
            <v>25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163</v>
          </cell>
          <cell r="C31">
            <v>95</v>
          </cell>
          <cell r="D31">
            <v>68</v>
          </cell>
          <cell r="F31">
            <v>31</v>
          </cell>
          <cell r="G31">
            <v>16</v>
          </cell>
          <cell r="H31">
            <v>15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176</v>
          </cell>
          <cell r="C32">
            <v>94</v>
          </cell>
          <cell r="D32">
            <v>82</v>
          </cell>
          <cell r="F32">
            <v>47</v>
          </cell>
          <cell r="G32">
            <v>26</v>
          </cell>
          <cell r="H32">
            <v>21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802</v>
          </cell>
          <cell r="C33">
            <v>463</v>
          </cell>
          <cell r="D33">
            <v>339</v>
          </cell>
          <cell r="F33">
            <v>126</v>
          </cell>
          <cell r="G33">
            <v>66</v>
          </cell>
          <cell r="H33">
            <v>60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185</v>
          </cell>
          <cell r="C34">
            <v>110</v>
          </cell>
          <cell r="D34">
            <v>75</v>
          </cell>
          <cell r="F34">
            <v>31</v>
          </cell>
          <cell r="G34">
            <v>18</v>
          </cell>
          <cell r="H34">
            <v>13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173</v>
          </cell>
          <cell r="C35">
            <v>98</v>
          </cell>
          <cell r="D35">
            <v>75</v>
          </cell>
          <cell r="F35">
            <v>27</v>
          </cell>
          <cell r="G35">
            <v>15</v>
          </cell>
          <cell r="H35">
            <v>12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142</v>
          </cell>
          <cell r="C36">
            <v>83</v>
          </cell>
          <cell r="D36">
            <v>59</v>
          </cell>
          <cell r="F36">
            <v>22</v>
          </cell>
          <cell r="G36">
            <v>11</v>
          </cell>
          <cell r="H36">
            <v>11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149</v>
          </cell>
          <cell r="C37">
            <v>92</v>
          </cell>
          <cell r="D37">
            <v>57</v>
          </cell>
          <cell r="F37">
            <v>23</v>
          </cell>
          <cell r="G37">
            <v>11</v>
          </cell>
          <cell r="H37">
            <v>12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153</v>
          </cell>
          <cell r="C38">
            <v>80</v>
          </cell>
          <cell r="D38">
            <v>73</v>
          </cell>
          <cell r="F38">
            <v>23</v>
          </cell>
          <cell r="G38">
            <v>11</v>
          </cell>
          <cell r="H38">
            <v>12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584</v>
          </cell>
          <cell r="C39">
            <v>317</v>
          </cell>
          <cell r="D39">
            <v>267</v>
          </cell>
          <cell r="F39">
            <v>75</v>
          </cell>
          <cell r="G39">
            <v>30</v>
          </cell>
          <cell r="H39">
            <v>45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134</v>
          </cell>
          <cell r="C40">
            <v>79</v>
          </cell>
          <cell r="D40">
            <v>55</v>
          </cell>
          <cell r="F40">
            <v>16</v>
          </cell>
          <cell r="G40">
            <v>6</v>
          </cell>
          <cell r="H40">
            <v>10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141</v>
          </cell>
          <cell r="C41">
            <v>74</v>
          </cell>
          <cell r="D41">
            <v>67</v>
          </cell>
          <cell r="F41">
            <v>14</v>
          </cell>
          <cell r="G41">
            <v>4</v>
          </cell>
          <cell r="H41">
            <v>10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96</v>
          </cell>
          <cell r="C42">
            <v>52</v>
          </cell>
          <cell r="D42">
            <v>44</v>
          </cell>
          <cell r="F42">
            <v>21</v>
          </cell>
          <cell r="G42">
            <v>11</v>
          </cell>
          <cell r="H42">
            <v>10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109</v>
          </cell>
          <cell r="C43">
            <v>57</v>
          </cell>
          <cell r="D43">
            <v>52</v>
          </cell>
          <cell r="F43">
            <v>14</v>
          </cell>
          <cell r="G43">
            <v>6</v>
          </cell>
          <cell r="H43">
            <v>8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104</v>
          </cell>
          <cell r="C44">
            <v>55</v>
          </cell>
          <cell r="D44">
            <v>49</v>
          </cell>
          <cell r="F44">
            <v>10</v>
          </cell>
          <cell r="G44">
            <v>3</v>
          </cell>
          <cell r="H44">
            <v>7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448</v>
          </cell>
          <cell r="C45">
            <v>210</v>
          </cell>
          <cell r="D45">
            <v>238</v>
          </cell>
          <cell r="F45">
            <v>51</v>
          </cell>
          <cell r="G45">
            <v>22</v>
          </cell>
          <cell r="H45">
            <v>29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96</v>
          </cell>
          <cell r="C46">
            <v>40</v>
          </cell>
          <cell r="D46">
            <v>56</v>
          </cell>
          <cell r="F46">
            <v>6</v>
          </cell>
          <cell r="G46">
            <v>4</v>
          </cell>
          <cell r="H46">
            <v>2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95</v>
          </cell>
          <cell r="C47">
            <v>48</v>
          </cell>
          <cell r="D47">
            <v>47</v>
          </cell>
          <cell r="F47">
            <v>9</v>
          </cell>
          <cell r="G47">
            <v>4</v>
          </cell>
          <cell r="H47">
            <v>5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101</v>
          </cell>
          <cell r="C48">
            <v>43</v>
          </cell>
          <cell r="D48">
            <v>58</v>
          </cell>
          <cell r="F48">
            <v>13</v>
          </cell>
          <cell r="G48">
            <v>3</v>
          </cell>
          <cell r="H48">
            <v>10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84</v>
          </cell>
          <cell r="C49">
            <v>42</v>
          </cell>
          <cell r="D49">
            <v>42</v>
          </cell>
          <cell r="F49">
            <v>11</v>
          </cell>
          <cell r="G49">
            <v>6</v>
          </cell>
          <cell r="H49">
            <v>5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72</v>
          </cell>
          <cell r="C50">
            <v>37</v>
          </cell>
          <cell r="D50">
            <v>35</v>
          </cell>
          <cell r="F50">
            <v>12</v>
          </cell>
          <cell r="G50">
            <v>5</v>
          </cell>
          <cell r="H50">
            <v>7</v>
          </cell>
          <cell r="J50">
            <v>0</v>
          </cell>
          <cell r="K50">
            <v>0</v>
          </cell>
          <cell r="L50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1">
          <cell r="K1" t="str">
            <v>平成31年2月1日現在</v>
          </cell>
        </row>
        <row r="3">
          <cell r="B3">
            <v>10275</v>
          </cell>
          <cell r="C3">
            <v>5220</v>
          </cell>
          <cell r="D3">
            <v>5055</v>
          </cell>
          <cell r="F3">
            <v>18715</v>
          </cell>
          <cell r="G3">
            <v>9493</v>
          </cell>
          <cell r="H3">
            <v>9222</v>
          </cell>
          <cell r="J3">
            <v>8005</v>
          </cell>
          <cell r="K3">
            <v>3228</v>
          </cell>
          <cell r="L3">
            <v>4777</v>
          </cell>
        </row>
        <row r="4">
          <cell r="B4">
            <v>1926</v>
          </cell>
          <cell r="C4">
            <v>975</v>
          </cell>
          <cell r="D4">
            <v>951</v>
          </cell>
          <cell r="F4">
            <v>3636</v>
          </cell>
          <cell r="G4">
            <v>1857</v>
          </cell>
          <cell r="H4">
            <v>1779</v>
          </cell>
          <cell r="J4">
            <v>1618</v>
          </cell>
          <cell r="K4">
            <v>666</v>
          </cell>
          <cell r="L4">
            <v>952</v>
          </cell>
        </row>
        <row r="5">
          <cell r="B5">
            <v>2128</v>
          </cell>
          <cell r="C5">
            <v>1101</v>
          </cell>
          <cell r="D5">
            <v>1027</v>
          </cell>
          <cell r="F5">
            <v>3610</v>
          </cell>
          <cell r="G5">
            <v>1848</v>
          </cell>
          <cell r="H5">
            <v>1762</v>
          </cell>
          <cell r="J5">
            <v>1686</v>
          </cell>
          <cell r="K5">
            <v>688</v>
          </cell>
          <cell r="L5">
            <v>998</v>
          </cell>
        </row>
        <row r="6">
          <cell r="B6">
            <v>2119</v>
          </cell>
          <cell r="C6">
            <v>1095</v>
          </cell>
          <cell r="D6">
            <v>1024</v>
          </cell>
          <cell r="F6">
            <v>3648</v>
          </cell>
          <cell r="G6">
            <v>1853</v>
          </cell>
          <cell r="H6">
            <v>1795</v>
          </cell>
          <cell r="J6">
            <v>1619</v>
          </cell>
          <cell r="K6">
            <v>643</v>
          </cell>
          <cell r="L6">
            <v>976</v>
          </cell>
        </row>
        <row r="7">
          <cell r="B7">
            <v>2010</v>
          </cell>
          <cell r="C7">
            <v>1021</v>
          </cell>
          <cell r="D7">
            <v>989</v>
          </cell>
          <cell r="F7">
            <v>3801</v>
          </cell>
          <cell r="G7">
            <v>1883</v>
          </cell>
          <cell r="H7">
            <v>1918</v>
          </cell>
          <cell r="J7">
            <v>1668</v>
          </cell>
          <cell r="K7">
            <v>656</v>
          </cell>
          <cell r="L7">
            <v>1012</v>
          </cell>
        </row>
        <row r="8">
          <cell r="B8">
            <v>2092</v>
          </cell>
          <cell r="C8">
            <v>1028</v>
          </cell>
          <cell r="D8">
            <v>1064</v>
          </cell>
          <cell r="F8">
            <v>4020</v>
          </cell>
          <cell r="G8">
            <v>2052</v>
          </cell>
          <cell r="H8">
            <v>1968</v>
          </cell>
          <cell r="J8">
            <v>1414</v>
          </cell>
          <cell r="K8">
            <v>575</v>
          </cell>
          <cell r="L8">
            <v>839</v>
          </cell>
        </row>
        <row r="9">
          <cell r="B9">
            <v>9726</v>
          </cell>
          <cell r="C9">
            <v>4979</v>
          </cell>
          <cell r="D9">
            <v>4747</v>
          </cell>
          <cell r="F9">
            <v>20316</v>
          </cell>
          <cell r="G9">
            <v>10229</v>
          </cell>
          <cell r="H9">
            <v>10087</v>
          </cell>
          <cell r="J9">
            <v>5322</v>
          </cell>
          <cell r="K9">
            <v>1925</v>
          </cell>
          <cell r="L9">
            <v>3397</v>
          </cell>
        </row>
        <row r="10">
          <cell r="B10">
            <v>1991</v>
          </cell>
          <cell r="C10">
            <v>1001</v>
          </cell>
          <cell r="D10">
            <v>990</v>
          </cell>
          <cell r="F10">
            <v>4184</v>
          </cell>
          <cell r="G10">
            <v>2122</v>
          </cell>
          <cell r="H10">
            <v>2062</v>
          </cell>
          <cell r="J10">
            <v>1315</v>
          </cell>
          <cell r="K10">
            <v>461</v>
          </cell>
          <cell r="L10">
            <v>854</v>
          </cell>
        </row>
        <row r="11">
          <cell r="B11">
            <v>1965</v>
          </cell>
          <cell r="C11">
            <v>1012</v>
          </cell>
          <cell r="D11">
            <v>953</v>
          </cell>
          <cell r="F11">
            <v>4110</v>
          </cell>
          <cell r="G11">
            <v>2076</v>
          </cell>
          <cell r="H11">
            <v>2034</v>
          </cell>
          <cell r="J11">
            <v>1232</v>
          </cell>
          <cell r="K11">
            <v>471</v>
          </cell>
          <cell r="L11">
            <v>761</v>
          </cell>
        </row>
        <row r="12">
          <cell r="B12">
            <v>1932</v>
          </cell>
          <cell r="C12">
            <v>984</v>
          </cell>
          <cell r="D12">
            <v>948</v>
          </cell>
          <cell r="F12">
            <v>4159</v>
          </cell>
          <cell r="G12">
            <v>2095</v>
          </cell>
          <cell r="H12">
            <v>2064</v>
          </cell>
          <cell r="J12">
            <v>1051</v>
          </cell>
          <cell r="K12">
            <v>404</v>
          </cell>
          <cell r="L12">
            <v>647</v>
          </cell>
        </row>
        <row r="13">
          <cell r="B13">
            <v>1950</v>
          </cell>
          <cell r="C13">
            <v>989</v>
          </cell>
          <cell r="D13">
            <v>961</v>
          </cell>
          <cell r="F13">
            <v>3988</v>
          </cell>
          <cell r="G13">
            <v>2009</v>
          </cell>
          <cell r="H13">
            <v>1979</v>
          </cell>
          <cell r="J13">
            <v>941</v>
          </cell>
          <cell r="K13">
            <v>304</v>
          </cell>
          <cell r="L13">
            <v>637</v>
          </cell>
        </row>
        <row r="14">
          <cell r="B14">
            <v>1888</v>
          </cell>
          <cell r="C14">
            <v>993</v>
          </cell>
          <cell r="D14">
            <v>895</v>
          </cell>
          <cell r="F14">
            <v>3875</v>
          </cell>
          <cell r="G14">
            <v>1927</v>
          </cell>
          <cell r="H14">
            <v>1948</v>
          </cell>
          <cell r="J14">
            <v>783</v>
          </cell>
          <cell r="K14">
            <v>285</v>
          </cell>
          <cell r="L14">
            <v>498</v>
          </cell>
        </row>
        <row r="15">
          <cell r="B15">
            <v>9373</v>
          </cell>
          <cell r="C15">
            <v>4816</v>
          </cell>
          <cell r="D15">
            <v>4557</v>
          </cell>
          <cell r="F15">
            <v>17894</v>
          </cell>
          <cell r="G15">
            <v>9139</v>
          </cell>
          <cell r="H15">
            <v>8755</v>
          </cell>
          <cell r="J15">
            <v>2198</v>
          </cell>
          <cell r="K15">
            <v>634</v>
          </cell>
          <cell r="L15">
            <v>1564</v>
          </cell>
        </row>
        <row r="16">
          <cell r="B16">
            <v>1964</v>
          </cell>
          <cell r="C16">
            <v>1003</v>
          </cell>
          <cell r="D16">
            <v>961</v>
          </cell>
          <cell r="F16">
            <v>3923</v>
          </cell>
          <cell r="G16">
            <v>2007</v>
          </cell>
          <cell r="H16">
            <v>1916</v>
          </cell>
          <cell r="J16">
            <v>628</v>
          </cell>
          <cell r="K16">
            <v>194</v>
          </cell>
          <cell r="L16">
            <v>434</v>
          </cell>
        </row>
        <row r="17">
          <cell r="B17">
            <v>1939</v>
          </cell>
          <cell r="C17">
            <v>1029</v>
          </cell>
          <cell r="D17">
            <v>910</v>
          </cell>
          <cell r="F17">
            <v>3904</v>
          </cell>
          <cell r="G17">
            <v>1971</v>
          </cell>
          <cell r="H17">
            <v>1933</v>
          </cell>
          <cell r="J17">
            <v>536</v>
          </cell>
          <cell r="K17">
            <v>156</v>
          </cell>
          <cell r="L17">
            <v>380</v>
          </cell>
        </row>
        <row r="18">
          <cell r="B18">
            <v>1825</v>
          </cell>
          <cell r="C18">
            <v>937</v>
          </cell>
          <cell r="D18">
            <v>888</v>
          </cell>
          <cell r="F18">
            <v>2976</v>
          </cell>
          <cell r="G18">
            <v>1531</v>
          </cell>
          <cell r="H18">
            <v>1445</v>
          </cell>
          <cell r="J18">
            <v>420</v>
          </cell>
          <cell r="K18">
            <v>125</v>
          </cell>
          <cell r="L18">
            <v>295</v>
          </cell>
        </row>
        <row r="19">
          <cell r="B19">
            <v>1793</v>
          </cell>
          <cell r="C19">
            <v>924</v>
          </cell>
          <cell r="D19">
            <v>869</v>
          </cell>
          <cell r="F19">
            <v>3641</v>
          </cell>
          <cell r="G19">
            <v>1862</v>
          </cell>
          <cell r="H19">
            <v>1779</v>
          </cell>
          <cell r="J19">
            <v>349</v>
          </cell>
          <cell r="K19">
            <v>98</v>
          </cell>
          <cell r="L19">
            <v>251</v>
          </cell>
        </row>
        <row r="20">
          <cell r="B20">
            <v>1852</v>
          </cell>
          <cell r="C20">
            <v>923</v>
          </cell>
          <cell r="D20">
            <v>929</v>
          </cell>
          <cell r="F20">
            <v>3450</v>
          </cell>
          <cell r="G20">
            <v>1768</v>
          </cell>
          <cell r="H20">
            <v>1682</v>
          </cell>
          <cell r="J20">
            <v>265</v>
          </cell>
          <cell r="K20">
            <v>61</v>
          </cell>
          <cell r="L20">
            <v>204</v>
          </cell>
        </row>
        <row r="21">
          <cell r="B21">
            <v>9751</v>
          </cell>
          <cell r="C21">
            <v>4932</v>
          </cell>
          <cell r="D21">
            <v>4819</v>
          </cell>
          <cell r="F21">
            <v>13935</v>
          </cell>
          <cell r="G21">
            <v>7158</v>
          </cell>
          <cell r="H21">
            <v>6777</v>
          </cell>
          <cell r="J21">
            <v>584</v>
          </cell>
          <cell r="K21">
            <v>121</v>
          </cell>
          <cell r="L21">
            <v>463</v>
          </cell>
        </row>
        <row r="22">
          <cell r="B22">
            <v>1821</v>
          </cell>
          <cell r="C22">
            <v>904</v>
          </cell>
          <cell r="D22">
            <v>917</v>
          </cell>
          <cell r="F22">
            <v>3150</v>
          </cell>
          <cell r="G22">
            <v>1652</v>
          </cell>
          <cell r="H22">
            <v>1498</v>
          </cell>
          <cell r="J22">
            <v>213</v>
          </cell>
          <cell r="K22">
            <v>46</v>
          </cell>
          <cell r="L22">
            <v>167</v>
          </cell>
        </row>
        <row r="23">
          <cell r="B23">
            <v>1935</v>
          </cell>
          <cell r="C23">
            <v>985</v>
          </cell>
          <cell r="D23">
            <v>950</v>
          </cell>
          <cell r="F23">
            <v>2933</v>
          </cell>
          <cell r="G23">
            <v>1518</v>
          </cell>
          <cell r="H23">
            <v>1415</v>
          </cell>
          <cell r="J23">
            <v>154</v>
          </cell>
          <cell r="K23">
            <v>35</v>
          </cell>
          <cell r="L23">
            <v>119</v>
          </cell>
        </row>
        <row r="24">
          <cell r="B24">
            <v>1809</v>
          </cell>
          <cell r="C24">
            <v>943</v>
          </cell>
          <cell r="D24">
            <v>866</v>
          </cell>
          <cell r="F24">
            <v>2869</v>
          </cell>
          <cell r="G24">
            <v>1464</v>
          </cell>
          <cell r="H24">
            <v>1405</v>
          </cell>
          <cell r="J24">
            <v>105</v>
          </cell>
          <cell r="K24">
            <v>22</v>
          </cell>
          <cell r="L24">
            <v>83</v>
          </cell>
        </row>
        <row r="25">
          <cell r="B25">
            <v>2029</v>
          </cell>
          <cell r="C25">
            <v>989</v>
          </cell>
          <cell r="D25">
            <v>1040</v>
          </cell>
          <cell r="F25">
            <v>2558</v>
          </cell>
          <cell r="G25">
            <v>1303</v>
          </cell>
          <cell r="H25">
            <v>1255</v>
          </cell>
          <cell r="J25">
            <v>73</v>
          </cell>
          <cell r="K25">
            <v>12</v>
          </cell>
          <cell r="L25">
            <v>61</v>
          </cell>
        </row>
        <row r="26">
          <cell r="B26">
            <v>2157</v>
          </cell>
          <cell r="C26">
            <v>1111</v>
          </cell>
          <cell r="D26">
            <v>1046</v>
          </cell>
          <cell r="F26">
            <v>2425</v>
          </cell>
          <cell r="G26">
            <v>1221</v>
          </cell>
          <cell r="H26">
            <v>1204</v>
          </cell>
          <cell r="J26">
            <v>39</v>
          </cell>
          <cell r="K26">
            <v>6</v>
          </cell>
          <cell r="L26">
            <v>33</v>
          </cell>
        </row>
        <row r="27">
          <cell r="B27">
            <v>13439</v>
          </cell>
          <cell r="C27">
            <v>6634</v>
          </cell>
          <cell r="D27">
            <v>6805</v>
          </cell>
          <cell r="F27">
            <v>11077</v>
          </cell>
          <cell r="G27">
            <v>5618</v>
          </cell>
          <cell r="H27">
            <v>5459</v>
          </cell>
          <cell r="J27">
            <v>92</v>
          </cell>
          <cell r="K27">
            <v>12</v>
          </cell>
          <cell r="L27">
            <v>80</v>
          </cell>
        </row>
        <row r="28">
          <cell r="B28">
            <v>2348</v>
          </cell>
          <cell r="C28">
            <v>1158</v>
          </cell>
          <cell r="D28">
            <v>1190</v>
          </cell>
          <cell r="F28">
            <v>2353</v>
          </cell>
          <cell r="G28">
            <v>1207</v>
          </cell>
          <cell r="H28">
            <v>1146</v>
          </cell>
          <cell r="J28">
            <v>30</v>
          </cell>
          <cell r="K28">
            <v>8</v>
          </cell>
          <cell r="L28">
            <v>22</v>
          </cell>
        </row>
        <row r="29">
          <cell r="B29">
            <v>2538</v>
          </cell>
          <cell r="C29">
            <v>1264</v>
          </cell>
          <cell r="D29">
            <v>1274</v>
          </cell>
          <cell r="F29">
            <v>2215</v>
          </cell>
          <cell r="G29">
            <v>1146</v>
          </cell>
          <cell r="H29">
            <v>1069</v>
          </cell>
          <cell r="J29">
            <v>21</v>
          </cell>
          <cell r="K29">
            <v>2</v>
          </cell>
          <cell r="L29">
            <v>19</v>
          </cell>
        </row>
        <row r="30">
          <cell r="B30">
            <v>2588</v>
          </cell>
          <cell r="C30">
            <v>1272</v>
          </cell>
          <cell r="D30">
            <v>1316</v>
          </cell>
          <cell r="F30">
            <v>2148</v>
          </cell>
          <cell r="G30">
            <v>1091</v>
          </cell>
          <cell r="H30">
            <v>1057</v>
          </cell>
          <cell r="J30">
            <v>16</v>
          </cell>
          <cell r="K30">
            <v>2</v>
          </cell>
          <cell r="L30">
            <v>14</v>
          </cell>
        </row>
        <row r="31">
          <cell r="B31">
            <v>2812</v>
          </cell>
          <cell r="C31">
            <v>1407</v>
          </cell>
          <cell r="D31">
            <v>1405</v>
          </cell>
          <cell r="F31">
            <v>2214</v>
          </cell>
          <cell r="G31">
            <v>1105</v>
          </cell>
          <cell r="H31">
            <v>1109</v>
          </cell>
          <cell r="J31">
            <v>18</v>
          </cell>
          <cell r="K31">
            <v>0</v>
          </cell>
          <cell r="L31">
            <v>18</v>
          </cell>
        </row>
        <row r="32">
          <cell r="B32">
            <v>3153</v>
          </cell>
          <cell r="C32">
            <v>1533</v>
          </cell>
          <cell r="D32">
            <v>1620</v>
          </cell>
          <cell r="F32">
            <v>2147</v>
          </cell>
          <cell r="G32">
            <v>1069</v>
          </cell>
          <cell r="H32">
            <v>1078</v>
          </cell>
          <cell r="J32">
            <v>7</v>
          </cell>
          <cell r="K32">
            <v>0</v>
          </cell>
          <cell r="L32">
            <v>7</v>
          </cell>
        </row>
        <row r="33">
          <cell r="B33">
            <v>13791</v>
          </cell>
          <cell r="C33">
            <v>6707</v>
          </cell>
          <cell r="D33">
            <v>7084</v>
          </cell>
          <cell r="F33">
            <v>12173</v>
          </cell>
          <cell r="G33">
            <v>5870</v>
          </cell>
          <cell r="H33">
            <v>6303</v>
          </cell>
          <cell r="J33">
            <v>8</v>
          </cell>
          <cell r="K33">
            <v>0</v>
          </cell>
          <cell r="L33">
            <v>8</v>
          </cell>
        </row>
        <row r="34">
          <cell r="B34">
            <v>2800</v>
          </cell>
          <cell r="C34">
            <v>1412</v>
          </cell>
          <cell r="D34">
            <v>1388</v>
          </cell>
          <cell r="F34">
            <v>2134</v>
          </cell>
          <cell r="G34">
            <v>1033</v>
          </cell>
          <cell r="H34">
            <v>1101</v>
          </cell>
          <cell r="J34">
            <v>5</v>
          </cell>
          <cell r="K34">
            <v>0</v>
          </cell>
          <cell r="L34">
            <v>5</v>
          </cell>
        </row>
        <row r="35">
          <cell r="B35">
            <v>2834</v>
          </cell>
          <cell r="C35">
            <v>1370</v>
          </cell>
          <cell r="D35">
            <v>1464</v>
          </cell>
          <cell r="F35">
            <v>2315</v>
          </cell>
          <cell r="G35">
            <v>1133</v>
          </cell>
          <cell r="H35">
            <v>1182</v>
          </cell>
          <cell r="J35">
            <v>1</v>
          </cell>
          <cell r="K35">
            <v>0</v>
          </cell>
          <cell r="L35">
            <v>1</v>
          </cell>
        </row>
        <row r="36">
          <cell r="B36">
            <v>2788</v>
          </cell>
          <cell r="C36">
            <v>1346</v>
          </cell>
          <cell r="D36">
            <v>1442</v>
          </cell>
          <cell r="F36">
            <v>2281</v>
          </cell>
          <cell r="G36">
            <v>1090</v>
          </cell>
          <cell r="H36">
            <v>1191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2709</v>
          </cell>
          <cell r="C37">
            <v>1315</v>
          </cell>
          <cell r="D37">
            <v>1394</v>
          </cell>
          <cell r="F37">
            <v>2592</v>
          </cell>
          <cell r="G37">
            <v>1231</v>
          </cell>
          <cell r="H37">
            <v>1361</v>
          </cell>
          <cell r="J37">
            <v>2</v>
          </cell>
          <cell r="K37">
            <v>0</v>
          </cell>
          <cell r="L37">
            <v>2</v>
          </cell>
        </row>
        <row r="38">
          <cell r="B38">
            <v>2660</v>
          </cell>
          <cell r="C38">
            <v>1264</v>
          </cell>
          <cell r="D38">
            <v>1396</v>
          </cell>
          <cell r="F38">
            <v>2851</v>
          </cell>
          <cell r="G38">
            <v>1383</v>
          </cell>
          <cell r="H38">
            <v>1468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15291</v>
          </cell>
          <cell r="C39">
            <v>7668</v>
          </cell>
          <cell r="D39">
            <v>7623</v>
          </cell>
          <cell r="F39">
            <v>11495</v>
          </cell>
          <cell r="G39">
            <v>5283</v>
          </cell>
          <cell r="H39">
            <v>6212</v>
          </cell>
          <cell r="J39">
            <v>1</v>
          </cell>
          <cell r="K39">
            <v>0</v>
          </cell>
          <cell r="L39">
            <v>1</v>
          </cell>
        </row>
        <row r="40">
          <cell r="B40">
            <v>2769</v>
          </cell>
          <cell r="C40">
            <v>1390</v>
          </cell>
          <cell r="D40">
            <v>1379</v>
          </cell>
          <cell r="F40">
            <v>2815</v>
          </cell>
          <cell r="G40">
            <v>1358</v>
          </cell>
          <cell r="H40">
            <v>1457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3006</v>
          </cell>
          <cell r="C41">
            <v>1481</v>
          </cell>
          <cell r="D41">
            <v>1525</v>
          </cell>
          <cell r="F41">
            <v>2894</v>
          </cell>
          <cell r="G41">
            <v>1345</v>
          </cell>
          <cell r="H41">
            <v>1549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2961</v>
          </cell>
          <cell r="C42">
            <v>1493</v>
          </cell>
          <cell r="D42">
            <v>1468</v>
          </cell>
          <cell r="F42">
            <v>2079</v>
          </cell>
          <cell r="G42">
            <v>955</v>
          </cell>
          <cell r="H42">
            <v>1124</v>
          </cell>
          <cell r="J42">
            <v>1</v>
          </cell>
          <cell r="K42">
            <v>0</v>
          </cell>
          <cell r="L42">
            <v>1</v>
          </cell>
        </row>
        <row r="43">
          <cell r="B43">
            <v>3142</v>
          </cell>
          <cell r="C43">
            <v>1592</v>
          </cell>
          <cell r="D43">
            <v>1550</v>
          </cell>
          <cell r="F43">
            <v>1649</v>
          </cell>
          <cell r="G43">
            <v>732</v>
          </cell>
          <cell r="H43">
            <v>917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3413</v>
          </cell>
          <cell r="C44">
            <v>1712</v>
          </cell>
          <cell r="D44">
            <v>1701</v>
          </cell>
          <cell r="F44">
            <v>2058</v>
          </cell>
          <cell r="G44">
            <v>893</v>
          </cell>
          <cell r="H44">
            <v>1165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16863</v>
          </cell>
          <cell r="C45">
            <v>8541</v>
          </cell>
          <cell r="D45">
            <v>8322</v>
          </cell>
          <cell r="F45">
            <v>10144</v>
          </cell>
          <cell r="G45">
            <v>4321</v>
          </cell>
          <cell r="H45">
            <v>5823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3236</v>
          </cell>
          <cell r="C46">
            <v>1617</v>
          </cell>
          <cell r="D46">
            <v>1619</v>
          </cell>
          <cell r="F46">
            <v>2231</v>
          </cell>
          <cell r="G46">
            <v>957</v>
          </cell>
          <cell r="H46">
            <v>1274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3332</v>
          </cell>
          <cell r="C47">
            <v>1703</v>
          </cell>
          <cell r="D47">
            <v>1629</v>
          </cell>
          <cell r="F47">
            <v>2123</v>
          </cell>
          <cell r="G47">
            <v>933</v>
          </cell>
          <cell r="H47">
            <v>1190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3276</v>
          </cell>
          <cell r="C48">
            <v>1644</v>
          </cell>
          <cell r="D48">
            <v>1632</v>
          </cell>
          <cell r="F48">
            <v>2161</v>
          </cell>
          <cell r="G48">
            <v>907</v>
          </cell>
          <cell r="H48">
            <v>1254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3419</v>
          </cell>
          <cell r="C49">
            <v>1749</v>
          </cell>
          <cell r="D49">
            <v>1670</v>
          </cell>
          <cell r="F49">
            <v>1948</v>
          </cell>
          <cell r="G49">
            <v>819</v>
          </cell>
          <cell r="H49">
            <v>1129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3600</v>
          </cell>
          <cell r="C50">
            <v>1828</v>
          </cell>
          <cell r="D50">
            <v>1772</v>
          </cell>
          <cell r="F50">
            <v>1681</v>
          </cell>
          <cell r="G50">
            <v>705</v>
          </cell>
          <cell r="H50">
            <v>976</v>
          </cell>
          <cell r="J50">
            <v>0</v>
          </cell>
          <cell r="K50">
            <v>0</v>
          </cell>
          <cell r="L50">
            <v>0</v>
          </cell>
        </row>
      </sheetData>
      <sheetData sheetId="1">
        <row r="3">
          <cell r="B3">
            <v>133</v>
          </cell>
          <cell r="C3">
            <v>70</v>
          </cell>
          <cell r="D3">
            <v>63</v>
          </cell>
          <cell r="F3">
            <v>359</v>
          </cell>
          <cell r="G3">
            <v>174</v>
          </cell>
          <cell r="H3">
            <v>185</v>
          </cell>
          <cell r="J3">
            <v>53</v>
          </cell>
          <cell r="K3">
            <v>21</v>
          </cell>
          <cell r="L3">
            <v>32</v>
          </cell>
        </row>
        <row r="4">
          <cell r="B4">
            <v>25</v>
          </cell>
          <cell r="C4">
            <v>13</v>
          </cell>
          <cell r="D4">
            <v>12</v>
          </cell>
          <cell r="F4">
            <v>79</v>
          </cell>
          <cell r="G4">
            <v>44</v>
          </cell>
          <cell r="H4">
            <v>35</v>
          </cell>
          <cell r="J4">
            <v>8</v>
          </cell>
          <cell r="K4">
            <v>5</v>
          </cell>
          <cell r="L4">
            <v>3</v>
          </cell>
        </row>
        <row r="5">
          <cell r="B5">
            <v>25</v>
          </cell>
          <cell r="C5">
            <v>13</v>
          </cell>
          <cell r="D5">
            <v>12</v>
          </cell>
          <cell r="F5">
            <v>76</v>
          </cell>
          <cell r="G5">
            <v>29</v>
          </cell>
          <cell r="H5">
            <v>47</v>
          </cell>
          <cell r="J5">
            <v>12</v>
          </cell>
          <cell r="K5">
            <v>6</v>
          </cell>
          <cell r="L5">
            <v>6</v>
          </cell>
        </row>
        <row r="6">
          <cell r="B6">
            <v>27</v>
          </cell>
          <cell r="C6">
            <v>16</v>
          </cell>
          <cell r="D6">
            <v>11</v>
          </cell>
          <cell r="F6">
            <v>56</v>
          </cell>
          <cell r="G6">
            <v>28</v>
          </cell>
          <cell r="H6">
            <v>28</v>
          </cell>
          <cell r="J6">
            <v>9</v>
          </cell>
          <cell r="K6">
            <v>4</v>
          </cell>
          <cell r="L6">
            <v>5</v>
          </cell>
        </row>
        <row r="7">
          <cell r="B7">
            <v>30</v>
          </cell>
          <cell r="C7">
            <v>17</v>
          </cell>
          <cell r="D7">
            <v>13</v>
          </cell>
          <cell r="F7">
            <v>84</v>
          </cell>
          <cell r="G7">
            <v>39</v>
          </cell>
          <cell r="H7">
            <v>45</v>
          </cell>
          <cell r="J7">
            <v>14</v>
          </cell>
          <cell r="K7">
            <v>3</v>
          </cell>
          <cell r="L7">
            <v>11</v>
          </cell>
        </row>
        <row r="8">
          <cell r="B8">
            <v>26</v>
          </cell>
          <cell r="C8">
            <v>11</v>
          </cell>
          <cell r="D8">
            <v>15</v>
          </cell>
          <cell r="F8">
            <v>64</v>
          </cell>
          <cell r="G8">
            <v>34</v>
          </cell>
          <cell r="H8">
            <v>30</v>
          </cell>
          <cell r="J8">
            <v>10</v>
          </cell>
          <cell r="K8">
            <v>3</v>
          </cell>
          <cell r="L8">
            <v>7</v>
          </cell>
        </row>
        <row r="9">
          <cell r="B9">
            <v>95</v>
          </cell>
          <cell r="C9">
            <v>49</v>
          </cell>
          <cell r="D9">
            <v>46</v>
          </cell>
          <cell r="F9">
            <v>299</v>
          </cell>
          <cell r="G9">
            <v>125</v>
          </cell>
          <cell r="H9">
            <v>174</v>
          </cell>
          <cell r="J9">
            <v>32</v>
          </cell>
          <cell r="K9">
            <v>11</v>
          </cell>
          <cell r="L9">
            <v>21</v>
          </cell>
        </row>
        <row r="10">
          <cell r="B10">
            <v>27</v>
          </cell>
          <cell r="C10">
            <v>13</v>
          </cell>
          <cell r="D10">
            <v>14</v>
          </cell>
          <cell r="F10">
            <v>57</v>
          </cell>
          <cell r="G10">
            <v>24</v>
          </cell>
          <cell r="H10">
            <v>33</v>
          </cell>
          <cell r="J10">
            <v>10</v>
          </cell>
          <cell r="K10">
            <v>3</v>
          </cell>
          <cell r="L10">
            <v>7</v>
          </cell>
        </row>
        <row r="11">
          <cell r="B11">
            <v>18</v>
          </cell>
          <cell r="C11">
            <v>9</v>
          </cell>
          <cell r="D11">
            <v>9</v>
          </cell>
          <cell r="F11">
            <v>57</v>
          </cell>
          <cell r="G11">
            <v>27</v>
          </cell>
          <cell r="H11">
            <v>30</v>
          </cell>
          <cell r="J11">
            <v>11</v>
          </cell>
          <cell r="K11">
            <v>5</v>
          </cell>
          <cell r="L11">
            <v>6</v>
          </cell>
        </row>
        <row r="12">
          <cell r="B12">
            <v>13</v>
          </cell>
          <cell r="C12">
            <v>8</v>
          </cell>
          <cell r="D12">
            <v>5</v>
          </cell>
          <cell r="F12">
            <v>63</v>
          </cell>
          <cell r="G12">
            <v>22</v>
          </cell>
          <cell r="H12">
            <v>41</v>
          </cell>
          <cell r="J12">
            <v>4</v>
          </cell>
          <cell r="K12">
            <v>1</v>
          </cell>
          <cell r="L12">
            <v>3</v>
          </cell>
        </row>
        <row r="13">
          <cell r="B13">
            <v>19</v>
          </cell>
          <cell r="C13">
            <v>10</v>
          </cell>
          <cell r="D13">
            <v>9</v>
          </cell>
          <cell r="F13">
            <v>65</v>
          </cell>
          <cell r="G13">
            <v>28</v>
          </cell>
          <cell r="H13">
            <v>37</v>
          </cell>
          <cell r="J13">
            <v>5</v>
          </cell>
          <cell r="K13">
            <v>2</v>
          </cell>
          <cell r="L13">
            <v>3</v>
          </cell>
        </row>
        <row r="14">
          <cell r="B14">
            <v>18</v>
          </cell>
          <cell r="C14">
            <v>9</v>
          </cell>
          <cell r="D14">
            <v>9</v>
          </cell>
          <cell r="F14">
            <v>57</v>
          </cell>
          <cell r="G14">
            <v>24</v>
          </cell>
          <cell r="H14">
            <v>33</v>
          </cell>
          <cell r="J14">
            <v>2</v>
          </cell>
          <cell r="K14">
            <v>0</v>
          </cell>
          <cell r="L14">
            <v>2</v>
          </cell>
        </row>
        <row r="15">
          <cell r="B15">
            <v>73</v>
          </cell>
          <cell r="C15">
            <v>39</v>
          </cell>
          <cell r="D15">
            <v>34</v>
          </cell>
          <cell r="F15">
            <v>278</v>
          </cell>
          <cell r="G15">
            <v>102</v>
          </cell>
          <cell r="H15">
            <v>176</v>
          </cell>
          <cell r="J15">
            <v>11</v>
          </cell>
          <cell r="K15">
            <v>4</v>
          </cell>
          <cell r="L15">
            <v>7</v>
          </cell>
        </row>
        <row r="16">
          <cell r="B16">
            <v>10</v>
          </cell>
          <cell r="C16">
            <v>7</v>
          </cell>
          <cell r="D16">
            <v>3</v>
          </cell>
          <cell r="F16">
            <v>65</v>
          </cell>
          <cell r="G16">
            <v>32</v>
          </cell>
          <cell r="H16">
            <v>33</v>
          </cell>
          <cell r="J16">
            <v>6</v>
          </cell>
          <cell r="K16">
            <v>2</v>
          </cell>
          <cell r="L16">
            <v>4</v>
          </cell>
        </row>
        <row r="17">
          <cell r="B17">
            <v>15</v>
          </cell>
          <cell r="C17">
            <v>8</v>
          </cell>
          <cell r="D17">
            <v>7</v>
          </cell>
          <cell r="F17">
            <v>62</v>
          </cell>
          <cell r="G17">
            <v>22</v>
          </cell>
          <cell r="H17">
            <v>40</v>
          </cell>
          <cell r="J17">
            <v>0</v>
          </cell>
          <cell r="K17">
            <v>0</v>
          </cell>
          <cell r="L17">
            <v>0</v>
          </cell>
        </row>
        <row r="18">
          <cell r="B18">
            <v>18</v>
          </cell>
          <cell r="C18">
            <v>8</v>
          </cell>
          <cell r="D18">
            <v>10</v>
          </cell>
          <cell r="F18">
            <v>55</v>
          </cell>
          <cell r="G18">
            <v>12</v>
          </cell>
          <cell r="H18">
            <v>43</v>
          </cell>
          <cell r="J18">
            <v>1</v>
          </cell>
          <cell r="K18">
            <v>1</v>
          </cell>
          <cell r="L18">
            <v>0</v>
          </cell>
        </row>
        <row r="19">
          <cell r="B19">
            <v>12</v>
          </cell>
          <cell r="C19">
            <v>6</v>
          </cell>
          <cell r="D19">
            <v>6</v>
          </cell>
          <cell r="F19">
            <v>49</v>
          </cell>
          <cell r="G19">
            <v>18</v>
          </cell>
          <cell r="H19">
            <v>31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18</v>
          </cell>
          <cell r="C20">
            <v>10</v>
          </cell>
          <cell r="D20">
            <v>8</v>
          </cell>
          <cell r="F20">
            <v>47</v>
          </cell>
          <cell r="G20">
            <v>18</v>
          </cell>
          <cell r="H20">
            <v>29</v>
          </cell>
          <cell r="J20">
            <v>4</v>
          </cell>
          <cell r="K20">
            <v>1</v>
          </cell>
          <cell r="L20">
            <v>3</v>
          </cell>
        </row>
        <row r="21">
          <cell r="B21">
            <v>116</v>
          </cell>
          <cell r="C21">
            <v>68</v>
          </cell>
          <cell r="D21">
            <v>48</v>
          </cell>
          <cell r="F21">
            <v>246</v>
          </cell>
          <cell r="G21">
            <v>99</v>
          </cell>
          <cell r="H21">
            <v>147</v>
          </cell>
          <cell r="J21">
            <v>5</v>
          </cell>
          <cell r="K21">
            <v>1</v>
          </cell>
          <cell r="L21">
            <v>4</v>
          </cell>
        </row>
        <row r="22">
          <cell r="B22">
            <v>6</v>
          </cell>
          <cell r="C22">
            <v>3</v>
          </cell>
          <cell r="D22">
            <v>3</v>
          </cell>
          <cell r="F22">
            <v>71</v>
          </cell>
          <cell r="G22">
            <v>30</v>
          </cell>
          <cell r="H22">
            <v>41</v>
          </cell>
          <cell r="J22">
            <v>1</v>
          </cell>
          <cell r="K22">
            <v>0</v>
          </cell>
          <cell r="L22">
            <v>1</v>
          </cell>
        </row>
        <row r="23">
          <cell r="B23">
            <v>11</v>
          </cell>
          <cell r="C23">
            <v>2</v>
          </cell>
          <cell r="D23">
            <v>9</v>
          </cell>
          <cell r="F23">
            <v>57</v>
          </cell>
          <cell r="G23">
            <v>25</v>
          </cell>
          <cell r="H23">
            <v>32</v>
          </cell>
          <cell r="J23">
            <v>2</v>
          </cell>
          <cell r="K23">
            <v>0</v>
          </cell>
          <cell r="L23">
            <v>2</v>
          </cell>
        </row>
        <row r="24">
          <cell r="B24">
            <v>16</v>
          </cell>
          <cell r="C24">
            <v>10</v>
          </cell>
          <cell r="D24">
            <v>6</v>
          </cell>
          <cell r="F24">
            <v>33</v>
          </cell>
          <cell r="G24">
            <v>17</v>
          </cell>
          <cell r="H24">
            <v>16</v>
          </cell>
          <cell r="J24">
            <v>2</v>
          </cell>
          <cell r="K24">
            <v>1</v>
          </cell>
          <cell r="L24">
            <v>1</v>
          </cell>
        </row>
        <row r="25">
          <cell r="B25">
            <v>18</v>
          </cell>
          <cell r="C25">
            <v>7</v>
          </cell>
          <cell r="D25">
            <v>11</v>
          </cell>
          <cell r="F25">
            <v>48</v>
          </cell>
          <cell r="G25">
            <v>17</v>
          </cell>
          <cell r="H25">
            <v>31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65</v>
          </cell>
          <cell r="C26">
            <v>46</v>
          </cell>
          <cell r="D26">
            <v>19</v>
          </cell>
          <cell r="F26">
            <v>37</v>
          </cell>
          <cell r="G26">
            <v>10</v>
          </cell>
          <cell r="H26">
            <v>27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651</v>
          </cell>
          <cell r="C27">
            <v>378</v>
          </cell>
          <cell r="D27">
            <v>273</v>
          </cell>
          <cell r="F27">
            <v>186</v>
          </cell>
          <cell r="G27">
            <v>87</v>
          </cell>
          <cell r="H27">
            <v>99</v>
          </cell>
          <cell r="J27">
            <v>1</v>
          </cell>
          <cell r="K27">
            <v>0</v>
          </cell>
          <cell r="L27">
            <v>1</v>
          </cell>
        </row>
        <row r="28">
          <cell r="B28">
            <v>84</v>
          </cell>
          <cell r="C28">
            <v>43</v>
          </cell>
          <cell r="D28">
            <v>41</v>
          </cell>
          <cell r="F28">
            <v>26</v>
          </cell>
          <cell r="G28">
            <v>13</v>
          </cell>
          <cell r="H28">
            <v>13</v>
          </cell>
          <cell r="J28">
            <v>1</v>
          </cell>
          <cell r="K28">
            <v>0</v>
          </cell>
          <cell r="L28">
            <v>1</v>
          </cell>
        </row>
        <row r="29">
          <cell r="B29">
            <v>119</v>
          </cell>
          <cell r="C29">
            <v>78</v>
          </cell>
          <cell r="D29">
            <v>41</v>
          </cell>
          <cell r="F29">
            <v>44</v>
          </cell>
          <cell r="G29">
            <v>21</v>
          </cell>
          <cell r="H29">
            <v>23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110</v>
          </cell>
          <cell r="C30">
            <v>64</v>
          </cell>
          <cell r="D30">
            <v>46</v>
          </cell>
          <cell r="F30">
            <v>41</v>
          </cell>
          <cell r="G30">
            <v>13</v>
          </cell>
          <cell r="H30">
            <v>28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152</v>
          </cell>
          <cell r="C31">
            <v>92</v>
          </cell>
          <cell r="D31">
            <v>60</v>
          </cell>
          <cell r="F31">
            <v>32</v>
          </cell>
          <cell r="G31">
            <v>16</v>
          </cell>
          <cell r="H31">
            <v>16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186</v>
          </cell>
          <cell r="C32">
            <v>101</v>
          </cell>
          <cell r="D32">
            <v>85</v>
          </cell>
          <cell r="F32">
            <v>43</v>
          </cell>
          <cell r="G32">
            <v>24</v>
          </cell>
          <cell r="H32">
            <v>19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790</v>
          </cell>
          <cell r="C33">
            <v>452</v>
          </cell>
          <cell r="D33">
            <v>338</v>
          </cell>
          <cell r="F33">
            <v>127</v>
          </cell>
          <cell r="G33">
            <v>67</v>
          </cell>
          <cell r="H33">
            <v>60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177</v>
          </cell>
          <cell r="C34">
            <v>104</v>
          </cell>
          <cell r="D34">
            <v>73</v>
          </cell>
          <cell r="F34">
            <v>33</v>
          </cell>
          <cell r="G34">
            <v>20</v>
          </cell>
          <cell r="H34">
            <v>13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176</v>
          </cell>
          <cell r="C35">
            <v>100</v>
          </cell>
          <cell r="D35">
            <v>76</v>
          </cell>
          <cell r="F35">
            <v>28</v>
          </cell>
          <cell r="G35">
            <v>15</v>
          </cell>
          <cell r="H35">
            <v>13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137</v>
          </cell>
          <cell r="C36">
            <v>78</v>
          </cell>
          <cell r="D36">
            <v>59</v>
          </cell>
          <cell r="F36">
            <v>21</v>
          </cell>
          <cell r="G36">
            <v>11</v>
          </cell>
          <cell r="H36">
            <v>10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146</v>
          </cell>
          <cell r="C37">
            <v>88</v>
          </cell>
          <cell r="D37">
            <v>58</v>
          </cell>
          <cell r="F37">
            <v>23</v>
          </cell>
          <cell r="G37">
            <v>13</v>
          </cell>
          <cell r="H37">
            <v>10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154</v>
          </cell>
          <cell r="C38">
            <v>82</v>
          </cell>
          <cell r="D38">
            <v>72</v>
          </cell>
          <cell r="F38">
            <v>22</v>
          </cell>
          <cell r="G38">
            <v>8</v>
          </cell>
          <cell r="H38">
            <v>14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578</v>
          </cell>
          <cell r="C39">
            <v>312</v>
          </cell>
          <cell r="D39">
            <v>266</v>
          </cell>
          <cell r="F39">
            <v>81</v>
          </cell>
          <cell r="G39">
            <v>34</v>
          </cell>
          <cell r="H39">
            <v>47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137</v>
          </cell>
          <cell r="C40">
            <v>75</v>
          </cell>
          <cell r="D40">
            <v>62</v>
          </cell>
          <cell r="F40">
            <v>17</v>
          </cell>
          <cell r="G40">
            <v>9</v>
          </cell>
          <cell r="H40">
            <v>8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136</v>
          </cell>
          <cell r="C41">
            <v>74</v>
          </cell>
          <cell r="D41">
            <v>62</v>
          </cell>
          <cell r="F41">
            <v>18</v>
          </cell>
          <cell r="G41">
            <v>4</v>
          </cell>
          <cell r="H41">
            <v>14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92</v>
          </cell>
          <cell r="C42">
            <v>48</v>
          </cell>
          <cell r="D42">
            <v>44</v>
          </cell>
          <cell r="F42">
            <v>19</v>
          </cell>
          <cell r="G42">
            <v>9</v>
          </cell>
          <cell r="H42">
            <v>10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109</v>
          </cell>
          <cell r="C43">
            <v>58</v>
          </cell>
          <cell r="D43">
            <v>51</v>
          </cell>
          <cell r="F43">
            <v>17</v>
          </cell>
          <cell r="G43">
            <v>9</v>
          </cell>
          <cell r="H43">
            <v>8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104</v>
          </cell>
          <cell r="C44">
            <v>57</v>
          </cell>
          <cell r="D44">
            <v>47</v>
          </cell>
          <cell r="F44">
            <v>10</v>
          </cell>
          <cell r="G44">
            <v>3</v>
          </cell>
          <cell r="H44">
            <v>7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448</v>
          </cell>
          <cell r="C45">
            <v>209</v>
          </cell>
          <cell r="D45">
            <v>239</v>
          </cell>
          <cell r="F45">
            <v>51</v>
          </cell>
          <cell r="G45">
            <v>22</v>
          </cell>
          <cell r="H45">
            <v>29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92</v>
          </cell>
          <cell r="C46">
            <v>36</v>
          </cell>
          <cell r="D46">
            <v>56</v>
          </cell>
          <cell r="F46">
            <v>6</v>
          </cell>
          <cell r="G46">
            <v>4</v>
          </cell>
          <cell r="H46">
            <v>2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95</v>
          </cell>
          <cell r="C47">
            <v>46</v>
          </cell>
          <cell r="D47">
            <v>49</v>
          </cell>
          <cell r="F47">
            <v>7</v>
          </cell>
          <cell r="G47">
            <v>3</v>
          </cell>
          <cell r="H47">
            <v>4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100</v>
          </cell>
          <cell r="C48">
            <v>42</v>
          </cell>
          <cell r="D48">
            <v>58</v>
          </cell>
          <cell r="F48">
            <v>15</v>
          </cell>
          <cell r="G48">
            <v>4</v>
          </cell>
          <cell r="H48">
            <v>11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89</v>
          </cell>
          <cell r="C49">
            <v>46</v>
          </cell>
          <cell r="D49">
            <v>43</v>
          </cell>
          <cell r="F49">
            <v>8</v>
          </cell>
          <cell r="G49">
            <v>4</v>
          </cell>
          <cell r="H49">
            <v>4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72</v>
          </cell>
          <cell r="C50">
            <v>39</v>
          </cell>
          <cell r="D50">
            <v>33</v>
          </cell>
          <cell r="F50">
            <v>15</v>
          </cell>
          <cell r="G50">
            <v>7</v>
          </cell>
          <cell r="H50">
            <v>8</v>
          </cell>
          <cell r="J50">
            <v>0</v>
          </cell>
          <cell r="K50">
            <v>0</v>
          </cell>
          <cell r="L50">
            <v>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1">
          <cell r="K1" t="str">
            <v>平成31年3月1日現在</v>
          </cell>
        </row>
        <row r="3">
          <cell r="B3">
            <v>10278</v>
          </cell>
          <cell r="C3">
            <v>5225</v>
          </cell>
          <cell r="D3">
            <v>5053</v>
          </cell>
          <cell r="F3">
            <v>18703</v>
          </cell>
          <cell r="G3">
            <v>9494</v>
          </cell>
          <cell r="H3">
            <v>9209</v>
          </cell>
          <cell r="J3">
            <v>7989</v>
          </cell>
          <cell r="K3">
            <v>3221</v>
          </cell>
          <cell r="L3">
            <v>4768</v>
          </cell>
        </row>
        <row r="4">
          <cell r="B4">
            <v>1923</v>
          </cell>
          <cell r="C4">
            <v>974</v>
          </cell>
          <cell r="D4">
            <v>949</v>
          </cell>
          <cell r="F4">
            <v>3671</v>
          </cell>
          <cell r="G4">
            <v>1878</v>
          </cell>
          <cell r="H4">
            <v>1793</v>
          </cell>
          <cell r="J4">
            <v>1597</v>
          </cell>
          <cell r="K4">
            <v>663</v>
          </cell>
          <cell r="L4">
            <v>934</v>
          </cell>
        </row>
        <row r="5">
          <cell r="B5">
            <v>2134</v>
          </cell>
          <cell r="C5">
            <v>1098</v>
          </cell>
          <cell r="D5">
            <v>1036</v>
          </cell>
          <cell r="F5">
            <v>3579</v>
          </cell>
          <cell r="G5">
            <v>1838</v>
          </cell>
          <cell r="H5">
            <v>1741</v>
          </cell>
          <cell r="J5">
            <v>1689</v>
          </cell>
          <cell r="K5">
            <v>677</v>
          </cell>
          <cell r="L5">
            <v>1012</v>
          </cell>
        </row>
        <row r="6">
          <cell r="B6">
            <v>2090</v>
          </cell>
          <cell r="C6">
            <v>1088</v>
          </cell>
          <cell r="D6">
            <v>1002</v>
          </cell>
          <cell r="F6">
            <v>3634</v>
          </cell>
          <cell r="G6">
            <v>1872</v>
          </cell>
          <cell r="H6">
            <v>1762</v>
          </cell>
          <cell r="J6">
            <v>1629</v>
          </cell>
          <cell r="K6">
            <v>649</v>
          </cell>
          <cell r="L6">
            <v>980</v>
          </cell>
        </row>
        <row r="7">
          <cell r="B7">
            <v>2023</v>
          </cell>
          <cell r="C7">
            <v>1029</v>
          </cell>
          <cell r="D7">
            <v>994</v>
          </cell>
          <cell r="F7">
            <v>3787</v>
          </cell>
          <cell r="G7">
            <v>1856</v>
          </cell>
          <cell r="H7">
            <v>1931</v>
          </cell>
          <cell r="J7">
            <v>1662</v>
          </cell>
          <cell r="K7">
            <v>650</v>
          </cell>
          <cell r="L7">
            <v>1012</v>
          </cell>
        </row>
        <row r="8">
          <cell r="B8">
            <v>2108</v>
          </cell>
          <cell r="C8">
            <v>1036</v>
          </cell>
          <cell r="D8">
            <v>1072</v>
          </cell>
          <cell r="F8">
            <v>4032</v>
          </cell>
          <cell r="G8">
            <v>2050</v>
          </cell>
          <cell r="H8">
            <v>1982</v>
          </cell>
          <cell r="J8">
            <v>1412</v>
          </cell>
          <cell r="K8">
            <v>582</v>
          </cell>
          <cell r="L8">
            <v>830</v>
          </cell>
        </row>
        <row r="9">
          <cell r="B9">
            <v>9717</v>
          </cell>
          <cell r="C9">
            <v>4975</v>
          </cell>
          <cell r="D9">
            <v>4742</v>
          </cell>
          <cell r="F9">
            <v>20302</v>
          </cell>
          <cell r="G9">
            <v>10226</v>
          </cell>
          <cell r="H9">
            <v>10076</v>
          </cell>
          <cell r="J9">
            <v>5353</v>
          </cell>
          <cell r="K9">
            <v>1926</v>
          </cell>
          <cell r="L9">
            <v>3427</v>
          </cell>
        </row>
        <row r="10">
          <cell r="B10">
            <v>1991</v>
          </cell>
          <cell r="C10">
            <v>998</v>
          </cell>
          <cell r="D10">
            <v>993</v>
          </cell>
          <cell r="F10">
            <v>4143</v>
          </cell>
          <cell r="G10">
            <v>2098</v>
          </cell>
          <cell r="H10">
            <v>2045</v>
          </cell>
          <cell r="J10">
            <v>1316</v>
          </cell>
          <cell r="K10">
            <v>457</v>
          </cell>
          <cell r="L10">
            <v>859</v>
          </cell>
        </row>
        <row r="11">
          <cell r="B11">
            <v>1966</v>
          </cell>
          <cell r="C11">
            <v>1003</v>
          </cell>
          <cell r="D11">
            <v>963</v>
          </cell>
          <cell r="F11">
            <v>4137</v>
          </cell>
          <cell r="G11">
            <v>2109</v>
          </cell>
          <cell r="H11">
            <v>2028</v>
          </cell>
          <cell r="J11">
            <v>1261</v>
          </cell>
          <cell r="K11">
            <v>468</v>
          </cell>
          <cell r="L11">
            <v>793</v>
          </cell>
        </row>
        <row r="12">
          <cell r="B12">
            <v>1934</v>
          </cell>
          <cell r="C12">
            <v>989</v>
          </cell>
          <cell r="D12">
            <v>945</v>
          </cell>
          <cell r="F12">
            <v>4123</v>
          </cell>
          <cell r="G12">
            <v>2077</v>
          </cell>
          <cell r="H12">
            <v>2046</v>
          </cell>
          <cell r="J12">
            <v>1038</v>
          </cell>
          <cell r="K12">
            <v>412</v>
          </cell>
          <cell r="L12">
            <v>626</v>
          </cell>
        </row>
        <row r="13">
          <cell r="B13">
            <v>1904</v>
          </cell>
          <cell r="C13">
            <v>972</v>
          </cell>
          <cell r="D13">
            <v>932</v>
          </cell>
          <cell r="F13">
            <v>3993</v>
          </cell>
          <cell r="G13">
            <v>2014</v>
          </cell>
          <cell r="H13">
            <v>1979</v>
          </cell>
          <cell r="J13">
            <v>951</v>
          </cell>
          <cell r="K13">
            <v>318</v>
          </cell>
          <cell r="L13">
            <v>633</v>
          </cell>
        </row>
        <row r="14">
          <cell r="B14">
            <v>1922</v>
          </cell>
          <cell r="C14">
            <v>1013</v>
          </cell>
          <cell r="D14">
            <v>909</v>
          </cell>
          <cell r="F14">
            <v>3906</v>
          </cell>
          <cell r="G14">
            <v>1928</v>
          </cell>
          <cell r="H14">
            <v>1978</v>
          </cell>
          <cell r="J14">
            <v>787</v>
          </cell>
          <cell r="K14">
            <v>271</v>
          </cell>
          <cell r="L14">
            <v>516</v>
          </cell>
        </row>
        <row r="15">
          <cell r="B15">
            <v>9370</v>
          </cell>
          <cell r="C15">
            <v>4821</v>
          </cell>
          <cell r="D15">
            <v>4549</v>
          </cell>
          <cell r="F15">
            <v>17937</v>
          </cell>
          <cell r="G15">
            <v>9158</v>
          </cell>
          <cell r="H15">
            <v>8779</v>
          </cell>
          <cell r="J15">
            <v>2217</v>
          </cell>
          <cell r="K15">
            <v>646</v>
          </cell>
          <cell r="L15">
            <v>1571</v>
          </cell>
        </row>
        <row r="16">
          <cell r="B16">
            <v>1956</v>
          </cell>
          <cell r="C16">
            <v>1007</v>
          </cell>
          <cell r="D16">
            <v>949</v>
          </cell>
          <cell r="F16">
            <v>3925</v>
          </cell>
          <cell r="G16">
            <v>2018</v>
          </cell>
          <cell r="H16">
            <v>1907</v>
          </cell>
          <cell r="J16">
            <v>649</v>
          </cell>
          <cell r="K16">
            <v>213</v>
          </cell>
          <cell r="L16">
            <v>436</v>
          </cell>
        </row>
        <row r="17">
          <cell r="B17">
            <v>1962</v>
          </cell>
          <cell r="C17">
            <v>1026</v>
          </cell>
          <cell r="D17">
            <v>936</v>
          </cell>
          <cell r="F17">
            <v>3865</v>
          </cell>
          <cell r="G17">
            <v>1937</v>
          </cell>
          <cell r="H17">
            <v>1928</v>
          </cell>
          <cell r="J17">
            <v>518</v>
          </cell>
          <cell r="K17">
            <v>144</v>
          </cell>
          <cell r="L17">
            <v>374</v>
          </cell>
        </row>
        <row r="18">
          <cell r="B18">
            <v>1809</v>
          </cell>
          <cell r="C18">
            <v>925</v>
          </cell>
          <cell r="D18">
            <v>884</v>
          </cell>
          <cell r="F18">
            <v>3083</v>
          </cell>
          <cell r="G18">
            <v>1579</v>
          </cell>
          <cell r="H18">
            <v>1504</v>
          </cell>
          <cell r="J18">
            <v>423</v>
          </cell>
          <cell r="K18">
            <v>124</v>
          </cell>
          <cell r="L18">
            <v>299</v>
          </cell>
        </row>
        <row r="19">
          <cell r="B19">
            <v>1786</v>
          </cell>
          <cell r="C19">
            <v>928</v>
          </cell>
          <cell r="D19">
            <v>858</v>
          </cell>
          <cell r="F19">
            <v>3576</v>
          </cell>
          <cell r="G19">
            <v>1849</v>
          </cell>
          <cell r="H19">
            <v>1727</v>
          </cell>
          <cell r="J19">
            <v>344</v>
          </cell>
          <cell r="K19">
            <v>99</v>
          </cell>
          <cell r="L19">
            <v>245</v>
          </cell>
        </row>
        <row r="20">
          <cell r="B20">
            <v>1857</v>
          </cell>
          <cell r="C20">
            <v>935</v>
          </cell>
          <cell r="D20">
            <v>922</v>
          </cell>
          <cell r="F20">
            <v>3488</v>
          </cell>
          <cell r="G20">
            <v>1775</v>
          </cell>
          <cell r="H20">
            <v>1713</v>
          </cell>
          <cell r="J20">
            <v>283</v>
          </cell>
          <cell r="K20">
            <v>66</v>
          </cell>
          <cell r="L20">
            <v>217</v>
          </cell>
        </row>
        <row r="21">
          <cell r="B21">
            <v>9751</v>
          </cell>
          <cell r="C21">
            <v>4912</v>
          </cell>
          <cell r="D21">
            <v>4839</v>
          </cell>
          <cell r="F21">
            <v>13978</v>
          </cell>
          <cell r="G21">
            <v>7197</v>
          </cell>
          <cell r="H21">
            <v>6781</v>
          </cell>
          <cell r="J21">
            <v>583</v>
          </cell>
          <cell r="K21">
            <v>122</v>
          </cell>
          <cell r="L21">
            <v>461</v>
          </cell>
        </row>
        <row r="22">
          <cell r="B22">
            <v>1821</v>
          </cell>
          <cell r="C22">
            <v>896</v>
          </cell>
          <cell r="D22">
            <v>925</v>
          </cell>
          <cell r="F22">
            <v>3126</v>
          </cell>
          <cell r="G22">
            <v>1632</v>
          </cell>
          <cell r="H22">
            <v>1494</v>
          </cell>
          <cell r="J22">
            <v>200</v>
          </cell>
          <cell r="K22">
            <v>45</v>
          </cell>
          <cell r="L22">
            <v>155</v>
          </cell>
        </row>
        <row r="23">
          <cell r="B23">
            <v>1917</v>
          </cell>
          <cell r="C23">
            <v>982</v>
          </cell>
          <cell r="D23">
            <v>935</v>
          </cell>
          <cell r="F23">
            <v>2941</v>
          </cell>
          <cell r="G23">
            <v>1538</v>
          </cell>
          <cell r="H23">
            <v>1403</v>
          </cell>
          <cell r="J23">
            <v>163</v>
          </cell>
          <cell r="K23">
            <v>36</v>
          </cell>
          <cell r="L23">
            <v>127</v>
          </cell>
        </row>
        <row r="24">
          <cell r="B24">
            <v>1828</v>
          </cell>
          <cell r="C24">
            <v>937</v>
          </cell>
          <cell r="D24">
            <v>891</v>
          </cell>
          <cell r="F24">
            <v>2906</v>
          </cell>
          <cell r="G24">
            <v>1478</v>
          </cell>
          <cell r="H24">
            <v>1428</v>
          </cell>
          <cell r="J24">
            <v>103</v>
          </cell>
          <cell r="K24">
            <v>23</v>
          </cell>
          <cell r="L24">
            <v>80</v>
          </cell>
        </row>
        <row r="25">
          <cell r="B25">
            <v>2030</v>
          </cell>
          <cell r="C25">
            <v>994</v>
          </cell>
          <cell r="D25">
            <v>1036</v>
          </cell>
          <cell r="F25">
            <v>2549</v>
          </cell>
          <cell r="G25">
            <v>1310</v>
          </cell>
          <cell r="H25">
            <v>1239</v>
          </cell>
          <cell r="J25">
            <v>75</v>
          </cell>
          <cell r="K25">
            <v>11</v>
          </cell>
          <cell r="L25">
            <v>64</v>
          </cell>
        </row>
        <row r="26">
          <cell r="B26">
            <v>2155</v>
          </cell>
          <cell r="C26">
            <v>1103</v>
          </cell>
          <cell r="D26">
            <v>1052</v>
          </cell>
          <cell r="F26">
            <v>2456</v>
          </cell>
          <cell r="G26">
            <v>1239</v>
          </cell>
          <cell r="H26">
            <v>1217</v>
          </cell>
          <cell r="J26">
            <v>42</v>
          </cell>
          <cell r="K26">
            <v>7</v>
          </cell>
          <cell r="L26">
            <v>35</v>
          </cell>
        </row>
        <row r="27">
          <cell r="B27">
            <v>13396</v>
          </cell>
          <cell r="C27">
            <v>6601</v>
          </cell>
          <cell r="D27">
            <v>6795</v>
          </cell>
          <cell r="F27">
            <v>11072</v>
          </cell>
          <cell r="G27">
            <v>5607</v>
          </cell>
          <cell r="H27">
            <v>5465</v>
          </cell>
          <cell r="J27">
            <v>91</v>
          </cell>
          <cell r="K27">
            <v>12</v>
          </cell>
          <cell r="L27">
            <v>79</v>
          </cell>
        </row>
        <row r="28">
          <cell r="B28">
            <v>2332</v>
          </cell>
          <cell r="C28">
            <v>1147</v>
          </cell>
          <cell r="D28">
            <v>1185</v>
          </cell>
          <cell r="F28">
            <v>2367</v>
          </cell>
          <cell r="G28">
            <v>1203</v>
          </cell>
          <cell r="H28">
            <v>1164</v>
          </cell>
          <cell r="J28">
            <v>33</v>
          </cell>
          <cell r="K28">
            <v>8</v>
          </cell>
          <cell r="L28">
            <v>25</v>
          </cell>
        </row>
        <row r="29">
          <cell r="B29">
            <v>2521</v>
          </cell>
          <cell r="C29">
            <v>1253</v>
          </cell>
          <cell r="D29">
            <v>1268</v>
          </cell>
          <cell r="F29">
            <v>2235</v>
          </cell>
          <cell r="G29">
            <v>1166</v>
          </cell>
          <cell r="H29">
            <v>1069</v>
          </cell>
          <cell r="J29">
            <v>21</v>
          </cell>
          <cell r="K29">
            <v>2</v>
          </cell>
          <cell r="L29">
            <v>19</v>
          </cell>
        </row>
        <row r="30">
          <cell r="B30">
            <v>2611</v>
          </cell>
          <cell r="C30">
            <v>1286</v>
          </cell>
          <cell r="D30">
            <v>1325</v>
          </cell>
          <cell r="F30">
            <v>2113</v>
          </cell>
          <cell r="G30">
            <v>1073</v>
          </cell>
          <cell r="H30">
            <v>1040</v>
          </cell>
          <cell r="J30">
            <v>11</v>
          </cell>
          <cell r="K30">
            <v>2</v>
          </cell>
          <cell r="L30">
            <v>9</v>
          </cell>
        </row>
        <row r="31">
          <cell r="B31">
            <v>2783</v>
          </cell>
          <cell r="C31">
            <v>1397</v>
          </cell>
          <cell r="D31">
            <v>1386</v>
          </cell>
          <cell r="F31">
            <v>2230</v>
          </cell>
          <cell r="G31">
            <v>1097</v>
          </cell>
          <cell r="H31">
            <v>1133</v>
          </cell>
          <cell r="J31">
            <v>20</v>
          </cell>
          <cell r="K31">
            <v>0</v>
          </cell>
          <cell r="L31">
            <v>20</v>
          </cell>
        </row>
        <row r="32">
          <cell r="B32">
            <v>3149</v>
          </cell>
          <cell r="C32">
            <v>1518</v>
          </cell>
          <cell r="D32">
            <v>1631</v>
          </cell>
          <cell r="F32">
            <v>2127</v>
          </cell>
          <cell r="G32">
            <v>1068</v>
          </cell>
          <cell r="H32">
            <v>1059</v>
          </cell>
          <cell r="J32">
            <v>6</v>
          </cell>
          <cell r="K32">
            <v>0</v>
          </cell>
          <cell r="L32">
            <v>6</v>
          </cell>
        </row>
        <row r="33">
          <cell r="B33">
            <v>13769</v>
          </cell>
          <cell r="C33">
            <v>6703</v>
          </cell>
          <cell r="D33">
            <v>7066</v>
          </cell>
          <cell r="F33">
            <v>12127</v>
          </cell>
          <cell r="G33">
            <v>5840</v>
          </cell>
          <cell r="H33">
            <v>6287</v>
          </cell>
          <cell r="J33">
            <v>9</v>
          </cell>
          <cell r="K33">
            <v>0</v>
          </cell>
          <cell r="L33">
            <v>9</v>
          </cell>
        </row>
        <row r="34">
          <cell r="B34">
            <v>2799</v>
          </cell>
          <cell r="C34">
            <v>1401</v>
          </cell>
          <cell r="D34">
            <v>1398</v>
          </cell>
          <cell r="F34">
            <v>2123</v>
          </cell>
          <cell r="G34">
            <v>1032</v>
          </cell>
          <cell r="H34">
            <v>1091</v>
          </cell>
          <cell r="J34">
            <v>5</v>
          </cell>
          <cell r="K34">
            <v>0</v>
          </cell>
          <cell r="L34">
            <v>5</v>
          </cell>
        </row>
        <row r="35">
          <cell r="B35">
            <v>2783</v>
          </cell>
          <cell r="C35">
            <v>1343</v>
          </cell>
          <cell r="D35">
            <v>1440</v>
          </cell>
          <cell r="F35">
            <v>2325</v>
          </cell>
          <cell r="G35">
            <v>1137</v>
          </cell>
          <cell r="H35">
            <v>1188</v>
          </cell>
          <cell r="J35">
            <v>2</v>
          </cell>
          <cell r="K35">
            <v>0</v>
          </cell>
          <cell r="L35">
            <v>2</v>
          </cell>
        </row>
        <row r="36">
          <cell r="B36">
            <v>2830</v>
          </cell>
          <cell r="C36">
            <v>1389</v>
          </cell>
          <cell r="D36">
            <v>1441</v>
          </cell>
          <cell r="F36">
            <v>2261</v>
          </cell>
          <cell r="G36">
            <v>1064</v>
          </cell>
          <cell r="H36">
            <v>1197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2689</v>
          </cell>
          <cell r="C37">
            <v>1304</v>
          </cell>
          <cell r="D37">
            <v>1385</v>
          </cell>
          <cell r="F37">
            <v>2576</v>
          </cell>
          <cell r="G37">
            <v>1242</v>
          </cell>
          <cell r="H37">
            <v>1334</v>
          </cell>
          <cell r="J37">
            <v>1</v>
          </cell>
          <cell r="K37">
            <v>0</v>
          </cell>
          <cell r="L37">
            <v>1</v>
          </cell>
        </row>
        <row r="38">
          <cell r="B38">
            <v>2668</v>
          </cell>
          <cell r="C38">
            <v>1266</v>
          </cell>
          <cell r="D38">
            <v>1402</v>
          </cell>
          <cell r="F38">
            <v>2842</v>
          </cell>
          <cell r="G38">
            <v>1365</v>
          </cell>
          <cell r="H38">
            <v>1477</v>
          </cell>
          <cell r="J38">
            <v>1</v>
          </cell>
          <cell r="K38">
            <v>0</v>
          </cell>
          <cell r="L38">
            <v>1</v>
          </cell>
        </row>
        <row r="39">
          <cell r="B39">
            <v>15292</v>
          </cell>
          <cell r="C39">
            <v>7668</v>
          </cell>
          <cell r="D39">
            <v>7624</v>
          </cell>
          <cell r="F39">
            <v>11523</v>
          </cell>
          <cell r="G39">
            <v>5307</v>
          </cell>
          <cell r="H39">
            <v>6216</v>
          </cell>
          <cell r="J39">
            <v>1</v>
          </cell>
          <cell r="K39">
            <v>0</v>
          </cell>
          <cell r="L39">
            <v>1</v>
          </cell>
        </row>
        <row r="40">
          <cell r="B40">
            <v>2779</v>
          </cell>
          <cell r="C40">
            <v>1403</v>
          </cell>
          <cell r="D40">
            <v>1376</v>
          </cell>
          <cell r="F40">
            <v>2789</v>
          </cell>
          <cell r="G40">
            <v>1352</v>
          </cell>
          <cell r="H40">
            <v>1437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3017</v>
          </cell>
          <cell r="C41">
            <v>1473</v>
          </cell>
          <cell r="D41">
            <v>1544</v>
          </cell>
          <cell r="F41">
            <v>2912</v>
          </cell>
          <cell r="G41">
            <v>1350</v>
          </cell>
          <cell r="H41">
            <v>1562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2941</v>
          </cell>
          <cell r="C42">
            <v>1492</v>
          </cell>
          <cell r="D42">
            <v>1449</v>
          </cell>
          <cell r="F42">
            <v>2187</v>
          </cell>
          <cell r="G42">
            <v>1006</v>
          </cell>
          <cell r="H42">
            <v>1181</v>
          </cell>
          <cell r="J42">
            <v>1</v>
          </cell>
          <cell r="K42">
            <v>0</v>
          </cell>
          <cell r="L42">
            <v>1</v>
          </cell>
        </row>
        <row r="43">
          <cell r="B43">
            <v>3108</v>
          </cell>
          <cell r="C43">
            <v>1568</v>
          </cell>
          <cell r="D43">
            <v>1540</v>
          </cell>
          <cell r="F43">
            <v>1617</v>
          </cell>
          <cell r="G43">
            <v>718</v>
          </cell>
          <cell r="H43">
            <v>899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3447</v>
          </cell>
          <cell r="C44">
            <v>1732</v>
          </cell>
          <cell r="D44">
            <v>1715</v>
          </cell>
          <cell r="F44">
            <v>2018</v>
          </cell>
          <cell r="G44">
            <v>881</v>
          </cell>
          <cell r="H44">
            <v>1137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16871</v>
          </cell>
          <cell r="C45">
            <v>8535</v>
          </cell>
          <cell r="D45">
            <v>8336</v>
          </cell>
          <cell r="F45">
            <v>10169</v>
          </cell>
          <cell r="G45">
            <v>4326</v>
          </cell>
          <cell r="H45">
            <v>5843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3263</v>
          </cell>
          <cell r="C46">
            <v>1623</v>
          </cell>
          <cell r="D46">
            <v>1640</v>
          </cell>
          <cell r="F46">
            <v>2219</v>
          </cell>
          <cell r="G46">
            <v>942</v>
          </cell>
          <cell r="H46">
            <v>1277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3304</v>
          </cell>
          <cell r="C47">
            <v>1682</v>
          </cell>
          <cell r="D47">
            <v>1622</v>
          </cell>
          <cell r="F47">
            <v>2116</v>
          </cell>
          <cell r="G47">
            <v>925</v>
          </cell>
          <cell r="H47">
            <v>1191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3276</v>
          </cell>
          <cell r="C48">
            <v>1657</v>
          </cell>
          <cell r="D48">
            <v>1619</v>
          </cell>
          <cell r="F48">
            <v>2186</v>
          </cell>
          <cell r="G48">
            <v>927</v>
          </cell>
          <cell r="H48">
            <v>1259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3427</v>
          </cell>
          <cell r="C49">
            <v>1755</v>
          </cell>
          <cell r="D49">
            <v>1672</v>
          </cell>
          <cell r="F49">
            <v>1948</v>
          </cell>
          <cell r="G49">
            <v>813</v>
          </cell>
          <cell r="H49">
            <v>1135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3601</v>
          </cell>
          <cell r="C50">
            <v>1818</v>
          </cell>
          <cell r="D50">
            <v>1783</v>
          </cell>
          <cell r="F50">
            <v>1700</v>
          </cell>
          <cell r="G50">
            <v>719</v>
          </cell>
          <cell r="H50">
            <v>981</v>
          </cell>
          <cell r="J50">
            <v>0</v>
          </cell>
          <cell r="K50">
            <v>0</v>
          </cell>
          <cell r="L50">
            <v>0</v>
          </cell>
        </row>
      </sheetData>
      <sheetData sheetId="1">
        <row r="3">
          <cell r="B3">
            <v>131</v>
          </cell>
          <cell r="C3">
            <v>66</v>
          </cell>
          <cell r="D3">
            <v>65</v>
          </cell>
          <cell r="F3">
            <v>356</v>
          </cell>
          <cell r="G3">
            <v>170</v>
          </cell>
          <cell r="H3">
            <v>186</v>
          </cell>
          <cell r="J3">
            <v>56</v>
          </cell>
          <cell r="K3">
            <v>23</v>
          </cell>
          <cell r="L3">
            <v>33</v>
          </cell>
        </row>
        <row r="4">
          <cell r="B4">
            <v>27</v>
          </cell>
          <cell r="C4">
            <v>12</v>
          </cell>
          <cell r="D4">
            <v>15</v>
          </cell>
          <cell r="F4">
            <v>76</v>
          </cell>
          <cell r="G4">
            <v>41</v>
          </cell>
          <cell r="H4">
            <v>35</v>
          </cell>
          <cell r="J4">
            <v>9</v>
          </cell>
          <cell r="K4">
            <v>7</v>
          </cell>
          <cell r="L4">
            <v>2</v>
          </cell>
        </row>
        <row r="5">
          <cell r="B5">
            <v>25</v>
          </cell>
          <cell r="C5">
            <v>13</v>
          </cell>
          <cell r="D5">
            <v>12</v>
          </cell>
          <cell r="F5">
            <v>75</v>
          </cell>
          <cell r="G5">
            <v>27</v>
          </cell>
          <cell r="H5">
            <v>48</v>
          </cell>
          <cell r="J5">
            <v>12</v>
          </cell>
          <cell r="K5">
            <v>6</v>
          </cell>
          <cell r="L5">
            <v>6</v>
          </cell>
        </row>
        <row r="6">
          <cell r="B6">
            <v>29</v>
          </cell>
          <cell r="C6">
            <v>18</v>
          </cell>
          <cell r="D6">
            <v>11</v>
          </cell>
          <cell r="F6">
            <v>62</v>
          </cell>
          <cell r="G6">
            <v>34</v>
          </cell>
          <cell r="H6">
            <v>28</v>
          </cell>
          <cell r="J6">
            <v>9</v>
          </cell>
          <cell r="K6">
            <v>4</v>
          </cell>
          <cell r="L6">
            <v>5</v>
          </cell>
        </row>
        <row r="7">
          <cell r="B7">
            <v>31</v>
          </cell>
          <cell r="C7">
            <v>16</v>
          </cell>
          <cell r="D7">
            <v>15</v>
          </cell>
          <cell r="F7">
            <v>80</v>
          </cell>
          <cell r="G7">
            <v>36</v>
          </cell>
          <cell r="H7">
            <v>44</v>
          </cell>
          <cell r="J7">
            <v>14</v>
          </cell>
          <cell r="K7">
            <v>3</v>
          </cell>
          <cell r="L7">
            <v>11</v>
          </cell>
        </row>
        <row r="8">
          <cell r="B8">
            <v>19</v>
          </cell>
          <cell r="C8">
            <v>7</v>
          </cell>
          <cell r="D8">
            <v>12</v>
          </cell>
          <cell r="F8">
            <v>63</v>
          </cell>
          <cell r="G8">
            <v>32</v>
          </cell>
          <cell r="H8">
            <v>31</v>
          </cell>
          <cell r="J8">
            <v>12</v>
          </cell>
          <cell r="K8">
            <v>3</v>
          </cell>
          <cell r="L8">
            <v>9</v>
          </cell>
        </row>
        <row r="9">
          <cell r="B9">
            <v>107</v>
          </cell>
          <cell r="C9">
            <v>57</v>
          </cell>
          <cell r="D9">
            <v>50</v>
          </cell>
          <cell r="F9">
            <v>300</v>
          </cell>
          <cell r="G9">
            <v>127</v>
          </cell>
          <cell r="H9">
            <v>173</v>
          </cell>
          <cell r="J9">
            <v>32</v>
          </cell>
          <cell r="K9">
            <v>11</v>
          </cell>
          <cell r="L9">
            <v>21</v>
          </cell>
        </row>
        <row r="10">
          <cell r="B10">
            <v>35</v>
          </cell>
          <cell r="C10">
            <v>18</v>
          </cell>
          <cell r="D10">
            <v>17</v>
          </cell>
          <cell r="F10">
            <v>57</v>
          </cell>
          <cell r="G10">
            <v>26</v>
          </cell>
          <cell r="H10">
            <v>31</v>
          </cell>
          <cell r="J10">
            <v>10</v>
          </cell>
          <cell r="K10">
            <v>3</v>
          </cell>
          <cell r="L10">
            <v>7</v>
          </cell>
        </row>
        <row r="11">
          <cell r="B11">
            <v>22</v>
          </cell>
          <cell r="C11">
            <v>12</v>
          </cell>
          <cell r="D11">
            <v>10</v>
          </cell>
          <cell r="F11">
            <v>56</v>
          </cell>
          <cell r="G11">
            <v>23</v>
          </cell>
          <cell r="H11">
            <v>33</v>
          </cell>
          <cell r="J11">
            <v>10</v>
          </cell>
          <cell r="K11">
            <v>5</v>
          </cell>
          <cell r="L11">
            <v>5</v>
          </cell>
        </row>
        <row r="12">
          <cell r="B12">
            <v>13</v>
          </cell>
          <cell r="C12">
            <v>7</v>
          </cell>
          <cell r="D12">
            <v>6</v>
          </cell>
          <cell r="F12">
            <v>59</v>
          </cell>
          <cell r="G12">
            <v>26</v>
          </cell>
          <cell r="H12">
            <v>33</v>
          </cell>
          <cell r="J12">
            <v>5</v>
          </cell>
          <cell r="K12">
            <v>1</v>
          </cell>
          <cell r="L12">
            <v>4</v>
          </cell>
        </row>
        <row r="13">
          <cell r="B13">
            <v>19</v>
          </cell>
          <cell r="C13">
            <v>10</v>
          </cell>
          <cell r="D13">
            <v>9</v>
          </cell>
          <cell r="F13">
            <v>71</v>
          </cell>
          <cell r="G13">
            <v>27</v>
          </cell>
          <cell r="H13">
            <v>44</v>
          </cell>
          <cell r="J13">
            <v>5</v>
          </cell>
          <cell r="K13">
            <v>2</v>
          </cell>
          <cell r="L13">
            <v>3</v>
          </cell>
        </row>
        <row r="14">
          <cell r="B14">
            <v>18</v>
          </cell>
          <cell r="C14">
            <v>10</v>
          </cell>
          <cell r="D14">
            <v>8</v>
          </cell>
          <cell r="F14">
            <v>57</v>
          </cell>
          <cell r="G14">
            <v>25</v>
          </cell>
          <cell r="H14">
            <v>32</v>
          </cell>
          <cell r="J14">
            <v>2</v>
          </cell>
          <cell r="K14">
            <v>0</v>
          </cell>
          <cell r="L14">
            <v>2</v>
          </cell>
        </row>
        <row r="15">
          <cell r="B15">
            <v>73</v>
          </cell>
          <cell r="C15">
            <v>38</v>
          </cell>
          <cell r="D15">
            <v>35</v>
          </cell>
          <cell r="F15">
            <v>276</v>
          </cell>
          <cell r="G15">
            <v>99</v>
          </cell>
          <cell r="H15">
            <v>177</v>
          </cell>
          <cell r="J15">
            <v>12</v>
          </cell>
          <cell r="K15">
            <v>5</v>
          </cell>
          <cell r="L15">
            <v>7</v>
          </cell>
        </row>
        <row r="16">
          <cell r="B16">
            <v>11</v>
          </cell>
          <cell r="C16">
            <v>7</v>
          </cell>
          <cell r="D16">
            <v>4</v>
          </cell>
          <cell r="F16">
            <v>63</v>
          </cell>
          <cell r="G16">
            <v>29</v>
          </cell>
          <cell r="H16">
            <v>34</v>
          </cell>
          <cell r="J16">
            <v>6</v>
          </cell>
          <cell r="K16">
            <v>2</v>
          </cell>
          <cell r="L16">
            <v>4</v>
          </cell>
        </row>
        <row r="17">
          <cell r="B17">
            <v>15</v>
          </cell>
          <cell r="C17">
            <v>8</v>
          </cell>
          <cell r="D17">
            <v>7</v>
          </cell>
          <cell r="F17">
            <v>58</v>
          </cell>
          <cell r="G17">
            <v>21</v>
          </cell>
          <cell r="H17">
            <v>37</v>
          </cell>
          <cell r="J17">
            <v>1</v>
          </cell>
          <cell r="K17">
            <v>1</v>
          </cell>
          <cell r="L17">
            <v>0</v>
          </cell>
        </row>
        <row r="18">
          <cell r="B18">
            <v>17</v>
          </cell>
          <cell r="C18">
            <v>7</v>
          </cell>
          <cell r="D18">
            <v>10</v>
          </cell>
          <cell r="F18">
            <v>60</v>
          </cell>
          <cell r="G18">
            <v>16</v>
          </cell>
          <cell r="H18">
            <v>44</v>
          </cell>
          <cell r="J18">
            <v>1</v>
          </cell>
          <cell r="K18">
            <v>1</v>
          </cell>
          <cell r="L18">
            <v>0</v>
          </cell>
        </row>
        <row r="19">
          <cell r="B19">
            <v>13</v>
          </cell>
          <cell r="C19">
            <v>7</v>
          </cell>
          <cell r="D19">
            <v>6</v>
          </cell>
          <cell r="F19">
            <v>51</v>
          </cell>
          <cell r="G19">
            <v>17</v>
          </cell>
          <cell r="H19">
            <v>34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17</v>
          </cell>
          <cell r="C20">
            <v>9</v>
          </cell>
          <cell r="D20">
            <v>8</v>
          </cell>
          <cell r="F20">
            <v>44</v>
          </cell>
          <cell r="G20">
            <v>16</v>
          </cell>
          <cell r="H20">
            <v>28</v>
          </cell>
          <cell r="J20">
            <v>4</v>
          </cell>
          <cell r="K20">
            <v>1</v>
          </cell>
          <cell r="L20">
            <v>3</v>
          </cell>
        </row>
        <row r="21">
          <cell r="B21">
            <v>110</v>
          </cell>
          <cell r="C21">
            <v>63</v>
          </cell>
          <cell r="D21">
            <v>47</v>
          </cell>
          <cell r="F21">
            <v>251</v>
          </cell>
          <cell r="G21">
            <v>103</v>
          </cell>
          <cell r="H21">
            <v>148</v>
          </cell>
          <cell r="J21">
            <v>4</v>
          </cell>
          <cell r="K21">
            <v>0</v>
          </cell>
          <cell r="L21">
            <v>4</v>
          </cell>
        </row>
        <row r="22">
          <cell r="B22">
            <v>7</v>
          </cell>
          <cell r="C22">
            <v>4</v>
          </cell>
          <cell r="D22">
            <v>3</v>
          </cell>
          <cell r="F22">
            <v>68</v>
          </cell>
          <cell r="G22">
            <v>33</v>
          </cell>
          <cell r="H22">
            <v>35</v>
          </cell>
          <cell r="J22">
            <v>1</v>
          </cell>
          <cell r="K22">
            <v>0</v>
          </cell>
          <cell r="L22">
            <v>1</v>
          </cell>
        </row>
        <row r="23">
          <cell r="B23">
            <v>11</v>
          </cell>
          <cell r="C23">
            <v>2</v>
          </cell>
          <cell r="D23">
            <v>9</v>
          </cell>
          <cell r="F23">
            <v>59</v>
          </cell>
          <cell r="G23">
            <v>23</v>
          </cell>
          <cell r="H23">
            <v>36</v>
          </cell>
          <cell r="J23">
            <v>1</v>
          </cell>
          <cell r="K23">
            <v>0</v>
          </cell>
          <cell r="L23">
            <v>1</v>
          </cell>
        </row>
        <row r="24">
          <cell r="B24">
            <v>16</v>
          </cell>
          <cell r="C24">
            <v>10</v>
          </cell>
          <cell r="D24">
            <v>6</v>
          </cell>
          <cell r="F24">
            <v>36</v>
          </cell>
          <cell r="G24">
            <v>17</v>
          </cell>
          <cell r="H24">
            <v>19</v>
          </cell>
          <cell r="J24">
            <v>2</v>
          </cell>
          <cell r="K24">
            <v>0</v>
          </cell>
          <cell r="L24">
            <v>2</v>
          </cell>
        </row>
        <row r="25">
          <cell r="B25">
            <v>14</v>
          </cell>
          <cell r="C25">
            <v>6</v>
          </cell>
          <cell r="D25">
            <v>8</v>
          </cell>
          <cell r="F25">
            <v>48</v>
          </cell>
          <cell r="G25">
            <v>17</v>
          </cell>
          <cell r="H25">
            <v>31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62</v>
          </cell>
          <cell r="C26">
            <v>41</v>
          </cell>
          <cell r="D26">
            <v>21</v>
          </cell>
          <cell r="F26">
            <v>40</v>
          </cell>
          <cell r="G26">
            <v>13</v>
          </cell>
          <cell r="H26">
            <v>27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611</v>
          </cell>
          <cell r="C27">
            <v>359</v>
          </cell>
          <cell r="D27">
            <v>252</v>
          </cell>
          <cell r="F27">
            <v>188</v>
          </cell>
          <cell r="G27">
            <v>87</v>
          </cell>
          <cell r="H27">
            <v>101</v>
          </cell>
          <cell r="J27">
            <v>1</v>
          </cell>
          <cell r="K27">
            <v>0</v>
          </cell>
          <cell r="L27">
            <v>1</v>
          </cell>
        </row>
        <row r="28">
          <cell r="B28">
            <v>78</v>
          </cell>
          <cell r="C28">
            <v>41</v>
          </cell>
          <cell r="D28">
            <v>37</v>
          </cell>
          <cell r="F28">
            <v>26</v>
          </cell>
          <cell r="G28">
            <v>13</v>
          </cell>
          <cell r="H28">
            <v>13</v>
          </cell>
          <cell r="J28">
            <v>1</v>
          </cell>
          <cell r="K28">
            <v>0</v>
          </cell>
          <cell r="L28">
            <v>1</v>
          </cell>
        </row>
        <row r="29">
          <cell r="B29">
            <v>113</v>
          </cell>
          <cell r="C29">
            <v>75</v>
          </cell>
          <cell r="D29">
            <v>38</v>
          </cell>
          <cell r="F29">
            <v>42</v>
          </cell>
          <cell r="G29">
            <v>21</v>
          </cell>
          <cell r="H29">
            <v>21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101</v>
          </cell>
          <cell r="C30">
            <v>64</v>
          </cell>
          <cell r="D30">
            <v>37</v>
          </cell>
          <cell r="F30">
            <v>42</v>
          </cell>
          <cell r="G30">
            <v>13</v>
          </cell>
          <cell r="H30">
            <v>29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139</v>
          </cell>
          <cell r="C31">
            <v>82</v>
          </cell>
          <cell r="D31">
            <v>57</v>
          </cell>
          <cell r="F31">
            <v>31</v>
          </cell>
          <cell r="G31">
            <v>15</v>
          </cell>
          <cell r="H31">
            <v>16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180</v>
          </cell>
          <cell r="C32">
            <v>97</v>
          </cell>
          <cell r="D32">
            <v>83</v>
          </cell>
          <cell r="F32">
            <v>47</v>
          </cell>
          <cell r="G32">
            <v>25</v>
          </cell>
          <cell r="H32">
            <v>22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785</v>
          </cell>
          <cell r="C33">
            <v>448</v>
          </cell>
          <cell r="D33">
            <v>337</v>
          </cell>
          <cell r="F33">
            <v>127</v>
          </cell>
          <cell r="G33">
            <v>66</v>
          </cell>
          <cell r="H33">
            <v>61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176</v>
          </cell>
          <cell r="C34">
            <v>108</v>
          </cell>
          <cell r="D34">
            <v>68</v>
          </cell>
          <cell r="F34">
            <v>30</v>
          </cell>
          <cell r="G34">
            <v>17</v>
          </cell>
          <cell r="H34">
            <v>13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168</v>
          </cell>
          <cell r="C35">
            <v>92</v>
          </cell>
          <cell r="D35">
            <v>76</v>
          </cell>
          <cell r="F35">
            <v>29</v>
          </cell>
          <cell r="G35">
            <v>17</v>
          </cell>
          <cell r="H35">
            <v>12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149</v>
          </cell>
          <cell r="C36">
            <v>85</v>
          </cell>
          <cell r="D36">
            <v>64</v>
          </cell>
          <cell r="F36">
            <v>23</v>
          </cell>
          <cell r="G36">
            <v>11</v>
          </cell>
          <cell r="H36">
            <v>12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140</v>
          </cell>
          <cell r="C37">
            <v>80</v>
          </cell>
          <cell r="D37">
            <v>60</v>
          </cell>
          <cell r="F37">
            <v>19</v>
          </cell>
          <cell r="G37">
            <v>9</v>
          </cell>
          <cell r="H37">
            <v>10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152</v>
          </cell>
          <cell r="C38">
            <v>83</v>
          </cell>
          <cell r="D38">
            <v>69</v>
          </cell>
          <cell r="F38">
            <v>26</v>
          </cell>
          <cell r="G38">
            <v>12</v>
          </cell>
          <cell r="H38">
            <v>14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587</v>
          </cell>
          <cell r="C39">
            <v>312</v>
          </cell>
          <cell r="D39">
            <v>275</v>
          </cell>
          <cell r="F39">
            <v>79</v>
          </cell>
          <cell r="G39">
            <v>32</v>
          </cell>
          <cell r="H39">
            <v>47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135</v>
          </cell>
          <cell r="C40">
            <v>74</v>
          </cell>
          <cell r="D40">
            <v>61</v>
          </cell>
          <cell r="F40">
            <v>16</v>
          </cell>
          <cell r="G40">
            <v>8</v>
          </cell>
          <cell r="H40">
            <v>8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137</v>
          </cell>
          <cell r="C41">
            <v>72</v>
          </cell>
          <cell r="D41">
            <v>65</v>
          </cell>
          <cell r="F41">
            <v>17</v>
          </cell>
          <cell r="G41">
            <v>3</v>
          </cell>
          <cell r="H41">
            <v>14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97</v>
          </cell>
          <cell r="C42">
            <v>48</v>
          </cell>
          <cell r="D42">
            <v>49</v>
          </cell>
          <cell r="F42">
            <v>17</v>
          </cell>
          <cell r="G42">
            <v>8</v>
          </cell>
          <cell r="H42">
            <v>9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108</v>
          </cell>
          <cell r="C43">
            <v>59</v>
          </cell>
          <cell r="D43">
            <v>49</v>
          </cell>
          <cell r="F43">
            <v>18</v>
          </cell>
          <cell r="G43">
            <v>10</v>
          </cell>
          <cell r="H43">
            <v>8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110</v>
          </cell>
          <cell r="C44">
            <v>59</v>
          </cell>
          <cell r="D44">
            <v>51</v>
          </cell>
          <cell r="F44">
            <v>11</v>
          </cell>
          <cell r="G44">
            <v>3</v>
          </cell>
          <cell r="H44">
            <v>8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453</v>
          </cell>
          <cell r="C45">
            <v>217</v>
          </cell>
          <cell r="D45">
            <v>236</v>
          </cell>
          <cell r="F45">
            <v>49</v>
          </cell>
          <cell r="G45">
            <v>20</v>
          </cell>
          <cell r="H45">
            <v>29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86</v>
          </cell>
          <cell r="C46">
            <v>34</v>
          </cell>
          <cell r="D46">
            <v>52</v>
          </cell>
          <cell r="F46">
            <v>5</v>
          </cell>
          <cell r="G46">
            <v>4</v>
          </cell>
          <cell r="H46">
            <v>1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102</v>
          </cell>
          <cell r="C47">
            <v>49</v>
          </cell>
          <cell r="D47">
            <v>53</v>
          </cell>
          <cell r="F47">
            <v>8</v>
          </cell>
          <cell r="G47">
            <v>3</v>
          </cell>
          <cell r="H47">
            <v>5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99</v>
          </cell>
          <cell r="C48">
            <v>45</v>
          </cell>
          <cell r="D48">
            <v>54</v>
          </cell>
          <cell r="F48">
            <v>13</v>
          </cell>
          <cell r="G48">
            <v>4</v>
          </cell>
          <cell r="H48">
            <v>9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94</v>
          </cell>
          <cell r="C49">
            <v>48</v>
          </cell>
          <cell r="D49">
            <v>46</v>
          </cell>
          <cell r="F49">
            <v>10</v>
          </cell>
          <cell r="G49">
            <v>4</v>
          </cell>
          <cell r="H49">
            <v>6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72</v>
          </cell>
          <cell r="C50">
            <v>41</v>
          </cell>
          <cell r="D50">
            <v>31</v>
          </cell>
          <cell r="F50">
            <v>13</v>
          </cell>
          <cell r="G50">
            <v>5</v>
          </cell>
          <cell r="H50">
            <v>8</v>
          </cell>
          <cell r="J50">
            <v>0</v>
          </cell>
          <cell r="K50">
            <v>0</v>
          </cell>
          <cell r="L5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M1" sqref="M1"/>
    </sheetView>
  </sheetViews>
  <sheetFormatPr defaultRowHeight="13.5" x14ac:dyDescent="0.15"/>
  <cols>
    <col min="1" max="12" width="9.625" style="1" customWidth="1"/>
    <col min="13" max="16384" width="9" style="1"/>
  </cols>
  <sheetData>
    <row r="1" spans="1:12" ht="21" customHeight="1" thickBo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31</v>
      </c>
      <c r="L1" s="37"/>
    </row>
    <row r="2" spans="1:12" ht="21" customHeight="1" thickBot="1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1</v>
      </c>
      <c r="F2" s="3" t="s">
        <v>2</v>
      </c>
      <c r="G2" s="4" t="s">
        <v>3</v>
      </c>
      <c r="H2" s="5" t="s">
        <v>4</v>
      </c>
      <c r="I2" s="6" t="s">
        <v>1</v>
      </c>
      <c r="J2" s="3" t="s">
        <v>2</v>
      </c>
      <c r="K2" s="4" t="s">
        <v>5</v>
      </c>
      <c r="L2" s="5" t="s">
        <v>4</v>
      </c>
    </row>
    <row r="3" spans="1:12" ht="21" customHeight="1" x14ac:dyDescent="0.15">
      <c r="A3" s="7" t="s">
        <v>6</v>
      </c>
      <c r="B3" s="8">
        <v>10359</v>
      </c>
      <c r="C3" s="9">
        <v>5266</v>
      </c>
      <c r="D3" s="10">
        <v>5093</v>
      </c>
      <c r="E3" s="11" t="s">
        <v>7</v>
      </c>
      <c r="F3" s="8">
        <v>19463</v>
      </c>
      <c r="G3" s="9">
        <v>9876</v>
      </c>
      <c r="H3" s="10">
        <v>9587</v>
      </c>
      <c r="I3" s="11" t="s">
        <v>8</v>
      </c>
      <c r="J3" s="8">
        <v>8066</v>
      </c>
      <c r="K3" s="9">
        <v>3224</v>
      </c>
      <c r="L3" s="10">
        <v>4842</v>
      </c>
    </row>
    <row r="4" spans="1:12" ht="21" customHeight="1" x14ac:dyDescent="0.15">
      <c r="A4" s="12">
        <v>0</v>
      </c>
      <c r="B4" s="13">
        <v>2064</v>
      </c>
      <c r="C4" s="14">
        <v>1055</v>
      </c>
      <c r="D4" s="15">
        <v>1009</v>
      </c>
      <c r="E4" s="16">
        <v>40</v>
      </c>
      <c r="F4" s="13">
        <v>3639</v>
      </c>
      <c r="G4" s="14">
        <v>1876</v>
      </c>
      <c r="H4" s="15">
        <v>1763</v>
      </c>
      <c r="I4" s="16">
        <v>80</v>
      </c>
      <c r="J4" s="13">
        <v>1735</v>
      </c>
      <c r="K4" s="14">
        <v>715</v>
      </c>
      <c r="L4" s="15">
        <v>1020</v>
      </c>
    </row>
    <row r="5" spans="1:12" ht="21" customHeight="1" x14ac:dyDescent="0.15">
      <c r="A5" s="12">
        <v>1</v>
      </c>
      <c r="B5" s="13">
        <v>2090</v>
      </c>
      <c r="C5" s="14">
        <v>1117</v>
      </c>
      <c r="D5" s="15">
        <v>973</v>
      </c>
      <c r="E5" s="16">
        <v>41</v>
      </c>
      <c r="F5" s="13">
        <v>3692</v>
      </c>
      <c r="G5" s="14">
        <v>1901</v>
      </c>
      <c r="H5" s="15">
        <v>1791</v>
      </c>
      <c r="I5" s="16">
        <v>81</v>
      </c>
      <c r="J5" s="13">
        <v>1678</v>
      </c>
      <c r="K5" s="14">
        <v>690</v>
      </c>
      <c r="L5" s="15">
        <v>988</v>
      </c>
    </row>
    <row r="6" spans="1:12" ht="21" customHeight="1" x14ac:dyDescent="0.15">
      <c r="A6" s="12">
        <v>2</v>
      </c>
      <c r="B6" s="13">
        <v>2048</v>
      </c>
      <c r="C6" s="14">
        <v>1034</v>
      </c>
      <c r="D6" s="15">
        <v>1014</v>
      </c>
      <c r="E6" s="16">
        <v>42</v>
      </c>
      <c r="F6" s="13">
        <v>3876</v>
      </c>
      <c r="G6" s="14">
        <v>1894</v>
      </c>
      <c r="H6" s="15">
        <v>1982</v>
      </c>
      <c r="I6" s="16">
        <v>82</v>
      </c>
      <c r="J6" s="13">
        <v>1776</v>
      </c>
      <c r="K6" s="14">
        <v>691</v>
      </c>
      <c r="L6" s="15">
        <v>1085</v>
      </c>
    </row>
    <row r="7" spans="1:12" ht="21" customHeight="1" x14ac:dyDescent="0.15">
      <c r="A7" s="12">
        <v>3</v>
      </c>
      <c r="B7" s="13">
        <v>2130</v>
      </c>
      <c r="C7" s="14">
        <v>1052</v>
      </c>
      <c r="D7" s="15">
        <v>1078</v>
      </c>
      <c r="E7" s="16">
        <v>43</v>
      </c>
      <c r="F7" s="13">
        <v>4057</v>
      </c>
      <c r="G7" s="14">
        <v>2087</v>
      </c>
      <c r="H7" s="15">
        <v>1970</v>
      </c>
      <c r="I7" s="16">
        <v>83</v>
      </c>
      <c r="J7" s="13">
        <v>1510</v>
      </c>
      <c r="K7" s="14">
        <v>639</v>
      </c>
      <c r="L7" s="15">
        <v>871</v>
      </c>
    </row>
    <row r="8" spans="1:12" ht="21" customHeight="1" thickBot="1" x14ac:dyDescent="0.2">
      <c r="A8" s="17">
        <v>4</v>
      </c>
      <c r="B8" s="18">
        <v>2027</v>
      </c>
      <c r="C8" s="19">
        <v>1008</v>
      </c>
      <c r="D8" s="20">
        <v>1019</v>
      </c>
      <c r="E8" s="21">
        <v>44</v>
      </c>
      <c r="F8" s="18">
        <v>4199</v>
      </c>
      <c r="G8" s="19">
        <v>2118</v>
      </c>
      <c r="H8" s="20">
        <v>2081</v>
      </c>
      <c r="I8" s="21">
        <v>84</v>
      </c>
      <c r="J8" s="18">
        <v>1367</v>
      </c>
      <c r="K8" s="19">
        <v>489</v>
      </c>
      <c r="L8" s="20">
        <v>878</v>
      </c>
    </row>
    <row r="9" spans="1:12" ht="21" customHeight="1" x14ac:dyDescent="0.15">
      <c r="A9" s="22" t="s">
        <v>9</v>
      </c>
      <c r="B9" s="23">
        <v>9730</v>
      </c>
      <c r="C9" s="24">
        <v>5011</v>
      </c>
      <c r="D9" s="25">
        <v>4719</v>
      </c>
      <c r="E9" s="26" t="s">
        <v>10</v>
      </c>
      <c r="F9" s="23">
        <v>20378</v>
      </c>
      <c r="G9" s="24">
        <v>10300</v>
      </c>
      <c r="H9" s="25">
        <v>10078</v>
      </c>
      <c r="I9" s="26" t="s">
        <v>11</v>
      </c>
      <c r="J9" s="23">
        <v>5145</v>
      </c>
      <c r="K9" s="24">
        <v>1898</v>
      </c>
      <c r="L9" s="25">
        <v>3247</v>
      </c>
    </row>
    <row r="10" spans="1:12" ht="21" customHeight="1" x14ac:dyDescent="0.15">
      <c r="A10" s="12">
        <v>5</v>
      </c>
      <c r="B10" s="13">
        <v>1956</v>
      </c>
      <c r="C10" s="14">
        <v>996</v>
      </c>
      <c r="D10" s="15">
        <v>960</v>
      </c>
      <c r="E10" s="16">
        <v>45</v>
      </c>
      <c r="F10" s="13">
        <v>4168</v>
      </c>
      <c r="G10" s="14">
        <v>2115</v>
      </c>
      <c r="H10" s="15">
        <v>2053</v>
      </c>
      <c r="I10" s="16">
        <v>85</v>
      </c>
      <c r="J10" s="13">
        <v>1358</v>
      </c>
      <c r="K10" s="14">
        <v>506</v>
      </c>
      <c r="L10" s="15">
        <v>852</v>
      </c>
    </row>
    <row r="11" spans="1:12" ht="21" customHeight="1" x14ac:dyDescent="0.15">
      <c r="A11" s="12">
        <v>6</v>
      </c>
      <c r="B11" s="13">
        <v>1957</v>
      </c>
      <c r="C11" s="14">
        <v>1003</v>
      </c>
      <c r="D11" s="15">
        <v>954</v>
      </c>
      <c r="E11" s="16">
        <v>46</v>
      </c>
      <c r="F11" s="13">
        <v>4195</v>
      </c>
      <c r="G11" s="14">
        <v>2127</v>
      </c>
      <c r="H11" s="15">
        <v>2068</v>
      </c>
      <c r="I11" s="16">
        <v>86</v>
      </c>
      <c r="J11" s="13">
        <v>1148</v>
      </c>
      <c r="K11" s="14">
        <v>462</v>
      </c>
      <c r="L11" s="15">
        <v>686</v>
      </c>
    </row>
    <row r="12" spans="1:12" ht="21" customHeight="1" x14ac:dyDescent="0.15">
      <c r="A12" s="12">
        <v>7</v>
      </c>
      <c r="B12" s="13">
        <v>1924</v>
      </c>
      <c r="C12" s="14">
        <v>966</v>
      </c>
      <c r="D12" s="15">
        <v>958</v>
      </c>
      <c r="E12" s="16">
        <v>47</v>
      </c>
      <c r="F12" s="13">
        <v>4028</v>
      </c>
      <c r="G12" s="14">
        <v>2024</v>
      </c>
      <c r="H12" s="15">
        <v>2004</v>
      </c>
      <c r="I12" s="16">
        <v>87</v>
      </c>
      <c r="J12" s="13">
        <v>1027</v>
      </c>
      <c r="K12" s="14">
        <v>355</v>
      </c>
      <c r="L12" s="15">
        <v>672</v>
      </c>
    </row>
    <row r="13" spans="1:12" ht="21" customHeight="1" x14ac:dyDescent="0.15">
      <c r="A13" s="12">
        <v>8</v>
      </c>
      <c r="B13" s="13">
        <v>1957</v>
      </c>
      <c r="C13" s="14">
        <v>1044</v>
      </c>
      <c r="D13" s="15">
        <v>913</v>
      </c>
      <c r="E13" s="16">
        <v>48</v>
      </c>
      <c r="F13" s="13">
        <v>3977</v>
      </c>
      <c r="G13" s="14">
        <v>1959</v>
      </c>
      <c r="H13" s="15">
        <v>2018</v>
      </c>
      <c r="I13" s="16">
        <v>88</v>
      </c>
      <c r="J13" s="13">
        <v>888</v>
      </c>
      <c r="K13" s="14">
        <v>321</v>
      </c>
      <c r="L13" s="15">
        <v>567</v>
      </c>
    </row>
    <row r="14" spans="1:12" ht="21" customHeight="1" thickBot="1" x14ac:dyDescent="0.2">
      <c r="A14" s="27">
        <v>9</v>
      </c>
      <c r="B14" s="28">
        <v>1936</v>
      </c>
      <c r="C14" s="29">
        <v>1002</v>
      </c>
      <c r="D14" s="30">
        <v>934</v>
      </c>
      <c r="E14" s="31">
        <v>49</v>
      </c>
      <c r="F14" s="28">
        <v>4010</v>
      </c>
      <c r="G14" s="29">
        <v>2075</v>
      </c>
      <c r="H14" s="30">
        <v>1935</v>
      </c>
      <c r="I14" s="31">
        <v>89</v>
      </c>
      <c r="J14" s="28">
        <v>724</v>
      </c>
      <c r="K14" s="29">
        <v>254</v>
      </c>
      <c r="L14" s="30">
        <v>470</v>
      </c>
    </row>
    <row r="15" spans="1:12" ht="21" customHeight="1" x14ac:dyDescent="0.15">
      <c r="A15" s="7" t="s">
        <v>12</v>
      </c>
      <c r="B15" s="8">
        <v>9261</v>
      </c>
      <c r="C15" s="9">
        <v>4722</v>
      </c>
      <c r="D15" s="10">
        <v>4539</v>
      </c>
      <c r="E15" s="11" t="s">
        <v>13</v>
      </c>
      <c r="F15" s="8">
        <v>17473</v>
      </c>
      <c r="G15" s="9">
        <v>8879</v>
      </c>
      <c r="H15" s="10">
        <v>8594</v>
      </c>
      <c r="I15" s="11" t="s">
        <v>14</v>
      </c>
      <c r="J15" s="8">
        <v>2080</v>
      </c>
      <c r="K15" s="9">
        <v>597</v>
      </c>
      <c r="L15" s="10">
        <v>1483</v>
      </c>
    </row>
    <row r="16" spans="1:12" ht="21" customHeight="1" x14ac:dyDescent="0.15">
      <c r="A16" s="12">
        <v>10</v>
      </c>
      <c r="B16" s="13">
        <v>1955</v>
      </c>
      <c r="C16" s="14">
        <v>1005</v>
      </c>
      <c r="D16" s="15">
        <v>950</v>
      </c>
      <c r="E16" s="16">
        <v>50</v>
      </c>
      <c r="F16" s="13">
        <v>3878</v>
      </c>
      <c r="G16" s="14">
        <v>1906</v>
      </c>
      <c r="H16" s="15">
        <v>1972</v>
      </c>
      <c r="I16" s="16">
        <v>90</v>
      </c>
      <c r="J16" s="13">
        <v>605</v>
      </c>
      <c r="K16" s="14">
        <v>190</v>
      </c>
      <c r="L16" s="15">
        <v>415</v>
      </c>
    </row>
    <row r="17" spans="1:12" ht="21" customHeight="1" x14ac:dyDescent="0.15">
      <c r="A17" s="12">
        <v>11</v>
      </c>
      <c r="B17" s="13">
        <v>1834</v>
      </c>
      <c r="C17" s="14">
        <v>955</v>
      </c>
      <c r="D17" s="15">
        <v>879</v>
      </c>
      <c r="E17" s="16">
        <v>51</v>
      </c>
      <c r="F17" s="13">
        <v>3303</v>
      </c>
      <c r="G17" s="14">
        <v>1674</v>
      </c>
      <c r="H17" s="15">
        <v>1629</v>
      </c>
      <c r="I17" s="16">
        <v>91</v>
      </c>
      <c r="J17" s="13">
        <v>476</v>
      </c>
      <c r="K17" s="14">
        <v>143</v>
      </c>
      <c r="L17" s="15">
        <v>333</v>
      </c>
    </row>
    <row r="18" spans="1:12" ht="21" customHeight="1" x14ac:dyDescent="0.15">
      <c r="A18" s="12">
        <v>12</v>
      </c>
      <c r="B18" s="13">
        <v>1806</v>
      </c>
      <c r="C18" s="14">
        <v>926</v>
      </c>
      <c r="D18" s="15">
        <v>880</v>
      </c>
      <c r="E18" s="16">
        <v>52</v>
      </c>
      <c r="F18" s="13">
        <v>3518</v>
      </c>
      <c r="G18" s="14">
        <v>1827</v>
      </c>
      <c r="H18" s="15">
        <v>1691</v>
      </c>
      <c r="I18" s="16">
        <v>92</v>
      </c>
      <c r="J18" s="13">
        <v>422</v>
      </c>
      <c r="K18" s="14">
        <v>126</v>
      </c>
      <c r="L18" s="15">
        <v>296</v>
      </c>
    </row>
    <row r="19" spans="1:12" ht="21" customHeight="1" x14ac:dyDescent="0.15">
      <c r="A19" s="12">
        <v>13</v>
      </c>
      <c r="B19" s="13">
        <v>1820</v>
      </c>
      <c r="C19" s="14">
        <v>941</v>
      </c>
      <c r="D19" s="15">
        <v>879</v>
      </c>
      <c r="E19" s="16">
        <v>53</v>
      </c>
      <c r="F19" s="13">
        <v>3598</v>
      </c>
      <c r="G19" s="14">
        <v>1820</v>
      </c>
      <c r="H19" s="15">
        <v>1778</v>
      </c>
      <c r="I19" s="16">
        <v>93</v>
      </c>
      <c r="J19" s="13">
        <v>342</v>
      </c>
      <c r="K19" s="14">
        <v>88</v>
      </c>
      <c r="L19" s="15">
        <v>254</v>
      </c>
    </row>
    <row r="20" spans="1:12" ht="21" customHeight="1" thickBot="1" x14ac:dyDescent="0.2">
      <c r="A20" s="17">
        <v>14</v>
      </c>
      <c r="B20" s="18">
        <v>1846</v>
      </c>
      <c r="C20" s="19">
        <v>895</v>
      </c>
      <c r="D20" s="20">
        <v>951</v>
      </c>
      <c r="E20" s="21">
        <v>54</v>
      </c>
      <c r="F20" s="18">
        <v>3176</v>
      </c>
      <c r="G20" s="19">
        <v>1652</v>
      </c>
      <c r="H20" s="20">
        <v>1524</v>
      </c>
      <c r="I20" s="21">
        <v>94</v>
      </c>
      <c r="J20" s="18">
        <v>235</v>
      </c>
      <c r="K20" s="19">
        <v>50</v>
      </c>
      <c r="L20" s="20">
        <v>185</v>
      </c>
    </row>
    <row r="21" spans="1:12" ht="21" customHeight="1" x14ac:dyDescent="0.15">
      <c r="A21" s="22" t="s">
        <v>15</v>
      </c>
      <c r="B21" s="23">
        <v>9983</v>
      </c>
      <c r="C21" s="24">
        <v>5047</v>
      </c>
      <c r="D21" s="25">
        <v>4936</v>
      </c>
      <c r="E21" s="26" t="s">
        <v>16</v>
      </c>
      <c r="F21" s="23">
        <v>13573</v>
      </c>
      <c r="G21" s="24">
        <v>6934</v>
      </c>
      <c r="H21" s="25">
        <v>6639</v>
      </c>
      <c r="I21" s="26" t="s">
        <v>17</v>
      </c>
      <c r="J21" s="23">
        <v>572</v>
      </c>
      <c r="K21" s="24">
        <v>129</v>
      </c>
      <c r="L21" s="25">
        <v>443</v>
      </c>
    </row>
    <row r="22" spans="1:12" ht="21" customHeight="1" x14ac:dyDescent="0.15">
      <c r="A22" s="12">
        <v>15</v>
      </c>
      <c r="B22" s="13">
        <v>1924</v>
      </c>
      <c r="C22" s="14">
        <v>988</v>
      </c>
      <c r="D22" s="15">
        <v>936</v>
      </c>
      <c r="E22" s="16">
        <v>55</v>
      </c>
      <c r="F22" s="13">
        <v>3057</v>
      </c>
      <c r="G22" s="14">
        <v>1604</v>
      </c>
      <c r="H22" s="15">
        <v>1453</v>
      </c>
      <c r="I22" s="16">
        <v>95</v>
      </c>
      <c r="J22" s="13">
        <v>210</v>
      </c>
      <c r="K22" s="14">
        <v>49</v>
      </c>
      <c r="L22" s="15">
        <v>161</v>
      </c>
    </row>
    <row r="23" spans="1:12" ht="21" customHeight="1" x14ac:dyDescent="0.15">
      <c r="A23" s="12">
        <v>16</v>
      </c>
      <c r="B23" s="13">
        <v>1836</v>
      </c>
      <c r="C23" s="14">
        <v>946</v>
      </c>
      <c r="D23" s="15">
        <v>890</v>
      </c>
      <c r="E23" s="16">
        <v>56</v>
      </c>
      <c r="F23" s="13">
        <v>2937</v>
      </c>
      <c r="G23" s="14">
        <v>1483</v>
      </c>
      <c r="H23" s="15">
        <v>1454</v>
      </c>
      <c r="I23" s="16">
        <v>96</v>
      </c>
      <c r="J23" s="13">
        <v>139</v>
      </c>
      <c r="K23" s="14">
        <v>35</v>
      </c>
      <c r="L23" s="15">
        <v>104</v>
      </c>
    </row>
    <row r="24" spans="1:12" ht="21" customHeight="1" x14ac:dyDescent="0.15">
      <c r="A24" s="12">
        <v>17</v>
      </c>
      <c r="B24" s="13">
        <v>1966</v>
      </c>
      <c r="C24" s="14">
        <v>975</v>
      </c>
      <c r="D24" s="15">
        <v>991</v>
      </c>
      <c r="E24" s="16">
        <v>57</v>
      </c>
      <c r="F24" s="13">
        <v>2606</v>
      </c>
      <c r="G24" s="14">
        <v>1333</v>
      </c>
      <c r="H24" s="15">
        <v>1273</v>
      </c>
      <c r="I24" s="16">
        <v>97</v>
      </c>
      <c r="J24" s="13">
        <v>102</v>
      </c>
      <c r="K24" s="14">
        <v>17</v>
      </c>
      <c r="L24" s="15">
        <v>85</v>
      </c>
    </row>
    <row r="25" spans="1:12" ht="21" customHeight="1" x14ac:dyDescent="0.15">
      <c r="A25" s="12">
        <v>18</v>
      </c>
      <c r="B25" s="13">
        <v>2003</v>
      </c>
      <c r="C25" s="14">
        <v>1024</v>
      </c>
      <c r="D25" s="15">
        <v>979</v>
      </c>
      <c r="E25" s="16">
        <v>58</v>
      </c>
      <c r="F25" s="13">
        <v>2525</v>
      </c>
      <c r="G25" s="14">
        <v>1278</v>
      </c>
      <c r="H25" s="15">
        <v>1247</v>
      </c>
      <c r="I25" s="16">
        <v>98</v>
      </c>
      <c r="J25" s="13">
        <v>73</v>
      </c>
      <c r="K25" s="14">
        <v>17</v>
      </c>
      <c r="L25" s="15">
        <v>56</v>
      </c>
    </row>
    <row r="26" spans="1:12" ht="21" customHeight="1" thickBot="1" x14ac:dyDescent="0.2">
      <c r="A26" s="27">
        <v>19</v>
      </c>
      <c r="B26" s="28">
        <v>2254</v>
      </c>
      <c r="C26" s="29">
        <v>1114</v>
      </c>
      <c r="D26" s="30">
        <v>1140</v>
      </c>
      <c r="E26" s="31">
        <v>59</v>
      </c>
      <c r="F26" s="28">
        <v>2448</v>
      </c>
      <c r="G26" s="29">
        <v>1236</v>
      </c>
      <c r="H26" s="30">
        <v>1212</v>
      </c>
      <c r="I26" s="31">
        <v>99</v>
      </c>
      <c r="J26" s="28">
        <v>48</v>
      </c>
      <c r="K26" s="29">
        <v>11</v>
      </c>
      <c r="L26" s="30">
        <v>37</v>
      </c>
    </row>
    <row r="27" spans="1:12" ht="21" customHeight="1" x14ac:dyDescent="0.15">
      <c r="A27" s="7" t="s">
        <v>18</v>
      </c>
      <c r="B27" s="8">
        <v>14097</v>
      </c>
      <c r="C27" s="9">
        <v>7100</v>
      </c>
      <c r="D27" s="10">
        <v>6997</v>
      </c>
      <c r="E27" s="11" t="s">
        <v>19</v>
      </c>
      <c r="F27" s="8">
        <v>11029</v>
      </c>
      <c r="G27" s="9">
        <v>5584</v>
      </c>
      <c r="H27" s="10">
        <v>5445</v>
      </c>
      <c r="I27" s="11" t="s">
        <v>20</v>
      </c>
      <c r="J27" s="8">
        <v>98</v>
      </c>
      <c r="K27" s="9">
        <v>7</v>
      </c>
      <c r="L27" s="10">
        <v>91</v>
      </c>
    </row>
    <row r="28" spans="1:12" ht="21" customHeight="1" x14ac:dyDescent="0.15">
      <c r="A28" s="12">
        <v>20</v>
      </c>
      <c r="B28" s="13">
        <v>2525</v>
      </c>
      <c r="C28" s="14">
        <v>1280</v>
      </c>
      <c r="D28" s="15">
        <v>1245</v>
      </c>
      <c r="E28" s="16">
        <v>60</v>
      </c>
      <c r="F28" s="13">
        <v>2274</v>
      </c>
      <c r="G28" s="14">
        <v>1209</v>
      </c>
      <c r="H28" s="15">
        <v>1065</v>
      </c>
      <c r="I28" s="16">
        <v>100</v>
      </c>
      <c r="J28" s="13">
        <v>31</v>
      </c>
      <c r="K28" s="14">
        <v>3</v>
      </c>
      <c r="L28" s="15">
        <v>28</v>
      </c>
    </row>
    <row r="29" spans="1:12" ht="21" customHeight="1" x14ac:dyDescent="0.15">
      <c r="A29" s="12">
        <v>21</v>
      </c>
      <c r="B29" s="13">
        <v>2535</v>
      </c>
      <c r="C29" s="14">
        <v>1264</v>
      </c>
      <c r="D29" s="15">
        <v>1271</v>
      </c>
      <c r="E29" s="16">
        <v>61</v>
      </c>
      <c r="F29" s="13">
        <v>2174</v>
      </c>
      <c r="G29" s="14">
        <v>1095</v>
      </c>
      <c r="H29" s="15">
        <v>1079</v>
      </c>
      <c r="I29" s="16">
        <v>101</v>
      </c>
      <c r="J29" s="13">
        <v>22</v>
      </c>
      <c r="K29" s="14">
        <v>1</v>
      </c>
      <c r="L29" s="15">
        <v>21</v>
      </c>
    </row>
    <row r="30" spans="1:12" ht="21" customHeight="1" x14ac:dyDescent="0.15">
      <c r="A30" s="12">
        <v>22</v>
      </c>
      <c r="B30" s="13">
        <v>2771</v>
      </c>
      <c r="C30" s="14">
        <v>1404</v>
      </c>
      <c r="D30" s="15">
        <v>1367</v>
      </c>
      <c r="E30" s="16">
        <v>62</v>
      </c>
      <c r="F30" s="13">
        <v>2234</v>
      </c>
      <c r="G30" s="14">
        <v>1105</v>
      </c>
      <c r="H30" s="15">
        <v>1129</v>
      </c>
      <c r="I30" s="16">
        <v>102</v>
      </c>
      <c r="J30" s="13">
        <v>25</v>
      </c>
      <c r="K30" s="14">
        <v>2</v>
      </c>
      <c r="L30" s="15">
        <v>23</v>
      </c>
    </row>
    <row r="31" spans="1:12" ht="21" customHeight="1" x14ac:dyDescent="0.15">
      <c r="A31" s="12">
        <v>23</v>
      </c>
      <c r="B31" s="13">
        <v>3262</v>
      </c>
      <c r="C31" s="14">
        <v>1608</v>
      </c>
      <c r="D31" s="15">
        <v>1654</v>
      </c>
      <c r="E31" s="16">
        <v>63</v>
      </c>
      <c r="F31" s="13">
        <v>2196</v>
      </c>
      <c r="G31" s="14">
        <v>1093</v>
      </c>
      <c r="H31" s="15">
        <v>1103</v>
      </c>
      <c r="I31" s="16">
        <v>103</v>
      </c>
      <c r="J31" s="13">
        <v>13</v>
      </c>
      <c r="K31" s="14">
        <v>0</v>
      </c>
      <c r="L31" s="15">
        <v>13</v>
      </c>
    </row>
    <row r="32" spans="1:12" ht="21" customHeight="1" thickBot="1" x14ac:dyDescent="0.2">
      <c r="A32" s="17">
        <v>24</v>
      </c>
      <c r="B32" s="18">
        <v>3004</v>
      </c>
      <c r="C32" s="19">
        <v>1544</v>
      </c>
      <c r="D32" s="20">
        <v>1460</v>
      </c>
      <c r="E32" s="21">
        <v>64</v>
      </c>
      <c r="F32" s="18">
        <v>2151</v>
      </c>
      <c r="G32" s="19">
        <v>1082</v>
      </c>
      <c r="H32" s="20">
        <v>1069</v>
      </c>
      <c r="I32" s="21">
        <v>104</v>
      </c>
      <c r="J32" s="18">
        <v>7</v>
      </c>
      <c r="K32" s="19">
        <v>1</v>
      </c>
      <c r="L32" s="20">
        <v>6</v>
      </c>
    </row>
    <row r="33" spans="1:12" ht="21" customHeight="1" x14ac:dyDescent="0.15">
      <c r="A33" s="22" t="s">
        <v>21</v>
      </c>
      <c r="B33" s="23">
        <v>14524</v>
      </c>
      <c r="C33" s="24">
        <v>7123</v>
      </c>
      <c r="D33" s="25">
        <v>7401</v>
      </c>
      <c r="E33" s="26" t="s">
        <v>22</v>
      </c>
      <c r="F33" s="23">
        <v>12944</v>
      </c>
      <c r="G33" s="24">
        <v>6273</v>
      </c>
      <c r="H33" s="25">
        <v>6671</v>
      </c>
      <c r="I33" s="26" t="s">
        <v>23</v>
      </c>
      <c r="J33" s="23">
        <v>5</v>
      </c>
      <c r="K33" s="24">
        <v>0</v>
      </c>
      <c r="L33" s="25">
        <v>5</v>
      </c>
    </row>
    <row r="34" spans="1:12" ht="21" customHeight="1" x14ac:dyDescent="0.15">
      <c r="A34" s="12">
        <v>25</v>
      </c>
      <c r="B34" s="13">
        <v>2999</v>
      </c>
      <c r="C34" s="14">
        <v>1447</v>
      </c>
      <c r="D34" s="15">
        <v>1552</v>
      </c>
      <c r="E34" s="16">
        <v>65</v>
      </c>
      <c r="F34" s="13">
        <v>2364</v>
      </c>
      <c r="G34" s="14">
        <v>1149</v>
      </c>
      <c r="H34" s="15">
        <v>1215</v>
      </c>
      <c r="I34" s="16">
        <v>105</v>
      </c>
      <c r="J34" s="13">
        <v>3</v>
      </c>
      <c r="K34" s="14">
        <v>0</v>
      </c>
      <c r="L34" s="15">
        <v>3</v>
      </c>
    </row>
    <row r="35" spans="1:12" ht="21" customHeight="1" x14ac:dyDescent="0.15">
      <c r="A35" s="12">
        <v>26</v>
      </c>
      <c r="B35" s="13">
        <v>3006</v>
      </c>
      <c r="C35" s="14">
        <v>1490</v>
      </c>
      <c r="D35" s="15">
        <v>1516</v>
      </c>
      <c r="E35" s="16">
        <v>66</v>
      </c>
      <c r="F35" s="13">
        <v>2304</v>
      </c>
      <c r="G35" s="14">
        <v>1095</v>
      </c>
      <c r="H35" s="15">
        <v>1209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 x14ac:dyDescent="0.15">
      <c r="A36" s="12">
        <v>27</v>
      </c>
      <c r="B36" s="13">
        <v>2828</v>
      </c>
      <c r="C36" s="14">
        <v>1394</v>
      </c>
      <c r="D36" s="15">
        <v>1434</v>
      </c>
      <c r="E36" s="16">
        <v>67</v>
      </c>
      <c r="F36" s="13">
        <v>2585</v>
      </c>
      <c r="G36" s="14">
        <v>1250</v>
      </c>
      <c r="H36" s="15">
        <v>1335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 x14ac:dyDescent="0.15">
      <c r="A37" s="12">
        <v>28</v>
      </c>
      <c r="B37" s="13">
        <v>2836</v>
      </c>
      <c r="C37" s="14">
        <v>1364</v>
      </c>
      <c r="D37" s="15">
        <v>1472</v>
      </c>
      <c r="E37" s="16">
        <v>68</v>
      </c>
      <c r="F37" s="13">
        <v>2841</v>
      </c>
      <c r="G37" s="14">
        <v>1358</v>
      </c>
      <c r="H37" s="15">
        <v>1483</v>
      </c>
      <c r="I37" s="16">
        <v>108</v>
      </c>
      <c r="J37" s="13">
        <v>1</v>
      </c>
      <c r="K37" s="14">
        <v>0</v>
      </c>
      <c r="L37" s="15">
        <v>1</v>
      </c>
    </row>
    <row r="38" spans="1:12" ht="21" customHeight="1" thickBot="1" x14ac:dyDescent="0.2">
      <c r="A38" s="27">
        <v>29</v>
      </c>
      <c r="B38" s="28">
        <v>2855</v>
      </c>
      <c r="C38" s="29">
        <v>1428</v>
      </c>
      <c r="D38" s="30">
        <v>1427</v>
      </c>
      <c r="E38" s="31">
        <v>69</v>
      </c>
      <c r="F38" s="28">
        <v>2850</v>
      </c>
      <c r="G38" s="29">
        <v>1421</v>
      </c>
      <c r="H38" s="30">
        <v>1429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 x14ac:dyDescent="0.15">
      <c r="A39" s="7" t="s">
        <v>24</v>
      </c>
      <c r="B39" s="8">
        <v>16054</v>
      </c>
      <c r="C39" s="9">
        <v>8049</v>
      </c>
      <c r="D39" s="10">
        <v>8005</v>
      </c>
      <c r="E39" s="11" t="s">
        <v>25</v>
      </c>
      <c r="F39" s="8">
        <v>11235</v>
      </c>
      <c r="G39" s="9">
        <v>5061</v>
      </c>
      <c r="H39" s="10">
        <v>6174</v>
      </c>
      <c r="I39" s="11" t="s">
        <v>26</v>
      </c>
      <c r="J39" s="8">
        <v>1</v>
      </c>
      <c r="K39" s="9">
        <v>0</v>
      </c>
      <c r="L39" s="10">
        <v>1</v>
      </c>
    </row>
    <row r="40" spans="1:12" ht="21" customHeight="1" x14ac:dyDescent="0.15">
      <c r="A40" s="12">
        <v>30</v>
      </c>
      <c r="B40" s="13">
        <v>3069</v>
      </c>
      <c r="C40" s="14">
        <v>1490</v>
      </c>
      <c r="D40" s="15">
        <v>1579</v>
      </c>
      <c r="E40" s="16">
        <v>70</v>
      </c>
      <c r="F40" s="13">
        <v>2970</v>
      </c>
      <c r="G40" s="14">
        <v>1352</v>
      </c>
      <c r="H40" s="15">
        <v>1618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 x14ac:dyDescent="0.15">
      <c r="A41" s="12">
        <v>31</v>
      </c>
      <c r="B41" s="13">
        <v>3033</v>
      </c>
      <c r="C41" s="14">
        <v>1537</v>
      </c>
      <c r="D41" s="15">
        <v>1496</v>
      </c>
      <c r="E41" s="16">
        <v>71</v>
      </c>
      <c r="F41" s="13">
        <v>2350</v>
      </c>
      <c r="G41" s="14">
        <v>1114</v>
      </c>
      <c r="H41" s="15">
        <v>1236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 x14ac:dyDescent="0.15">
      <c r="A42" s="12">
        <v>32</v>
      </c>
      <c r="B42" s="13">
        <v>3227</v>
      </c>
      <c r="C42" s="14">
        <v>1674</v>
      </c>
      <c r="D42" s="15">
        <v>1553</v>
      </c>
      <c r="E42" s="16">
        <v>72</v>
      </c>
      <c r="F42" s="13">
        <v>1616</v>
      </c>
      <c r="G42" s="14">
        <v>731</v>
      </c>
      <c r="H42" s="15">
        <v>885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 x14ac:dyDescent="0.15">
      <c r="A43" s="12">
        <v>33</v>
      </c>
      <c r="B43" s="13">
        <v>3380</v>
      </c>
      <c r="C43" s="14">
        <v>1680</v>
      </c>
      <c r="D43" s="15">
        <v>1700</v>
      </c>
      <c r="E43" s="16">
        <v>73</v>
      </c>
      <c r="F43" s="13">
        <v>2016</v>
      </c>
      <c r="G43" s="14">
        <v>869</v>
      </c>
      <c r="H43" s="15">
        <v>1147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 x14ac:dyDescent="0.2">
      <c r="A44" s="17">
        <v>34</v>
      </c>
      <c r="B44" s="18">
        <v>3345</v>
      </c>
      <c r="C44" s="19">
        <v>1668</v>
      </c>
      <c r="D44" s="20">
        <v>1677</v>
      </c>
      <c r="E44" s="21">
        <v>74</v>
      </c>
      <c r="F44" s="18">
        <v>2283</v>
      </c>
      <c r="G44" s="19">
        <v>995</v>
      </c>
      <c r="H44" s="20">
        <v>1288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 x14ac:dyDescent="0.15">
      <c r="A45" s="22" t="s">
        <v>27</v>
      </c>
      <c r="B45" s="23">
        <v>17529</v>
      </c>
      <c r="C45" s="24">
        <v>8896</v>
      </c>
      <c r="D45" s="25">
        <v>8633</v>
      </c>
      <c r="E45" s="26" t="s">
        <v>28</v>
      </c>
      <c r="F45" s="23">
        <v>9809</v>
      </c>
      <c r="G45" s="24">
        <v>4215</v>
      </c>
      <c r="H45" s="25">
        <v>5594</v>
      </c>
      <c r="I45" s="26" t="s">
        <v>29</v>
      </c>
      <c r="J45" s="23">
        <v>0</v>
      </c>
      <c r="K45" s="24">
        <v>0</v>
      </c>
      <c r="L45" s="25">
        <v>0</v>
      </c>
    </row>
    <row r="46" spans="1:12" ht="21" customHeight="1" x14ac:dyDescent="0.15">
      <c r="A46" s="12">
        <v>35</v>
      </c>
      <c r="B46" s="13">
        <v>3396</v>
      </c>
      <c r="C46" s="14">
        <v>1717</v>
      </c>
      <c r="D46" s="15">
        <v>1679</v>
      </c>
      <c r="E46" s="16">
        <v>75</v>
      </c>
      <c r="F46" s="13">
        <v>2165</v>
      </c>
      <c r="G46" s="14">
        <v>947</v>
      </c>
      <c r="H46" s="15">
        <v>1218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 x14ac:dyDescent="0.15">
      <c r="A47" s="12">
        <v>36</v>
      </c>
      <c r="B47" s="13">
        <v>3340</v>
      </c>
      <c r="C47" s="14">
        <v>1686</v>
      </c>
      <c r="D47" s="15">
        <v>1654</v>
      </c>
      <c r="E47" s="16">
        <v>76</v>
      </c>
      <c r="F47" s="13">
        <v>2241</v>
      </c>
      <c r="G47" s="14">
        <v>965</v>
      </c>
      <c r="H47" s="15">
        <v>1276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 x14ac:dyDescent="0.15">
      <c r="A48" s="12">
        <v>37</v>
      </c>
      <c r="B48" s="13">
        <v>3451</v>
      </c>
      <c r="C48" s="14">
        <v>1747</v>
      </c>
      <c r="D48" s="15">
        <v>1704</v>
      </c>
      <c r="E48" s="16">
        <v>77</v>
      </c>
      <c r="F48" s="13">
        <v>1983</v>
      </c>
      <c r="G48" s="14">
        <v>841</v>
      </c>
      <c r="H48" s="15">
        <v>1142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 x14ac:dyDescent="0.15">
      <c r="A49" s="12">
        <v>38</v>
      </c>
      <c r="B49" s="13">
        <v>3639</v>
      </c>
      <c r="C49" s="14">
        <v>1843</v>
      </c>
      <c r="D49" s="15">
        <v>1796</v>
      </c>
      <c r="E49" s="16">
        <v>78</v>
      </c>
      <c r="F49" s="13">
        <v>1792</v>
      </c>
      <c r="G49" s="14">
        <v>771</v>
      </c>
      <c r="H49" s="15">
        <v>1021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 x14ac:dyDescent="0.2">
      <c r="A50" s="17">
        <v>39</v>
      </c>
      <c r="B50" s="18">
        <v>3703</v>
      </c>
      <c r="C50" s="19">
        <v>1903</v>
      </c>
      <c r="D50" s="20">
        <v>1800</v>
      </c>
      <c r="E50" s="21">
        <v>79</v>
      </c>
      <c r="F50" s="18">
        <v>1628</v>
      </c>
      <c r="G50" s="19">
        <v>691</v>
      </c>
      <c r="H50" s="20">
        <v>937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 x14ac:dyDescent="0.2"/>
    <row r="52" spans="1:12" ht="21" customHeight="1" thickBot="1" x14ac:dyDescent="0.2">
      <c r="I52" s="32" t="s">
        <v>30</v>
      </c>
      <c r="J52" s="33">
        <f>SUM(B3:B50,F3:F50,J3:J50)/2</f>
        <v>233408</v>
      </c>
      <c r="K52" s="34">
        <f>SUM(C3:C50,G3:G50,K3:K50)/2</f>
        <v>114191</v>
      </c>
      <c r="L52" s="35">
        <f>SUM(D3:D50,H3:H50,L3:L50)/2</f>
        <v>119217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zoomScaleNormal="70" zoomScaleSheetLayoutView="100" workbookViewId="0">
      <selection activeCell="K1" sqref="K1:L1"/>
    </sheetView>
  </sheetViews>
  <sheetFormatPr defaultRowHeight="18.75" x14ac:dyDescent="0.2"/>
  <cols>
    <col min="1" max="1" width="12.625" style="83" customWidth="1"/>
    <col min="2" max="4" width="13.625" style="54" customWidth="1"/>
    <col min="5" max="5" width="12.75" style="83" customWidth="1"/>
    <col min="6" max="8" width="13.625" style="54" customWidth="1"/>
    <col min="9" max="9" width="12.625" style="83" customWidth="1"/>
    <col min="10" max="12" width="13.625" style="54" customWidth="1"/>
    <col min="13" max="256" width="9" style="54"/>
    <col min="257" max="257" width="12.625" style="54" customWidth="1"/>
    <col min="258" max="260" width="13.625" style="54" customWidth="1"/>
    <col min="261" max="261" width="12.75" style="54" customWidth="1"/>
    <col min="262" max="264" width="13.625" style="54" customWidth="1"/>
    <col min="265" max="265" width="12.625" style="54" customWidth="1"/>
    <col min="266" max="268" width="13.625" style="54" customWidth="1"/>
    <col min="269" max="512" width="9" style="54"/>
    <col min="513" max="513" width="12.625" style="54" customWidth="1"/>
    <col min="514" max="516" width="13.625" style="54" customWidth="1"/>
    <col min="517" max="517" width="12.75" style="54" customWidth="1"/>
    <col min="518" max="520" width="13.625" style="54" customWidth="1"/>
    <col min="521" max="521" width="12.625" style="54" customWidth="1"/>
    <col min="522" max="524" width="13.625" style="54" customWidth="1"/>
    <col min="525" max="768" width="9" style="54"/>
    <col min="769" max="769" width="12.625" style="54" customWidth="1"/>
    <col min="770" max="772" width="13.625" style="54" customWidth="1"/>
    <col min="773" max="773" width="12.75" style="54" customWidth="1"/>
    <col min="774" max="776" width="13.625" style="54" customWidth="1"/>
    <col min="777" max="777" width="12.625" style="54" customWidth="1"/>
    <col min="778" max="780" width="13.625" style="54" customWidth="1"/>
    <col min="781" max="1024" width="9" style="54"/>
    <col min="1025" max="1025" width="12.625" style="54" customWidth="1"/>
    <col min="1026" max="1028" width="13.625" style="54" customWidth="1"/>
    <col min="1029" max="1029" width="12.75" style="54" customWidth="1"/>
    <col min="1030" max="1032" width="13.625" style="54" customWidth="1"/>
    <col min="1033" max="1033" width="12.625" style="54" customWidth="1"/>
    <col min="1034" max="1036" width="13.625" style="54" customWidth="1"/>
    <col min="1037" max="1280" width="9" style="54"/>
    <col min="1281" max="1281" width="12.625" style="54" customWidth="1"/>
    <col min="1282" max="1284" width="13.625" style="54" customWidth="1"/>
    <col min="1285" max="1285" width="12.75" style="54" customWidth="1"/>
    <col min="1286" max="1288" width="13.625" style="54" customWidth="1"/>
    <col min="1289" max="1289" width="12.625" style="54" customWidth="1"/>
    <col min="1290" max="1292" width="13.625" style="54" customWidth="1"/>
    <col min="1293" max="1536" width="9" style="54"/>
    <col min="1537" max="1537" width="12.625" style="54" customWidth="1"/>
    <col min="1538" max="1540" width="13.625" style="54" customWidth="1"/>
    <col min="1541" max="1541" width="12.75" style="54" customWidth="1"/>
    <col min="1542" max="1544" width="13.625" style="54" customWidth="1"/>
    <col min="1545" max="1545" width="12.625" style="54" customWidth="1"/>
    <col min="1546" max="1548" width="13.625" style="54" customWidth="1"/>
    <col min="1549" max="1792" width="9" style="54"/>
    <col min="1793" max="1793" width="12.625" style="54" customWidth="1"/>
    <col min="1794" max="1796" width="13.625" style="54" customWidth="1"/>
    <col min="1797" max="1797" width="12.75" style="54" customWidth="1"/>
    <col min="1798" max="1800" width="13.625" style="54" customWidth="1"/>
    <col min="1801" max="1801" width="12.625" style="54" customWidth="1"/>
    <col min="1802" max="1804" width="13.625" style="54" customWidth="1"/>
    <col min="1805" max="2048" width="9" style="54"/>
    <col min="2049" max="2049" width="12.625" style="54" customWidth="1"/>
    <col min="2050" max="2052" width="13.625" style="54" customWidth="1"/>
    <col min="2053" max="2053" width="12.75" style="54" customWidth="1"/>
    <col min="2054" max="2056" width="13.625" style="54" customWidth="1"/>
    <col min="2057" max="2057" width="12.625" style="54" customWidth="1"/>
    <col min="2058" max="2060" width="13.625" style="54" customWidth="1"/>
    <col min="2061" max="2304" width="9" style="54"/>
    <col min="2305" max="2305" width="12.625" style="54" customWidth="1"/>
    <col min="2306" max="2308" width="13.625" style="54" customWidth="1"/>
    <col min="2309" max="2309" width="12.75" style="54" customWidth="1"/>
    <col min="2310" max="2312" width="13.625" style="54" customWidth="1"/>
    <col min="2313" max="2313" width="12.625" style="54" customWidth="1"/>
    <col min="2314" max="2316" width="13.625" style="54" customWidth="1"/>
    <col min="2317" max="2560" width="9" style="54"/>
    <col min="2561" max="2561" width="12.625" style="54" customWidth="1"/>
    <col min="2562" max="2564" width="13.625" style="54" customWidth="1"/>
    <col min="2565" max="2565" width="12.75" style="54" customWidth="1"/>
    <col min="2566" max="2568" width="13.625" style="54" customWidth="1"/>
    <col min="2569" max="2569" width="12.625" style="54" customWidth="1"/>
    <col min="2570" max="2572" width="13.625" style="54" customWidth="1"/>
    <col min="2573" max="2816" width="9" style="54"/>
    <col min="2817" max="2817" width="12.625" style="54" customWidth="1"/>
    <col min="2818" max="2820" width="13.625" style="54" customWidth="1"/>
    <col min="2821" max="2821" width="12.75" style="54" customWidth="1"/>
    <col min="2822" max="2824" width="13.625" style="54" customWidth="1"/>
    <col min="2825" max="2825" width="12.625" style="54" customWidth="1"/>
    <col min="2826" max="2828" width="13.625" style="54" customWidth="1"/>
    <col min="2829" max="3072" width="9" style="54"/>
    <col min="3073" max="3073" width="12.625" style="54" customWidth="1"/>
    <col min="3074" max="3076" width="13.625" style="54" customWidth="1"/>
    <col min="3077" max="3077" width="12.75" style="54" customWidth="1"/>
    <col min="3078" max="3080" width="13.625" style="54" customWidth="1"/>
    <col min="3081" max="3081" width="12.625" style="54" customWidth="1"/>
    <col min="3082" max="3084" width="13.625" style="54" customWidth="1"/>
    <col min="3085" max="3328" width="9" style="54"/>
    <col min="3329" max="3329" width="12.625" style="54" customWidth="1"/>
    <col min="3330" max="3332" width="13.625" style="54" customWidth="1"/>
    <col min="3333" max="3333" width="12.75" style="54" customWidth="1"/>
    <col min="3334" max="3336" width="13.625" style="54" customWidth="1"/>
    <col min="3337" max="3337" width="12.625" style="54" customWidth="1"/>
    <col min="3338" max="3340" width="13.625" style="54" customWidth="1"/>
    <col min="3341" max="3584" width="9" style="54"/>
    <col min="3585" max="3585" width="12.625" style="54" customWidth="1"/>
    <col min="3586" max="3588" width="13.625" style="54" customWidth="1"/>
    <col min="3589" max="3589" width="12.75" style="54" customWidth="1"/>
    <col min="3590" max="3592" width="13.625" style="54" customWidth="1"/>
    <col min="3593" max="3593" width="12.625" style="54" customWidth="1"/>
    <col min="3594" max="3596" width="13.625" style="54" customWidth="1"/>
    <col min="3597" max="3840" width="9" style="54"/>
    <col min="3841" max="3841" width="12.625" style="54" customWidth="1"/>
    <col min="3842" max="3844" width="13.625" style="54" customWidth="1"/>
    <col min="3845" max="3845" width="12.75" style="54" customWidth="1"/>
    <col min="3846" max="3848" width="13.625" style="54" customWidth="1"/>
    <col min="3849" max="3849" width="12.625" style="54" customWidth="1"/>
    <col min="3850" max="3852" width="13.625" style="54" customWidth="1"/>
    <col min="3853" max="4096" width="9" style="54"/>
    <col min="4097" max="4097" width="12.625" style="54" customWidth="1"/>
    <col min="4098" max="4100" width="13.625" style="54" customWidth="1"/>
    <col min="4101" max="4101" width="12.75" style="54" customWidth="1"/>
    <col min="4102" max="4104" width="13.625" style="54" customWidth="1"/>
    <col min="4105" max="4105" width="12.625" style="54" customWidth="1"/>
    <col min="4106" max="4108" width="13.625" style="54" customWidth="1"/>
    <col min="4109" max="4352" width="9" style="54"/>
    <col min="4353" max="4353" width="12.625" style="54" customWidth="1"/>
    <col min="4354" max="4356" width="13.625" style="54" customWidth="1"/>
    <col min="4357" max="4357" width="12.75" style="54" customWidth="1"/>
    <col min="4358" max="4360" width="13.625" style="54" customWidth="1"/>
    <col min="4361" max="4361" width="12.625" style="54" customWidth="1"/>
    <col min="4362" max="4364" width="13.625" style="54" customWidth="1"/>
    <col min="4365" max="4608" width="9" style="54"/>
    <col min="4609" max="4609" width="12.625" style="54" customWidth="1"/>
    <col min="4610" max="4612" width="13.625" style="54" customWidth="1"/>
    <col min="4613" max="4613" width="12.75" style="54" customWidth="1"/>
    <col min="4614" max="4616" width="13.625" style="54" customWidth="1"/>
    <col min="4617" max="4617" width="12.625" style="54" customWidth="1"/>
    <col min="4618" max="4620" width="13.625" style="54" customWidth="1"/>
    <col min="4621" max="4864" width="9" style="54"/>
    <col min="4865" max="4865" width="12.625" style="54" customWidth="1"/>
    <col min="4866" max="4868" width="13.625" style="54" customWidth="1"/>
    <col min="4869" max="4869" width="12.75" style="54" customWidth="1"/>
    <col min="4870" max="4872" width="13.625" style="54" customWidth="1"/>
    <col min="4873" max="4873" width="12.625" style="54" customWidth="1"/>
    <col min="4874" max="4876" width="13.625" style="54" customWidth="1"/>
    <col min="4877" max="5120" width="9" style="54"/>
    <col min="5121" max="5121" width="12.625" style="54" customWidth="1"/>
    <col min="5122" max="5124" width="13.625" style="54" customWidth="1"/>
    <col min="5125" max="5125" width="12.75" style="54" customWidth="1"/>
    <col min="5126" max="5128" width="13.625" style="54" customWidth="1"/>
    <col min="5129" max="5129" width="12.625" style="54" customWidth="1"/>
    <col min="5130" max="5132" width="13.625" style="54" customWidth="1"/>
    <col min="5133" max="5376" width="9" style="54"/>
    <col min="5377" max="5377" width="12.625" style="54" customWidth="1"/>
    <col min="5378" max="5380" width="13.625" style="54" customWidth="1"/>
    <col min="5381" max="5381" width="12.75" style="54" customWidth="1"/>
    <col min="5382" max="5384" width="13.625" style="54" customWidth="1"/>
    <col min="5385" max="5385" width="12.625" style="54" customWidth="1"/>
    <col min="5386" max="5388" width="13.625" style="54" customWidth="1"/>
    <col min="5389" max="5632" width="9" style="54"/>
    <col min="5633" max="5633" width="12.625" style="54" customWidth="1"/>
    <col min="5634" max="5636" width="13.625" style="54" customWidth="1"/>
    <col min="5637" max="5637" width="12.75" style="54" customWidth="1"/>
    <col min="5638" max="5640" width="13.625" style="54" customWidth="1"/>
    <col min="5641" max="5641" width="12.625" style="54" customWidth="1"/>
    <col min="5642" max="5644" width="13.625" style="54" customWidth="1"/>
    <col min="5645" max="5888" width="9" style="54"/>
    <col min="5889" max="5889" width="12.625" style="54" customWidth="1"/>
    <col min="5890" max="5892" width="13.625" style="54" customWidth="1"/>
    <col min="5893" max="5893" width="12.75" style="54" customWidth="1"/>
    <col min="5894" max="5896" width="13.625" style="54" customWidth="1"/>
    <col min="5897" max="5897" width="12.625" style="54" customWidth="1"/>
    <col min="5898" max="5900" width="13.625" style="54" customWidth="1"/>
    <col min="5901" max="6144" width="9" style="54"/>
    <col min="6145" max="6145" width="12.625" style="54" customWidth="1"/>
    <col min="6146" max="6148" width="13.625" style="54" customWidth="1"/>
    <col min="6149" max="6149" width="12.75" style="54" customWidth="1"/>
    <col min="6150" max="6152" width="13.625" style="54" customWidth="1"/>
    <col min="6153" max="6153" width="12.625" style="54" customWidth="1"/>
    <col min="6154" max="6156" width="13.625" style="54" customWidth="1"/>
    <col min="6157" max="6400" width="9" style="54"/>
    <col min="6401" max="6401" width="12.625" style="54" customWidth="1"/>
    <col min="6402" max="6404" width="13.625" style="54" customWidth="1"/>
    <col min="6405" max="6405" width="12.75" style="54" customWidth="1"/>
    <col min="6406" max="6408" width="13.625" style="54" customWidth="1"/>
    <col min="6409" max="6409" width="12.625" style="54" customWidth="1"/>
    <col min="6410" max="6412" width="13.625" style="54" customWidth="1"/>
    <col min="6413" max="6656" width="9" style="54"/>
    <col min="6657" max="6657" width="12.625" style="54" customWidth="1"/>
    <col min="6658" max="6660" width="13.625" style="54" customWidth="1"/>
    <col min="6661" max="6661" width="12.75" style="54" customWidth="1"/>
    <col min="6662" max="6664" width="13.625" style="54" customWidth="1"/>
    <col min="6665" max="6665" width="12.625" style="54" customWidth="1"/>
    <col min="6666" max="6668" width="13.625" style="54" customWidth="1"/>
    <col min="6669" max="6912" width="9" style="54"/>
    <col min="6913" max="6913" width="12.625" style="54" customWidth="1"/>
    <col min="6914" max="6916" width="13.625" style="54" customWidth="1"/>
    <col min="6917" max="6917" width="12.75" style="54" customWidth="1"/>
    <col min="6918" max="6920" width="13.625" style="54" customWidth="1"/>
    <col min="6921" max="6921" width="12.625" style="54" customWidth="1"/>
    <col min="6922" max="6924" width="13.625" style="54" customWidth="1"/>
    <col min="6925" max="7168" width="9" style="54"/>
    <col min="7169" max="7169" width="12.625" style="54" customWidth="1"/>
    <col min="7170" max="7172" width="13.625" style="54" customWidth="1"/>
    <col min="7173" max="7173" width="12.75" style="54" customWidth="1"/>
    <col min="7174" max="7176" width="13.625" style="54" customWidth="1"/>
    <col min="7177" max="7177" width="12.625" style="54" customWidth="1"/>
    <col min="7178" max="7180" width="13.625" style="54" customWidth="1"/>
    <col min="7181" max="7424" width="9" style="54"/>
    <col min="7425" max="7425" width="12.625" style="54" customWidth="1"/>
    <col min="7426" max="7428" width="13.625" style="54" customWidth="1"/>
    <col min="7429" max="7429" width="12.75" style="54" customWidth="1"/>
    <col min="7430" max="7432" width="13.625" style="54" customWidth="1"/>
    <col min="7433" max="7433" width="12.625" style="54" customWidth="1"/>
    <col min="7434" max="7436" width="13.625" style="54" customWidth="1"/>
    <col min="7437" max="7680" width="9" style="54"/>
    <col min="7681" max="7681" width="12.625" style="54" customWidth="1"/>
    <col min="7682" max="7684" width="13.625" style="54" customWidth="1"/>
    <col min="7685" max="7685" width="12.75" style="54" customWidth="1"/>
    <col min="7686" max="7688" width="13.625" style="54" customWidth="1"/>
    <col min="7689" max="7689" width="12.625" style="54" customWidth="1"/>
    <col min="7690" max="7692" width="13.625" style="54" customWidth="1"/>
    <col min="7693" max="7936" width="9" style="54"/>
    <col min="7937" max="7937" width="12.625" style="54" customWidth="1"/>
    <col min="7938" max="7940" width="13.625" style="54" customWidth="1"/>
    <col min="7941" max="7941" width="12.75" style="54" customWidth="1"/>
    <col min="7942" max="7944" width="13.625" style="54" customWidth="1"/>
    <col min="7945" max="7945" width="12.625" style="54" customWidth="1"/>
    <col min="7946" max="7948" width="13.625" style="54" customWidth="1"/>
    <col min="7949" max="8192" width="9" style="54"/>
    <col min="8193" max="8193" width="12.625" style="54" customWidth="1"/>
    <col min="8194" max="8196" width="13.625" style="54" customWidth="1"/>
    <col min="8197" max="8197" width="12.75" style="54" customWidth="1"/>
    <col min="8198" max="8200" width="13.625" style="54" customWidth="1"/>
    <col min="8201" max="8201" width="12.625" style="54" customWidth="1"/>
    <col min="8202" max="8204" width="13.625" style="54" customWidth="1"/>
    <col min="8205" max="8448" width="9" style="54"/>
    <col min="8449" max="8449" width="12.625" style="54" customWidth="1"/>
    <col min="8450" max="8452" width="13.625" style="54" customWidth="1"/>
    <col min="8453" max="8453" width="12.75" style="54" customWidth="1"/>
    <col min="8454" max="8456" width="13.625" style="54" customWidth="1"/>
    <col min="8457" max="8457" width="12.625" style="54" customWidth="1"/>
    <col min="8458" max="8460" width="13.625" style="54" customWidth="1"/>
    <col min="8461" max="8704" width="9" style="54"/>
    <col min="8705" max="8705" width="12.625" style="54" customWidth="1"/>
    <col min="8706" max="8708" width="13.625" style="54" customWidth="1"/>
    <col min="8709" max="8709" width="12.75" style="54" customWidth="1"/>
    <col min="8710" max="8712" width="13.625" style="54" customWidth="1"/>
    <col min="8713" max="8713" width="12.625" style="54" customWidth="1"/>
    <col min="8714" max="8716" width="13.625" style="54" customWidth="1"/>
    <col min="8717" max="8960" width="9" style="54"/>
    <col min="8961" max="8961" width="12.625" style="54" customWidth="1"/>
    <col min="8962" max="8964" width="13.625" style="54" customWidth="1"/>
    <col min="8965" max="8965" width="12.75" style="54" customWidth="1"/>
    <col min="8966" max="8968" width="13.625" style="54" customWidth="1"/>
    <col min="8969" max="8969" width="12.625" style="54" customWidth="1"/>
    <col min="8970" max="8972" width="13.625" style="54" customWidth="1"/>
    <col min="8973" max="9216" width="9" style="54"/>
    <col min="9217" max="9217" width="12.625" style="54" customWidth="1"/>
    <col min="9218" max="9220" width="13.625" style="54" customWidth="1"/>
    <col min="9221" max="9221" width="12.75" style="54" customWidth="1"/>
    <col min="9222" max="9224" width="13.625" style="54" customWidth="1"/>
    <col min="9225" max="9225" width="12.625" style="54" customWidth="1"/>
    <col min="9226" max="9228" width="13.625" style="54" customWidth="1"/>
    <col min="9229" max="9472" width="9" style="54"/>
    <col min="9473" max="9473" width="12.625" style="54" customWidth="1"/>
    <col min="9474" max="9476" width="13.625" style="54" customWidth="1"/>
    <col min="9477" max="9477" width="12.75" style="54" customWidth="1"/>
    <col min="9478" max="9480" width="13.625" style="54" customWidth="1"/>
    <col min="9481" max="9481" width="12.625" style="54" customWidth="1"/>
    <col min="9482" max="9484" width="13.625" style="54" customWidth="1"/>
    <col min="9485" max="9728" width="9" style="54"/>
    <col min="9729" max="9729" width="12.625" style="54" customWidth="1"/>
    <col min="9730" max="9732" width="13.625" style="54" customWidth="1"/>
    <col min="9733" max="9733" width="12.75" style="54" customWidth="1"/>
    <col min="9734" max="9736" width="13.625" style="54" customWidth="1"/>
    <col min="9737" max="9737" width="12.625" style="54" customWidth="1"/>
    <col min="9738" max="9740" width="13.625" style="54" customWidth="1"/>
    <col min="9741" max="9984" width="9" style="54"/>
    <col min="9985" max="9985" width="12.625" style="54" customWidth="1"/>
    <col min="9986" max="9988" width="13.625" style="54" customWidth="1"/>
    <col min="9989" max="9989" width="12.75" style="54" customWidth="1"/>
    <col min="9990" max="9992" width="13.625" style="54" customWidth="1"/>
    <col min="9993" max="9993" width="12.625" style="54" customWidth="1"/>
    <col min="9994" max="9996" width="13.625" style="54" customWidth="1"/>
    <col min="9997" max="10240" width="9" style="54"/>
    <col min="10241" max="10241" width="12.625" style="54" customWidth="1"/>
    <col min="10242" max="10244" width="13.625" style="54" customWidth="1"/>
    <col min="10245" max="10245" width="12.75" style="54" customWidth="1"/>
    <col min="10246" max="10248" width="13.625" style="54" customWidth="1"/>
    <col min="10249" max="10249" width="12.625" style="54" customWidth="1"/>
    <col min="10250" max="10252" width="13.625" style="54" customWidth="1"/>
    <col min="10253" max="10496" width="9" style="54"/>
    <col min="10497" max="10497" width="12.625" style="54" customWidth="1"/>
    <col min="10498" max="10500" width="13.625" style="54" customWidth="1"/>
    <col min="10501" max="10501" width="12.75" style="54" customWidth="1"/>
    <col min="10502" max="10504" width="13.625" style="54" customWidth="1"/>
    <col min="10505" max="10505" width="12.625" style="54" customWidth="1"/>
    <col min="10506" max="10508" width="13.625" style="54" customWidth="1"/>
    <col min="10509" max="10752" width="9" style="54"/>
    <col min="10753" max="10753" width="12.625" style="54" customWidth="1"/>
    <col min="10754" max="10756" width="13.625" style="54" customWidth="1"/>
    <col min="10757" max="10757" width="12.75" style="54" customWidth="1"/>
    <col min="10758" max="10760" width="13.625" style="54" customWidth="1"/>
    <col min="10761" max="10761" width="12.625" style="54" customWidth="1"/>
    <col min="10762" max="10764" width="13.625" style="54" customWidth="1"/>
    <col min="10765" max="11008" width="9" style="54"/>
    <col min="11009" max="11009" width="12.625" style="54" customWidth="1"/>
    <col min="11010" max="11012" width="13.625" style="54" customWidth="1"/>
    <col min="11013" max="11013" width="12.75" style="54" customWidth="1"/>
    <col min="11014" max="11016" width="13.625" style="54" customWidth="1"/>
    <col min="11017" max="11017" width="12.625" style="54" customWidth="1"/>
    <col min="11018" max="11020" width="13.625" style="54" customWidth="1"/>
    <col min="11021" max="11264" width="9" style="54"/>
    <col min="11265" max="11265" width="12.625" style="54" customWidth="1"/>
    <col min="11266" max="11268" width="13.625" style="54" customWidth="1"/>
    <col min="11269" max="11269" width="12.75" style="54" customWidth="1"/>
    <col min="11270" max="11272" width="13.625" style="54" customWidth="1"/>
    <col min="11273" max="11273" width="12.625" style="54" customWidth="1"/>
    <col min="11274" max="11276" width="13.625" style="54" customWidth="1"/>
    <col min="11277" max="11520" width="9" style="54"/>
    <col min="11521" max="11521" width="12.625" style="54" customWidth="1"/>
    <col min="11522" max="11524" width="13.625" style="54" customWidth="1"/>
    <col min="11525" max="11525" width="12.75" style="54" customWidth="1"/>
    <col min="11526" max="11528" width="13.625" style="54" customWidth="1"/>
    <col min="11529" max="11529" width="12.625" style="54" customWidth="1"/>
    <col min="11530" max="11532" width="13.625" style="54" customWidth="1"/>
    <col min="11533" max="11776" width="9" style="54"/>
    <col min="11777" max="11777" width="12.625" style="54" customWidth="1"/>
    <col min="11778" max="11780" width="13.625" style="54" customWidth="1"/>
    <col min="11781" max="11781" width="12.75" style="54" customWidth="1"/>
    <col min="11782" max="11784" width="13.625" style="54" customWidth="1"/>
    <col min="11785" max="11785" width="12.625" style="54" customWidth="1"/>
    <col min="11786" max="11788" width="13.625" style="54" customWidth="1"/>
    <col min="11789" max="12032" width="9" style="54"/>
    <col min="12033" max="12033" width="12.625" style="54" customWidth="1"/>
    <col min="12034" max="12036" width="13.625" style="54" customWidth="1"/>
    <col min="12037" max="12037" width="12.75" style="54" customWidth="1"/>
    <col min="12038" max="12040" width="13.625" style="54" customWidth="1"/>
    <col min="12041" max="12041" width="12.625" style="54" customWidth="1"/>
    <col min="12042" max="12044" width="13.625" style="54" customWidth="1"/>
    <col min="12045" max="12288" width="9" style="54"/>
    <col min="12289" max="12289" width="12.625" style="54" customWidth="1"/>
    <col min="12290" max="12292" width="13.625" style="54" customWidth="1"/>
    <col min="12293" max="12293" width="12.75" style="54" customWidth="1"/>
    <col min="12294" max="12296" width="13.625" style="54" customWidth="1"/>
    <col min="12297" max="12297" width="12.625" style="54" customWidth="1"/>
    <col min="12298" max="12300" width="13.625" style="54" customWidth="1"/>
    <col min="12301" max="12544" width="9" style="54"/>
    <col min="12545" max="12545" width="12.625" style="54" customWidth="1"/>
    <col min="12546" max="12548" width="13.625" style="54" customWidth="1"/>
    <col min="12549" max="12549" width="12.75" style="54" customWidth="1"/>
    <col min="12550" max="12552" width="13.625" style="54" customWidth="1"/>
    <col min="12553" max="12553" width="12.625" style="54" customWidth="1"/>
    <col min="12554" max="12556" width="13.625" style="54" customWidth="1"/>
    <col min="12557" max="12800" width="9" style="54"/>
    <col min="12801" max="12801" width="12.625" style="54" customWidth="1"/>
    <col min="12802" max="12804" width="13.625" style="54" customWidth="1"/>
    <col min="12805" max="12805" width="12.75" style="54" customWidth="1"/>
    <col min="12806" max="12808" width="13.625" style="54" customWidth="1"/>
    <col min="12809" max="12809" width="12.625" style="54" customWidth="1"/>
    <col min="12810" max="12812" width="13.625" style="54" customWidth="1"/>
    <col min="12813" max="13056" width="9" style="54"/>
    <col min="13057" max="13057" width="12.625" style="54" customWidth="1"/>
    <col min="13058" max="13060" width="13.625" style="54" customWidth="1"/>
    <col min="13061" max="13061" width="12.75" style="54" customWidth="1"/>
    <col min="13062" max="13064" width="13.625" style="54" customWidth="1"/>
    <col min="13065" max="13065" width="12.625" style="54" customWidth="1"/>
    <col min="13066" max="13068" width="13.625" style="54" customWidth="1"/>
    <col min="13069" max="13312" width="9" style="54"/>
    <col min="13313" max="13313" width="12.625" style="54" customWidth="1"/>
    <col min="13314" max="13316" width="13.625" style="54" customWidth="1"/>
    <col min="13317" max="13317" width="12.75" style="54" customWidth="1"/>
    <col min="13318" max="13320" width="13.625" style="54" customWidth="1"/>
    <col min="13321" max="13321" width="12.625" style="54" customWidth="1"/>
    <col min="13322" max="13324" width="13.625" style="54" customWidth="1"/>
    <col min="13325" max="13568" width="9" style="54"/>
    <col min="13569" max="13569" width="12.625" style="54" customWidth="1"/>
    <col min="13570" max="13572" width="13.625" style="54" customWidth="1"/>
    <col min="13573" max="13573" width="12.75" style="54" customWidth="1"/>
    <col min="13574" max="13576" width="13.625" style="54" customWidth="1"/>
    <col min="13577" max="13577" width="12.625" style="54" customWidth="1"/>
    <col min="13578" max="13580" width="13.625" style="54" customWidth="1"/>
    <col min="13581" max="13824" width="9" style="54"/>
    <col min="13825" max="13825" width="12.625" style="54" customWidth="1"/>
    <col min="13826" max="13828" width="13.625" style="54" customWidth="1"/>
    <col min="13829" max="13829" width="12.75" style="54" customWidth="1"/>
    <col min="13830" max="13832" width="13.625" style="54" customWidth="1"/>
    <col min="13833" max="13833" width="12.625" style="54" customWidth="1"/>
    <col min="13834" max="13836" width="13.625" style="54" customWidth="1"/>
    <col min="13837" max="14080" width="9" style="54"/>
    <col min="14081" max="14081" width="12.625" style="54" customWidth="1"/>
    <col min="14082" max="14084" width="13.625" style="54" customWidth="1"/>
    <col min="14085" max="14085" width="12.75" style="54" customWidth="1"/>
    <col min="14086" max="14088" width="13.625" style="54" customWidth="1"/>
    <col min="14089" max="14089" width="12.625" style="54" customWidth="1"/>
    <col min="14090" max="14092" width="13.625" style="54" customWidth="1"/>
    <col min="14093" max="14336" width="9" style="54"/>
    <col min="14337" max="14337" width="12.625" style="54" customWidth="1"/>
    <col min="14338" max="14340" width="13.625" style="54" customWidth="1"/>
    <col min="14341" max="14341" width="12.75" style="54" customWidth="1"/>
    <col min="14342" max="14344" width="13.625" style="54" customWidth="1"/>
    <col min="14345" max="14345" width="12.625" style="54" customWidth="1"/>
    <col min="14346" max="14348" width="13.625" style="54" customWidth="1"/>
    <col min="14349" max="14592" width="9" style="54"/>
    <col min="14593" max="14593" width="12.625" style="54" customWidth="1"/>
    <col min="14594" max="14596" width="13.625" style="54" customWidth="1"/>
    <col min="14597" max="14597" width="12.75" style="54" customWidth="1"/>
    <col min="14598" max="14600" width="13.625" style="54" customWidth="1"/>
    <col min="14601" max="14601" width="12.625" style="54" customWidth="1"/>
    <col min="14602" max="14604" width="13.625" style="54" customWidth="1"/>
    <col min="14605" max="14848" width="9" style="54"/>
    <col min="14849" max="14849" width="12.625" style="54" customWidth="1"/>
    <col min="14850" max="14852" width="13.625" style="54" customWidth="1"/>
    <col min="14853" max="14853" width="12.75" style="54" customWidth="1"/>
    <col min="14854" max="14856" width="13.625" style="54" customWidth="1"/>
    <col min="14857" max="14857" width="12.625" style="54" customWidth="1"/>
    <col min="14858" max="14860" width="13.625" style="54" customWidth="1"/>
    <col min="14861" max="15104" width="9" style="54"/>
    <col min="15105" max="15105" width="12.625" style="54" customWidth="1"/>
    <col min="15106" max="15108" width="13.625" style="54" customWidth="1"/>
    <col min="15109" max="15109" width="12.75" style="54" customWidth="1"/>
    <col min="15110" max="15112" width="13.625" style="54" customWidth="1"/>
    <col min="15113" max="15113" width="12.625" style="54" customWidth="1"/>
    <col min="15114" max="15116" width="13.625" style="54" customWidth="1"/>
    <col min="15117" max="15360" width="9" style="54"/>
    <col min="15361" max="15361" width="12.625" style="54" customWidth="1"/>
    <col min="15362" max="15364" width="13.625" style="54" customWidth="1"/>
    <col min="15365" max="15365" width="12.75" style="54" customWidth="1"/>
    <col min="15366" max="15368" width="13.625" style="54" customWidth="1"/>
    <col min="15369" max="15369" width="12.625" style="54" customWidth="1"/>
    <col min="15370" max="15372" width="13.625" style="54" customWidth="1"/>
    <col min="15373" max="15616" width="9" style="54"/>
    <col min="15617" max="15617" width="12.625" style="54" customWidth="1"/>
    <col min="15618" max="15620" width="13.625" style="54" customWidth="1"/>
    <col min="15621" max="15621" width="12.75" style="54" customWidth="1"/>
    <col min="15622" max="15624" width="13.625" style="54" customWidth="1"/>
    <col min="15625" max="15625" width="12.625" style="54" customWidth="1"/>
    <col min="15626" max="15628" width="13.625" style="54" customWidth="1"/>
    <col min="15629" max="15872" width="9" style="54"/>
    <col min="15873" max="15873" width="12.625" style="54" customWidth="1"/>
    <col min="15874" max="15876" width="13.625" style="54" customWidth="1"/>
    <col min="15877" max="15877" width="12.75" style="54" customWidth="1"/>
    <col min="15878" max="15880" width="13.625" style="54" customWidth="1"/>
    <col min="15881" max="15881" width="12.625" style="54" customWidth="1"/>
    <col min="15882" max="15884" width="13.625" style="54" customWidth="1"/>
    <col min="15885" max="16128" width="9" style="54"/>
    <col min="16129" max="16129" width="12.625" style="54" customWidth="1"/>
    <col min="16130" max="16132" width="13.625" style="54" customWidth="1"/>
    <col min="16133" max="16133" width="12.75" style="54" customWidth="1"/>
    <col min="16134" max="16136" width="13.625" style="54" customWidth="1"/>
    <col min="16137" max="16137" width="12.625" style="54" customWidth="1"/>
    <col min="16138" max="16140" width="13.625" style="54" customWidth="1"/>
    <col min="16141" max="16384" width="9" style="54"/>
  </cols>
  <sheetData>
    <row r="1" spans="1:15" s="40" customFormat="1" ht="42" customHeight="1" thickBot="1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9" t="str">
        <f>[2]日本人!K1</f>
        <v>平成31年1月1日現在</v>
      </c>
      <c r="L1" s="39"/>
    </row>
    <row r="2" spans="1:15" s="40" customFormat="1" ht="25.5" customHeight="1" x14ac:dyDescent="0.15">
      <c r="A2" s="41" t="s">
        <v>1</v>
      </c>
      <c r="B2" s="42" t="s">
        <v>2</v>
      </c>
      <c r="C2" s="43" t="s">
        <v>3</v>
      </c>
      <c r="D2" s="44" t="s">
        <v>4</v>
      </c>
      <c r="E2" s="41" t="s">
        <v>1</v>
      </c>
      <c r="F2" s="42" t="s">
        <v>2</v>
      </c>
      <c r="G2" s="43" t="s">
        <v>3</v>
      </c>
      <c r="H2" s="44" t="s">
        <v>4</v>
      </c>
      <c r="I2" s="41" t="s">
        <v>1</v>
      </c>
      <c r="J2" s="42" t="s">
        <v>2</v>
      </c>
      <c r="K2" s="43" t="s">
        <v>3</v>
      </c>
      <c r="L2" s="45" t="s">
        <v>4</v>
      </c>
      <c r="M2" s="46"/>
      <c r="N2" s="46"/>
      <c r="O2" s="46"/>
    </row>
    <row r="3" spans="1:15" x14ac:dyDescent="0.2">
      <c r="A3" s="47" t="s">
        <v>6</v>
      </c>
      <c r="B3" s="48">
        <f>SUM([2]日本人:外国人!B3)</f>
        <v>10413</v>
      </c>
      <c r="C3" s="49">
        <f>SUM([2]日本人:外国人!C3)</f>
        <v>5284</v>
      </c>
      <c r="D3" s="50">
        <f>SUM([2]日本人:外国人!D3)</f>
        <v>5129</v>
      </c>
      <c r="E3" s="51" t="s">
        <v>7</v>
      </c>
      <c r="F3" s="48">
        <f>SUM([2]日本人:外国人!F3)</f>
        <v>19083</v>
      </c>
      <c r="G3" s="49">
        <f>SUM([2]日本人:外国人!G3)</f>
        <v>9660</v>
      </c>
      <c r="H3" s="50">
        <f>SUM([2]日本人:外国人!H3)</f>
        <v>9423</v>
      </c>
      <c r="I3" s="52" t="s">
        <v>8</v>
      </c>
      <c r="J3" s="53">
        <f>SUM([2]日本人:外国人!J3)</f>
        <v>8009</v>
      </c>
      <c r="K3" s="49">
        <f>SUM([2]日本人:外国人!K3)</f>
        <v>3223</v>
      </c>
      <c r="L3" s="50">
        <f>SUM([2]日本人:外国人!L3)</f>
        <v>4786</v>
      </c>
    </row>
    <row r="4" spans="1:15" x14ac:dyDescent="0.2">
      <c r="A4" s="55">
        <v>0</v>
      </c>
      <c r="B4" s="56">
        <f>SUM([2]日本人:外国人!B4)</f>
        <v>1959</v>
      </c>
      <c r="C4" s="57">
        <f>SUM([2]日本人:外国人!C4)</f>
        <v>984</v>
      </c>
      <c r="D4" s="58">
        <f>SUM([2]日本人:外国人!D4)</f>
        <v>975</v>
      </c>
      <c r="E4" s="59">
        <v>40</v>
      </c>
      <c r="F4" s="56">
        <f>SUM([2]日本人:外国人!F4)</f>
        <v>3724</v>
      </c>
      <c r="G4" s="57">
        <f>SUM([2]日本人:外国人!G4)</f>
        <v>1907</v>
      </c>
      <c r="H4" s="58">
        <f>SUM([2]日本人:外国人!H4)</f>
        <v>1817</v>
      </c>
      <c r="I4" s="60">
        <v>80</v>
      </c>
      <c r="J4" s="61">
        <f>SUM([2]日本人:外国人!J4)</f>
        <v>1597</v>
      </c>
      <c r="K4" s="57">
        <f>SUM([2]日本人:外国人!K4)</f>
        <v>663</v>
      </c>
      <c r="L4" s="58">
        <f>SUM([2]日本人:外国人!L4)</f>
        <v>934</v>
      </c>
    </row>
    <row r="5" spans="1:15" x14ac:dyDescent="0.2">
      <c r="A5" s="55">
        <v>1</v>
      </c>
      <c r="B5" s="56">
        <f>SUM([2]日本人:外国人!B5)</f>
        <v>2152</v>
      </c>
      <c r="C5" s="57">
        <f>SUM([2]日本人:外国人!C5)</f>
        <v>1112</v>
      </c>
      <c r="D5" s="58">
        <f>SUM([2]日本人:外国人!D5)</f>
        <v>1040</v>
      </c>
      <c r="E5" s="59">
        <v>41</v>
      </c>
      <c r="F5" s="56">
        <f>SUM([2]日本人:外国人!F5)</f>
        <v>3637</v>
      </c>
      <c r="G5" s="57">
        <f>SUM([2]日本人:外国人!G5)</f>
        <v>1866</v>
      </c>
      <c r="H5" s="58">
        <f>SUM([2]日本人:外国人!H5)</f>
        <v>1771</v>
      </c>
      <c r="I5" s="60">
        <v>81</v>
      </c>
      <c r="J5" s="61">
        <f>SUM([2]日本人:外国人!J5)</f>
        <v>1690</v>
      </c>
      <c r="K5" s="57">
        <f>SUM([2]日本人:外国人!K5)</f>
        <v>680</v>
      </c>
      <c r="L5" s="58">
        <f>SUM([2]日本人:外国人!L5)</f>
        <v>1010</v>
      </c>
    </row>
    <row r="6" spans="1:15" x14ac:dyDescent="0.2">
      <c r="A6" s="55">
        <v>2</v>
      </c>
      <c r="B6" s="56">
        <f>SUM([2]日本人:外国人!B6)</f>
        <v>2124</v>
      </c>
      <c r="C6" s="57">
        <f>SUM([2]日本人:外国人!C6)</f>
        <v>1106</v>
      </c>
      <c r="D6" s="58">
        <f>SUM([2]日本人:外国人!D6)</f>
        <v>1018</v>
      </c>
      <c r="E6" s="59">
        <v>42</v>
      </c>
      <c r="F6" s="56">
        <f>SUM([2]日本人:外国人!F6)</f>
        <v>3760</v>
      </c>
      <c r="G6" s="57">
        <f>SUM([2]日本人:外国人!G6)</f>
        <v>1895</v>
      </c>
      <c r="H6" s="58">
        <f>SUM([2]日本人:外国人!H6)</f>
        <v>1865</v>
      </c>
      <c r="I6" s="60">
        <v>82</v>
      </c>
      <c r="J6" s="61">
        <f>SUM([2]日本人:外国人!J6)</f>
        <v>1654</v>
      </c>
      <c r="K6" s="57">
        <f>SUM([2]日本人:外国人!K6)</f>
        <v>650</v>
      </c>
      <c r="L6" s="58">
        <f>SUM([2]日本人:外国人!L6)</f>
        <v>1004</v>
      </c>
    </row>
    <row r="7" spans="1:15" x14ac:dyDescent="0.2">
      <c r="A7" s="55">
        <v>3</v>
      </c>
      <c r="B7" s="56">
        <f>SUM([2]日本人:外国人!B7)</f>
        <v>2065</v>
      </c>
      <c r="C7" s="57">
        <f>SUM([2]日本人:外国人!C7)</f>
        <v>1036</v>
      </c>
      <c r="D7" s="58">
        <f>SUM([2]日本人:外国人!D7)</f>
        <v>1029</v>
      </c>
      <c r="E7" s="59">
        <v>43</v>
      </c>
      <c r="F7" s="56">
        <f>SUM([2]日本人:外国人!F7)</f>
        <v>3871</v>
      </c>
      <c r="G7" s="57">
        <f>SUM([2]日本人:外国人!G7)</f>
        <v>1924</v>
      </c>
      <c r="H7" s="58">
        <f>SUM([2]日本人:外国人!H7)</f>
        <v>1947</v>
      </c>
      <c r="I7" s="60">
        <v>83</v>
      </c>
      <c r="J7" s="61">
        <f>SUM([2]日本人:外国人!J7)</f>
        <v>1671</v>
      </c>
      <c r="K7" s="57">
        <f>SUM([2]日本人:外国人!K7)</f>
        <v>662</v>
      </c>
      <c r="L7" s="58">
        <f>SUM([2]日本人:外国人!L7)</f>
        <v>1009</v>
      </c>
    </row>
    <row r="8" spans="1:15" ht="19.5" thickBot="1" x14ac:dyDescent="0.25">
      <c r="A8" s="62">
        <v>4</v>
      </c>
      <c r="B8" s="63">
        <f>SUM([2]日本人:外国人!B8)</f>
        <v>2113</v>
      </c>
      <c r="C8" s="64">
        <f>SUM([2]日本人:外国人!C8)</f>
        <v>1046</v>
      </c>
      <c r="D8" s="65">
        <f>SUM([2]日本人:外国人!D8)</f>
        <v>1067</v>
      </c>
      <c r="E8" s="66">
        <v>44</v>
      </c>
      <c r="F8" s="63">
        <f>SUM([2]日本人:外国人!F8)</f>
        <v>4091</v>
      </c>
      <c r="G8" s="64">
        <f>SUM([2]日本人:外国人!G8)</f>
        <v>2068</v>
      </c>
      <c r="H8" s="65">
        <f>SUM([2]日本人:外国人!H8)</f>
        <v>2023</v>
      </c>
      <c r="I8" s="67">
        <v>84</v>
      </c>
      <c r="J8" s="68">
        <f>SUM([2]日本人:外国人!J8)</f>
        <v>1397</v>
      </c>
      <c r="K8" s="64">
        <f>SUM([2]日本人:外国人!K8)</f>
        <v>568</v>
      </c>
      <c r="L8" s="65">
        <f>SUM([2]日本人:外国人!L8)</f>
        <v>829</v>
      </c>
    </row>
    <row r="9" spans="1:15" x14ac:dyDescent="0.2">
      <c r="A9" s="69" t="s">
        <v>9</v>
      </c>
      <c r="B9" s="70">
        <f>SUM([2]日本人:外国人!B9)</f>
        <v>9826</v>
      </c>
      <c r="C9" s="71">
        <f>SUM([2]日本人:外国人!C9)</f>
        <v>5032</v>
      </c>
      <c r="D9" s="72">
        <f>SUM([2]日本人:外国人!D9)</f>
        <v>4794</v>
      </c>
      <c r="E9" s="73" t="s">
        <v>10</v>
      </c>
      <c r="F9" s="70">
        <f>SUM([2]日本人:外国人!F9)</f>
        <v>20655</v>
      </c>
      <c r="G9" s="71">
        <f>SUM([2]日本人:外国人!G9)</f>
        <v>10393</v>
      </c>
      <c r="H9" s="72">
        <f>SUM([2]日本人:外国人!H9)</f>
        <v>10262</v>
      </c>
      <c r="I9" s="74" t="s">
        <v>11</v>
      </c>
      <c r="J9" s="75">
        <f>SUM([2]日本人:外国人!J9)</f>
        <v>5293</v>
      </c>
      <c r="K9" s="71">
        <f>SUM([2]日本人:外国人!K9)</f>
        <v>1912</v>
      </c>
      <c r="L9" s="72">
        <f>SUM([2]日本人:外国人!L9)</f>
        <v>3381</v>
      </c>
    </row>
    <row r="10" spans="1:15" x14ac:dyDescent="0.2">
      <c r="A10" s="55">
        <v>5</v>
      </c>
      <c r="B10" s="56">
        <f>SUM([2]日本人:外国人!B10)</f>
        <v>2006</v>
      </c>
      <c r="C10" s="57">
        <f>SUM([2]日本人:外国人!C10)</f>
        <v>1015</v>
      </c>
      <c r="D10" s="58">
        <f>SUM([2]日本人:外国人!D10)</f>
        <v>991</v>
      </c>
      <c r="E10" s="59">
        <v>45</v>
      </c>
      <c r="F10" s="56">
        <f>SUM([2]日本人:外国人!F10)</f>
        <v>4254</v>
      </c>
      <c r="G10" s="57">
        <f>SUM([2]日本人:外国人!G10)</f>
        <v>2172</v>
      </c>
      <c r="H10" s="58">
        <f>SUM([2]日本人:外国人!H10)</f>
        <v>2082</v>
      </c>
      <c r="I10" s="60">
        <v>85</v>
      </c>
      <c r="J10" s="61">
        <f>SUM([2]日本人:外国人!J10)</f>
        <v>1351</v>
      </c>
      <c r="K10" s="57">
        <f>SUM([2]日本人:外国人!K10)</f>
        <v>471</v>
      </c>
      <c r="L10" s="58">
        <f>SUM([2]日本人:外国人!L10)</f>
        <v>880</v>
      </c>
    </row>
    <row r="11" spans="1:15" x14ac:dyDescent="0.2">
      <c r="A11" s="55">
        <v>6</v>
      </c>
      <c r="B11" s="56">
        <f>SUM([2]日本人:外国人!B11)</f>
        <v>1991</v>
      </c>
      <c r="C11" s="57">
        <f>SUM([2]日本人:外国人!C11)</f>
        <v>1017</v>
      </c>
      <c r="D11" s="58">
        <f>SUM([2]日本人:外国人!D11)</f>
        <v>974</v>
      </c>
      <c r="E11" s="59">
        <v>46</v>
      </c>
      <c r="F11" s="56">
        <f>SUM([2]日本人:外国人!F11)</f>
        <v>4171</v>
      </c>
      <c r="G11" s="57">
        <f>SUM([2]日本人:外国人!G11)</f>
        <v>2086</v>
      </c>
      <c r="H11" s="58">
        <f>SUM([2]日本人:外国人!H11)</f>
        <v>2085</v>
      </c>
      <c r="I11" s="60">
        <v>86</v>
      </c>
      <c r="J11" s="61">
        <f>SUM([2]日本人:外国人!J11)</f>
        <v>1215</v>
      </c>
      <c r="K11" s="57">
        <f>SUM([2]日本人:外国人!K11)</f>
        <v>482</v>
      </c>
      <c r="L11" s="58">
        <f>SUM([2]日本人:外国人!L11)</f>
        <v>733</v>
      </c>
    </row>
    <row r="12" spans="1:15" x14ac:dyDescent="0.2">
      <c r="A12" s="55">
        <v>7</v>
      </c>
      <c r="B12" s="56">
        <f>SUM([2]日本人:外国人!B12)</f>
        <v>1942</v>
      </c>
      <c r="C12" s="57">
        <f>SUM([2]日本人:外国人!C12)</f>
        <v>999</v>
      </c>
      <c r="D12" s="58">
        <f>SUM([2]日本人:外国人!D12)</f>
        <v>943</v>
      </c>
      <c r="E12" s="59">
        <v>47</v>
      </c>
      <c r="F12" s="56">
        <f>SUM([2]日本人:外国人!F12)</f>
        <v>4215</v>
      </c>
      <c r="G12" s="57">
        <f>SUM([2]日本人:外国人!G12)</f>
        <v>2134</v>
      </c>
      <c r="H12" s="58">
        <f>SUM([2]日本人:外国人!H12)</f>
        <v>2081</v>
      </c>
      <c r="I12" s="60">
        <v>87</v>
      </c>
      <c r="J12" s="61">
        <f>SUM([2]日本人:外国人!J12)</f>
        <v>1031</v>
      </c>
      <c r="K12" s="57">
        <f>SUM([2]日本人:外国人!K12)</f>
        <v>380</v>
      </c>
      <c r="L12" s="58">
        <f>SUM([2]日本人:外国人!L12)</f>
        <v>651</v>
      </c>
    </row>
    <row r="13" spans="1:15" x14ac:dyDescent="0.2">
      <c r="A13" s="55">
        <v>8</v>
      </c>
      <c r="B13" s="56">
        <f>SUM([2]日本人:外国人!B13)</f>
        <v>1963</v>
      </c>
      <c r="C13" s="57">
        <f>SUM([2]日本人:外国人!C13)</f>
        <v>996</v>
      </c>
      <c r="D13" s="58">
        <f>SUM([2]日本人:外国人!D13)</f>
        <v>967</v>
      </c>
      <c r="E13" s="59">
        <v>48</v>
      </c>
      <c r="F13" s="56">
        <f>SUM([2]日本人:外国人!F13)</f>
        <v>4024</v>
      </c>
      <c r="G13" s="57">
        <f>SUM([2]日本人:外国人!G13)</f>
        <v>1987</v>
      </c>
      <c r="H13" s="58">
        <f>SUM([2]日本人:外国人!H13)</f>
        <v>2037</v>
      </c>
      <c r="I13" s="60">
        <v>88</v>
      </c>
      <c r="J13" s="61">
        <f>SUM([2]日本人:外国人!J13)</f>
        <v>944</v>
      </c>
      <c r="K13" s="57">
        <f>SUM([2]日本人:外国人!K13)</f>
        <v>313</v>
      </c>
      <c r="L13" s="58">
        <f>SUM([2]日本人:外国人!L13)</f>
        <v>631</v>
      </c>
    </row>
    <row r="14" spans="1:15" ht="19.5" thickBot="1" x14ac:dyDescent="0.25">
      <c r="A14" s="76">
        <v>9</v>
      </c>
      <c r="B14" s="77">
        <f>SUM([2]日本人:外国人!B14)</f>
        <v>1924</v>
      </c>
      <c r="C14" s="78">
        <f>SUM([2]日本人:外国人!C14)</f>
        <v>1005</v>
      </c>
      <c r="D14" s="79">
        <f>SUM([2]日本人:外国人!D14)</f>
        <v>919</v>
      </c>
      <c r="E14" s="80">
        <v>49</v>
      </c>
      <c r="F14" s="77">
        <f>SUM([2]日本人:外国人!F14)</f>
        <v>3991</v>
      </c>
      <c r="G14" s="78">
        <f>SUM([2]日本人:外国人!G14)</f>
        <v>2014</v>
      </c>
      <c r="H14" s="79">
        <f>SUM([2]日本人:外国人!H14)</f>
        <v>1977</v>
      </c>
      <c r="I14" s="81">
        <v>89</v>
      </c>
      <c r="J14" s="82">
        <f>SUM([2]日本人:外国人!J14)</f>
        <v>752</v>
      </c>
      <c r="K14" s="78">
        <f>SUM([2]日本人:外国人!K14)</f>
        <v>266</v>
      </c>
      <c r="L14" s="79">
        <f>SUM([2]日本人:外国人!L14)</f>
        <v>486</v>
      </c>
    </row>
    <row r="15" spans="1:15" x14ac:dyDescent="0.2">
      <c r="A15" s="47" t="s">
        <v>12</v>
      </c>
      <c r="B15" s="48">
        <f>SUM([2]日本人:外国人!B15)</f>
        <v>9466</v>
      </c>
      <c r="C15" s="49">
        <f>SUM([2]日本人:外国人!C15)</f>
        <v>4859</v>
      </c>
      <c r="D15" s="50">
        <f>SUM([2]日本人:外国人!D15)</f>
        <v>4607</v>
      </c>
      <c r="E15" s="51" t="s">
        <v>13</v>
      </c>
      <c r="F15" s="48">
        <f>SUM([2]日本人:外国人!F15)</f>
        <v>18095</v>
      </c>
      <c r="G15" s="49">
        <f>SUM([2]日本人:外国人!G15)</f>
        <v>9195</v>
      </c>
      <c r="H15" s="50">
        <f>SUM([2]日本人:外国人!H15)</f>
        <v>8900</v>
      </c>
      <c r="I15" s="52" t="s">
        <v>14</v>
      </c>
      <c r="J15" s="53">
        <f>SUM([2]日本人:外国人!J15)</f>
        <v>2204</v>
      </c>
      <c r="K15" s="49">
        <f>SUM([2]日本人:外国人!K15)</f>
        <v>635</v>
      </c>
      <c r="L15" s="50">
        <f>SUM([2]日本人:外国人!L15)</f>
        <v>1569</v>
      </c>
    </row>
    <row r="16" spans="1:15" x14ac:dyDescent="0.2">
      <c r="A16" s="55">
        <v>10</v>
      </c>
      <c r="B16" s="56">
        <f>SUM([2]日本人:外国人!B16)</f>
        <v>1983</v>
      </c>
      <c r="C16" s="57">
        <f>SUM([2]日本人:外国人!C16)</f>
        <v>1029</v>
      </c>
      <c r="D16" s="58">
        <f>SUM([2]日本人:外国人!D16)</f>
        <v>954</v>
      </c>
      <c r="E16" s="59">
        <v>50</v>
      </c>
      <c r="F16" s="56">
        <f>SUM([2]日本人:外国人!F16)</f>
        <v>3927</v>
      </c>
      <c r="G16" s="57">
        <f>SUM([2]日本人:外国人!G16)</f>
        <v>2005</v>
      </c>
      <c r="H16" s="58">
        <f>SUM([2]日本人:外国人!H16)</f>
        <v>1922</v>
      </c>
      <c r="I16" s="60">
        <v>90</v>
      </c>
      <c r="J16" s="61">
        <f>SUM([2]日本人:外国人!J16)</f>
        <v>650</v>
      </c>
      <c r="K16" s="57">
        <f>SUM([2]日本人:外国人!K16)</f>
        <v>201</v>
      </c>
      <c r="L16" s="58">
        <f>SUM([2]日本人:外国人!L16)</f>
        <v>449</v>
      </c>
    </row>
    <row r="17" spans="1:12" x14ac:dyDescent="0.2">
      <c r="A17" s="55">
        <v>11</v>
      </c>
      <c r="B17" s="56">
        <f>SUM([2]日本人:外国人!B17)</f>
        <v>1941</v>
      </c>
      <c r="C17" s="57">
        <f>SUM([2]日本人:外国人!C17)</f>
        <v>1015</v>
      </c>
      <c r="D17" s="58">
        <f>SUM([2]日本人:外国人!D17)</f>
        <v>926</v>
      </c>
      <c r="E17" s="59">
        <v>51</v>
      </c>
      <c r="F17" s="56">
        <f>SUM([2]日本人:外国人!F17)</f>
        <v>4019</v>
      </c>
      <c r="G17" s="57">
        <f>SUM([2]日本人:外国人!G17)</f>
        <v>1993</v>
      </c>
      <c r="H17" s="58">
        <f>SUM([2]日本人:外国人!H17)</f>
        <v>2026</v>
      </c>
      <c r="I17" s="60">
        <v>91</v>
      </c>
      <c r="J17" s="61">
        <f>SUM([2]日本人:外国人!J17)</f>
        <v>534</v>
      </c>
      <c r="K17" s="57">
        <f>SUM([2]日本人:外国人!K17)</f>
        <v>162</v>
      </c>
      <c r="L17" s="58">
        <f>SUM([2]日本人:外国人!L17)</f>
        <v>372</v>
      </c>
    </row>
    <row r="18" spans="1:12" x14ac:dyDescent="0.2">
      <c r="A18" s="55">
        <v>12</v>
      </c>
      <c r="B18" s="56">
        <f>SUM([2]日本人:外国人!B18)</f>
        <v>1850</v>
      </c>
      <c r="C18" s="57">
        <f>SUM([2]日本人:外国人!C18)</f>
        <v>950</v>
      </c>
      <c r="D18" s="58">
        <f>SUM([2]日本人:外国人!D18)</f>
        <v>900</v>
      </c>
      <c r="E18" s="59">
        <v>52</v>
      </c>
      <c r="F18" s="56">
        <f>SUM([2]日本人:外国人!F18)</f>
        <v>2945</v>
      </c>
      <c r="G18" s="57">
        <f>SUM([2]日本人:外国人!G18)</f>
        <v>1511</v>
      </c>
      <c r="H18" s="58">
        <f>SUM([2]日本人:外国人!H18)</f>
        <v>1434</v>
      </c>
      <c r="I18" s="60">
        <v>92</v>
      </c>
      <c r="J18" s="61">
        <f>SUM([2]日本人:外国人!J18)</f>
        <v>393</v>
      </c>
      <c r="K18" s="57">
        <f>SUM([2]日本人:外国人!K18)</f>
        <v>120</v>
      </c>
      <c r="L18" s="58">
        <f>SUM([2]日本人:外国人!L18)</f>
        <v>273</v>
      </c>
    </row>
    <row r="19" spans="1:12" x14ac:dyDescent="0.2">
      <c r="A19" s="55">
        <v>13</v>
      </c>
      <c r="B19" s="56">
        <f>SUM([2]日本人:外国人!B19)</f>
        <v>1801</v>
      </c>
      <c r="C19" s="57">
        <f>SUM([2]日本人:外国人!C19)</f>
        <v>935</v>
      </c>
      <c r="D19" s="58">
        <f>SUM([2]日本人:外国人!D19)</f>
        <v>866</v>
      </c>
      <c r="E19" s="59">
        <v>53</v>
      </c>
      <c r="F19" s="56">
        <f>SUM([2]日本人:外国人!F19)</f>
        <v>3703</v>
      </c>
      <c r="G19" s="57">
        <f>SUM([2]日本人:外国人!G19)</f>
        <v>1906</v>
      </c>
      <c r="H19" s="58">
        <f>SUM([2]日本人:外国人!H19)</f>
        <v>1797</v>
      </c>
      <c r="I19" s="60">
        <v>93</v>
      </c>
      <c r="J19" s="61">
        <f>SUM([2]日本人:外国人!J19)</f>
        <v>371</v>
      </c>
      <c r="K19" s="57">
        <f>SUM([2]日本人:外国人!K19)</f>
        <v>92</v>
      </c>
      <c r="L19" s="58">
        <f>SUM([2]日本人:外国人!L19)</f>
        <v>279</v>
      </c>
    </row>
    <row r="20" spans="1:12" ht="19.5" thickBot="1" x14ac:dyDescent="0.25">
      <c r="A20" s="62">
        <v>14</v>
      </c>
      <c r="B20" s="63">
        <f>SUM([2]日本人:外国人!B20)</f>
        <v>1891</v>
      </c>
      <c r="C20" s="64">
        <f>SUM([2]日本人:外国人!C20)</f>
        <v>930</v>
      </c>
      <c r="D20" s="65">
        <f>SUM([2]日本人:外国人!D20)</f>
        <v>961</v>
      </c>
      <c r="E20" s="66">
        <v>54</v>
      </c>
      <c r="F20" s="63">
        <f>SUM([2]日本人:外国人!F20)</f>
        <v>3501</v>
      </c>
      <c r="G20" s="64">
        <f>SUM([2]日本人:外国人!G20)</f>
        <v>1780</v>
      </c>
      <c r="H20" s="65">
        <f>SUM([2]日本人:外国人!H20)</f>
        <v>1721</v>
      </c>
      <c r="I20" s="67">
        <v>94</v>
      </c>
      <c r="J20" s="68">
        <f>SUM([2]日本人:外国人!J20)</f>
        <v>256</v>
      </c>
      <c r="K20" s="64">
        <f>SUM([2]日本人:外国人!K20)</f>
        <v>60</v>
      </c>
      <c r="L20" s="65">
        <f>SUM([2]日本人:外国人!L20)</f>
        <v>196</v>
      </c>
    </row>
    <row r="21" spans="1:12" x14ac:dyDescent="0.2">
      <c r="A21" s="69" t="s">
        <v>15</v>
      </c>
      <c r="B21" s="70">
        <f>SUM([2]日本人:外国人!B21)</f>
        <v>9865</v>
      </c>
      <c r="C21" s="71">
        <f>SUM([2]日本人:外国人!C21)</f>
        <v>5015</v>
      </c>
      <c r="D21" s="72">
        <f>SUM([2]日本人:外国人!D21)</f>
        <v>4850</v>
      </c>
      <c r="E21" s="73" t="s">
        <v>16</v>
      </c>
      <c r="F21" s="70">
        <f>SUM([2]日本人:外国人!F21)</f>
        <v>14136</v>
      </c>
      <c r="G21" s="71">
        <f>SUM([2]日本人:外国人!G21)</f>
        <v>7229</v>
      </c>
      <c r="H21" s="72">
        <f>SUM([2]日本人:外国人!H21)</f>
        <v>6907</v>
      </c>
      <c r="I21" s="74" t="s">
        <v>17</v>
      </c>
      <c r="J21" s="75">
        <f>SUM([2]日本人:外国人!J21)</f>
        <v>575</v>
      </c>
      <c r="K21" s="71">
        <f>SUM([2]日本人:外国人!K21)</f>
        <v>121</v>
      </c>
      <c r="L21" s="72">
        <f>SUM([2]日本人:外国人!L21)</f>
        <v>454</v>
      </c>
    </row>
    <row r="22" spans="1:12" x14ac:dyDescent="0.2">
      <c r="A22" s="55">
        <v>15</v>
      </c>
      <c r="B22" s="56">
        <f>SUM([2]日本人:外国人!B22)</f>
        <v>1819</v>
      </c>
      <c r="C22" s="57">
        <f>SUM([2]日本人:外国人!C22)</f>
        <v>920</v>
      </c>
      <c r="D22" s="58">
        <f>SUM([2]日本人:外国人!D22)</f>
        <v>899</v>
      </c>
      <c r="E22" s="59">
        <v>55</v>
      </c>
      <c r="F22" s="56">
        <f>SUM([2]日本人:外国人!F22)</f>
        <v>3230</v>
      </c>
      <c r="G22" s="57">
        <f>SUM([2]日本人:外国人!G22)</f>
        <v>1681</v>
      </c>
      <c r="H22" s="58">
        <f>SUM([2]日本人:外国人!H22)</f>
        <v>1549</v>
      </c>
      <c r="I22" s="60">
        <v>95</v>
      </c>
      <c r="J22" s="61">
        <f>SUM([2]日本人:外国人!J22)</f>
        <v>204</v>
      </c>
      <c r="K22" s="57">
        <f>SUM([2]日本人:外国人!K22)</f>
        <v>43</v>
      </c>
      <c r="L22" s="58">
        <f>SUM([2]日本人:外国人!L22)</f>
        <v>161</v>
      </c>
    </row>
    <row r="23" spans="1:12" x14ac:dyDescent="0.2">
      <c r="A23" s="55">
        <v>16</v>
      </c>
      <c r="B23" s="56">
        <f>SUM([2]日本人:外国人!B23)</f>
        <v>1942</v>
      </c>
      <c r="C23" s="57">
        <f>SUM([2]日本人:外国人!C23)</f>
        <v>985</v>
      </c>
      <c r="D23" s="58">
        <f>SUM([2]日本人:外国人!D23)</f>
        <v>957</v>
      </c>
      <c r="E23" s="59">
        <v>56</v>
      </c>
      <c r="F23" s="56">
        <f>SUM([2]日本人:外国人!F23)</f>
        <v>2978</v>
      </c>
      <c r="G23" s="57">
        <f>SUM([2]日本人:外国人!G23)</f>
        <v>1555</v>
      </c>
      <c r="H23" s="58">
        <f>SUM([2]日本人:外国人!H23)</f>
        <v>1423</v>
      </c>
      <c r="I23" s="60">
        <v>96</v>
      </c>
      <c r="J23" s="61">
        <f>SUM([2]日本人:外国人!J23)</f>
        <v>153</v>
      </c>
      <c r="K23" s="57">
        <f>SUM([2]日本人:外国人!K23)</f>
        <v>37</v>
      </c>
      <c r="L23" s="58">
        <f>SUM([2]日本人:外国人!L23)</f>
        <v>116</v>
      </c>
    </row>
    <row r="24" spans="1:12" x14ac:dyDescent="0.2">
      <c r="A24" s="55">
        <v>17</v>
      </c>
      <c r="B24" s="56">
        <f>SUM([2]日本人:外国人!B24)</f>
        <v>1818</v>
      </c>
      <c r="C24" s="57">
        <f>SUM([2]日本人:外国人!C24)</f>
        <v>951</v>
      </c>
      <c r="D24" s="58">
        <f>SUM([2]日本人:外国人!D24)</f>
        <v>867</v>
      </c>
      <c r="E24" s="59">
        <v>57</v>
      </c>
      <c r="F24" s="56">
        <f>SUM([2]日本人:外国人!F24)</f>
        <v>2868</v>
      </c>
      <c r="G24" s="57">
        <f>SUM([2]日本人:外国人!G24)</f>
        <v>1452</v>
      </c>
      <c r="H24" s="58">
        <f>SUM([2]日本人:外国人!H24)</f>
        <v>1416</v>
      </c>
      <c r="I24" s="60">
        <v>97</v>
      </c>
      <c r="J24" s="61">
        <f>SUM([2]日本人:外国人!J24)</f>
        <v>100</v>
      </c>
      <c r="K24" s="57">
        <f>SUM([2]日本人:外国人!K24)</f>
        <v>20</v>
      </c>
      <c r="L24" s="58">
        <f>SUM([2]日本人:外国人!L24)</f>
        <v>80</v>
      </c>
    </row>
    <row r="25" spans="1:12" x14ac:dyDescent="0.2">
      <c r="A25" s="55">
        <v>18</v>
      </c>
      <c r="B25" s="56">
        <f>SUM([2]日本人:外国人!B25)</f>
        <v>2107</v>
      </c>
      <c r="C25" s="57">
        <f>SUM([2]日本人:外国人!C25)</f>
        <v>1019</v>
      </c>
      <c r="D25" s="58">
        <f>SUM([2]日本人:外国人!D25)</f>
        <v>1088</v>
      </c>
      <c r="E25" s="59">
        <v>58</v>
      </c>
      <c r="F25" s="56">
        <f>SUM([2]日本人:外国人!F25)</f>
        <v>2597</v>
      </c>
      <c r="G25" s="57">
        <f>SUM([2]日本人:外国人!G25)</f>
        <v>1325</v>
      </c>
      <c r="H25" s="58">
        <f>SUM([2]日本人:外国人!H25)</f>
        <v>1272</v>
      </c>
      <c r="I25" s="60">
        <v>98</v>
      </c>
      <c r="J25" s="61">
        <f>SUM([2]日本人:外国人!J25)</f>
        <v>73</v>
      </c>
      <c r="K25" s="57">
        <f>SUM([2]日本人:外国人!K25)</f>
        <v>11</v>
      </c>
      <c r="L25" s="58">
        <f>SUM([2]日本人:外国人!L25)</f>
        <v>62</v>
      </c>
    </row>
    <row r="26" spans="1:12" ht="19.5" thickBot="1" x14ac:dyDescent="0.25">
      <c r="A26" s="76">
        <v>19</v>
      </c>
      <c r="B26" s="77">
        <f>SUM([2]日本人:外国人!B26)</f>
        <v>2179</v>
      </c>
      <c r="C26" s="78">
        <f>SUM([2]日本人:外国人!C26)</f>
        <v>1140</v>
      </c>
      <c r="D26" s="79">
        <f>SUM([2]日本人:外国人!D26)</f>
        <v>1039</v>
      </c>
      <c r="E26" s="80">
        <v>59</v>
      </c>
      <c r="F26" s="77">
        <f>SUM([2]日本人:外国人!F26)</f>
        <v>2463</v>
      </c>
      <c r="G26" s="78">
        <f>SUM([2]日本人:外国人!G26)</f>
        <v>1216</v>
      </c>
      <c r="H26" s="79">
        <f>SUM([2]日本人:外国人!H26)</f>
        <v>1247</v>
      </c>
      <c r="I26" s="81">
        <v>99</v>
      </c>
      <c r="J26" s="82">
        <f>SUM([2]日本人:外国人!J26)</f>
        <v>45</v>
      </c>
      <c r="K26" s="78">
        <f>SUM([2]日本人:外国人!K26)</f>
        <v>10</v>
      </c>
      <c r="L26" s="79">
        <f>SUM([2]日本人:外国人!L26)</f>
        <v>35</v>
      </c>
    </row>
    <row r="27" spans="1:12" x14ac:dyDescent="0.2">
      <c r="A27" s="47" t="s">
        <v>18</v>
      </c>
      <c r="B27" s="48">
        <f>SUM([2]日本人:外国人!B27)</f>
        <v>14119</v>
      </c>
      <c r="C27" s="49">
        <f>SUM([2]日本人:外国人!C27)</f>
        <v>7039</v>
      </c>
      <c r="D27" s="50">
        <f>SUM([2]日本人:外国人!D27)</f>
        <v>7080</v>
      </c>
      <c r="E27" s="51" t="s">
        <v>19</v>
      </c>
      <c r="F27" s="48">
        <f>SUM([2]日本人:外国人!F27)</f>
        <v>11236</v>
      </c>
      <c r="G27" s="49">
        <f>SUM([2]日本人:外国人!G27)</f>
        <v>5697</v>
      </c>
      <c r="H27" s="50">
        <f>SUM([2]日本人:外国人!H27)</f>
        <v>5539</v>
      </c>
      <c r="I27" s="52" t="s">
        <v>20</v>
      </c>
      <c r="J27" s="53">
        <f>SUM([2]日本人:外国人!J27)</f>
        <v>94</v>
      </c>
      <c r="K27" s="49">
        <f>SUM([2]日本人:外国人!K27)</f>
        <v>10</v>
      </c>
      <c r="L27" s="50">
        <f>SUM([2]日本人:外国人!L27)</f>
        <v>84</v>
      </c>
    </row>
    <row r="28" spans="1:12" x14ac:dyDescent="0.2">
      <c r="A28" s="55">
        <v>20</v>
      </c>
      <c r="B28" s="56">
        <f>SUM([2]日本人:外国人!B28)</f>
        <v>2450</v>
      </c>
      <c r="C28" s="57">
        <f>SUM([2]日本人:外国人!C28)</f>
        <v>1217</v>
      </c>
      <c r="D28" s="58">
        <f>SUM([2]日本人:外国人!D28)</f>
        <v>1233</v>
      </c>
      <c r="E28" s="59">
        <v>60</v>
      </c>
      <c r="F28" s="56">
        <f>SUM([2]日本人:外国人!F28)</f>
        <v>2354</v>
      </c>
      <c r="G28" s="57">
        <f>SUM([2]日本人:外国人!G28)</f>
        <v>1218</v>
      </c>
      <c r="H28" s="58">
        <f>SUM([2]日本人:外国人!H28)</f>
        <v>1136</v>
      </c>
      <c r="I28" s="60">
        <v>100</v>
      </c>
      <c r="J28" s="61">
        <f>SUM([2]日本人:外国人!J28)</f>
        <v>27</v>
      </c>
      <c r="K28" s="57">
        <f>SUM([2]日本人:外国人!K28)</f>
        <v>7</v>
      </c>
      <c r="L28" s="58">
        <f>SUM([2]日本人:外国人!L28)</f>
        <v>20</v>
      </c>
    </row>
    <row r="29" spans="1:12" x14ac:dyDescent="0.2">
      <c r="A29" s="55">
        <v>21</v>
      </c>
      <c r="B29" s="56">
        <f>SUM([2]日本人:外国人!B29)</f>
        <v>2656</v>
      </c>
      <c r="C29" s="57">
        <f>SUM([2]日本人:外国人!C29)</f>
        <v>1323</v>
      </c>
      <c r="D29" s="58">
        <f>SUM([2]日本人:外国人!D29)</f>
        <v>1333</v>
      </c>
      <c r="E29" s="59">
        <v>61</v>
      </c>
      <c r="F29" s="56">
        <f>SUM([2]日本人:外国人!F29)</f>
        <v>2244</v>
      </c>
      <c r="G29" s="57">
        <f>SUM([2]日本人:外国人!G29)</f>
        <v>1152</v>
      </c>
      <c r="H29" s="58">
        <f>SUM([2]日本人:外国人!H29)</f>
        <v>1092</v>
      </c>
      <c r="I29" s="60">
        <v>101</v>
      </c>
      <c r="J29" s="61">
        <f>SUM([2]日本人:外国人!J29)</f>
        <v>26</v>
      </c>
      <c r="K29" s="57">
        <f>SUM([2]日本人:外国人!K29)</f>
        <v>1</v>
      </c>
      <c r="L29" s="58">
        <f>SUM([2]日本人:外国人!L29)</f>
        <v>25</v>
      </c>
    </row>
    <row r="30" spans="1:12" x14ac:dyDescent="0.2">
      <c r="A30" s="55">
        <v>22</v>
      </c>
      <c r="B30" s="56">
        <f>SUM([2]日本人:外国人!B30)</f>
        <v>2719</v>
      </c>
      <c r="C30" s="57">
        <f>SUM([2]日本人:外国人!C30)</f>
        <v>1362</v>
      </c>
      <c r="D30" s="58">
        <f>SUM([2]日本人:外国人!D30)</f>
        <v>1357</v>
      </c>
      <c r="E30" s="59">
        <v>62</v>
      </c>
      <c r="F30" s="56">
        <f>SUM([2]日本人:外国人!F30)</f>
        <v>2214</v>
      </c>
      <c r="G30" s="57">
        <f>SUM([2]日本人:外国人!G30)</f>
        <v>1116</v>
      </c>
      <c r="H30" s="58">
        <f>SUM([2]日本人:外国人!H30)</f>
        <v>1098</v>
      </c>
      <c r="I30" s="60">
        <v>102</v>
      </c>
      <c r="J30" s="61">
        <f>SUM([2]日本人:外国人!J30)</f>
        <v>15</v>
      </c>
      <c r="K30" s="57">
        <f>SUM([2]日本人:外国人!K30)</f>
        <v>2</v>
      </c>
      <c r="L30" s="58">
        <f>SUM([2]日本人:外国人!L30)</f>
        <v>13</v>
      </c>
    </row>
    <row r="31" spans="1:12" x14ac:dyDescent="0.2">
      <c r="A31" s="55">
        <v>23</v>
      </c>
      <c r="B31" s="56">
        <f>SUM([2]日本人:外国人!B31)</f>
        <v>3010</v>
      </c>
      <c r="C31" s="57">
        <f>SUM([2]日本人:外国人!C31)</f>
        <v>1508</v>
      </c>
      <c r="D31" s="58">
        <f>SUM([2]日本人:外国人!D31)</f>
        <v>1502</v>
      </c>
      <c r="E31" s="59">
        <v>63</v>
      </c>
      <c r="F31" s="56">
        <f>SUM([2]日本人:外国人!F31)</f>
        <v>2264</v>
      </c>
      <c r="G31" s="57">
        <f>SUM([2]日本人:外国人!G31)</f>
        <v>1127</v>
      </c>
      <c r="H31" s="58">
        <f>SUM([2]日本人:外国人!H31)</f>
        <v>1137</v>
      </c>
      <c r="I31" s="60">
        <v>103</v>
      </c>
      <c r="J31" s="61">
        <f>SUM([2]日本人:外国人!J31)</f>
        <v>18</v>
      </c>
      <c r="K31" s="57">
        <f>SUM([2]日本人:外国人!K31)</f>
        <v>0</v>
      </c>
      <c r="L31" s="58">
        <f>SUM([2]日本人:外国人!L31)</f>
        <v>18</v>
      </c>
    </row>
    <row r="32" spans="1:12" ht="19.5" thickBot="1" x14ac:dyDescent="0.25">
      <c r="A32" s="62">
        <v>24</v>
      </c>
      <c r="B32" s="63">
        <f>SUM([2]日本人:外国人!B32)</f>
        <v>3284</v>
      </c>
      <c r="C32" s="64">
        <f>SUM([2]日本人:外国人!C32)</f>
        <v>1629</v>
      </c>
      <c r="D32" s="65">
        <f>SUM([2]日本人:外国人!D32)</f>
        <v>1655</v>
      </c>
      <c r="E32" s="66">
        <v>64</v>
      </c>
      <c r="F32" s="63">
        <f>SUM([2]日本人:外国人!F32)</f>
        <v>2160</v>
      </c>
      <c r="G32" s="64">
        <f>SUM([2]日本人:外国人!G32)</f>
        <v>1084</v>
      </c>
      <c r="H32" s="65">
        <f>SUM([2]日本人:外国人!H32)</f>
        <v>1076</v>
      </c>
      <c r="I32" s="67">
        <v>104</v>
      </c>
      <c r="J32" s="68">
        <f>SUM([2]日本人:外国人!J32)</f>
        <v>8</v>
      </c>
      <c r="K32" s="64">
        <f>SUM([2]日本人:外国人!K32)</f>
        <v>0</v>
      </c>
      <c r="L32" s="65">
        <f>SUM([2]日本人:外国人!L32)</f>
        <v>8</v>
      </c>
    </row>
    <row r="33" spans="1:12" x14ac:dyDescent="0.2">
      <c r="A33" s="69" t="s">
        <v>21</v>
      </c>
      <c r="B33" s="70">
        <f>SUM([2]日本人:外国人!B33)</f>
        <v>14634</v>
      </c>
      <c r="C33" s="71">
        <f>SUM([2]日本人:外国人!C33)</f>
        <v>7160</v>
      </c>
      <c r="D33" s="72">
        <f>SUM([2]日本人:外国人!D33)</f>
        <v>7474</v>
      </c>
      <c r="E33" s="73" t="s">
        <v>22</v>
      </c>
      <c r="F33" s="70">
        <f>SUM([2]日本人:外国人!F33)</f>
        <v>12436</v>
      </c>
      <c r="G33" s="71">
        <f>SUM([2]日本人:外国人!G33)</f>
        <v>5996</v>
      </c>
      <c r="H33" s="72">
        <f>SUM([2]日本人:外国人!H33)</f>
        <v>6440</v>
      </c>
      <c r="I33" s="74" t="s">
        <v>23</v>
      </c>
      <c r="J33" s="75">
        <f>SUM([2]日本人:外国人!J33)</f>
        <v>7</v>
      </c>
      <c r="K33" s="71">
        <f>SUM([2]日本人:外国人!K33)</f>
        <v>0</v>
      </c>
      <c r="L33" s="72">
        <f>SUM([2]日本人:外国人!L33)</f>
        <v>7</v>
      </c>
    </row>
    <row r="34" spans="1:12" x14ac:dyDescent="0.2">
      <c r="A34" s="55">
        <v>25</v>
      </c>
      <c r="B34" s="56">
        <f>SUM([2]日本人:外国人!B34)</f>
        <v>2989</v>
      </c>
      <c r="C34" s="57">
        <f>SUM([2]日本人:外国人!C34)</f>
        <v>1513</v>
      </c>
      <c r="D34" s="58">
        <f>SUM([2]日本人:外国人!D34)</f>
        <v>1476</v>
      </c>
      <c r="E34" s="59">
        <v>65</v>
      </c>
      <c r="F34" s="56">
        <f>SUM([2]日本人:外国人!F34)</f>
        <v>2192</v>
      </c>
      <c r="G34" s="57">
        <f>SUM([2]日本人:外国人!G34)</f>
        <v>1063</v>
      </c>
      <c r="H34" s="58">
        <f>SUM([2]日本人:外国人!H34)</f>
        <v>1129</v>
      </c>
      <c r="I34" s="60">
        <v>105</v>
      </c>
      <c r="J34" s="61">
        <f>SUM([2]日本人:外国人!J34)</f>
        <v>5</v>
      </c>
      <c r="K34" s="57">
        <f>SUM([2]日本人:外国人!K34)</f>
        <v>0</v>
      </c>
      <c r="L34" s="58">
        <f>SUM([2]日本人:外国人!L34)</f>
        <v>5</v>
      </c>
    </row>
    <row r="35" spans="1:12" x14ac:dyDescent="0.2">
      <c r="A35" s="55">
        <v>26</v>
      </c>
      <c r="B35" s="56">
        <f>SUM([2]日本人:外国人!B35)</f>
        <v>3009</v>
      </c>
      <c r="C35" s="57">
        <f>SUM([2]日本人:外国人!C35)</f>
        <v>1468</v>
      </c>
      <c r="D35" s="58">
        <f>SUM([2]日本人:外国人!D35)</f>
        <v>1541</v>
      </c>
      <c r="E35" s="59">
        <v>66</v>
      </c>
      <c r="F35" s="56">
        <f>SUM([2]日本人:外国人!F35)</f>
        <v>2349</v>
      </c>
      <c r="G35" s="57">
        <f>SUM([2]日本人:外国人!G35)</f>
        <v>1160</v>
      </c>
      <c r="H35" s="58">
        <f>SUM([2]日本人:外国人!H35)</f>
        <v>1189</v>
      </c>
      <c r="I35" s="60">
        <v>106</v>
      </c>
      <c r="J35" s="61">
        <f>SUM([2]日本人:外国人!J35)</f>
        <v>0</v>
      </c>
      <c r="K35" s="57">
        <f>SUM([2]日本人:外国人!K35)</f>
        <v>0</v>
      </c>
      <c r="L35" s="58">
        <f>SUM([2]日本人:外国人!L35)</f>
        <v>0</v>
      </c>
    </row>
    <row r="36" spans="1:12" x14ac:dyDescent="0.2">
      <c r="A36" s="55">
        <v>27</v>
      </c>
      <c r="B36" s="56">
        <f>SUM([2]日本人:外国人!B36)</f>
        <v>2931</v>
      </c>
      <c r="C36" s="57">
        <f>SUM([2]日本人:外国人!C36)</f>
        <v>1425</v>
      </c>
      <c r="D36" s="58">
        <f>SUM([2]日本人:外国人!D36)</f>
        <v>1506</v>
      </c>
      <c r="E36" s="59">
        <v>67</v>
      </c>
      <c r="F36" s="56">
        <f>SUM([2]日本人:外国人!F36)</f>
        <v>2328</v>
      </c>
      <c r="G36" s="57">
        <f>SUM([2]日本人:外国人!G36)</f>
        <v>1100</v>
      </c>
      <c r="H36" s="58">
        <f>SUM([2]日本人:外国人!H36)</f>
        <v>1228</v>
      </c>
      <c r="I36" s="60">
        <v>107</v>
      </c>
      <c r="J36" s="61">
        <f>SUM([2]日本人:外国人!J36)</f>
        <v>0</v>
      </c>
      <c r="K36" s="57">
        <f>SUM([2]日本人:外国人!K36)</f>
        <v>0</v>
      </c>
      <c r="L36" s="58">
        <f>SUM([2]日本人:外国人!L36)</f>
        <v>0</v>
      </c>
    </row>
    <row r="37" spans="1:12" x14ac:dyDescent="0.2">
      <c r="A37" s="55">
        <v>28</v>
      </c>
      <c r="B37" s="56">
        <f>SUM([2]日本人:外国人!B37)</f>
        <v>2889</v>
      </c>
      <c r="C37" s="57">
        <f>SUM([2]日本人:外国人!C37)</f>
        <v>1403</v>
      </c>
      <c r="D37" s="58">
        <f>SUM([2]日本人:外国人!D37)</f>
        <v>1486</v>
      </c>
      <c r="E37" s="59">
        <v>68</v>
      </c>
      <c r="F37" s="56">
        <f>SUM([2]日本人:外国人!F37)</f>
        <v>2604</v>
      </c>
      <c r="G37" s="57">
        <f>SUM([2]日本人:外国人!G37)</f>
        <v>1239</v>
      </c>
      <c r="H37" s="58">
        <f>SUM([2]日本人:外国人!H37)</f>
        <v>1365</v>
      </c>
      <c r="I37" s="60">
        <v>108</v>
      </c>
      <c r="J37" s="61">
        <f>SUM([2]日本人:外国人!J37)</f>
        <v>2</v>
      </c>
      <c r="K37" s="57">
        <f>SUM([2]日本人:外国人!K37)</f>
        <v>0</v>
      </c>
      <c r="L37" s="58">
        <f>SUM([2]日本人:外国人!L37)</f>
        <v>2</v>
      </c>
    </row>
    <row r="38" spans="1:12" ht="19.5" thickBot="1" x14ac:dyDescent="0.25">
      <c r="A38" s="76">
        <v>29</v>
      </c>
      <c r="B38" s="77">
        <f>SUM([2]日本人:外国人!B38)</f>
        <v>2816</v>
      </c>
      <c r="C38" s="78">
        <f>SUM([2]日本人:外国人!C38)</f>
        <v>1351</v>
      </c>
      <c r="D38" s="79">
        <f>SUM([2]日本人:外国人!D38)</f>
        <v>1465</v>
      </c>
      <c r="E38" s="80">
        <v>69</v>
      </c>
      <c r="F38" s="77">
        <f>SUM([2]日本人:外国人!F38)</f>
        <v>2963</v>
      </c>
      <c r="G38" s="78">
        <f>SUM([2]日本人:外国人!G38)</f>
        <v>1434</v>
      </c>
      <c r="H38" s="79">
        <f>SUM([2]日本人:外国人!H38)</f>
        <v>1529</v>
      </c>
      <c r="I38" s="81">
        <v>109</v>
      </c>
      <c r="J38" s="82">
        <f>SUM([2]日本人:外国人!J38)</f>
        <v>0</v>
      </c>
      <c r="K38" s="78">
        <f>SUM([2]日本人:外国人!K38)</f>
        <v>0</v>
      </c>
      <c r="L38" s="79">
        <f>SUM([2]日本人:外国人!L38)</f>
        <v>0</v>
      </c>
    </row>
    <row r="39" spans="1:12" x14ac:dyDescent="0.2">
      <c r="A39" s="47" t="s">
        <v>24</v>
      </c>
      <c r="B39" s="48">
        <f>SUM([2]日本人:外国人!B39)</f>
        <v>15968</v>
      </c>
      <c r="C39" s="49">
        <f>SUM([2]日本人:外国人!C39)</f>
        <v>8038</v>
      </c>
      <c r="D39" s="50">
        <f>SUM([2]日本人:外国人!D39)</f>
        <v>7930</v>
      </c>
      <c r="E39" s="51" t="s">
        <v>25</v>
      </c>
      <c r="F39" s="48">
        <f>SUM([2]日本人:外国人!F39)</f>
        <v>11498</v>
      </c>
      <c r="G39" s="49">
        <f>SUM([2]日本人:外国人!G39)</f>
        <v>5255</v>
      </c>
      <c r="H39" s="50">
        <f>SUM([2]日本人:外国人!H39)</f>
        <v>6243</v>
      </c>
      <c r="I39" s="52" t="s">
        <v>26</v>
      </c>
      <c r="J39" s="53">
        <f>SUM([2]日本人:外国人!J39)</f>
        <v>1</v>
      </c>
      <c r="K39" s="49">
        <f>SUM([2]日本人:外国人!K39)</f>
        <v>0</v>
      </c>
      <c r="L39" s="50">
        <f>SUM([2]日本人:外国人!L39)</f>
        <v>1</v>
      </c>
    </row>
    <row r="40" spans="1:12" x14ac:dyDescent="0.2">
      <c r="A40" s="55">
        <v>30</v>
      </c>
      <c r="B40" s="56">
        <f>SUM([2]日本人:外国人!B40)</f>
        <v>2960</v>
      </c>
      <c r="C40" s="57">
        <f>SUM([2]日本人:外国人!C40)</f>
        <v>1485</v>
      </c>
      <c r="D40" s="58">
        <f>SUM([2]日本人:外国人!D40)</f>
        <v>1475</v>
      </c>
      <c r="E40" s="59">
        <v>70</v>
      </c>
      <c r="F40" s="56">
        <f>SUM([2]日本人:外国人!F40)</f>
        <v>2833</v>
      </c>
      <c r="G40" s="57">
        <f>SUM([2]日本人:外国人!G40)</f>
        <v>1356</v>
      </c>
      <c r="H40" s="58">
        <f>SUM([2]日本人:外国人!H40)</f>
        <v>1477</v>
      </c>
      <c r="I40" s="60">
        <v>110</v>
      </c>
      <c r="J40" s="61">
        <f>SUM([2]日本人:外国人!J40)</f>
        <v>0</v>
      </c>
      <c r="K40" s="57">
        <f>SUM([2]日本人:外国人!K40)</f>
        <v>0</v>
      </c>
      <c r="L40" s="58">
        <f>SUM([2]日本人:外国人!L40)</f>
        <v>0</v>
      </c>
    </row>
    <row r="41" spans="1:12" x14ac:dyDescent="0.2">
      <c r="A41" s="55">
        <v>31</v>
      </c>
      <c r="B41" s="56">
        <f>SUM([2]日本人:外国人!B41)</f>
        <v>3129</v>
      </c>
      <c r="C41" s="57">
        <f>SUM([2]日本人:外国人!C41)</f>
        <v>1566</v>
      </c>
      <c r="D41" s="58">
        <f>SUM([2]日本人:外国人!D41)</f>
        <v>1563</v>
      </c>
      <c r="E41" s="59">
        <v>71</v>
      </c>
      <c r="F41" s="56">
        <f>SUM([2]日本人:外国人!F41)</f>
        <v>2909</v>
      </c>
      <c r="G41" s="57">
        <f>SUM([2]日本人:外国人!G41)</f>
        <v>1351</v>
      </c>
      <c r="H41" s="58">
        <f>SUM([2]日本人:外国人!H41)</f>
        <v>1558</v>
      </c>
      <c r="I41" s="60">
        <v>111</v>
      </c>
      <c r="J41" s="61">
        <f>SUM([2]日本人:外国人!J41)</f>
        <v>0</v>
      </c>
      <c r="K41" s="57">
        <f>SUM([2]日本人:外国人!K41)</f>
        <v>0</v>
      </c>
      <c r="L41" s="58">
        <f>SUM([2]日本人:外国人!L41)</f>
        <v>0</v>
      </c>
    </row>
    <row r="42" spans="1:12" x14ac:dyDescent="0.2">
      <c r="A42" s="55">
        <v>32</v>
      </c>
      <c r="B42" s="56">
        <f>SUM([2]日本人:外国人!B42)</f>
        <v>3078</v>
      </c>
      <c r="C42" s="57">
        <f>SUM([2]日本人:外国人!C42)</f>
        <v>1567</v>
      </c>
      <c r="D42" s="58">
        <f>SUM([2]日本人:外国人!D42)</f>
        <v>1511</v>
      </c>
      <c r="E42" s="59">
        <v>72</v>
      </c>
      <c r="F42" s="56">
        <f>SUM([2]日本人:外国人!F42)</f>
        <v>1961</v>
      </c>
      <c r="G42" s="57">
        <f>SUM([2]日本人:外国人!G42)</f>
        <v>913</v>
      </c>
      <c r="H42" s="58">
        <f>SUM([2]日本人:外国人!H42)</f>
        <v>1048</v>
      </c>
      <c r="I42" s="60">
        <v>112</v>
      </c>
      <c r="J42" s="61">
        <f>SUM([2]日本人:外国人!J42)</f>
        <v>1</v>
      </c>
      <c r="K42" s="57">
        <f>SUM([2]日本人:外国人!K42)</f>
        <v>0</v>
      </c>
      <c r="L42" s="58">
        <f>SUM([2]日本人:外国人!L42)</f>
        <v>1</v>
      </c>
    </row>
    <row r="43" spans="1:12" x14ac:dyDescent="0.2">
      <c r="A43" s="55">
        <v>33</v>
      </c>
      <c r="B43" s="56">
        <f>SUM([2]日本人:外国人!B43)</f>
        <v>3269</v>
      </c>
      <c r="C43" s="57">
        <f>SUM([2]日本人:外国人!C43)</f>
        <v>1647</v>
      </c>
      <c r="D43" s="58">
        <f>SUM([2]日本人:外国人!D43)</f>
        <v>1622</v>
      </c>
      <c r="E43" s="59">
        <v>73</v>
      </c>
      <c r="F43" s="56">
        <f>SUM([2]日本人:外国人!F43)</f>
        <v>1675</v>
      </c>
      <c r="G43" s="57">
        <f>SUM([2]日本人:外国人!G43)</f>
        <v>745</v>
      </c>
      <c r="H43" s="58">
        <f>SUM([2]日本人:外国人!H43)</f>
        <v>930</v>
      </c>
      <c r="I43" s="60">
        <v>113</v>
      </c>
      <c r="J43" s="61">
        <f>SUM([2]日本人:外国人!J43)</f>
        <v>0</v>
      </c>
      <c r="K43" s="57">
        <f>SUM([2]日本人:外国人!K43)</f>
        <v>0</v>
      </c>
      <c r="L43" s="58">
        <f>SUM([2]日本人:外国人!L43)</f>
        <v>0</v>
      </c>
    </row>
    <row r="44" spans="1:12" ht="19.5" thickBot="1" x14ac:dyDescent="0.25">
      <c r="A44" s="62">
        <v>34</v>
      </c>
      <c r="B44" s="63">
        <f>SUM([2]日本人:外国人!B44)</f>
        <v>3532</v>
      </c>
      <c r="C44" s="64">
        <f>SUM([2]日本人:外国人!C44)</f>
        <v>1773</v>
      </c>
      <c r="D44" s="65">
        <f>SUM([2]日本人:外国人!D44)</f>
        <v>1759</v>
      </c>
      <c r="E44" s="66">
        <v>74</v>
      </c>
      <c r="F44" s="63">
        <f>SUM([2]日本人:外国人!F44)</f>
        <v>2120</v>
      </c>
      <c r="G44" s="64">
        <f>SUM([2]日本人:外国人!G44)</f>
        <v>890</v>
      </c>
      <c r="H44" s="65">
        <f>SUM([2]日本人:外国人!H44)</f>
        <v>1230</v>
      </c>
      <c r="I44" s="67">
        <v>114</v>
      </c>
      <c r="J44" s="68">
        <f>SUM([2]日本人:外国人!J44)</f>
        <v>0</v>
      </c>
      <c r="K44" s="64">
        <f>SUM([2]日本人:外国人!K44)</f>
        <v>0</v>
      </c>
      <c r="L44" s="65">
        <f>SUM([2]日本人:外国人!L44)</f>
        <v>0</v>
      </c>
    </row>
    <row r="45" spans="1:12" x14ac:dyDescent="0.2">
      <c r="A45" s="69" t="s">
        <v>27</v>
      </c>
      <c r="B45" s="70">
        <f>SUM([2]日本人:外国人!B45)</f>
        <v>17339</v>
      </c>
      <c r="C45" s="71">
        <f>SUM([2]日本人:外国人!C45)</f>
        <v>8778</v>
      </c>
      <c r="D45" s="72">
        <f>SUM([2]日本人:外国人!D45)</f>
        <v>8561</v>
      </c>
      <c r="E45" s="73" t="s">
        <v>28</v>
      </c>
      <c r="F45" s="70">
        <f>SUM([2]日本人:外国人!F45)</f>
        <v>10217</v>
      </c>
      <c r="G45" s="71">
        <f>SUM([2]日本人:外国人!G45)</f>
        <v>4378</v>
      </c>
      <c r="H45" s="72">
        <f>SUM([2]日本人:外国人!H45)</f>
        <v>5839</v>
      </c>
      <c r="I45" s="74" t="s">
        <v>29</v>
      </c>
      <c r="J45" s="75">
        <f>SUM([2]日本人:外国人!J45)</f>
        <v>0</v>
      </c>
      <c r="K45" s="71">
        <f>SUM([2]日本人:外国人!K45)</f>
        <v>0</v>
      </c>
      <c r="L45" s="72">
        <f>SUM([2]日本人:外国人!L45)</f>
        <v>0</v>
      </c>
    </row>
    <row r="46" spans="1:12" x14ac:dyDescent="0.2">
      <c r="A46" s="55">
        <v>35</v>
      </c>
      <c r="B46" s="56">
        <f>SUM([2]日本人:外国人!B46)</f>
        <v>3327</v>
      </c>
      <c r="C46" s="57">
        <f>SUM([2]日本人:外国人!C46)</f>
        <v>1682</v>
      </c>
      <c r="D46" s="58">
        <f>SUM([2]日本人:外国人!D46)</f>
        <v>1645</v>
      </c>
      <c r="E46" s="59">
        <v>75</v>
      </c>
      <c r="F46" s="56">
        <f>SUM([2]日本人:外国人!F46)</f>
        <v>2252</v>
      </c>
      <c r="G46" s="57">
        <f>SUM([2]日本人:外国人!G46)</f>
        <v>984</v>
      </c>
      <c r="H46" s="58">
        <f>SUM([2]日本人:外国人!H46)</f>
        <v>1268</v>
      </c>
      <c r="I46" s="60">
        <v>115</v>
      </c>
      <c r="J46" s="61">
        <f>SUM([2]日本人:外国人!J46)</f>
        <v>0</v>
      </c>
      <c r="K46" s="57">
        <f>SUM([2]日本人:外国人!K46)</f>
        <v>0</v>
      </c>
      <c r="L46" s="58">
        <f>SUM([2]日本人:外国人!L46)</f>
        <v>0</v>
      </c>
    </row>
    <row r="47" spans="1:12" x14ac:dyDescent="0.2">
      <c r="A47" s="55">
        <v>36</v>
      </c>
      <c r="B47" s="56">
        <f>SUM([2]日本人:外国人!B47)</f>
        <v>3402</v>
      </c>
      <c r="C47" s="57">
        <f>SUM([2]日本人:外国人!C47)</f>
        <v>1719</v>
      </c>
      <c r="D47" s="58">
        <f>SUM([2]日本人:外国人!D47)</f>
        <v>1683</v>
      </c>
      <c r="E47" s="59">
        <v>76</v>
      </c>
      <c r="F47" s="56">
        <f>SUM([2]日本人:外国人!F47)</f>
        <v>2148</v>
      </c>
      <c r="G47" s="57">
        <f>SUM([2]日本人:外国人!G47)</f>
        <v>943</v>
      </c>
      <c r="H47" s="58">
        <f>SUM([2]日本人:外国人!H47)</f>
        <v>1205</v>
      </c>
      <c r="I47" s="60">
        <v>116</v>
      </c>
      <c r="J47" s="61">
        <f>SUM([2]日本人:外国人!J47)</f>
        <v>0</v>
      </c>
      <c r="K47" s="57">
        <f>SUM([2]日本人:外国人!K47)</f>
        <v>0</v>
      </c>
      <c r="L47" s="58">
        <f>SUM([2]日本人:外国人!L47)</f>
        <v>0</v>
      </c>
    </row>
    <row r="48" spans="1:12" x14ac:dyDescent="0.2">
      <c r="A48" s="55">
        <v>37</v>
      </c>
      <c r="B48" s="56">
        <f>SUM([2]日本人:外国人!B48)</f>
        <v>3399</v>
      </c>
      <c r="C48" s="57">
        <f>SUM([2]日本人:外国人!C48)</f>
        <v>1691</v>
      </c>
      <c r="D48" s="58">
        <f>SUM([2]日本人:外国人!D48)</f>
        <v>1708</v>
      </c>
      <c r="E48" s="59">
        <v>77</v>
      </c>
      <c r="F48" s="56">
        <f>SUM([2]日本人:外国人!F48)</f>
        <v>2183</v>
      </c>
      <c r="G48" s="57">
        <f>SUM([2]日本人:外国人!G48)</f>
        <v>924</v>
      </c>
      <c r="H48" s="58">
        <f>SUM([2]日本人:外国人!H48)</f>
        <v>1259</v>
      </c>
      <c r="I48" s="60">
        <v>117</v>
      </c>
      <c r="J48" s="61">
        <f>SUM([2]日本人:外国人!J48)</f>
        <v>0</v>
      </c>
      <c r="K48" s="57">
        <f>SUM([2]日本人:外国人!K48)</f>
        <v>0</v>
      </c>
      <c r="L48" s="58">
        <f>SUM([2]日本人:外国人!L48)</f>
        <v>0</v>
      </c>
    </row>
    <row r="49" spans="1:12" x14ac:dyDescent="0.2">
      <c r="A49" s="55">
        <v>38</v>
      </c>
      <c r="B49" s="56">
        <f>SUM([2]日本人:外国人!B49)</f>
        <v>3522</v>
      </c>
      <c r="C49" s="57">
        <f>SUM([2]日本人:外国人!C49)</f>
        <v>1815</v>
      </c>
      <c r="D49" s="58">
        <f>SUM([2]日本人:外国人!D49)</f>
        <v>1707</v>
      </c>
      <c r="E49" s="59">
        <v>78</v>
      </c>
      <c r="F49" s="56">
        <f>SUM([2]日本人:外国人!F49)</f>
        <v>1919</v>
      </c>
      <c r="G49" s="57">
        <f>SUM([2]日本人:外国人!G49)</f>
        <v>806</v>
      </c>
      <c r="H49" s="58">
        <f>SUM([2]日本人:外国人!H49)</f>
        <v>1113</v>
      </c>
      <c r="I49" s="60">
        <v>118</v>
      </c>
      <c r="J49" s="61">
        <f>SUM([2]日本人:外国人!J49)</f>
        <v>0</v>
      </c>
      <c r="K49" s="57">
        <f>SUM([2]日本人:外国人!K49)</f>
        <v>0</v>
      </c>
      <c r="L49" s="58">
        <f>SUM([2]日本人:外国人!L49)</f>
        <v>0</v>
      </c>
    </row>
    <row r="50" spans="1:12" ht="19.5" thickBot="1" x14ac:dyDescent="0.25">
      <c r="A50" s="76">
        <v>39</v>
      </c>
      <c r="B50" s="77">
        <f>SUM([2]日本人:外国人!B50)</f>
        <v>3689</v>
      </c>
      <c r="C50" s="78">
        <f>SUM([2]日本人:外国人!C50)</f>
        <v>1871</v>
      </c>
      <c r="D50" s="79">
        <f>SUM([2]日本人:外国人!D50)</f>
        <v>1818</v>
      </c>
      <c r="E50" s="80">
        <v>79</v>
      </c>
      <c r="F50" s="77">
        <f>SUM([2]日本人:外国人!F50)</f>
        <v>1715</v>
      </c>
      <c r="G50" s="78">
        <f>SUM([2]日本人:外国人!G50)</f>
        <v>721</v>
      </c>
      <c r="H50" s="79">
        <f>SUM([2]日本人:外国人!H50)</f>
        <v>994</v>
      </c>
      <c r="I50" s="81">
        <v>119</v>
      </c>
      <c r="J50" s="82">
        <f>SUM([2]日本人:外国人!J50)</f>
        <v>0</v>
      </c>
      <c r="K50" s="78">
        <f>SUM([2]日本人:外国人!K50)</f>
        <v>0</v>
      </c>
      <c r="L50" s="79">
        <f>SUM([2]日本人:外国人!L50)</f>
        <v>0</v>
      </c>
    </row>
    <row r="51" spans="1:12" ht="19.5" thickBot="1" x14ac:dyDescent="0.25"/>
    <row r="52" spans="1:12" ht="23.25" customHeight="1" thickBot="1" x14ac:dyDescent="0.25">
      <c r="I52" s="84" t="s">
        <v>42</v>
      </c>
      <c r="J52" s="85">
        <f>SUM(B3:B50,F3:F50,J3:J50)/2</f>
        <v>235169</v>
      </c>
      <c r="K52" s="86">
        <f>SUM(C3:C50,G3:G50,K3:K50)/2</f>
        <v>114909</v>
      </c>
      <c r="L52" s="87">
        <f>SUM(D3:D50,H3:H50,L3:L50)/2</f>
        <v>120260</v>
      </c>
    </row>
  </sheetData>
  <sheetProtection sheet="1"/>
  <mergeCells count="2">
    <mergeCell ref="A1:J1"/>
    <mergeCell ref="K1:L1"/>
  </mergeCells>
  <phoneticPr fontId="3"/>
  <pageMargins left="0.32" right="0.2" top="0.6" bottom="0.73" header="0.28999999999999998" footer="0.51200000000000001"/>
  <pageSetup paperSize="9" scale="62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topLeftCell="A25" zoomScale="70" zoomScaleNormal="70" zoomScaleSheetLayoutView="70" workbookViewId="0">
      <selection activeCell="A4" sqref="A4"/>
    </sheetView>
  </sheetViews>
  <sheetFormatPr defaultRowHeight="18.75" x14ac:dyDescent="0.2"/>
  <cols>
    <col min="1" max="1" width="12.625" style="83" customWidth="1"/>
    <col min="2" max="4" width="13.625" style="54" customWidth="1"/>
    <col min="5" max="5" width="12.75" style="83" customWidth="1"/>
    <col min="6" max="8" width="13.625" style="54" customWidth="1"/>
    <col min="9" max="9" width="12.625" style="83" customWidth="1"/>
    <col min="10" max="12" width="13.625" style="54" customWidth="1"/>
    <col min="13" max="256" width="9" style="54"/>
    <col min="257" max="257" width="12.625" style="54" customWidth="1"/>
    <col min="258" max="260" width="13.625" style="54" customWidth="1"/>
    <col min="261" max="261" width="12.75" style="54" customWidth="1"/>
    <col min="262" max="264" width="13.625" style="54" customWidth="1"/>
    <col min="265" max="265" width="12.625" style="54" customWidth="1"/>
    <col min="266" max="268" width="13.625" style="54" customWidth="1"/>
    <col min="269" max="512" width="9" style="54"/>
    <col min="513" max="513" width="12.625" style="54" customWidth="1"/>
    <col min="514" max="516" width="13.625" style="54" customWidth="1"/>
    <col min="517" max="517" width="12.75" style="54" customWidth="1"/>
    <col min="518" max="520" width="13.625" style="54" customWidth="1"/>
    <col min="521" max="521" width="12.625" style="54" customWidth="1"/>
    <col min="522" max="524" width="13.625" style="54" customWidth="1"/>
    <col min="525" max="768" width="9" style="54"/>
    <col min="769" max="769" width="12.625" style="54" customWidth="1"/>
    <col min="770" max="772" width="13.625" style="54" customWidth="1"/>
    <col min="773" max="773" width="12.75" style="54" customWidth="1"/>
    <col min="774" max="776" width="13.625" style="54" customWidth="1"/>
    <col min="777" max="777" width="12.625" style="54" customWidth="1"/>
    <col min="778" max="780" width="13.625" style="54" customWidth="1"/>
    <col min="781" max="1024" width="9" style="54"/>
    <col min="1025" max="1025" width="12.625" style="54" customWidth="1"/>
    <col min="1026" max="1028" width="13.625" style="54" customWidth="1"/>
    <col min="1029" max="1029" width="12.75" style="54" customWidth="1"/>
    <col min="1030" max="1032" width="13.625" style="54" customWidth="1"/>
    <col min="1033" max="1033" width="12.625" style="54" customWidth="1"/>
    <col min="1034" max="1036" width="13.625" style="54" customWidth="1"/>
    <col min="1037" max="1280" width="9" style="54"/>
    <col min="1281" max="1281" width="12.625" style="54" customWidth="1"/>
    <col min="1282" max="1284" width="13.625" style="54" customWidth="1"/>
    <col min="1285" max="1285" width="12.75" style="54" customWidth="1"/>
    <col min="1286" max="1288" width="13.625" style="54" customWidth="1"/>
    <col min="1289" max="1289" width="12.625" style="54" customWidth="1"/>
    <col min="1290" max="1292" width="13.625" style="54" customWidth="1"/>
    <col min="1293" max="1536" width="9" style="54"/>
    <col min="1537" max="1537" width="12.625" style="54" customWidth="1"/>
    <col min="1538" max="1540" width="13.625" style="54" customWidth="1"/>
    <col min="1541" max="1541" width="12.75" style="54" customWidth="1"/>
    <col min="1542" max="1544" width="13.625" style="54" customWidth="1"/>
    <col min="1545" max="1545" width="12.625" style="54" customWidth="1"/>
    <col min="1546" max="1548" width="13.625" style="54" customWidth="1"/>
    <col min="1549" max="1792" width="9" style="54"/>
    <col min="1793" max="1793" width="12.625" style="54" customWidth="1"/>
    <col min="1794" max="1796" width="13.625" style="54" customWidth="1"/>
    <col min="1797" max="1797" width="12.75" style="54" customWidth="1"/>
    <col min="1798" max="1800" width="13.625" style="54" customWidth="1"/>
    <col min="1801" max="1801" width="12.625" style="54" customWidth="1"/>
    <col min="1802" max="1804" width="13.625" style="54" customWidth="1"/>
    <col min="1805" max="2048" width="9" style="54"/>
    <col min="2049" max="2049" width="12.625" style="54" customWidth="1"/>
    <col min="2050" max="2052" width="13.625" style="54" customWidth="1"/>
    <col min="2053" max="2053" width="12.75" style="54" customWidth="1"/>
    <col min="2054" max="2056" width="13.625" style="54" customWidth="1"/>
    <col min="2057" max="2057" width="12.625" style="54" customWidth="1"/>
    <col min="2058" max="2060" width="13.625" style="54" customWidth="1"/>
    <col min="2061" max="2304" width="9" style="54"/>
    <col min="2305" max="2305" width="12.625" style="54" customWidth="1"/>
    <col min="2306" max="2308" width="13.625" style="54" customWidth="1"/>
    <col min="2309" max="2309" width="12.75" style="54" customWidth="1"/>
    <col min="2310" max="2312" width="13.625" style="54" customWidth="1"/>
    <col min="2313" max="2313" width="12.625" style="54" customWidth="1"/>
    <col min="2314" max="2316" width="13.625" style="54" customWidth="1"/>
    <col min="2317" max="2560" width="9" style="54"/>
    <col min="2561" max="2561" width="12.625" style="54" customWidth="1"/>
    <col min="2562" max="2564" width="13.625" style="54" customWidth="1"/>
    <col min="2565" max="2565" width="12.75" style="54" customWidth="1"/>
    <col min="2566" max="2568" width="13.625" style="54" customWidth="1"/>
    <col min="2569" max="2569" width="12.625" style="54" customWidth="1"/>
    <col min="2570" max="2572" width="13.625" style="54" customWidth="1"/>
    <col min="2573" max="2816" width="9" style="54"/>
    <col min="2817" max="2817" width="12.625" style="54" customWidth="1"/>
    <col min="2818" max="2820" width="13.625" style="54" customWidth="1"/>
    <col min="2821" max="2821" width="12.75" style="54" customWidth="1"/>
    <col min="2822" max="2824" width="13.625" style="54" customWidth="1"/>
    <col min="2825" max="2825" width="12.625" style="54" customWidth="1"/>
    <col min="2826" max="2828" width="13.625" style="54" customWidth="1"/>
    <col min="2829" max="3072" width="9" style="54"/>
    <col min="3073" max="3073" width="12.625" style="54" customWidth="1"/>
    <col min="3074" max="3076" width="13.625" style="54" customWidth="1"/>
    <col min="3077" max="3077" width="12.75" style="54" customWidth="1"/>
    <col min="3078" max="3080" width="13.625" style="54" customWidth="1"/>
    <col min="3081" max="3081" width="12.625" style="54" customWidth="1"/>
    <col min="3082" max="3084" width="13.625" style="54" customWidth="1"/>
    <col min="3085" max="3328" width="9" style="54"/>
    <col min="3329" max="3329" width="12.625" style="54" customWidth="1"/>
    <col min="3330" max="3332" width="13.625" style="54" customWidth="1"/>
    <col min="3333" max="3333" width="12.75" style="54" customWidth="1"/>
    <col min="3334" max="3336" width="13.625" style="54" customWidth="1"/>
    <col min="3337" max="3337" width="12.625" style="54" customWidth="1"/>
    <col min="3338" max="3340" width="13.625" style="54" customWidth="1"/>
    <col min="3341" max="3584" width="9" style="54"/>
    <col min="3585" max="3585" width="12.625" style="54" customWidth="1"/>
    <col min="3586" max="3588" width="13.625" style="54" customWidth="1"/>
    <col min="3589" max="3589" width="12.75" style="54" customWidth="1"/>
    <col min="3590" max="3592" width="13.625" style="54" customWidth="1"/>
    <col min="3593" max="3593" width="12.625" style="54" customWidth="1"/>
    <col min="3594" max="3596" width="13.625" style="54" customWidth="1"/>
    <col min="3597" max="3840" width="9" style="54"/>
    <col min="3841" max="3841" width="12.625" style="54" customWidth="1"/>
    <col min="3842" max="3844" width="13.625" style="54" customWidth="1"/>
    <col min="3845" max="3845" width="12.75" style="54" customWidth="1"/>
    <col min="3846" max="3848" width="13.625" style="54" customWidth="1"/>
    <col min="3849" max="3849" width="12.625" style="54" customWidth="1"/>
    <col min="3850" max="3852" width="13.625" style="54" customWidth="1"/>
    <col min="3853" max="4096" width="9" style="54"/>
    <col min="4097" max="4097" width="12.625" style="54" customWidth="1"/>
    <col min="4098" max="4100" width="13.625" style="54" customWidth="1"/>
    <col min="4101" max="4101" width="12.75" style="54" customWidth="1"/>
    <col min="4102" max="4104" width="13.625" style="54" customWidth="1"/>
    <col min="4105" max="4105" width="12.625" style="54" customWidth="1"/>
    <col min="4106" max="4108" width="13.625" style="54" customWidth="1"/>
    <col min="4109" max="4352" width="9" style="54"/>
    <col min="4353" max="4353" width="12.625" style="54" customWidth="1"/>
    <col min="4354" max="4356" width="13.625" style="54" customWidth="1"/>
    <col min="4357" max="4357" width="12.75" style="54" customWidth="1"/>
    <col min="4358" max="4360" width="13.625" style="54" customWidth="1"/>
    <col min="4361" max="4361" width="12.625" style="54" customWidth="1"/>
    <col min="4362" max="4364" width="13.625" style="54" customWidth="1"/>
    <col min="4365" max="4608" width="9" style="54"/>
    <col min="4609" max="4609" width="12.625" style="54" customWidth="1"/>
    <col min="4610" max="4612" width="13.625" style="54" customWidth="1"/>
    <col min="4613" max="4613" width="12.75" style="54" customWidth="1"/>
    <col min="4614" max="4616" width="13.625" style="54" customWidth="1"/>
    <col min="4617" max="4617" width="12.625" style="54" customWidth="1"/>
    <col min="4618" max="4620" width="13.625" style="54" customWidth="1"/>
    <col min="4621" max="4864" width="9" style="54"/>
    <col min="4865" max="4865" width="12.625" style="54" customWidth="1"/>
    <col min="4866" max="4868" width="13.625" style="54" customWidth="1"/>
    <col min="4869" max="4869" width="12.75" style="54" customWidth="1"/>
    <col min="4870" max="4872" width="13.625" style="54" customWidth="1"/>
    <col min="4873" max="4873" width="12.625" style="54" customWidth="1"/>
    <col min="4874" max="4876" width="13.625" style="54" customWidth="1"/>
    <col min="4877" max="5120" width="9" style="54"/>
    <col min="5121" max="5121" width="12.625" style="54" customWidth="1"/>
    <col min="5122" max="5124" width="13.625" style="54" customWidth="1"/>
    <col min="5125" max="5125" width="12.75" style="54" customWidth="1"/>
    <col min="5126" max="5128" width="13.625" style="54" customWidth="1"/>
    <col min="5129" max="5129" width="12.625" style="54" customWidth="1"/>
    <col min="5130" max="5132" width="13.625" style="54" customWidth="1"/>
    <col min="5133" max="5376" width="9" style="54"/>
    <col min="5377" max="5377" width="12.625" style="54" customWidth="1"/>
    <col min="5378" max="5380" width="13.625" style="54" customWidth="1"/>
    <col min="5381" max="5381" width="12.75" style="54" customWidth="1"/>
    <col min="5382" max="5384" width="13.625" style="54" customWidth="1"/>
    <col min="5385" max="5385" width="12.625" style="54" customWidth="1"/>
    <col min="5386" max="5388" width="13.625" style="54" customWidth="1"/>
    <col min="5389" max="5632" width="9" style="54"/>
    <col min="5633" max="5633" width="12.625" style="54" customWidth="1"/>
    <col min="5634" max="5636" width="13.625" style="54" customWidth="1"/>
    <col min="5637" max="5637" width="12.75" style="54" customWidth="1"/>
    <col min="5638" max="5640" width="13.625" style="54" customWidth="1"/>
    <col min="5641" max="5641" width="12.625" style="54" customWidth="1"/>
    <col min="5642" max="5644" width="13.625" style="54" customWidth="1"/>
    <col min="5645" max="5888" width="9" style="54"/>
    <col min="5889" max="5889" width="12.625" style="54" customWidth="1"/>
    <col min="5890" max="5892" width="13.625" style="54" customWidth="1"/>
    <col min="5893" max="5893" width="12.75" style="54" customWidth="1"/>
    <col min="5894" max="5896" width="13.625" style="54" customWidth="1"/>
    <col min="5897" max="5897" width="12.625" style="54" customWidth="1"/>
    <col min="5898" max="5900" width="13.625" style="54" customWidth="1"/>
    <col min="5901" max="6144" width="9" style="54"/>
    <col min="6145" max="6145" width="12.625" style="54" customWidth="1"/>
    <col min="6146" max="6148" width="13.625" style="54" customWidth="1"/>
    <col min="6149" max="6149" width="12.75" style="54" customWidth="1"/>
    <col min="6150" max="6152" width="13.625" style="54" customWidth="1"/>
    <col min="6153" max="6153" width="12.625" style="54" customWidth="1"/>
    <col min="6154" max="6156" width="13.625" style="54" customWidth="1"/>
    <col min="6157" max="6400" width="9" style="54"/>
    <col min="6401" max="6401" width="12.625" style="54" customWidth="1"/>
    <col min="6402" max="6404" width="13.625" style="54" customWidth="1"/>
    <col min="6405" max="6405" width="12.75" style="54" customWidth="1"/>
    <col min="6406" max="6408" width="13.625" style="54" customWidth="1"/>
    <col min="6409" max="6409" width="12.625" style="54" customWidth="1"/>
    <col min="6410" max="6412" width="13.625" style="54" customWidth="1"/>
    <col min="6413" max="6656" width="9" style="54"/>
    <col min="6657" max="6657" width="12.625" style="54" customWidth="1"/>
    <col min="6658" max="6660" width="13.625" style="54" customWidth="1"/>
    <col min="6661" max="6661" width="12.75" style="54" customWidth="1"/>
    <col min="6662" max="6664" width="13.625" style="54" customWidth="1"/>
    <col min="6665" max="6665" width="12.625" style="54" customWidth="1"/>
    <col min="6666" max="6668" width="13.625" style="54" customWidth="1"/>
    <col min="6669" max="6912" width="9" style="54"/>
    <col min="6913" max="6913" width="12.625" style="54" customWidth="1"/>
    <col min="6914" max="6916" width="13.625" style="54" customWidth="1"/>
    <col min="6917" max="6917" width="12.75" style="54" customWidth="1"/>
    <col min="6918" max="6920" width="13.625" style="54" customWidth="1"/>
    <col min="6921" max="6921" width="12.625" style="54" customWidth="1"/>
    <col min="6922" max="6924" width="13.625" style="54" customWidth="1"/>
    <col min="6925" max="7168" width="9" style="54"/>
    <col min="7169" max="7169" width="12.625" style="54" customWidth="1"/>
    <col min="7170" max="7172" width="13.625" style="54" customWidth="1"/>
    <col min="7173" max="7173" width="12.75" style="54" customWidth="1"/>
    <col min="7174" max="7176" width="13.625" style="54" customWidth="1"/>
    <col min="7177" max="7177" width="12.625" style="54" customWidth="1"/>
    <col min="7178" max="7180" width="13.625" style="54" customWidth="1"/>
    <col min="7181" max="7424" width="9" style="54"/>
    <col min="7425" max="7425" width="12.625" style="54" customWidth="1"/>
    <col min="7426" max="7428" width="13.625" style="54" customWidth="1"/>
    <col min="7429" max="7429" width="12.75" style="54" customWidth="1"/>
    <col min="7430" max="7432" width="13.625" style="54" customWidth="1"/>
    <col min="7433" max="7433" width="12.625" style="54" customWidth="1"/>
    <col min="7434" max="7436" width="13.625" style="54" customWidth="1"/>
    <col min="7437" max="7680" width="9" style="54"/>
    <col min="7681" max="7681" width="12.625" style="54" customWidth="1"/>
    <col min="7682" max="7684" width="13.625" style="54" customWidth="1"/>
    <col min="7685" max="7685" width="12.75" style="54" customWidth="1"/>
    <col min="7686" max="7688" width="13.625" style="54" customWidth="1"/>
    <col min="7689" max="7689" width="12.625" style="54" customWidth="1"/>
    <col min="7690" max="7692" width="13.625" style="54" customWidth="1"/>
    <col min="7693" max="7936" width="9" style="54"/>
    <col min="7937" max="7937" width="12.625" style="54" customWidth="1"/>
    <col min="7938" max="7940" width="13.625" style="54" customWidth="1"/>
    <col min="7941" max="7941" width="12.75" style="54" customWidth="1"/>
    <col min="7942" max="7944" width="13.625" style="54" customWidth="1"/>
    <col min="7945" max="7945" width="12.625" style="54" customWidth="1"/>
    <col min="7946" max="7948" width="13.625" style="54" customWidth="1"/>
    <col min="7949" max="8192" width="9" style="54"/>
    <col min="8193" max="8193" width="12.625" style="54" customWidth="1"/>
    <col min="8194" max="8196" width="13.625" style="54" customWidth="1"/>
    <col min="8197" max="8197" width="12.75" style="54" customWidth="1"/>
    <col min="8198" max="8200" width="13.625" style="54" customWidth="1"/>
    <col min="8201" max="8201" width="12.625" style="54" customWidth="1"/>
    <col min="8202" max="8204" width="13.625" style="54" customWidth="1"/>
    <col min="8205" max="8448" width="9" style="54"/>
    <col min="8449" max="8449" width="12.625" style="54" customWidth="1"/>
    <col min="8450" max="8452" width="13.625" style="54" customWidth="1"/>
    <col min="8453" max="8453" width="12.75" style="54" customWidth="1"/>
    <col min="8454" max="8456" width="13.625" style="54" customWidth="1"/>
    <col min="8457" max="8457" width="12.625" style="54" customWidth="1"/>
    <col min="8458" max="8460" width="13.625" style="54" customWidth="1"/>
    <col min="8461" max="8704" width="9" style="54"/>
    <col min="8705" max="8705" width="12.625" style="54" customWidth="1"/>
    <col min="8706" max="8708" width="13.625" style="54" customWidth="1"/>
    <col min="8709" max="8709" width="12.75" style="54" customWidth="1"/>
    <col min="8710" max="8712" width="13.625" style="54" customWidth="1"/>
    <col min="8713" max="8713" width="12.625" style="54" customWidth="1"/>
    <col min="8714" max="8716" width="13.625" style="54" customWidth="1"/>
    <col min="8717" max="8960" width="9" style="54"/>
    <col min="8961" max="8961" width="12.625" style="54" customWidth="1"/>
    <col min="8962" max="8964" width="13.625" style="54" customWidth="1"/>
    <col min="8965" max="8965" width="12.75" style="54" customWidth="1"/>
    <col min="8966" max="8968" width="13.625" style="54" customWidth="1"/>
    <col min="8969" max="8969" width="12.625" style="54" customWidth="1"/>
    <col min="8970" max="8972" width="13.625" style="54" customWidth="1"/>
    <col min="8973" max="9216" width="9" style="54"/>
    <col min="9217" max="9217" width="12.625" style="54" customWidth="1"/>
    <col min="9218" max="9220" width="13.625" style="54" customWidth="1"/>
    <col min="9221" max="9221" width="12.75" style="54" customWidth="1"/>
    <col min="9222" max="9224" width="13.625" style="54" customWidth="1"/>
    <col min="9225" max="9225" width="12.625" style="54" customWidth="1"/>
    <col min="9226" max="9228" width="13.625" style="54" customWidth="1"/>
    <col min="9229" max="9472" width="9" style="54"/>
    <col min="9473" max="9473" width="12.625" style="54" customWidth="1"/>
    <col min="9474" max="9476" width="13.625" style="54" customWidth="1"/>
    <col min="9477" max="9477" width="12.75" style="54" customWidth="1"/>
    <col min="9478" max="9480" width="13.625" style="54" customWidth="1"/>
    <col min="9481" max="9481" width="12.625" style="54" customWidth="1"/>
    <col min="9482" max="9484" width="13.625" style="54" customWidth="1"/>
    <col min="9485" max="9728" width="9" style="54"/>
    <col min="9729" max="9729" width="12.625" style="54" customWidth="1"/>
    <col min="9730" max="9732" width="13.625" style="54" customWidth="1"/>
    <col min="9733" max="9733" width="12.75" style="54" customWidth="1"/>
    <col min="9734" max="9736" width="13.625" style="54" customWidth="1"/>
    <col min="9737" max="9737" width="12.625" style="54" customWidth="1"/>
    <col min="9738" max="9740" width="13.625" style="54" customWidth="1"/>
    <col min="9741" max="9984" width="9" style="54"/>
    <col min="9985" max="9985" width="12.625" style="54" customWidth="1"/>
    <col min="9986" max="9988" width="13.625" style="54" customWidth="1"/>
    <col min="9989" max="9989" width="12.75" style="54" customWidth="1"/>
    <col min="9990" max="9992" width="13.625" style="54" customWidth="1"/>
    <col min="9993" max="9993" width="12.625" style="54" customWidth="1"/>
    <col min="9994" max="9996" width="13.625" style="54" customWidth="1"/>
    <col min="9997" max="10240" width="9" style="54"/>
    <col min="10241" max="10241" width="12.625" style="54" customWidth="1"/>
    <col min="10242" max="10244" width="13.625" style="54" customWidth="1"/>
    <col min="10245" max="10245" width="12.75" style="54" customWidth="1"/>
    <col min="10246" max="10248" width="13.625" style="54" customWidth="1"/>
    <col min="10249" max="10249" width="12.625" style="54" customWidth="1"/>
    <col min="10250" max="10252" width="13.625" style="54" customWidth="1"/>
    <col min="10253" max="10496" width="9" style="54"/>
    <col min="10497" max="10497" width="12.625" style="54" customWidth="1"/>
    <col min="10498" max="10500" width="13.625" style="54" customWidth="1"/>
    <col min="10501" max="10501" width="12.75" style="54" customWidth="1"/>
    <col min="10502" max="10504" width="13.625" style="54" customWidth="1"/>
    <col min="10505" max="10505" width="12.625" style="54" customWidth="1"/>
    <col min="10506" max="10508" width="13.625" style="54" customWidth="1"/>
    <col min="10509" max="10752" width="9" style="54"/>
    <col min="10753" max="10753" width="12.625" style="54" customWidth="1"/>
    <col min="10754" max="10756" width="13.625" style="54" customWidth="1"/>
    <col min="10757" max="10757" width="12.75" style="54" customWidth="1"/>
    <col min="10758" max="10760" width="13.625" style="54" customWidth="1"/>
    <col min="10761" max="10761" width="12.625" style="54" customWidth="1"/>
    <col min="10762" max="10764" width="13.625" style="54" customWidth="1"/>
    <col min="10765" max="11008" width="9" style="54"/>
    <col min="11009" max="11009" width="12.625" style="54" customWidth="1"/>
    <col min="11010" max="11012" width="13.625" style="54" customWidth="1"/>
    <col min="11013" max="11013" width="12.75" style="54" customWidth="1"/>
    <col min="11014" max="11016" width="13.625" style="54" customWidth="1"/>
    <col min="11017" max="11017" width="12.625" style="54" customWidth="1"/>
    <col min="11018" max="11020" width="13.625" style="54" customWidth="1"/>
    <col min="11021" max="11264" width="9" style="54"/>
    <col min="11265" max="11265" width="12.625" style="54" customWidth="1"/>
    <col min="11266" max="11268" width="13.625" style="54" customWidth="1"/>
    <col min="11269" max="11269" width="12.75" style="54" customWidth="1"/>
    <col min="11270" max="11272" width="13.625" style="54" customWidth="1"/>
    <col min="11273" max="11273" width="12.625" style="54" customWidth="1"/>
    <col min="11274" max="11276" width="13.625" style="54" customWidth="1"/>
    <col min="11277" max="11520" width="9" style="54"/>
    <col min="11521" max="11521" width="12.625" style="54" customWidth="1"/>
    <col min="11522" max="11524" width="13.625" style="54" customWidth="1"/>
    <col min="11525" max="11525" width="12.75" style="54" customWidth="1"/>
    <col min="11526" max="11528" width="13.625" style="54" customWidth="1"/>
    <col min="11529" max="11529" width="12.625" style="54" customWidth="1"/>
    <col min="11530" max="11532" width="13.625" style="54" customWidth="1"/>
    <col min="11533" max="11776" width="9" style="54"/>
    <col min="11777" max="11777" width="12.625" style="54" customWidth="1"/>
    <col min="11778" max="11780" width="13.625" style="54" customWidth="1"/>
    <col min="11781" max="11781" width="12.75" style="54" customWidth="1"/>
    <col min="11782" max="11784" width="13.625" style="54" customWidth="1"/>
    <col min="11785" max="11785" width="12.625" style="54" customWidth="1"/>
    <col min="11786" max="11788" width="13.625" style="54" customWidth="1"/>
    <col min="11789" max="12032" width="9" style="54"/>
    <col min="12033" max="12033" width="12.625" style="54" customWidth="1"/>
    <col min="12034" max="12036" width="13.625" style="54" customWidth="1"/>
    <col min="12037" max="12037" width="12.75" style="54" customWidth="1"/>
    <col min="12038" max="12040" width="13.625" style="54" customWidth="1"/>
    <col min="12041" max="12041" width="12.625" style="54" customWidth="1"/>
    <col min="12042" max="12044" width="13.625" style="54" customWidth="1"/>
    <col min="12045" max="12288" width="9" style="54"/>
    <col min="12289" max="12289" width="12.625" style="54" customWidth="1"/>
    <col min="12290" max="12292" width="13.625" style="54" customWidth="1"/>
    <col min="12293" max="12293" width="12.75" style="54" customWidth="1"/>
    <col min="12294" max="12296" width="13.625" style="54" customWidth="1"/>
    <col min="12297" max="12297" width="12.625" style="54" customWidth="1"/>
    <col min="12298" max="12300" width="13.625" style="54" customWidth="1"/>
    <col min="12301" max="12544" width="9" style="54"/>
    <col min="12545" max="12545" width="12.625" style="54" customWidth="1"/>
    <col min="12546" max="12548" width="13.625" style="54" customWidth="1"/>
    <col min="12549" max="12549" width="12.75" style="54" customWidth="1"/>
    <col min="12550" max="12552" width="13.625" style="54" customWidth="1"/>
    <col min="12553" max="12553" width="12.625" style="54" customWidth="1"/>
    <col min="12554" max="12556" width="13.625" style="54" customWidth="1"/>
    <col min="12557" max="12800" width="9" style="54"/>
    <col min="12801" max="12801" width="12.625" style="54" customWidth="1"/>
    <col min="12802" max="12804" width="13.625" style="54" customWidth="1"/>
    <col min="12805" max="12805" width="12.75" style="54" customWidth="1"/>
    <col min="12806" max="12808" width="13.625" style="54" customWidth="1"/>
    <col min="12809" max="12809" width="12.625" style="54" customWidth="1"/>
    <col min="12810" max="12812" width="13.625" style="54" customWidth="1"/>
    <col min="12813" max="13056" width="9" style="54"/>
    <col min="13057" max="13057" width="12.625" style="54" customWidth="1"/>
    <col min="13058" max="13060" width="13.625" style="54" customWidth="1"/>
    <col min="13061" max="13061" width="12.75" style="54" customWidth="1"/>
    <col min="13062" max="13064" width="13.625" style="54" customWidth="1"/>
    <col min="13065" max="13065" width="12.625" style="54" customWidth="1"/>
    <col min="13066" max="13068" width="13.625" style="54" customWidth="1"/>
    <col min="13069" max="13312" width="9" style="54"/>
    <col min="13313" max="13313" width="12.625" style="54" customWidth="1"/>
    <col min="13314" max="13316" width="13.625" style="54" customWidth="1"/>
    <col min="13317" max="13317" width="12.75" style="54" customWidth="1"/>
    <col min="13318" max="13320" width="13.625" style="54" customWidth="1"/>
    <col min="13321" max="13321" width="12.625" style="54" customWidth="1"/>
    <col min="13322" max="13324" width="13.625" style="54" customWidth="1"/>
    <col min="13325" max="13568" width="9" style="54"/>
    <col min="13569" max="13569" width="12.625" style="54" customWidth="1"/>
    <col min="13570" max="13572" width="13.625" style="54" customWidth="1"/>
    <col min="13573" max="13573" width="12.75" style="54" customWidth="1"/>
    <col min="13574" max="13576" width="13.625" style="54" customWidth="1"/>
    <col min="13577" max="13577" width="12.625" style="54" customWidth="1"/>
    <col min="13578" max="13580" width="13.625" style="54" customWidth="1"/>
    <col min="13581" max="13824" width="9" style="54"/>
    <col min="13825" max="13825" width="12.625" style="54" customWidth="1"/>
    <col min="13826" max="13828" width="13.625" style="54" customWidth="1"/>
    <col min="13829" max="13829" width="12.75" style="54" customWidth="1"/>
    <col min="13830" max="13832" width="13.625" style="54" customWidth="1"/>
    <col min="13833" max="13833" width="12.625" style="54" customWidth="1"/>
    <col min="13834" max="13836" width="13.625" style="54" customWidth="1"/>
    <col min="13837" max="14080" width="9" style="54"/>
    <col min="14081" max="14081" width="12.625" style="54" customWidth="1"/>
    <col min="14082" max="14084" width="13.625" style="54" customWidth="1"/>
    <col min="14085" max="14085" width="12.75" style="54" customWidth="1"/>
    <col min="14086" max="14088" width="13.625" style="54" customWidth="1"/>
    <col min="14089" max="14089" width="12.625" style="54" customWidth="1"/>
    <col min="14090" max="14092" width="13.625" style="54" customWidth="1"/>
    <col min="14093" max="14336" width="9" style="54"/>
    <col min="14337" max="14337" width="12.625" style="54" customWidth="1"/>
    <col min="14338" max="14340" width="13.625" style="54" customWidth="1"/>
    <col min="14341" max="14341" width="12.75" style="54" customWidth="1"/>
    <col min="14342" max="14344" width="13.625" style="54" customWidth="1"/>
    <col min="14345" max="14345" width="12.625" style="54" customWidth="1"/>
    <col min="14346" max="14348" width="13.625" style="54" customWidth="1"/>
    <col min="14349" max="14592" width="9" style="54"/>
    <col min="14593" max="14593" width="12.625" style="54" customWidth="1"/>
    <col min="14594" max="14596" width="13.625" style="54" customWidth="1"/>
    <col min="14597" max="14597" width="12.75" style="54" customWidth="1"/>
    <col min="14598" max="14600" width="13.625" style="54" customWidth="1"/>
    <col min="14601" max="14601" width="12.625" style="54" customWidth="1"/>
    <col min="14602" max="14604" width="13.625" style="54" customWidth="1"/>
    <col min="14605" max="14848" width="9" style="54"/>
    <col min="14849" max="14849" width="12.625" style="54" customWidth="1"/>
    <col min="14850" max="14852" width="13.625" style="54" customWidth="1"/>
    <col min="14853" max="14853" width="12.75" style="54" customWidth="1"/>
    <col min="14854" max="14856" width="13.625" style="54" customWidth="1"/>
    <col min="14857" max="14857" width="12.625" style="54" customWidth="1"/>
    <col min="14858" max="14860" width="13.625" style="54" customWidth="1"/>
    <col min="14861" max="15104" width="9" style="54"/>
    <col min="15105" max="15105" width="12.625" style="54" customWidth="1"/>
    <col min="15106" max="15108" width="13.625" style="54" customWidth="1"/>
    <col min="15109" max="15109" width="12.75" style="54" customWidth="1"/>
    <col min="15110" max="15112" width="13.625" style="54" customWidth="1"/>
    <col min="15113" max="15113" width="12.625" style="54" customWidth="1"/>
    <col min="15114" max="15116" width="13.625" style="54" customWidth="1"/>
    <col min="15117" max="15360" width="9" style="54"/>
    <col min="15361" max="15361" width="12.625" style="54" customWidth="1"/>
    <col min="15362" max="15364" width="13.625" style="54" customWidth="1"/>
    <col min="15365" max="15365" width="12.75" style="54" customWidth="1"/>
    <col min="15366" max="15368" width="13.625" style="54" customWidth="1"/>
    <col min="15369" max="15369" width="12.625" style="54" customWidth="1"/>
    <col min="15370" max="15372" width="13.625" style="54" customWidth="1"/>
    <col min="15373" max="15616" width="9" style="54"/>
    <col min="15617" max="15617" width="12.625" style="54" customWidth="1"/>
    <col min="15618" max="15620" width="13.625" style="54" customWidth="1"/>
    <col min="15621" max="15621" width="12.75" style="54" customWidth="1"/>
    <col min="15622" max="15624" width="13.625" style="54" customWidth="1"/>
    <col min="15625" max="15625" width="12.625" style="54" customWidth="1"/>
    <col min="15626" max="15628" width="13.625" style="54" customWidth="1"/>
    <col min="15629" max="15872" width="9" style="54"/>
    <col min="15873" max="15873" width="12.625" style="54" customWidth="1"/>
    <col min="15874" max="15876" width="13.625" style="54" customWidth="1"/>
    <col min="15877" max="15877" width="12.75" style="54" customWidth="1"/>
    <col min="15878" max="15880" width="13.625" style="54" customWidth="1"/>
    <col min="15881" max="15881" width="12.625" style="54" customWidth="1"/>
    <col min="15882" max="15884" width="13.625" style="54" customWidth="1"/>
    <col min="15885" max="16128" width="9" style="54"/>
    <col min="16129" max="16129" width="12.625" style="54" customWidth="1"/>
    <col min="16130" max="16132" width="13.625" style="54" customWidth="1"/>
    <col min="16133" max="16133" width="12.75" style="54" customWidth="1"/>
    <col min="16134" max="16136" width="13.625" style="54" customWidth="1"/>
    <col min="16137" max="16137" width="12.625" style="54" customWidth="1"/>
    <col min="16138" max="16140" width="13.625" style="54" customWidth="1"/>
    <col min="16141" max="16384" width="9" style="54"/>
  </cols>
  <sheetData>
    <row r="1" spans="1:15" s="40" customFormat="1" ht="42" customHeight="1" thickBot="1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9" t="str">
        <f>[3]日本人!K1</f>
        <v>平成31年2月1日現在</v>
      </c>
      <c r="L1" s="39"/>
    </row>
    <row r="2" spans="1:15" s="40" customFormat="1" ht="25.5" customHeight="1" x14ac:dyDescent="0.15">
      <c r="A2" s="41" t="s">
        <v>1</v>
      </c>
      <c r="B2" s="42" t="s">
        <v>2</v>
      </c>
      <c r="C2" s="43" t="s">
        <v>3</v>
      </c>
      <c r="D2" s="44" t="s">
        <v>4</v>
      </c>
      <c r="E2" s="41" t="s">
        <v>1</v>
      </c>
      <c r="F2" s="42" t="s">
        <v>2</v>
      </c>
      <c r="G2" s="43" t="s">
        <v>3</v>
      </c>
      <c r="H2" s="44" t="s">
        <v>4</v>
      </c>
      <c r="I2" s="41" t="s">
        <v>1</v>
      </c>
      <c r="J2" s="42" t="s">
        <v>2</v>
      </c>
      <c r="K2" s="43" t="s">
        <v>3</v>
      </c>
      <c r="L2" s="45" t="s">
        <v>4</v>
      </c>
      <c r="M2" s="46"/>
      <c r="N2" s="46"/>
      <c r="O2" s="46"/>
    </row>
    <row r="3" spans="1:15" x14ac:dyDescent="0.2">
      <c r="A3" s="47" t="s">
        <v>6</v>
      </c>
      <c r="B3" s="48">
        <f>SUM([3]日本人:外国人!B3)</f>
        <v>10408</v>
      </c>
      <c r="C3" s="49">
        <f>SUM([3]日本人:外国人!C3)</f>
        <v>5290</v>
      </c>
      <c r="D3" s="50">
        <f>SUM([3]日本人:外国人!D3)</f>
        <v>5118</v>
      </c>
      <c r="E3" s="51" t="s">
        <v>7</v>
      </c>
      <c r="F3" s="48">
        <f>SUM([3]日本人:外国人!F3)</f>
        <v>19074</v>
      </c>
      <c r="G3" s="49">
        <f>SUM([3]日本人:外国人!G3)</f>
        <v>9667</v>
      </c>
      <c r="H3" s="50">
        <f>SUM([3]日本人:外国人!H3)</f>
        <v>9407</v>
      </c>
      <c r="I3" s="52" t="s">
        <v>8</v>
      </c>
      <c r="J3" s="53">
        <f>SUM([3]日本人:外国人!J3)</f>
        <v>8058</v>
      </c>
      <c r="K3" s="49">
        <f>SUM([3]日本人:外国人!K3)</f>
        <v>3249</v>
      </c>
      <c r="L3" s="50">
        <f>SUM([3]日本人:外国人!L3)</f>
        <v>4809</v>
      </c>
    </row>
    <row r="4" spans="1:15" x14ac:dyDescent="0.2">
      <c r="A4" s="55">
        <v>0</v>
      </c>
      <c r="B4" s="56">
        <f>SUM([3]日本人:外国人!B4)</f>
        <v>1951</v>
      </c>
      <c r="C4" s="57">
        <f>SUM([3]日本人:外国人!C4)</f>
        <v>988</v>
      </c>
      <c r="D4" s="58">
        <f>SUM([3]日本人:外国人!D4)</f>
        <v>963</v>
      </c>
      <c r="E4" s="59">
        <v>40</v>
      </c>
      <c r="F4" s="56">
        <f>SUM([3]日本人:外国人!F4)</f>
        <v>3715</v>
      </c>
      <c r="G4" s="57">
        <f>SUM([3]日本人:外国人!G4)</f>
        <v>1901</v>
      </c>
      <c r="H4" s="58">
        <f>SUM([3]日本人:外国人!H4)</f>
        <v>1814</v>
      </c>
      <c r="I4" s="60">
        <v>80</v>
      </c>
      <c r="J4" s="61">
        <f>SUM([3]日本人:外国人!J4)</f>
        <v>1626</v>
      </c>
      <c r="K4" s="57">
        <f>SUM([3]日本人:外国人!K4)</f>
        <v>671</v>
      </c>
      <c r="L4" s="58">
        <f>SUM([3]日本人:外国人!L4)</f>
        <v>955</v>
      </c>
    </row>
    <row r="5" spans="1:15" x14ac:dyDescent="0.2">
      <c r="A5" s="55">
        <v>1</v>
      </c>
      <c r="B5" s="56">
        <f>SUM([3]日本人:外国人!B5)</f>
        <v>2153</v>
      </c>
      <c r="C5" s="57">
        <f>SUM([3]日本人:外国人!C5)</f>
        <v>1114</v>
      </c>
      <c r="D5" s="58">
        <f>SUM([3]日本人:外国人!D5)</f>
        <v>1039</v>
      </c>
      <c r="E5" s="59">
        <v>41</v>
      </c>
      <c r="F5" s="56">
        <f>SUM([3]日本人:外国人!F5)</f>
        <v>3686</v>
      </c>
      <c r="G5" s="57">
        <f>SUM([3]日本人:外国人!G5)</f>
        <v>1877</v>
      </c>
      <c r="H5" s="58">
        <f>SUM([3]日本人:外国人!H5)</f>
        <v>1809</v>
      </c>
      <c r="I5" s="60">
        <v>81</v>
      </c>
      <c r="J5" s="61">
        <f>SUM([3]日本人:外国人!J5)</f>
        <v>1698</v>
      </c>
      <c r="K5" s="57">
        <f>SUM([3]日本人:外国人!K5)</f>
        <v>694</v>
      </c>
      <c r="L5" s="58">
        <f>SUM([3]日本人:外国人!L5)</f>
        <v>1004</v>
      </c>
    </row>
    <row r="6" spans="1:15" x14ac:dyDescent="0.2">
      <c r="A6" s="55">
        <v>2</v>
      </c>
      <c r="B6" s="56">
        <f>SUM([3]日本人:外国人!B6)</f>
        <v>2146</v>
      </c>
      <c r="C6" s="57">
        <f>SUM([3]日本人:外国人!C6)</f>
        <v>1111</v>
      </c>
      <c r="D6" s="58">
        <f>SUM([3]日本人:外国人!D6)</f>
        <v>1035</v>
      </c>
      <c r="E6" s="59">
        <v>42</v>
      </c>
      <c r="F6" s="56">
        <f>SUM([3]日本人:外国人!F6)</f>
        <v>3704</v>
      </c>
      <c r="G6" s="57">
        <f>SUM([3]日本人:外国人!G6)</f>
        <v>1881</v>
      </c>
      <c r="H6" s="58">
        <f>SUM([3]日本人:外国人!H6)</f>
        <v>1823</v>
      </c>
      <c r="I6" s="60">
        <v>82</v>
      </c>
      <c r="J6" s="61">
        <f>SUM([3]日本人:外国人!J6)</f>
        <v>1628</v>
      </c>
      <c r="K6" s="57">
        <f>SUM([3]日本人:外国人!K6)</f>
        <v>647</v>
      </c>
      <c r="L6" s="58">
        <f>SUM([3]日本人:外国人!L6)</f>
        <v>981</v>
      </c>
    </row>
    <row r="7" spans="1:15" x14ac:dyDescent="0.2">
      <c r="A7" s="55">
        <v>3</v>
      </c>
      <c r="B7" s="56">
        <f>SUM([3]日本人:外国人!B7)</f>
        <v>2040</v>
      </c>
      <c r="C7" s="57">
        <f>SUM([3]日本人:外国人!C7)</f>
        <v>1038</v>
      </c>
      <c r="D7" s="58">
        <f>SUM([3]日本人:外国人!D7)</f>
        <v>1002</v>
      </c>
      <c r="E7" s="59">
        <v>43</v>
      </c>
      <c r="F7" s="56">
        <f>SUM([3]日本人:外国人!F7)</f>
        <v>3885</v>
      </c>
      <c r="G7" s="57">
        <f>SUM([3]日本人:外国人!G7)</f>
        <v>1922</v>
      </c>
      <c r="H7" s="58">
        <f>SUM([3]日本人:外国人!H7)</f>
        <v>1963</v>
      </c>
      <c r="I7" s="60">
        <v>83</v>
      </c>
      <c r="J7" s="61">
        <f>SUM([3]日本人:外国人!J7)</f>
        <v>1682</v>
      </c>
      <c r="K7" s="57">
        <f>SUM([3]日本人:外国人!K7)</f>
        <v>659</v>
      </c>
      <c r="L7" s="58">
        <f>SUM([3]日本人:外国人!L7)</f>
        <v>1023</v>
      </c>
    </row>
    <row r="8" spans="1:15" ht="19.5" thickBot="1" x14ac:dyDescent="0.25">
      <c r="A8" s="62">
        <v>4</v>
      </c>
      <c r="B8" s="63">
        <f>SUM([3]日本人:外国人!B8)</f>
        <v>2118</v>
      </c>
      <c r="C8" s="64">
        <f>SUM([3]日本人:外国人!C8)</f>
        <v>1039</v>
      </c>
      <c r="D8" s="65">
        <f>SUM([3]日本人:外国人!D8)</f>
        <v>1079</v>
      </c>
      <c r="E8" s="66">
        <v>44</v>
      </c>
      <c r="F8" s="63">
        <f>SUM([3]日本人:外国人!F8)</f>
        <v>4084</v>
      </c>
      <c r="G8" s="64">
        <f>SUM([3]日本人:外国人!G8)</f>
        <v>2086</v>
      </c>
      <c r="H8" s="65">
        <f>SUM([3]日本人:外国人!H8)</f>
        <v>1998</v>
      </c>
      <c r="I8" s="67">
        <v>84</v>
      </c>
      <c r="J8" s="68">
        <f>SUM([3]日本人:外国人!J8)</f>
        <v>1424</v>
      </c>
      <c r="K8" s="64">
        <f>SUM([3]日本人:外国人!K8)</f>
        <v>578</v>
      </c>
      <c r="L8" s="65">
        <f>SUM([3]日本人:外国人!L8)</f>
        <v>846</v>
      </c>
    </row>
    <row r="9" spans="1:15" x14ac:dyDescent="0.2">
      <c r="A9" s="69" t="s">
        <v>9</v>
      </c>
      <c r="B9" s="70">
        <f>SUM([3]日本人:外国人!B9)</f>
        <v>9821</v>
      </c>
      <c r="C9" s="71">
        <f>SUM([3]日本人:外国人!C9)</f>
        <v>5028</v>
      </c>
      <c r="D9" s="72">
        <f>SUM([3]日本人:外国人!D9)</f>
        <v>4793</v>
      </c>
      <c r="E9" s="73" t="s">
        <v>10</v>
      </c>
      <c r="F9" s="70">
        <f>SUM([3]日本人:外国人!F9)</f>
        <v>20615</v>
      </c>
      <c r="G9" s="71">
        <f>SUM([3]日本人:外国人!G9)</f>
        <v>10354</v>
      </c>
      <c r="H9" s="72">
        <f>SUM([3]日本人:外国人!H9)</f>
        <v>10261</v>
      </c>
      <c r="I9" s="74" t="s">
        <v>11</v>
      </c>
      <c r="J9" s="75">
        <f>SUM([3]日本人:外国人!J9)</f>
        <v>5354</v>
      </c>
      <c r="K9" s="71">
        <f>SUM([3]日本人:外国人!K9)</f>
        <v>1936</v>
      </c>
      <c r="L9" s="72">
        <f>SUM([3]日本人:外国人!L9)</f>
        <v>3418</v>
      </c>
    </row>
    <row r="10" spans="1:15" x14ac:dyDescent="0.2">
      <c r="A10" s="55">
        <v>5</v>
      </c>
      <c r="B10" s="56">
        <f>SUM([3]日本人:外国人!B10)</f>
        <v>2018</v>
      </c>
      <c r="C10" s="57">
        <f>SUM([3]日本人:外国人!C10)</f>
        <v>1014</v>
      </c>
      <c r="D10" s="58">
        <f>SUM([3]日本人:外国人!D10)</f>
        <v>1004</v>
      </c>
      <c r="E10" s="59">
        <v>45</v>
      </c>
      <c r="F10" s="56">
        <f>SUM([3]日本人:外国人!F10)</f>
        <v>4241</v>
      </c>
      <c r="G10" s="57">
        <f>SUM([3]日本人:外国人!G10)</f>
        <v>2146</v>
      </c>
      <c r="H10" s="58">
        <f>SUM([3]日本人:外国人!H10)</f>
        <v>2095</v>
      </c>
      <c r="I10" s="60">
        <v>85</v>
      </c>
      <c r="J10" s="61">
        <f>SUM([3]日本人:外国人!J10)</f>
        <v>1325</v>
      </c>
      <c r="K10" s="57">
        <f>SUM([3]日本人:外国人!K10)</f>
        <v>464</v>
      </c>
      <c r="L10" s="58">
        <f>SUM([3]日本人:外国人!L10)</f>
        <v>861</v>
      </c>
    </row>
    <row r="11" spans="1:15" x14ac:dyDescent="0.2">
      <c r="A11" s="55">
        <v>6</v>
      </c>
      <c r="B11" s="56">
        <f>SUM([3]日本人:外国人!B11)</f>
        <v>1983</v>
      </c>
      <c r="C11" s="57">
        <f>SUM([3]日本人:外国人!C11)</f>
        <v>1021</v>
      </c>
      <c r="D11" s="58">
        <f>SUM([3]日本人:外国人!D11)</f>
        <v>962</v>
      </c>
      <c r="E11" s="59">
        <v>46</v>
      </c>
      <c r="F11" s="56">
        <f>SUM([3]日本人:外国人!F11)</f>
        <v>4167</v>
      </c>
      <c r="G11" s="57">
        <f>SUM([3]日本人:外国人!G11)</f>
        <v>2103</v>
      </c>
      <c r="H11" s="58">
        <f>SUM([3]日本人:外国人!H11)</f>
        <v>2064</v>
      </c>
      <c r="I11" s="60">
        <v>86</v>
      </c>
      <c r="J11" s="61">
        <f>SUM([3]日本人:外国人!J11)</f>
        <v>1243</v>
      </c>
      <c r="K11" s="57">
        <f>SUM([3]日本人:外国人!K11)</f>
        <v>476</v>
      </c>
      <c r="L11" s="58">
        <f>SUM([3]日本人:外国人!L11)</f>
        <v>767</v>
      </c>
    </row>
    <row r="12" spans="1:15" x14ac:dyDescent="0.2">
      <c r="A12" s="55">
        <v>7</v>
      </c>
      <c r="B12" s="56">
        <f>SUM([3]日本人:外国人!B12)</f>
        <v>1945</v>
      </c>
      <c r="C12" s="57">
        <f>SUM([3]日本人:外国人!C12)</f>
        <v>992</v>
      </c>
      <c r="D12" s="58">
        <f>SUM([3]日本人:外国人!D12)</f>
        <v>953</v>
      </c>
      <c r="E12" s="59">
        <v>47</v>
      </c>
      <c r="F12" s="56">
        <f>SUM([3]日本人:外国人!F12)</f>
        <v>4222</v>
      </c>
      <c r="G12" s="57">
        <f>SUM([3]日本人:外国人!G12)</f>
        <v>2117</v>
      </c>
      <c r="H12" s="58">
        <f>SUM([3]日本人:外国人!H12)</f>
        <v>2105</v>
      </c>
      <c r="I12" s="60">
        <v>87</v>
      </c>
      <c r="J12" s="61">
        <f>SUM([3]日本人:外国人!J12)</f>
        <v>1055</v>
      </c>
      <c r="K12" s="57">
        <f>SUM([3]日本人:外国人!K12)</f>
        <v>405</v>
      </c>
      <c r="L12" s="58">
        <f>SUM([3]日本人:外国人!L12)</f>
        <v>650</v>
      </c>
    </row>
    <row r="13" spans="1:15" x14ac:dyDescent="0.2">
      <c r="A13" s="55">
        <v>8</v>
      </c>
      <c r="B13" s="56">
        <f>SUM([3]日本人:外国人!B13)</f>
        <v>1969</v>
      </c>
      <c r="C13" s="57">
        <f>SUM([3]日本人:外国人!C13)</f>
        <v>999</v>
      </c>
      <c r="D13" s="58">
        <f>SUM([3]日本人:外国人!D13)</f>
        <v>970</v>
      </c>
      <c r="E13" s="59">
        <v>48</v>
      </c>
      <c r="F13" s="56">
        <f>SUM([3]日本人:外国人!F13)</f>
        <v>4053</v>
      </c>
      <c r="G13" s="57">
        <f>SUM([3]日本人:外国人!G13)</f>
        <v>2037</v>
      </c>
      <c r="H13" s="58">
        <f>SUM([3]日本人:外国人!H13)</f>
        <v>2016</v>
      </c>
      <c r="I13" s="60">
        <v>88</v>
      </c>
      <c r="J13" s="61">
        <f>SUM([3]日本人:外国人!J13)</f>
        <v>946</v>
      </c>
      <c r="K13" s="57">
        <f>SUM([3]日本人:外国人!K13)</f>
        <v>306</v>
      </c>
      <c r="L13" s="58">
        <f>SUM([3]日本人:外国人!L13)</f>
        <v>640</v>
      </c>
    </row>
    <row r="14" spans="1:15" ht="19.5" thickBot="1" x14ac:dyDescent="0.25">
      <c r="A14" s="76">
        <v>9</v>
      </c>
      <c r="B14" s="77">
        <f>SUM([3]日本人:外国人!B14)</f>
        <v>1906</v>
      </c>
      <c r="C14" s="78">
        <f>SUM([3]日本人:外国人!C14)</f>
        <v>1002</v>
      </c>
      <c r="D14" s="79">
        <f>SUM([3]日本人:外国人!D14)</f>
        <v>904</v>
      </c>
      <c r="E14" s="80">
        <v>49</v>
      </c>
      <c r="F14" s="77">
        <f>SUM([3]日本人:外国人!F14)</f>
        <v>3932</v>
      </c>
      <c r="G14" s="78">
        <f>SUM([3]日本人:外国人!G14)</f>
        <v>1951</v>
      </c>
      <c r="H14" s="79">
        <f>SUM([3]日本人:外国人!H14)</f>
        <v>1981</v>
      </c>
      <c r="I14" s="81">
        <v>89</v>
      </c>
      <c r="J14" s="82">
        <f>SUM([3]日本人:外国人!J14)</f>
        <v>785</v>
      </c>
      <c r="K14" s="78">
        <f>SUM([3]日本人:外国人!K14)</f>
        <v>285</v>
      </c>
      <c r="L14" s="79">
        <f>SUM([3]日本人:外国人!L14)</f>
        <v>500</v>
      </c>
    </row>
    <row r="15" spans="1:15" x14ac:dyDescent="0.2">
      <c r="A15" s="47" t="s">
        <v>12</v>
      </c>
      <c r="B15" s="48">
        <f>SUM([3]日本人:外国人!B15)</f>
        <v>9446</v>
      </c>
      <c r="C15" s="49">
        <f>SUM([3]日本人:外国人!C15)</f>
        <v>4855</v>
      </c>
      <c r="D15" s="50">
        <f>SUM([3]日本人:外国人!D15)</f>
        <v>4591</v>
      </c>
      <c r="E15" s="51" t="s">
        <v>13</v>
      </c>
      <c r="F15" s="48">
        <f>SUM([3]日本人:外国人!F15)</f>
        <v>18172</v>
      </c>
      <c r="G15" s="49">
        <f>SUM([3]日本人:外国人!G15)</f>
        <v>9241</v>
      </c>
      <c r="H15" s="50">
        <f>SUM([3]日本人:外国人!H15)</f>
        <v>8931</v>
      </c>
      <c r="I15" s="52" t="s">
        <v>14</v>
      </c>
      <c r="J15" s="53">
        <f>SUM([3]日本人:外国人!J15)</f>
        <v>2209</v>
      </c>
      <c r="K15" s="49">
        <f>SUM([3]日本人:外国人!K15)</f>
        <v>638</v>
      </c>
      <c r="L15" s="50">
        <f>SUM([3]日本人:外国人!L15)</f>
        <v>1571</v>
      </c>
    </row>
    <row r="16" spans="1:15" x14ac:dyDescent="0.2">
      <c r="A16" s="55">
        <v>10</v>
      </c>
      <c r="B16" s="56">
        <f>SUM([3]日本人:外国人!B16)</f>
        <v>1974</v>
      </c>
      <c r="C16" s="57">
        <f>SUM([3]日本人:外国人!C16)</f>
        <v>1010</v>
      </c>
      <c r="D16" s="58">
        <f>SUM([3]日本人:外国人!D16)</f>
        <v>964</v>
      </c>
      <c r="E16" s="59">
        <v>50</v>
      </c>
      <c r="F16" s="56">
        <f>SUM([3]日本人:外国人!F16)</f>
        <v>3988</v>
      </c>
      <c r="G16" s="57">
        <f>SUM([3]日本人:外国人!G16)</f>
        <v>2039</v>
      </c>
      <c r="H16" s="58">
        <f>SUM([3]日本人:外国人!H16)</f>
        <v>1949</v>
      </c>
      <c r="I16" s="60">
        <v>90</v>
      </c>
      <c r="J16" s="61">
        <f>SUM([3]日本人:外国人!J16)</f>
        <v>634</v>
      </c>
      <c r="K16" s="57">
        <f>SUM([3]日本人:外国人!K16)</f>
        <v>196</v>
      </c>
      <c r="L16" s="58">
        <f>SUM([3]日本人:外国人!L16)</f>
        <v>438</v>
      </c>
    </row>
    <row r="17" spans="1:12" x14ac:dyDescent="0.2">
      <c r="A17" s="55">
        <v>11</v>
      </c>
      <c r="B17" s="56">
        <f>SUM([3]日本人:外国人!B17)</f>
        <v>1954</v>
      </c>
      <c r="C17" s="57">
        <f>SUM([3]日本人:外国人!C17)</f>
        <v>1037</v>
      </c>
      <c r="D17" s="58">
        <f>SUM([3]日本人:外国人!D17)</f>
        <v>917</v>
      </c>
      <c r="E17" s="59">
        <v>51</v>
      </c>
      <c r="F17" s="56">
        <f>SUM([3]日本人:外国人!F17)</f>
        <v>3966</v>
      </c>
      <c r="G17" s="57">
        <f>SUM([3]日本人:外国人!G17)</f>
        <v>1993</v>
      </c>
      <c r="H17" s="58">
        <f>SUM([3]日本人:外国人!H17)</f>
        <v>1973</v>
      </c>
      <c r="I17" s="60">
        <v>91</v>
      </c>
      <c r="J17" s="61">
        <f>SUM([3]日本人:外国人!J17)</f>
        <v>536</v>
      </c>
      <c r="K17" s="57">
        <f>SUM([3]日本人:外国人!K17)</f>
        <v>156</v>
      </c>
      <c r="L17" s="58">
        <f>SUM([3]日本人:外国人!L17)</f>
        <v>380</v>
      </c>
    </row>
    <row r="18" spans="1:12" x14ac:dyDescent="0.2">
      <c r="A18" s="55">
        <v>12</v>
      </c>
      <c r="B18" s="56">
        <f>SUM([3]日本人:外国人!B18)</f>
        <v>1843</v>
      </c>
      <c r="C18" s="57">
        <f>SUM([3]日本人:外国人!C18)</f>
        <v>945</v>
      </c>
      <c r="D18" s="58">
        <f>SUM([3]日本人:外国人!D18)</f>
        <v>898</v>
      </c>
      <c r="E18" s="59">
        <v>52</v>
      </c>
      <c r="F18" s="56">
        <f>SUM([3]日本人:外国人!F18)</f>
        <v>3031</v>
      </c>
      <c r="G18" s="57">
        <f>SUM([3]日本人:外国人!G18)</f>
        <v>1543</v>
      </c>
      <c r="H18" s="58">
        <f>SUM([3]日本人:外国人!H18)</f>
        <v>1488</v>
      </c>
      <c r="I18" s="60">
        <v>92</v>
      </c>
      <c r="J18" s="61">
        <f>SUM([3]日本人:外国人!J18)</f>
        <v>421</v>
      </c>
      <c r="K18" s="57">
        <f>SUM([3]日本人:外国人!K18)</f>
        <v>126</v>
      </c>
      <c r="L18" s="58">
        <f>SUM([3]日本人:外国人!L18)</f>
        <v>295</v>
      </c>
    </row>
    <row r="19" spans="1:12" x14ac:dyDescent="0.2">
      <c r="A19" s="55">
        <v>13</v>
      </c>
      <c r="B19" s="56">
        <f>SUM([3]日本人:外国人!B19)</f>
        <v>1805</v>
      </c>
      <c r="C19" s="57">
        <f>SUM([3]日本人:外国人!C19)</f>
        <v>930</v>
      </c>
      <c r="D19" s="58">
        <f>SUM([3]日本人:外国人!D19)</f>
        <v>875</v>
      </c>
      <c r="E19" s="59">
        <v>53</v>
      </c>
      <c r="F19" s="56">
        <f>SUM([3]日本人:外国人!F19)</f>
        <v>3690</v>
      </c>
      <c r="G19" s="57">
        <f>SUM([3]日本人:外国人!G19)</f>
        <v>1880</v>
      </c>
      <c r="H19" s="58">
        <f>SUM([3]日本人:外国人!H19)</f>
        <v>1810</v>
      </c>
      <c r="I19" s="60">
        <v>93</v>
      </c>
      <c r="J19" s="61">
        <f>SUM([3]日本人:外国人!J19)</f>
        <v>349</v>
      </c>
      <c r="K19" s="57">
        <f>SUM([3]日本人:外国人!K19)</f>
        <v>98</v>
      </c>
      <c r="L19" s="58">
        <f>SUM([3]日本人:外国人!L19)</f>
        <v>251</v>
      </c>
    </row>
    <row r="20" spans="1:12" ht="19.5" thickBot="1" x14ac:dyDescent="0.25">
      <c r="A20" s="62">
        <v>14</v>
      </c>
      <c r="B20" s="63">
        <f>SUM([3]日本人:外国人!B20)</f>
        <v>1870</v>
      </c>
      <c r="C20" s="64">
        <f>SUM([3]日本人:外国人!C20)</f>
        <v>933</v>
      </c>
      <c r="D20" s="65">
        <f>SUM([3]日本人:外国人!D20)</f>
        <v>937</v>
      </c>
      <c r="E20" s="66">
        <v>54</v>
      </c>
      <c r="F20" s="63">
        <f>SUM([3]日本人:外国人!F20)</f>
        <v>3497</v>
      </c>
      <c r="G20" s="64">
        <f>SUM([3]日本人:外国人!G20)</f>
        <v>1786</v>
      </c>
      <c r="H20" s="65">
        <f>SUM([3]日本人:外国人!H20)</f>
        <v>1711</v>
      </c>
      <c r="I20" s="67">
        <v>94</v>
      </c>
      <c r="J20" s="68">
        <f>SUM([3]日本人:外国人!J20)</f>
        <v>269</v>
      </c>
      <c r="K20" s="64">
        <f>SUM([3]日本人:外国人!K20)</f>
        <v>62</v>
      </c>
      <c r="L20" s="65">
        <f>SUM([3]日本人:外国人!L20)</f>
        <v>207</v>
      </c>
    </row>
    <row r="21" spans="1:12" x14ac:dyDescent="0.2">
      <c r="A21" s="69" t="s">
        <v>15</v>
      </c>
      <c r="B21" s="70">
        <f>SUM([3]日本人:外国人!B21)</f>
        <v>9867</v>
      </c>
      <c r="C21" s="71">
        <f>SUM([3]日本人:外国人!C21)</f>
        <v>5000</v>
      </c>
      <c r="D21" s="72">
        <f>SUM([3]日本人:外国人!D21)</f>
        <v>4867</v>
      </c>
      <c r="E21" s="73" t="s">
        <v>16</v>
      </c>
      <c r="F21" s="70">
        <f>SUM([3]日本人:外国人!F21)</f>
        <v>14181</v>
      </c>
      <c r="G21" s="71">
        <f>SUM([3]日本人:外国人!G21)</f>
        <v>7257</v>
      </c>
      <c r="H21" s="72">
        <f>SUM([3]日本人:外国人!H21)</f>
        <v>6924</v>
      </c>
      <c r="I21" s="74" t="s">
        <v>17</v>
      </c>
      <c r="J21" s="75">
        <f>SUM([3]日本人:外国人!J21)</f>
        <v>589</v>
      </c>
      <c r="K21" s="71">
        <f>SUM([3]日本人:外国人!K21)</f>
        <v>122</v>
      </c>
      <c r="L21" s="72">
        <f>SUM([3]日本人:外国人!L21)</f>
        <v>467</v>
      </c>
    </row>
    <row r="22" spans="1:12" x14ac:dyDescent="0.2">
      <c r="A22" s="55">
        <v>15</v>
      </c>
      <c r="B22" s="56">
        <f>SUM([3]日本人:外国人!B22)</f>
        <v>1827</v>
      </c>
      <c r="C22" s="57">
        <f>SUM([3]日本人:外国人!C22)</f>
        <v>907</v>
      </c>
      <c r="D22" s="58">
        <f>SUM([3]日本人:外国人!D22)</f>
        <v>920</v>
      </c>
      <c r="E22" s="59">
        <v>55</v>
      </c>
      <c r="F22" s="56">
        <f>SUM([3]日本人:外国人!F22)</f>
        <v>3221</v>
      </c>
      <c r="G22" s="57">
        <f>SUM([3]日本人:外国人!G22)</f>
        <v>1682</v>
      </c>
      <c r="H22" s="58">
        <f>SUM([3]日本人:外国人!H22)</f>
        <v>1539</v>
      </c>
      <c r="I22" s="60">
        <v>95</v>
      </c>
      <c r="J22" s="61">
        <f>SUM([3]日本人:外国人!J22)</f>
        <v>214</v>
      </c>
      <c r="K22" s="57">
        <f>SUM([3]日本人:外国人!K22)</f>
        <v>46</v>
      </c>
      <c r="L22" s="58">
        <f>SUM([3]日本人:外国人!L22)</f>
        <v>168</v>
      </c>
    </row>
    <row r="23" spans="1:12" x14ac:dyDescent="0.2">
      <c r="A23" s="55">
        <v>16</v>
      </c>
      <c r="B23" s="56">
        <f>SUM([3]日本人:外国人!B23)</f>
        <v>1946</v>
      </c>
      <c r="C23" s="57">
        <f>SUM([3]日本人:外国人!C23)</f>
        <v>987</v>
      </c>
      <c r="D23" s="58">
        <f>SUM([3]日本人:外国人!D23)</f>
        <v>959</v>
      </c>
      <c r="E23" s="59">
        <v>56</v>
      </c>
      <c r="F23" s="56">
        <f>SUM([3]日本人:外国人!F23)</f>
        <v>2990</v>
      </c>
      <c r="G23" s="57">
        <f>SUM([3]日本人:外国人!G23)</f>
        <v>1543</v>
      </c>
      <c r="H23" s="58">
        <f>SUM([3]日本人:外国人!H23)</f>
        <v>1447</v>
      </c>
      <c r="I23" s="60">
        <v>96</v>
      </c>
      <c r="J23" s="61">
        <f>SUM([3]日本人:外国人!J23)</f>
        <v>156</v>
      </c>
      <c r="K23" s="57">
        <f>SUM([3]日本人:外国人!K23)</f>
        <v>35</v>
      </c>
      <c r="L23" s="58">
        <f>SUM([3]日本人:外国人!L23)</f>
        <v>121</v>
      </c>
    </row>
    <row r="24" spans="1:12" x14ac:dyDescent="0.2">
      <c r="A24" s="55">
        <v>17</v>
      </c>
      <c r="B24" s="56">
        <f>SUM([3]日本人:外国人!B24)</f>
        <v>1825</v>
      </c>
      <c r="C24" s="57">
        <f>SUM([3]日本人:外国人!C24)</f>
        <v>953</v>
      </c>
      <c r="D24" s="58">
        <f>SUM([3]日本人:外国人!D24)</f>
        <v>872</v>
      </c>
      <c r="E24" s="59">
        <v>57</v>
      </c>
      <c r="F24" s="56">
        <f>SUM([3]日本人:外国人!F24)</f>
        <v>2902</v>
      </c>
      <c r="G24" s="57">
        <f>SUM([3]日本人:外国人!G24)</f>
        <v>1481</v>
      </c>
      <c r="H24" s="58">
        <f>SUM([3]日本人:外国人!H24)</f>
        <v>1421</v>
      </c>
      <c r="I24" s="60">
        <v>97</v>
      </c>
      <c r="J24" s="61">
        <f>SUM([3]日本人:外国人!J24)</f>
        <v>107</v>
      </c>
      <c r="K24" s="57">
        <f>SUM([3]日本人:外国人!K24)</f>
        <v>23</v>
      </c>
      <c r="L24" s="58">
        <f>SUM([3]日本人:外国人!L24)</f>
        <v>84</v>
      </c>
    </row>
    <row r="25" spans="1:12" x14ac:dyDescent="0.2">
      <c r="A25" s="55">
        <v>18</v>
      </c>
      <c r="B25" s="56">
        <f>SUM([3]日本人:外国人!B25)</f>
        <v>2047</v>
      </c>
      <c r="C25" s="57">
        <f>SUM([3]日本人:外国人!C25)</f>
        <v>996</v>
      </c>
      <c r="D25" s="58">
        <f>SUM([3]日本人:外国人!D25)</f>
        <v>1051</v>
      </c>
      <c r="E25" s="59">
        <v>58</v>
      </c>
      <c r="F25" s="56">
        <f>SUM([3]日本人:外国人!F25)</f>
        <v>2606</v>
      </c>
      <c r="G25" s="57">
        <f>SUM([3]日本人:外国人!G25)</f>
        <v>1320</v>
      </c>
      <c r="H25" s="58">
        <f>SUM([3]日本人:外国人!H25)</f>
        <v>1286</v>
      </c>
      <c r="I25" s="60">
        <v>98</v>
      </c>
      <c r="J25" s="61">
        <f>SUM([3]日本人:外国人!J25)</f>
        <v>73</v>
      </c>
      <c r="K25" s="57">
        <f>SUM([3]日本人:外国人!K25)</f>
        <v>12</v>
      </c>
      <c r="L25" s="58">
        <f>SUM([3]日本人:外国人!L25)</f>
        <v>61</v>
      </c>
    </row>
    <row r="26" spans="1:12" ht="19.5" thickBot="1" x14ac:dyDescent="0.25">
      <c r="A26" s="76">
        <v>19</v>
      </c>
      <c r="B26" s="77">
        <f>SUM([3]日本人:外国人!B26)</f>
        <v>2222</v>
      </c>
      <c r="C26" s="78">
        <f>SUM([3]日本人:外国人!C26)</f>
        <v>1157</v>
      </c>
      <c r="D26" s="79">
        <f>SUM([3]日本人:外国人!D26)</f>
        <v>1065</v>
      </c>
      <c r="E26" s="80">
        <v>59</v>
      </c>
      <c r="F26" s="77">
        <f>SUM([3]日本人:外国人!F26)</f>
        <v>2462</v>
      </c>
      <c r="G26" s="78">
        <f>SUM([3]日本人:外国人!G26)</f>
        <v>1231</v>
      </c>
      <c r="H26" s="79">
        <f>SUM([3]日本人:外国人!H26)</f>
        <v>1231</v>
      </c>
      <c r="I26" s="81">
        <v>99</v>
      </c>
      <c r="J26" s="82">
        <f>SUM([3]日本人:外国人!J26)</f>
        <v>39</v>
      </c>
      <c r="K26" s="78">
        <f>SUM([3]日本人:外国人!K26)</f>
        <v>6</v>
      </c>
      <c r="L26" s="79">
        <f>SUM([3]日本人:外国人!L26)</f>
        <v>33</v>
      </c>
    </row>
    <row r="27" spans="1:12" x14ac:dyDescent="0.2">
      <c r="A27" s="47" t="s">
        <v>18</v>
      </c>
      <c r="B27" s="48">
        <f>SUM([3]日本人:外国人!B27)</f>
        <v>14090</v>
      </c>
      <c r="C27" s="49">
        <f>SUM([3]日本人:外国人!C27)</f>
        <v>7012</v>
      </c>
      <c r="D27" s="50">
        <f>SUM([3]日本人:外国人!D27)</f>
        <v>7078</v>
      </c>
      <c r="E27" s="51" t="s">
        <v>19</v>
      </c>
      <c r="F27" s="48">
        <f>SUM([3]日本人:外国人!F27)</f>
        <v>11263</v>
      </c>
      <c r="G27" s="49">
        <f>SUM([3]日本人:外国人!G27)</f>
        <v>5705</v>
      </c>
      <c r="H27" s="50">
        <f>SUM([3]日本人:外国人!H27)</f>
        <v>5558</v>
      </c>
      <c r="I27" s="52" t="s">
        <v>20</v>
      </c>
      <c r="J27" s="53">
        <f>SUM([3]日本人:外国人!J27)</f>
        <v>93</v>
      </c>
      <c r="K27" s="49">
        <f>SUM([3]日本人:外国人!K27)</f>
        <v>12</v>
      </c>
      <c r="L27" s="50">
        <f>SUM([3]日本人:外国人!L27)</f>
        <v>81</v>
      </c>
    </row>
    <row r="28" spans="1:12" x14ac:dyDescent="0.2">
      <c r="A28" s="55">
        <v>20</v>
      </c>
      <c r="B28" s="56">
        <f>SUM([3]日本人:外国人!B28)</f>
        <v>2432</v>
      </c>
      <c r="C28" s="57">
        <f>SUM([3]日本人:外国人!C28)</f>
        <v>1201</v>
      </c>
      <c r="D28" s="58">
        <f>SUM([3]日本人:外国人!D28)</f>
        <v>1231</v>
      </c>
      <c r="E28" s="59">
        <v>60</v>
      </c>
      <c r="F28" s="56">
        <f>SUM([3]日本人:外国人!F28)</f>
        <v>2379</v>
      </c>
      <c r="G28" s="57">
        <f>SUM([3]日本人:外国人!G28)</f>
        <v>1220</v>
      </c>
      <c r="H28" s="58">
        <f>SUM([3]日本人:外国人!H28)</f>
        <v>1159</v>
      </c>
      <c r="I28" s="60">
        <v>100</v>
      </c>
      <c r="J28" s="61">
        <f>SUM([3]日本人:外国人!J28)</f>
        <v>31</v>
      </c>
      <c r="K28" s="57">
        <f>SUM([3]日本人:外国人!K28)</f>
        <v>8</v>
      </c>
      <c r="L28" s="58">
        <f>SUM([3]日本人:外国人!L28)</f>
        <v>23</v>
      </c>
    </row>
    <row r="29" spans="1:12" x14ac:dyDescent="0.2">
      <c r="A29" s="55">
        <v>21</v>
      </c>
      <c r="B29" s="56">
        <f>SUM([3]日本人:外国人!B29)</f>
        <v>2657</v>
      </c>
      <c r="C29" s="57">
        <f>SUM([3]日本人:外国人!C29)</f>
        <v>1342</v>
      </c>
      <c r="D29" s="58">
        <f>SUM([3]日本人:外国人!D29)</f>
        <v>1315</v>
      </c>
      <c r="E29" s="59">
        <v>61</v>
      </c>
      <c r="F29" s="56">
        <f>SUM([3]日本人:外国人!F29)</f>
        <v>2259</v>
      </c>
      <c r="G29" s="57">
        <f>SUM([3]日本人:外国人!G29)</f>
        <v>1167</v>
      </c>
      <c r="H29" s="58">
        <f>SUM([3]日本人:外国人!H29)</f>
        <v>1092</v>
      </c>
      <c r="I29" s="60">
        <v>101</v>
      </c>
      <c r="J29" s="61">
        <f>SUM([3]日本人:外国人!J29)</f>
        <v>21</v>
      </c>
      <c r="K29" s="57">
        <f>SUM([3]日本人:外国人!K29)</f>
        <v>2</v>
      </c>
      <c r="L29" s="58">
        <f>SUM([3]日本人:外国人!L29)</f>
        <v>19</v>
      </c>
    </row>
    <row r="30" spans="1:12" x14ac:dyDescent="0.2">
      <c r="A30" s="55">
        <v>22</v>
      </c>
      <c r="B30" s="56">
        <f>SUM([3]日本人:外国人!B30)</f>
        <v>2698</v>
      </c>
      <c r="C30" s="57">
        <f>SUM([3]日本人:外国人!C30)</f>
        <v>1336</v>
      </c>
      <c r="D30" s="58">
        <f>SUM([3]日本人:外国人!D30)</f>
        <v>1362</v>
      </c>
      <c r="E30" s="59">
        <v>62</v>
      </c>
      <c r="F30" s="56">
        <f>SUM([3]日本人:外国人!F30)</f>
        <v>2189</v>
      </c>
      <c r="G30" s="57">
        <f>SUM([3]日本人:外国人!G30)</f>
        <v>1104</v>
      </c>
      <c r="H30" s="58">
        <f>SUM([3]日本人:外国人!H30)</f>
        <v>1085</v>
      </c>
      <c r="I30" s="60">
        <v>102</v>
      </c>
      <c r="J30" s="61">
        <f>SUM([3]日本人:外国人!J30)</f>
        <v>16</v>
      </c>
      <c r="K30" s="57">
        <f>SUM([3]日本人:外国人!K30)</f>
        <v>2</v>
      </c>
      <c r="L30" s="58">
        <f>SUM([3]日本人:外国人!L30)</f>
        <v>14</v>
      </c>
    </row>
    <row r="31" spans="1:12" x14ac:dyDescent="0.2">
      <c r="A31" s="55">
        <v>23</v>
      </c>
      <c r="B31" s="56">
        <f>SUM([3]日本人:外国人!B31)</f>
        <v>2964</v>
      </c>
      <c r="C31" s="57">
        <f>SUM([3]日本人:外国人!C31)</f>
        <v>1499</v>
      </c>
      <c r="D31" s="58">
        <f>SUM([3]日本人:外国人!D31)</f>
        <v>1465</v>
      </c>
      <c r="E31" s="59">
        <v>63</v>
      </c>
      <c r="F31" s="56">
        <f>SUM([3]日本人:外国人!F31)</f>
        <v>2246</v>
      </c>
      <c r="G31" s="57">
        <f>SUM([3]日本人:外国人!G31)</f>
        <v>1121</v>
      </c>
      <c r="H31" s="58">
        <f>SUM([3]日本人:外国人!H31)</f>
        <v>1125</v>
      </c>
      <c r="I31" s="60">
        <v>103</v>
      </c>
      <c r="J31" s="61">
        <f>SUM([3]日本人:外国人!J31)</f>
        <v>18</v>
      </c>
      <c r="K31" s="57">
        <f>SUM([3]日本人:外国人!K31)</f>
        <v>0</v>
      </c>
      <c r="L31" s="58">
        <f>SUM([3]日本人:外国人!L31)</f>
        <v>18</v>
      </c>
    </row>
    <row r="32" spans="1:12" ht="19.5" thickBot="1" x14ac:dyDescent="0.25">
      <c r="A32" s="62">
        <v>24</v>
      </c>
      <c r="B32" s="63">
        <f>SUM([3]日本人:外国人!B32)</f>
        <v>3339</v>
      </c>
      <c r="C32" s="64">
        <f>SUM([3]日本人:外国人!C32)</f>
        <v>1634</v>
      </c>
      <c r="D32" s="65">
        <f>SUM([3]日本人:外国人!D32)</f>
        <v>1705</v>
      </c>
      <c r="E32" s="66">
        <v>64</v>
      </c>
      <c r="F32" s="63">
        <f>SUM([3]日本人:外国人!F32)</f>
        <v>2190</v>
      </c>
      <c r="G32" s="64">
        <f>SUM([3]日本人:外国人!G32)</f>
        <v>1093</v>
      </c>
      <c r="H32" s="65">
        <f>SUM([3]日本人:外国人!H32)</f>
        <v>1097</v>
      </c>
      <c r="I32" s="67">
        <v>104</v>
      </c>
      <c r="J32" s="68">
        <f>SUM([3]日本人:外国人!J32)</f>
        <v>7</v>
      </c>
      <c r="K32" s="64">
        <f>SUM([3]日本人:外国人!K32)</f>
        <v>0</v>
      </c>
      <c r="L32" s="65">
        <f>SUM([3]日本人:外国人!L32)</f>
        <v>7</v>
      </c>
    </row>
    <row r="33" spans="1:12" x14ac:dyDescent="0.2">
      <c r="A33" s="69" t="s">
        <v>21</v>
      </c>
      <c r="B33" s="70">
        <f>SUM([3]日本人:外国人!B33)</f>
        <v>14581</v>
      </c>
      <c r="C33" s="71">
        <f>SUM([3]日本人:外国人!C33)</f>
        <v>7159</v>
      </c>
      <c r="D33" s="72">
        <f>SUM([3]日本人:外国人!D33)</f>
        <v>7422</v>
      </c>
      <c r="E33" s="73" t="s">
        <v>22</v>
      </c>
      <c r="F33" s="70">
        <f>SUM([3]日本人:外国人!F33)</f>
        <v>12300</v>
      </c>
      <c r="G33" s="71">
        <f>SUM([3]日本人:外国人!G33)</f>
        <v>5937</v>
      </c>
      <c r="H33" s="72">
        <f>SUM([3]日本人:外国人!H33)</f>
        <v>6363</v>
      </c>
      <c r="I33" s="74" t="s">
        <v>23</v>
      </c>
      <c r="J33" s="75">
        <f>SUM([3]日本人:外国人!J33)</f>
        <v>8</v>
      </c>
      <c r="K33" s="71">
        <f>SUM([3]日本人:外国人!K33)</f>
        <v>0</v>
      </c>
      <c r="L33" s="72">
        <f>SUM([3]日本人:外国人!L33)</f>
        <v>8</v>
      </c>
    </row>
    <row r="34" spans="1:12" x14ac:dyDescent="0.2">
      <c r="A34" s="55">
        <v>25</v>
      </c>
      <c r="B34" s="56">
        <f>SUM([3]日本人:外国人!B34)</f>
        <v>2977</v>
      </c>
      <c r="C34" s="57">
        <f>SUM([3]日本人:外国人!C34)</f>
        <v>1516</v>
      </c>
      <c r="D34" s="58">
        <f>SUM([3]日本人:外国人!D34)</f>
        <v>1461</v>
      </c>
      <c r="E34" s="59">
        <v>65</v>
      </c>
      <c r="F34" s="56">
        <f>SUM([3]日本人:外国人!F34)</f>
        <v>2167</v>
      </c>
      <c r="G34" s="57">
        <f>SUM([3]日本人:外国人!G34)</f>
        <v>1053</v>
      </c>
      <c r="H34" s="58">
        <f>SUM([3]日本人:外国人!H34)</f>
        <v>1114</v>
      </c>
      <c r="I34" s="60">
        <v>105</v>
      </c>
      <c r="J34" s="61">
        <f>SUM([3]日本人:外国人!J34)</f>
        <v>5</v>
      </c>
      <c r="K34" s="57">
        <f>SUM([3]日本人:外国人!K34)</f>
        <v>0</v>
      </c>
      <c r="L34" s="58">
        <f>SUM([3]日本人:外国人!L34)</f>
        <v>5</v>
      </c>
    </row>
    <row r="35" spans="1:12" x14ac:dyDescent="0.2">
      <c r="A35" s="55">
        <v>26</v>
      </c>
      <c r="B35" s="56">
        <f>SUM([3]日本人:外国人!B35)</f>
        <v>3010</v>
      </c>
      <c r="C35" s="57">
        <f>SUM([3]日本人:外国人!C35)</f>
        <v>1470</v>
      </c>
      <c r="D35" s="58">
        <f>SUM([3]日本人:外国人!D35)</f>
        <v>1540</v>
      </c>
      <c r="E35" s="59">
        <v>66</v>
      </c>
      <c r="F35" s="56">
        <f>SUM([3]日本人:外国人!F35)</f>
        <v>2343</v>
      </c>
      <c r="G35" s="57">
        <f>SUM([3]日本人:外国人!G35)</f>
        <v>1148</v>
      </c>
      <c r="H35" s="58">
        <f>SUM([3]日本人:外国人!H35)</f>
        <v>1195</v>
      </c>
      <c r="I35" s="60">
        <v>106</v>
      </c>
      <c r="J35" s="61">
        <f>SUM([3]日本人:外国人!J35)</f>
        <v>1</v>
      </c>
      <c r="K35" s="57">
        <f>SUM([3]日本人:外国人!K35)</f>
        <v>0</v>
      </c>
      <c r="L35" s="58">
        <f>SUM([3]日本人:外国人!L35)</f>
        <v>1</v>
      </c>
    </row>
    <row r="36" spans="1:12" x14ac:dyDescent="0.2">
      <c r="A36" s="55">
        <v>27</v>
      </c>
      <c r="B36" s="56">
        <f>SUM([3]日本人:外国人!B36)</f>
        <v>2925</v>
      </c>
      <c r="C36" s="57">
        <f>SUM([3]日本人:外国人!C36)</f>
        <v>1424</v>
      </c>
      <c r="D36" s="58">
        <f>SUM([3]日本人:外国人!D36)</f>
        <v>1501</v>
      </c>
      <c r="E36" s="59">
        <v>67</v>
      </c>
      <c r="F36" s="56">
        <f>SUM([3]日本人:外国人!F36)</f>
        <v>2302</v>
      </c>
      <c r="G36" s="57">
        <f>SUM([3]日本人:外国人!G36)</f>
        <v>1101</v>
      </c>
      <c r="H36" s="58">
        <f>SUM([3]日本人:外国人!H36)</f>
        <v>1201</v>
      </c>
      <c r="I36" s="60">
        <v>107</v>
      </c>
      <c r="J36" s="61">
        <f>SUM([3]日本人:外国人!J36)</f>
        <v>0</v>
      </c>
      <c r="K36" s="57">
        <f>SUM([3]日本人:外国人!K36)</f>
        <v>0</v>
      </c>
      <c r="L36" s="58">
        <f>SUM([3]日本人:外国人!L36)</f>
        <v>0</v>
      </c>
    </row>
    <row r="37" spans="1:12" x14ac:dyDescent="0.2">
      <c r="A37" s="55">
        <v>28</v>
      </c>
      <c r="B37" s="56">
        <f>SUM([3]日本人:外国人!B37)</f>
        <v>2855</v>
      </c>
      <c r="C37" s="57">
        <f>SUM([3]日本人:外国人!C37)</f>
        <v>1403</v>
      </c>
      <c r="D37" s="58">
        <f>SUM([3]日本人:外国人!D37)</f>
        <v>1452</v>
      </c>
      <c r="E37" s="59">
        <v>68</v>
      </c>
      <c r="F37" s="56">
        <f>SUM([3]日本人:外国人!F37)</f>
        <v>2615</v>
      </c>
      <c r="G37" s="57">
        <f>SUM([3]日本人:外国人!G37)</f>
        <v>1244</v>
      </c>
      <c r="H37" s="58">
        <f>SUM([3]日本人:外国人!H37)</f>
        <v>1371</v>
      </c>
      <c r="I37" s="60">
        <v>108</v>
      </c>
      <c r="J37" s="61">
        <f>SUM([3]日本人:外国人!J37)</f>
        <v>2</v>
      </c>
      <c r="K37" s="57">
        <f>SUM([3]日本人:外国人!K37)</f>
        <v>0</v>
      </c>
      <c r="L37" s="58">
        <f>SUM([3]日本人:外国人!L37)</f>
        <v>2</v>
      </c>
    </row>
    <row r="38" spans="1:12" ht="19.5" thickBot="1" x14ac:dyDescent="0.25">
      <c r="A38" s="76">
        <v>29</v>
      </c>
      <c r="B38" s="77">
        <f>SUM([3]日本人:外国人!B38)</f>
        <v>2814</v>
      </c>
      <c r="C38" s="78">
        <f>SUM([3]日本人:外国人!C38)</f>
        <v>1346</v>
      </c>
      <c r="D38" s="79">
        <f>SUM([3]日本人:外国人!D38)</f>
        <v>1468</v>
      </c>
      <c r="E38" s="80">
        <v>69</v>
      </c>
      <c r="F38" s="77">
        <f>SUM([3]日本人:外国人!F38)</f>
        <v>2873</v>
      </c>
      <c r="G38" s="78">
        <f>SUM([3]日本人:外国人!G38)</f>
        <v>1391</v>
      </c>
      <c r="H38" s="79">
        <f>SUM([3]日本人:外国人!H38)</f>
        <v>1482</v>
      </c>
      <c r="I38" s="81">
        <v>109</v>
      </c>
      <c r="J38" s="82">
        <f>SUM([3]日本人:外国人!J38)</f>
        <v>0</v>
      </c>
      <c r="K38" s="78">
        <f>SUM([3]日本人:外国人!K38)</f>
        <v>0</v>
      </c>
      <c r="L38" s="79">
        <f>SUM([3]日本人:外国人!L38)</f>
        <v>0</v>
      </c>
    </row>
    <row r="39" spans="1:12" x14ac:dyDescent="0.2">
      <c r="A39" s="47" t="s">
        <v>24</v>
      </c>
      <c r="B39" s="48">
        <f>SUM([3]日本人:外国人!B39)</f>
        <v>15869</v>
      </c>
      <c r="C39" s="49">
        <f>SUM([3]日本人:外国人!C39)</f>
        <v>7980</v>
      </c>
      <c r="D39" s="50">
        <f>SUM([3]日本人:外国人!D39)</f>
        <v>7889</v>
      </c>
      <c r="E39" s="51" t="s">
        <v>25</v>
      </c>
      <c r="F39" s="48">
        <f>SUM([3]日本人:外国人!F39)</f>
        <v>11576</v>
      </c>
      <c r="G39" s="49">
        <f>SUM([3]日本人:外国人!G39)</f>
        <v>5317</v>
      </c>
      <c r="H39" s="50">
        <f>SUM([3]日本人:外国人!H39)</f>
        <v>6259</v>
      </c>
      <c r="I39" s="52" t="s">
        <v>26</v>
      </c>
      <c r="J39" s="53">
        <f>SUM([3]日本人:外国人!J39)</f>
        <v>1</v>
      </c>
      <c r="K39" s="49">
        <f>SUM([3]日本人:外国人!K39)</f>
        <v>0</v>
      </c>
      <c r="L39" s="50">
        <f>SUM([3]日本人:外国人!L39)</f>
        <v>1</v>
      </c>
    </row>
    <row r="40" spans="1:12" x14ac:dyDescent="0.2">
      <c r="A40" s="55">
        <v>30</v>
      </c>
      <c r="B40" s="56">
        <f>SUM([3]日本人:外国人!B40)</f>
        <v>2906</v>
      </c>
      <c r="C40" s="57">
        <f>SUM([3]日本人:外国人!C40)</f>
        <v>1465</v>
      </c>
      <c r="D40" s="58">
        <f>SUM([3]日本人:外国人!D40)</f>
        <v>1441</v>
      </c>
      <c r="E40" s="59">
        <v>70</v>
      </c>
      <c r="F40" s="56">
        <f>SUM([3]日本人:外国人!F40)</f>
        <v>2832</v>
      </c>
      <c r="G40" s="57">
        <f>SUM([3]日本人:外国人!G40)</f>
        <v>1367</v>
      </c>
      <c r="H40" s="58">
        <f>SUM([3]日本人:外国人!H40)</f>
        <v>1465</v>
      </c>
      <c r="I40" s="60">
        <v>110</v>
      </c>
      <c r="J40" s="61">
        <f>SUM([3]日本人:外国人!J40)</f>
        <v>0</v>
      </c>
      <c r="K40" s="57">
        <f>SUM([3]日本人:外国人!K40)</f>
        <v>0</v>
      </c>
      <c r="L40" s="58">
        <f>SUM([3]日本人:外国人!L40)</f>
        <v>0</v>
      </c>
    </row>
    <row r="41" spans="1:12" x14ac:dyDescent="0.2">
      <c r="A41" s="55">
        <v>31</v>
      </c>
      <c r="B41" s="56">
        <f>SUM([3]日本人:外国人!B41)</f>
        <v>3142</v>
      </c>
      <c r="C41" s="57">
        <f>SUM([3]日本人:外国人!C41)</f>
        <v>1555</v>
      </c>
      <c r="D41" s="58">
        <f>SUM([3]日本人:外国人!D41)</f>
        <v>1587</v>
      </c>
      <c r="E41" s="59">
        <v>71</v>
      </c>
      <c r="F41" s="56">
        <f>SUM([3]日本人:外国人!F41)</f>
        <v>2912</v>
      </c>
      <c r="G41" s="57">
        <f>SUM([3]日本人:外国人!G41)</f>
        <v>1349</v>
      </c>
      <c r="H41" s="58">
        <f>SUM([3]日本人:外国人!H41)</f>
        <v>1563</v>
      </c>
      <c r="I41" s="60">
        <v>111</v>
      </c>
      <c r="J41" s="61">
        <f>SUM([3]日本人:外国人!J41)</f>
        <v>0</v>
      </c>
      <c r="K41" s="57">
        <f>SUM([3]日本人:外国人!K41)</f>
        <v>0</v>
      </c>
      <c r="L41" s="58">
        <f>SUM([3]日本人:外国人!L41)</f>
        <v>0</v>
      </c>
    </row>
    <row r="42" spans="1:12" x14ac:dyDescent="0.2">
      <c r="A42" s="55">
        <v>32</v>
      </c>
      <c r="B42" s="56">
        <f>SUM([3]日本人:外国人!B42)</f>
        <v>3053</v>
      </c>
      <c r="C42" s="57">
        <f>SUM([3]日本人:外国人!C42)</f>
        <v>1541</v>
      </c>
      <c r="D42" s="58">
        <f>SUM([3]日本人:外国人!D42)</f>
        <v>1512</v>
      </c>
      <c r="E42" s="59">
        <v>72</v>
      </c>
      <c r="F42" s="56">
        <f>SUM([3]日本人:外国人!F42)</f>
        <v>2098</v>
      </c>
      <c r="G42" s="57">
        <f>SUM([3]日本人:外国人!G42)</f>
        <v>964</v>
      </c>
      <c r="H42" s="58">
        <f>SUM([3]日本人:外国人!H42)</f>
        <v>1134</v>
      </c>
      <c r="I42" s="60">
        <v>112</v>
      </c>
      <c r="J42" s="61">
        <f>SUM([3]日本人:外国人!J42)</f>
        <v>1</v>
      </c>
      <c r="K42" s="57">
        <f>SUM([3]日本人:外国人!K42)</f>
        <v>0</v>
      </c>
      <c r="L42" s="58">
        <f>SUM([3]日本人:外国人!L42)</f>
        <v>1</v>
      </c>
    </row>
    <row r="43" spans="1:12" x14ac:dyDescent="0.2">
      <c r="A43" s="55">
        <v>33</v>
      </c>
      <c r="B43" s="56">
        <f>SUM([3]日本人:外国人!B43)</f>
        <v>3251</v>
      </c>
      <c r="C43" s="57">
        <f>SUM([3]日本人:外国人!C43)</f>
        <v>1650</v>
      </c>
      <c r="D43" s="58">
        <f>SUM([3]日本人:外国人!D43)</f>
        <v>1601</v>
      </c>
      <c r="E43" s="59">
        <v>73</v>
      </c>
      <c r="F43" s="56">
        <f>SUM([3]日本人:外国人!F43)</f>
        <v>1666</v>
      </c>
      <c r="G43" s="57">
        <f>SUM([3]日本人:外国人!G43)</f>
        <v>741</v>
      </c>
      <c r="H43" s="58">
        <f>SUM([3]日本人:外国人!H43)</f>
        <v>925</v>
      </c>
      <c r="I43" s="60">
        <v>113</v>
      </c>
      <c r="J43" s="61">
        <f>SUM([3]日本人:外国人!J43)</f>
        <v>0</v>
      </c>
      <c r="K43" s="57">
        <f>SUM([3]日本人:外国人!K43)</f>
        <v>0</v>
      </c>
      <c r="L43" s="58">
        <f>SUM([3]日本人:外国人!L43)</f>
        <v>0</v>
      </c>
    </row>
    <row r="44" spans="1:12" ht="19.5" thickBot="1" x14ac:dyDescent="0.25">
      <c r="A44" s="62">
        <v>34</v>
      </c>
      <c r="B44" s="63">
        <f>SUM([3]日本人:外国人!B44)</f>
        <v>3517</v>
      </c>
      <c r="C44" s="64">
        <f>SUM([3]日本人:外国人!C44)</f>
        <v>1769</v>
      </c>
      <c r="D44" s="65">
        <f>SUM([3]日本人:外国人!D44)</f>
        <v>1748</v>
      </c>
      <c r="E44" s="66">
        <v>74</v>
      </c>
      <c r="F44" s="63">
        <f>SUM([3]日本人:外国人!F44)</f>
        <v>2068</v>
      </c>
      <c r="G44" s="64">
        <f>SUM([3]日本人:外国人!G44)</f>
        <v>896</v>
      </c>
      <c r="H44" s="65">
        <f>SUM([3]日本人:外国人!H44)</f>
        <v>1172</v>
      </c>
      <c r="I44" s="67">
        <v>114</v>
      </c>
      <c r="J44" s="68">
        <f>SUM([3]日本人:外国人!J44)</f>
        <v>0</v>
      </c>
      <c r="K44" s="64">
        <f>SUM([3]日本人:外国人!K44)</f>
        <v>0</v>
      </c>
      <c r="L44" s="65">
        <f>SUM([3]日本人:外国人!L44)</f>
        <v>0</v>
      </c>
    </row>
    <row r="45" spans="1:12" x14ac:dyDescent="0.2">
      <c r="A45" s="69" t="s">
        <v>27</v>
      </c>
      <c r="B45" s="70">
        <f>SUM([3]日本人:外国人!B45)</f>
        <v>17311</v>
      </c>
      <c r="C45" s="71">
        <f>SUM([3]日本人:外国人!C45)</f>
        <v>8750</v>
      </c>
      <c r="D45" s="72">
        <f>SUM([3]日本人:外国人!D45)</f>
        <v>8561</v>
      </c>
      <c r="E45" s="73" t="s">
        <v>28</v>
      </c>
      <c r="F45" s="70">
        <f>SUM([3]日本人:外国人!F45)</f>
        <v>10195</v>
      </c>
      <c r="G45" s="71">
        <f>SUM([3]日本人:外国人!G45)</f>
        <v>4343</v>
      </c>
      <c r="H45" s="72">
        <f>SUM([3]日本人:外国人!H45)</f>
        <v>5852</v>
      </c>
      <c r="I45" s="74" t="s">
        <v>29</v>
      </c>
      <c r="J45" s="75">
        <f>SUM([3]日本人:外国人!J45)</f>
        <v>0</v>
      </c>
      <c r="K45" s="71">
        <f>SUM([3]日本人:外国人!K45)</f>
        <v>0</v>
      </c>
      <c r="L45" s="72">
        <f>SUM([3]日本人:外国人!L45)</f>
        <v>0</v>
      </c>
    </row>
    <row r="46" spans="1:12" x14ac:dyDescent="0.2">
      <c r="A46" s="55">
        <v>35</v>
      </c>
      <c r="B46" s="56">
        <f>SUM([3]日本人:外国人!B46)</f>
        <v>3328</v>
      </c>
      <c r="C46" s="57">
        <f>SUM([3]日本人:外国人!C46)</f>
        <v>1653</v>
      </c>
      <c r="D46" s="58">
        <f>SUM([3]日本人:外国人!D46)</f>
        <v>1675</v>
      </c>
      <c r="E46" s="59">
        <v>75</v>
      </c>
      <c r="F46" s="56">
        <f>SUM([3]日本人:外国人!F46)</f>
        <v>2237</v>
      </c>
      <c r="G46" s="57">
        <f>SUM([3]日本人:外国人!G46)</f>
        <v>961</v>
      </c>
      <c r="H46" s="58">
        <f>SUM([3]日本人:外国人!H46)</f>
        <v>1276</v>
      </c>
      <c r="I46" s="60">
        <v>115</v>
      </c>
      <c r="J46" s="61">
        <f>SUM([3]日本人:外国人!J46)</f>
        <v>0</v>
      </c>
      <c r="K46" s="57">
        <f>SUM([3]日本人:外国人!K46)</f>
        <v>0</v>
      </c>
      <c r="L46" s="58">
        <f>SUM([3]日本人:外国人!L46)</f>
        <v>0</v>
      </c>
    </row>
    <row r="47" spans="1:12" x14ac:dyDescent="0.2">
      <c r="A47" s="55">
        <v>36</v>
      </c>
      <c r="B47" s="56">
        <f>SUM([3]日本人:外国人!B47)</f>
        <v>3427</v>
      </c>
      <c r="C47" s="57">
        <f>SUM([3]日本人:外国人!C47)</f>
        <v>1749</v>
      </c>
      <c r="D47" s="58">
        <f>SUM([3]日本人:外国人!D47)</f>
        <v>1678</v>
      </c>
      <c r="E47" s="59">
        <v>76</v>
      </c>
      <c r="F47" s="56">
        <f>SUM([3]日本人:外国人!F47)</f>
        <v>2130</v>
      </c>
      <c r="G47" s="57">
        <f>SUM([3]日本人:外国人!G47)</f>
        <v>936</v>
      </c>
      <c r="H47" s="58">
        <f>SUM([3]日本人:外国人!H47)</f>
        <v>1194</v>
      </c>
      <c r="I47" s="60">
        <v>116</v>
      </c>
      <c r="J47" s="61">
        <f>SUM([3]日本人:外国人!J47)</f>
        <v>0</v>
      </c>
      <c r="K47" s="57">
        <f>SUM([3]日本人:外国人!K47)</f>
        <v>0</v>
      </c>
      <c r="L47" s="58">
        <f>SUM([3]日本人:外国人!L47)</f>
        <v>0</v>
      </c>
    </row>
    <row r="48" spans="1:12" x14ac:dyDescent="0.2">
      <c r="A48" s="55">
        <v>37</v>
      </c>
      <c r="B48" s="56">
        <f>SUM([3]日本人:外国人!B48)</f>
        <v>3376</v>
      </c>
      <c r="C48" s="57">
        <f>SUM([3]日本人:外国人!C48)</f>
        <v>1686</v>
      </c>
      <c r="D48" s="58">
        <f>SUM([3]日本人:外国人!D48)</f>
        <v>1690</v>
      </c>
      <c r="E48" s="59">
        <v>77</v>
      </c>
      <c r="F48" s="56">
        <f>SUM([3]日本人:外国人!F48)</f>
        <v>2176</v>
      </c>
      <c r="G48" s="57">
        <f>SUM([3]日本人:外国人!G48)</f>
        <v>911</v>
      </c>
      <c r="H48" s="58">
        <f>SUM([3]日本人:外国人!H48)</f>
        <v>1265</v>
      </c>
      <c r="I48" s="60">
        <v>117</v>
      </c>
      <c r="J48" s="61">
        <f>SUM([3]日本人:外国人!J48)</f>
        <v>0</v>
      </c>
      <c r="K48" s="57">
        <f>SUM([3]日本人:外国人!K48)</f>
        <v>0</v>
      </c>
      <c r="L48" s="58">
        <f>SUM([3]日本人:外国人!L48)</f>
        <v>0</v>
      </c>
    </row>
    <row r="49" spans="1:12" x14ac:dyDescent="0.2">
      <c r="A49" s="55">
        <v>38</v>
      </c>
      <c r="B49" s="56">
        <f>SUM([3]日本人:外国人!B49)</f>
        <v>3508</v>
      </c>
      <c r="C49" s="57">
        <f>SUM([3]日本人:外国人!C49)</f>
        <v>1795</v>
      </c>
      <c r="D49" s="58">
        <f>SUM([3]日本人:外国人!D49)</f>
        <v>1713</v>
      </c>
      <c r="E49" s="59">
        <v>78</v>
      </c>
      <c r="F49" s="56">
        <f>SUM([3]日本人:外国人!F49)</f>
        <v>1956</v>
      </c>
      <c r="G49" s="57">
        <f>SUM([3]日本人:外国人!G49)</f>
        <v>823</v>
      </c>
      <c r="H49" s="58">
        <f>SUM([3]日本人:外国人!H49)</f>
        <v>1133</v>
      </c>
      <c r="I49" s="60">
        <v>118</v>
      </c>
      <c r="J49" s="61">
        <f>SUM([3]日本人:外国人!J49)</f>
        <v>0</v>
      </c>
      <c r="K49" s="57">
        <f>SUM([3]日本人:外国人!K49)</f>
        <v>0</v>
      </c>
      <c r="L49" s="58">
        <f>SUM([3]日本人:外国人!L49)</f>
        <v>0</v>
      </c>
    </row>
    <row r="50" spans="1:12" ht="19.5" thickBot="1" x14ac:dyDescent="0.25">
      <c r="A50" s="76">
        <v>39</v>
      </c>
      <c r="B50" s="77">
        <f>SUM([3]日本人:外国人!B50)</f>
        <v>3672</v>
      </c>
      <c r="C50" s="78">
        <f>SUM([3]日本人:外国人!C50)</f>
        <v>1867</v>
      </c>
      <c r="D50" s="79">
        <f>SUM([3]日本人:外国人!D50)</f>
        <v>1805</v>
      </c>
      <c r="E50" s="80">
        <v>79</v>
      </c>
      <c r="F50" s="77">
        <f>SUM([3]日本人:外国人!F50)</f>
        <v>1696</v>
      </c>
      <c r="G50" s="78">
        <f>SUM([3]日本人:外国人!G50)</f>
        <v>712</v>
      </c>
      <c r="H50" s="79">
        <f>SUM([3]日本人:外国人!H50)</f>
        <v>984</v>
      </c>
      <c r="I50" s="81">
        <v>119</v>
      </c>
      <c r="J50" s="82">
        <f>SUM([3]日本人:外国人!J50)</f>
        <v>0</v>
      </c>
      <c r="K50" s="78">
        <f>SUM([3]日本人:外国人!K50)</f>
        <v>0</v>
      </c>
      <c r="L50" s="79">
        <f>SUM([3]日本人:外国人!L50)</f>
        <v>0</v>
      </c>
    </row>
    <row r="51" spans="1:12" ht="19.5" thickBot="1" x14ac:dyDescent="0.25"/>
    <row r="52" spans="1:12" ht="23.25" customHeight="1" thickBot="1" x14ac:dyDescent="0.25">
      <c r="I52" s="84" t="s">
        <v>42</v>
      </c>
      <c r="J52" s="85">
        <f>SUM(B3:B50,F3:F50,J3:J50)/2</f>
        <v>235081</v>
      </c>
      <c r="K52" s="86">
        <f>SUM(C3:C50,G3:G50,K3:K50)/2</f>
        <v>114852</v>
      </c>
      <c r="L52" s="87">
        <f>SUM(D3:D50,H3:H50,L3:L50)/2</f>
        <v>120229</v>
      </c>
    </row>
  </sheetData>
  <sheetProtection sheet="1"/>
  <mergeCells count="2">
    <mergeCell ref="A1:J1"/>
    <mergeCell ref="K1:L1"/>
  </mergeCells>
  <phoneticPr fontId="3"/>
  <pageMargins left="0.32" right="0.2" top="0.6" bottom="0.73" header="0.28999999999999998" footer="0.51200000000000001"/>
  <pageSetup paperSize="9" scale="62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view="pageBreakPreview" zoomScale="70" zoomScaleNormal="70" zoomScaleSheetLayoutView="70" workbookViewId="0">
      <selection activeCell="L59" sqref="L59"/>
    </sheetView>
  </sheetViews>
  <sheetFormatPr defaultRowHeight="18.75" x14ac:dyDescent="0.2"/>
  <cols>
    <col min="1" max="1" width="12.625" style="83" customWidth="1"/>
    <col min="2" max="4" width="13.625" style="54" customWidth="1"/>
    <col min="5" max="5" width="12.75" style="83" customWidth="1"/>
    <col min="6" max="8" width="13.625" style="54" customWidth="1"/>
    <col min="9" max="9" width="12.625" style="83" customWidth="1"/>
    <col min="10" max="12" width="13.625" style="54" customWidth="1"/>
    <col min="13" max="256" width="9" style="54"/>
    <col min="257" max="257" width="12.625" style="54" customWidth="1"/>
    <col min="258" max="260" width="13.625" style="54" customWidth="1"/>
    <col min="261" max="261" width="12.75" style="54" customWidth="1"/>
    <col min="262" max="264" width="13.625" style="54" customWidth="1"/>
    <col min="265" max="265" width="12.625" style="54" customWidth="1"/>
    <col min="266" max="268" width="13.625" style="54" customWidth="1"/>
    <col min="269" max="512" width="9" style="54"/>
    <col min="513" max="513" width="12.625" style="54" customWidth="1"/>
    <col min="514" max="516" width="13.625" style="54" customWidth="1"/>
    <col min="517" max="517" width="12.75" style="54" customWidth="1"/>
    <col min="518" max="520" width="13.625" style="54" customWidth="1"/>
    <col min="521" max="521" width="12.625" style="54" customWidth="1"/>
    <col min="522" max="524" width="13.625" style="54" customWidth="1"/>
    <col min="525" max="768" width="9" style="54"/>
    <col min="769" max="769" width="12.625" style="54" customWidth="1"/>
    <col min="770" max="772" width="13.625" style="54" customWidth="1"/>
    <col min="773" max="773" width="12.75" style="54" customWidth="1"/>
    <col min="774" max="776" width="13.625" style="54" customWidth="1"/>
    <col min="777" max="777" width="12.625" style="54" customWidth="1"/>
    <col min="778" max="780" width="13.625" style="54" customWidth="1"/>
    <col min="781" max="1024" width="9" style="54"/>
    <col min="1025" max="1025" width="12.625" style="54" customWidth="1"/>
    <col min="1026" max="1028" width="13.625" style="54" customWidth="1"/>
    <col min="1029" max="1029" width="12.75" style="54" customWidth="1"/>
    <col min="1030" max="1032" width="13.625" style="54" customWidth="1"/>
    <col min="1033" max="1033" width="12.625" style="54" customWidth="1"/>
    <col min="1034" max="1036" width="13.625" style="54" customWidth="1"/>
    <col min="1037" max="1280" width="9" style="54"/>
    <col min="1281" max="1281" width="12.625" style="54" customWidth="1"/>
    <col min="1282" max="1284" width="13.625" style="54" customWidth="1"/>
    <col min="1285" max="1285" width="12.75" style="54" customWidth="1"/>
    <col min="1286" max="1288" width="13.625" style="54" customWidth="1"/>
    <col min="1289" max="1289" width="12.625" style="54" customWidth="1"/>
    <col min="1290" max="1292" width="13.625" style="54" customWidth="1"/>
    <col min="1293" max="1536" width="9" style="54"/>
    <col min="1537" max="1537" width="12.625" style="54" customWidth="1"/>
    <col min="1538" max="1540" width="13.625" style="54" customWidth="1"/>
    <col min="1541" max="1541" width="12.75" style="54" customWidth="1"/>
    <col min="1542" max="1544" width="13.625" style="54" customWidth="1"/>
    <col min="1545" max="1545" width="12.625" style="54" customWidth="1"/>
    <col min="1546" max="1548" width="13.625" style="54" customWidth="1"/>
    <col min="1549" max="1792" width="9" style="54"/>
    <col min="1793" max="1793" width="12.625" style="54" customWidth="1"/>
    <col min="1794" max="1796" width="13.625" style="54" customWidth="1"/>
    <col min="1797" max="1797" width="12.75" style="54" customWidth="1"/>
    <col min="1798" max="1800" width="13.625" style="54" customWidth="1"/>
    <col min="1801" max="1801" width="12.625" style="54" customWidth="1"/>
    <col min="1802" max="1804" width="13.625" style="54" customWidth="1"/>
    <col min="1805" max="2048" width="9" style="54"/>
    <col min="2049" max="2049" width="12.625" style="54" customWidth="1"/>
    <col min="2050" max="2052" width="13.625" style="54" customWidth="1"/>
    <col min="2053" max="2053" width="12.75" style="54" customWidth="1"/>
    <col min="2054" max="2056" width="13.625" style="54" customWidth="1"/>
    <col min="2057" max="2057" width="12.625" style="54" customWidth="1"/>
    <col min="2058" max="2060" width="13.625" style="54" customWidth="1"/>
    <col min="2061" max="2304" width="9" style="54"/>
    <col min="2305" max="2305" width="12.625" style="54" customWidth="1"/>
    <col min="2306" max="2308" width="13.625" style="54" customWidth="1"/>
    <col min="2309" max="2309" width="12.75" style="54" customWidth="1"/>
    <col min="2310" max="2312" width="13.625" style="54" customWidth="1"/>
    <col min="2313" max="2313" width="12.625" style="54" customWidth="1"/>
    <col min="2314" max="2316" width="13.625" style="54" customWidth="1"/>
    <col min="2317" max="2560" width="9" style="54"/>
    <col min="2561" max="2561" width="12.625" style="54" customWidth="1"/>
    <col min="2562" max="2564" width="13.625" style="54" customWidth="1"/>
    <col min="2565" max="2565" width="12.75" style="54" customWidth="1"/>
    <col min="2566" max="2568" width="13.625" style="54" customWidth="1"/>
    <col min="2569" max="2569" width="12.625" style="54" customWidth="1"/>
    <col min="2570" max="2572" width="13.625" style="54" customWidth="1"/>
    <col min="2573" max="2816" width="9" style="54"/>
    <col min="2817" max="2817" width="12.625" style="54" customWidth="1"/>
    <col min="2818" max="2820" width="13.625" style="54" customWidth="1"/>
    <col min="2821" max="2821" width="12.75" style="54" customWidth="1"/>
    <col min="2822" max="2824" width="13.625" style="54" customWidth="1"/>
    <col min="2825" max="2825" width="12.625" style="54" customWidth="1"/>
    <col min="2826" max="2828" width="13.625" style="54" customWidth="1"/>
    <col min="2829" max="3072" width="9" style="54"/>
    <col min="3073" max="3073" width="12.625" style="54" customWidth="1"/>
    <col min="3074" max="3076" width="13.625" style="54" customWidth="1"/>
    <col min="3077" max="3077" width="12.75" style="54" customWidth="1"/>
    <col min="3078" max="3080" width="13.625" style="54" customWidth="1"/>
    <col min="3081" max="3081" width="12.625" style="54" customWidth="1"/>
    <col min="3082" max="3084" width="13.625" style="54" customWidth="1"/>
    <col min="3085" max="3328" width="9" style="54"/>
    <col min="3329" max="3329" width="12.625" style="54" customWidth="1"/>
    <col min="3330" max="3332" width="13.625" style="54" customWidth="1"/>
    <col min="3333" max="3333" width="12.75" style="54" customWidth="1"/>
    <col min="3334" max="3336" width="13.625" style="54" customWidth="1"/>
    <col min="3337" max="3337" width="12.625" style="54" customWidth="1"/>
    <col min="3338" max="3340" width="13.625" style="54" customWidth="1"/>
    <col min="3341" max="3584" width="9" style="54"/>
    <col min="3585" max="3585" width="12.625" style="54" customWidth="1"/>
    <col min="3586" max="3588" width="13.625" style="54" customWidth="1"/>
    <col min="3589" max="3589" width="12.75" style="54" customWidth="1"/>
    <col min="3590" max="3592" width="13.625" style="54" customWidth="1"/>
    <col min="3593" max="3593" width="12.625" style="54" customWidth="1"/>
    <col min="3594" max="3596" width="13.625" style="54" customWidth="1"/>
    <col min="3597" max="3840" width="9" style="54"/>
    <col min="3841" max="3841" width="12.625" style="54" customWidth="1"/>
    <col min="3842" max="3844" width="13.625" style="54" customWidth="1"/>
    <col min="3845" max="3845" width="12.75" style="54" customWidth="1"/>
    <col min="3846" max="3848" width="13.625" style="54" customWidth="1"/>
    <col min="3849" max="3849" width="12.625" style="54" customWidth="1"/>
    <col min="3850" max="3852" width="13.625" style="54" customWidth="1"/>
    <col min="3853" max="4096" width="9" style="54"/>
    <col min="4097" max="4097" width="12.625" style="54" customWidth="1"/>
    <col min="4098" max="4100" width="13.625" style="54" customWidth="1"/>
    <col min="4101" max="4101" width="12.75" style="54" customWidth="1"/>
    <col min="4102" max="4104" width="13.625" style="54" customWidth="1"/>
    <col min="4105" max="4105" width="12.625" style="54" customWidth="1"/>
    <col min="4106" max="4108" width="13.625" style="54" customWidth="1"/>
    <col min="4109" max="4352" width="9" style="54"/>
    <col min="4353" max="4353" width="12.625" style="54" customWidth="1"/>
    <col min="4354" max="4356" width="13.625" style="54" customWidth="1"/>
    <col min="4357" max="4357" width="12.75" style="54" customWidth="1"/>
    <col min="4358" max="4360" width="13.625" style="54" customWidth="1"/>
    <col min="4361" max="4361" width="12.625" style="54" customWidth="1"/>
    <col min="4362" max="4364" width="13.625" style="54" customWidth="1"/>
    <col min="4365" max="4608" width="9" style="54"/>
    <col min="4609" max="4609" width="12.625" style="54" customWidth="1"/>
    <col min="4610" max="4612" width="13.625" style="54" customWidth="1"/>
    <col min="4613" max="4613" width="12.75" style="54" customWidth="1"/>
    <col min="4614" max="4616" width="13.625" style="54" customWidth="1"/>
    <col min="4617" max="4617" width="12.625" style="54" customWidth="1"/>
    <col min="4618" max="4620" width="13.625" style="54" customWidth="1"/>
    <col min="4621" max="4864" width="9" style="54"/>
    <col min="4865" max="4865" width="12.625" style="54" customWidth="1"/>
    <col min="4866" max="4868" width="13.625" style="54" customWidth="1"/>
    <col min="4869" max="4869" width="12.75" style="54" customWidth="1"/>
    <col min="4870" max="4872" width="13.625" style="54" customWidth="1"/>
    <col min="4873" max="4873" width="12.625" style="54" customWidth="1"/>
    <col min="4874" max="4876" width="13.625" style="54" customWidth="1"/>
    <col min="4877" max="5120" width="9" style="54"/>
    <col min="5121" max="5121" width="12.625" style="54" customWidth="1"/>
    <col min="5122" max="5124" width="13.625" style="54" customWidth="1"/>
    <col min="5125" max="5125" width="12.75" style="54" customWidth="1"/>
    <col min="5126" max="5128" width="13.625" style="54" customWidth="1"/>
    <col min="5129" max="5129" width="12.625" style="54" customWidth="1"/>
    <col min="5130" max="5132" width="13.625" style="54" customWidth="1"/>
    <col min="5133" max="5376" width="9" style="54"/>
    <col min="5377" max="5377" width="12.625" style="54" customWidth="1"/>
    <col min="5378" max="5380" width="13.625" style="54" customWidth="1"/>
    <col min="5381" max="5381" width="12.75" style="54" customWidth="1"/>
    <col min="5382" max="5384" width="13.625" style="54" customWidth="1"/>
    <col min="5385" max="5385" width="12.625" style="54" customWidth="1"/>
    <col min="5386" max="5388" width="13.625" style="54" customWidth="1"/>
    <col min="5389" max="5632" width="9" style="54"/>
    <col min="5633" max="5633" width="12.625" style="54" customWidth="1"/>
    <col min="5634" max="5636" width="13.625" style="54" customWidth="1"/>
    <col min="5637" max="5637" width="12.75" style="54" customWidth="1"/>
    <col min="5638" max="5640" width="13.625" style="54" customWidth="1"/>
    <col min="5641" max="5641" width="12.625" style="54" customWidth="1"/>
    <col min="5642" max="5644" width="13.625" style="54" customWidth="1"/>
    <col min="5645" max="5888" width="9" style="54"/>
    <col min="5889" max="5889" width="12.625" style="54" customWidth="1"/>
    <col min="5890" max="5892" width="13.625" style="54" customWidth="1"/>
    <col min="5893" max="5893" width="12.75" style="54" customWidth="1"/>
    <col min="5894" max="5896" width="13.625" style="54" customWidth="1"/>
    <col min="5897" max="5897" width="12.625" style="54" customWidth="1"/>
    <col min="5898" max="5900" width="13.625" style="54" customWidth="1"/>
    <col min="5901" max="6144" width="9" style="54"/>
    <col min="6145" max="6145" width="12.625" style="54" customWidth="1"/>
    <col min="6146" max="6148" width="13.625" style="54" customWidth="1"/>
    <col min="6149" max="6149" width="12.75" style="54" customWidth="1"/>
    <col min="6150" max="6152" width="13.625" style="54" customWidth="1"/>
    <col min="6153" max="6153" width="12.625" style="54" customWidth="1"/>
    <col min="6154" max="6156" width="13.625" style="54" customWidth="1"/>
    <col min="6157" max="6400" width="9" style="54"/>
    <col min="6401" max="6401" width="12.625" style="54" customWidth="1"/>
    <col min="6402" max="6404" width="13.625" style="54" customWidth="1"/>
    <col min="6405" max="6405" width="12.75" style="54" customWidth="1"/>
    <col min="6406" max="6408" width="13.625" style="54" customWidth="1"/>
    <col min="6409" max="6409" width="12.625" style="54" customWidth="1"/>
    <col min="6410" max="6412" width="13.625" style="54" customWidth="1"/>
    <col min="6413" max="6656" width="9" style="54"/>
    <col min="6657" max="6657" width="12.625" style="54" customWidth="1"/>
    <col min="6658" max="6660" width="13.625" style="54" customWidth="1"/>
    <col min="6661" max="6661" width="12.75" style="54" customWidth="1"/>
    <col min="6662" max="6664" width="13.625" style="54" customWidth="1"/>
    <col min="6665" max="6665" width="12.625" style="54" customWidth="1"/>
    <col min="6666" max="6668" width="13.625" style="54" customWidth="1"/>
    <col min="6669" max="6912" width="9" style="54"/>
    <col min="6913" max="6913" width="12.625" style="54" customWidth="1"/>
    <col min="6914" max="6916" width="13.625" style="54" customWidth="1"/>
    <col min="6917" max="6917" width="12.75" style="54" customWidth="1"/>
    <col min="6918" max="6920" width="13.625" style="54" customWidth="1"/>
    <col min="6921" max="6921" width="12.625" style="54" customWidth="1"/>
    <col min="6922" max="6924" width="13.625" style="54" customWidth="1"/>
    <col min="6925" max="7168" width="9" style="54"/>
    <col min="7169" max="7169" width="12.625" style="54" customWidth="1"/>
    <col min="7170" max="7172" width="13.625" style="54" customWidth="1"/>
    <col min="7173" max="7173" width="12.75" style="54" customWidth="1"/>
    <col min="7174" max="7176" width="13.625" style="54" customWidth="1"/>
    <col min="7177" max="7177" width="12.625" style="54" customWidth="1"/>
    <col min="7178" max="7180" width="13.625" style="54" customWidth="1"/>
    <col min="7181" max="7424" width="9" style="54"/>
    <col min="7425" max="7425" width="12.625" style="54" customWidth="1"/>
    <col min="7426" max="7428" width="13.625" style="54" customWidth="1"/>
    <col min="7429" max="7429" width="12.75" style="54" customWidth="1"/>
    <col min="7430" max="7432" width="13.625" style="54" customWidth="1"/>
    <col min="7433" max="7433" width="12.625" style="54" customWidth="1"/>
    <col min="7434" max="7436" width="13.625" style="54" customWidth="1"/>
    <col min="7437" max="7680" width="9" style="54"/>
    <col min="7681" max="7681" width="12.625" style="54" customWidth="1"/>
    <col min="7682" max="7684" width="13.625" style="54" customWidth="1"/>
    <col min="7685" max="7685" width="12.75" style="54" customWidth="1"/>
    <col min="7686" max="7688" width="13.625" style="54" customWidth="1"/>
    <col min="7689" max="7689" width="12.625" style="54" customWidth="1"/>
    <col min="7690" max="7692" width="13.625" style="54" customWidth="1"/>
    <col min="7693" max="7936" width="9" style="54"/>
    <col min="7937" max="7937" width="12.625" style="54" customWidth="1"/>
    <col min="7938" max="7940" width="13.625" style="54" customWidth="1"/>
    <col min="7941" max="7941" width="12.75" style="54" customWidth="1"/>
    <col min="7942" max="7944" width="13.625" style="54" customWidth="1"/>
    <col min="7945" max="7945" width="12.625" style="54" customWidth="1"/>
    <col min="7946" max="7948" width="13.625" style="54" customWidth="1"/>
    <col min="7949" max="8192" width="9" style="54"/>
    <col min="8193" max="8193" width="12.625" style="54" customWidth="1"/>
    <col min="8194" max="8196" width="13.625" style="54" customWidth="1"/>
    <col min="8197" max="8197" width="12.75" style="54" customWidth="1"/>
    <col min="8198" max="8200" width="13.625" style="54" customWidth="1"/>
    <col min="8201" max="8201" width="12.625" style="54" customWidth="1"/>
    <col min="8202" max="8204" width="13.625" style="54" customWidth="1"/>
    <col min="8205" max="8448" width="9" style="54"/>
    <col min="8449" max="8449" width="12.625" style="54" customWidth="1"/>
    <col min="8450" max="8452" width="13.625" style="54" customWidth="1"/>
    <col min="8453" max="8453" width="12.75" style="54" customWidth="1"/>
    <col min="8454" max="8456" width="13.625" style="54" customWidth="1"/>
    <col min="8457" max="8457" width="12.625" style="54" customWidth="1"/>
    <col min="8458" max="8460" width="13.625" style="54" customWidth="1"/>
    <col min="8461" max="8704" width="9" style="54"/>
    <col min="8705" max="8705" width="12.625" style="54" customWidth="1"/>
    <col min="8706" max="8708" width="13.625" style="54" customWidth="1"/>
    <col min="8709" max="8709" width="12.75" style="54" customWidth="1"/>
    <col min="8710" max="8712" width="13.625" style="54" customWidth="1"/>
    <col min="8713" max="8713" width="12.625" style="54" customWidth="1"/>
    <col min="8714" max="8716" width="13.625" style="54" customWidth="1"/>
    <col min="8717" max="8960" width="9" style="54"/>
    <col min="8961" max="8961" width="12.625" style="54" customWidth="1"/>
    <col min="8962" max="8964" width="13.625" style="54" customWidth="1"/>
    <col min="8965" max="8965" width="12.75" style="54" customWidth="1"/>
    <col min="8966" max="8968" width="13.625" style="54" customWidth="1"/>
    <col min="8969" max="8969" width="12.625" style="54" customWidth="1"/>
    <col min="8970" max="8972" width="13.625" style="54" customWidth="1"/>
    <col min="8973" max="9216" width="9" style="54"/>
    <col min="9217" max="9217" width="12.625" style="54" customWidth="1"/>
    <col min="9218" max="9220" width="13.625" style="54" customWidth="1"/>
    <col min="9221" max="9221" width="12.75" style="54" customWidth="1"/>
    <col min="9222" max="9224" width="13.625" style="54" customWidth="1"/>
    <col min="9225" max="9225" width="12.625" style="54" customWidth="1"/>
    <col min="9226" max="9228" width="13.625" style="54" customWidth="1"/>
    <col min="9229" max="9472" width="9" style="54"/>
    <col min="9473" max="9473" width="12.625" style="54" customWidth="1"/>
    <col min="9474" max="9476" width="13.625" style="54" customWidth="1"/>
    <col min="9477" max="9477" width="12.75" style="54" customWidth="1"/>
    <col min="9478" max="9480" width="13.625" style="54" customWidth="1"/>
    <col min="9481" max="9481" width="12.625" style="54" customWidth="1"/>
    <col min="9482" max="9484" width="13.625" style="54" customWidth="1"/>
    <col min="9485" max="9728" width="9" style="54"/>
    <col min="9729" max="9729" width="12.625" style="54" customWidth="1"/>
    <col min="9730" max="9732" width="13.625" style="54" customWidth="1"/>
    <col min="9733" max="9733" width="12.75" style="54" customWidth="1"/>
    <col min="9734" max="9736" width="13.625" style="54" customWidth="1"/>
    <col min="9737" max="9737" width="12.625" style="54" customWidth="1"/>
    <col min="9738" max="9740" width="13.625" style="54" customWidth="1"/>
    <col min="9741" max="9984" width="9" style="54"/>
    <col min="9985" max="9985" width="12.625" style="54" customWidth="1"/>
    <col min="9986" max="9988" width="13.625" style="54" customWidth="1"/>
    <col min="9989" max="9989" width="12.75" style="54" customWidth="1"/>
    <col min="9990" max="9992" width="13.625" style="54" customWidth="1"/>
    <col min="9993" max="9993" width="12.625" style="54" customWidth="1"/>
    <col min="9994" max="9996" width="13.625" style="54" customWidth="1"/>
    <col min="9997" max="10240" width="9" style="54"/>
    <col min="10241" max="10241" width="12.625" style="54" customWidth="1"/>
    <col min="10242" max="10244" width="13.625" style="54" customWidth="1"/>
    <col min="10245" max="10245" width="12.75" style="54" customWidth="1"/>
    <col min="10246" max="10248" width="13.625" style="54" customWidth="1"/>
    <col min="10249" max="10249" width="12.625" style="54" customWidth="1"/>
    <col min="10250" max="10252" width="13.625" style="54" customWidth="1"/>
    <col min="10253" max="10496" width="9" style="54"/>
    <col min="10497" max="10497" width="12.625" style="54" customWidth="1"/>
    <col min="10498" max="10500" width="13.625" style="54" customWidth="1"/>
    <col min="10501" max="10501" width="12.75" style="54" customWidth="1"/>
    <col min="10502" max="10504" width="13.625" style="54" customWidth="1"/>
    <col min="10505" max="10505" width="12.625" style="54" customWidth="1"/>
    <col min="10506" max="10508" width="13.625" style="54" customWidth="1"/>
    <col min="10509" max="10752" width="9" style="54"/>
    <col min="10753" max="10753" width="12.625" style="54" customWidth="1"/>
    <col min="10754" max="10756" width="13.625" style="54" customWidth="1"/>
    <col min="10757" max="10757" width="12.75" style="54" customWidth="1"/>
    <col min="10758" max="10760" width="13.625" style="54" customWidth="1"/>
    <col min="10761" max="10761" width="12.625" style="54" customWidth="1"/>
    <col min="10762" max="10764" width="13.625" style="54" customWidth="1"/>
    <col min="10765" max="11008" width="9" style="54"/>
    <col min="11009" max="11009" width="12.625" style="54" customWidth="1"/>
    <col min="11010" max="11012" width="13.625" style="54" customWidth="1"/>
    <col min="11013" max="11013" width="12.75" style="54" customWidth="1"/>
    <col min="11014" max="11016" width="13.625" style="54" customWidth="1"/>
    <col min="11017" max="11017" width="12.625" style="54" customWidth="1"/>
    <col min="11018" max="11020" width="13.625" style="54" customWidth="1"/>
    <col min="11021" max="11264" width="9" style="54"/>
    <col min="11265" max="11265" width="12.625" style="54" customWidth="1"/>
    <col min="11266" max="11268" width="13.625" style="54" customWidth="1"/>
    <col min="11269" max="11269" width="12.75" style="54" customWidth="1"/>
    <col min="11270" max="11272" width="13.625" style="54" customWidth="1"/>
    <col min="11273" max="11273" width="12.625" style="54" customWidth="1"/>
    <col min="11274" max="11276" width="13.625" style="54" customWidth="1"/>
    <col min="11277" max="11520" width="9" style="54"/>
    <col min="11521" max="11521" width="12.625" style="54" customWidth="1"/>
    <col min="11522" max="11524" width="13.625" style="54" customWidth="1"/>
    <col min="11525" max="11525" width="12.75" style="54" customWidth="1"/>
    <col min="11526" max="11528" width="13.625" style="54" customWidth="1"/>
    <col min="11529" max="11529" width="12.625" style="54" customWidth="1"/>
    <col min="11530" max="11532" width="13.625" style="54" customWidth="1"/>
    <col min="11533" max="11776" width="9" style="54"/>
    <col min="11777" max="11777" width="12.625" style="54" customWidth="1"/>
    <col min="11778" max="11780" width="13.625" style="54" customWidth="1"/>
    <col min="11781" max="11781" width="12.75" style="54" customWidth="1"/>
    <col min="11782" max="11784" width="13.625" style="54" customWidth="1"/>
    <col min="11785" max="11785" width="12.625" style="54" customWidth="1"/>
    <col min="11786" max="11788" width="13.625" style="54" customWidth="1"/>
    <col min="11789" max="12032" width="9" style="54"/>
    <col min="12033" max="12033" width="12.625" style="54" customWidth="1"/>
    <col min="12034" max="12036" width="13.625" style="54" customWidth="1"/>
    <col min="12037" max="12037" width="12.75" style="54" customWidth="1"/>
    <col min="12038" max="12040" width="13.625" style="54" customWidth="1"/>
    <col min="12041" max="12041" width="12.625" style="54" customWidth="1"/>
    <col min="12042" max="12044" width="13.625" style="54" customWidth="1"/>
    <col min="12045" max="12288" width="9" style="54"/>
    <col min="12289" max="12289" width="12.625" style="54" customWidth="1"/>
    <col min="12290" max="12292" width="13.625" style="54" customWidth="1"/>
    <col min="12293" max="12293" width="12.75" style="54" customWidth="1"/>
    <col min="12294" max="12296" width="13.625" style="54" customWidth="1"/>
    <col min="12297" max="12297" width="12.625" style="54" customWidth="1"/>
    <col min="12298" max="12300" width="13.625" style="54" customWidth="1"/>
    <col min="12301" max="12544" width="9" style="54"/>
    <col min="12545" max="12545" width="12.625" style="54" customWidth="1"/>
    <col min="12546" max="12548" width="13.625" style="54" customWidth="1"/>
    <col min="12549" max="12549" width="12.75" style="54" customWidth="1"/>
    <col min="12550" max="12552" width="13.625" style="54" customWidth="1"/>
    <col min="12553" max="12553" width="12.625" style="54" customWidth="1"/>
    <col min="12554" max="12556" width="13.625" style="54" customWidth="1"/>
    <col min="12557" max="12800" width="9" style="54"/>
    <col min="12801" max="12801" width="12.625" style="54" customWidth="1"/>
    <col min="12802" max="12804" width="13.625" style="54" customWidth="1"/>
    <col min="12805" max="12805" width="12.75" style="54" customWidth="1"/>
    <col min="12806" max="12808" width="13.625" style="54" customWidth="1"/>
    <col min="12809" max="12809" width="12.625" style="54" customWidth="1"/>
    <col min="12810" max="12812" width="13.625" style="54" customWidth="1"/>
    <col min="12813" max="13056" width="9" style="54"/>
    <col min="13057" max="13057" width="12.625" style="54" customWidth="1"/>
    <col min="13058" max="13060" width="13.625" style="54" customWidth="1"/>
    <col min="13061" max="13061" width="12.75" style="54" customWidth="1"/>
    <col min="13062" max="13064" width="13.625" style="54" customWidth="1"/>
    <col min="13065" max="13065" width="12.625" style="54" customWidth="1"/>
    <col min="13066" max="13068" width="13.625" style="54" customWidth="1"/>
    <col min="13069" max="13312" width="9" style="54"/>
    <col min="13313" max="13313" width="12.625" style="54" customWidth="1"/>
    <col min="13314" max="13316" width="13.625" style="54" customWidth="1"/>
    <col min="13317" max="13317" width="12.75" style="54" customWidth="1"/>
    <col min="13318" max="13320" width="13.625" style="54" customWidth="1"/>
    <col min="13321" max="13321" width="12.625" style="54" customWidth="1"/>
    <col min="13322" max="13324" width="13.625" style="54" customWidth="1"/>
    <col min="13325" max="13568" width="9" style="54"/>
    <col min="13569" max="13569" width="12.625" style="54" customWidth="1"/>
    <col min="13570" max="13572" width="13.625" style="54" customWidth="1"/>
    <col min="13573" max="13573" width="12.75" style="54" customWidth="1"/>
    <col min="13574" max="13576" width="13.625" style="54" customWidth="1"/>
    <col min="13577" max="13577" width="12.625" style="54" customWidth="1"/>
    <col min="13578" max="13580" width="13.625" style="54" customWidth="1"/>
    <col min="13581" max="13824" width="9" style="54"/>
    <col min="13825" max="13825" width="12.625" style="54" customWidth="1"/>
    <col min="13826" max="13828" width="13.625" style="54" customWidth="1"/>
    <col min="13829" max="13829" width="12.75" style="54" customWidth="1"/>
    <col min="13830" max="13832" width="13.625" style="54" customWidth="1"/>
    <col min="13833" max="13833" width="12.625" style="54" customWidth="1"/>
    <col min="13834" max="13836" width="13.625" style="54" customWidth="1"/>
    <col min="13837" max="14080" width="9" style="54"/>
    <col min="14081" max="14081" width="12.625" style="54" customWidth="1"/>
    <col min="14082" max="14084" width="13.625" style="54" customWidth="1"/>
    <col min="14085" max="14085" width="12.75" style="54" customWidth="1"/>
    <col min="14086" max="14088" width="13.625" style="54" customWidth="1"/>
    <col min="14089" max="14089" width="12.625" style="54" customWidth="1"/>
    <col min="14090" max="14092" width="13.625" style="54" customWidth="1"/>
    <col min="14093" max="14336" width="9" style="54"/>
    <col min="14337" max="14337" width="12.625" style="54" customWidth="1"/>
    <col min="14338" max="14340" width="13.625" style="54" customWidth="1"/>
    <col min="14341" max="14341" width="12.75" style="54" customWidth="1"/>
    <col min="14342" max="14344" width="13.625" style="54" customWidth="1"/>
    <col min="14345" max="14345" width="12.625" style="54" customWidth="1"/>
    <col min="14346" max="14348" width="13.625" style="54" customWidth="1"/>
    <col min="14349" max="14592" width="9" style="54"/>
    <col min="14593" max="14593" width="12.625" style="54" customWidth="1"/>
    <col min="14594" max="14596" width="13.625" style="54" customWidth="1"/>
    <col min="14597" max="14597" width="12.75" style="54" customWidth="1"/>
    <col min="14598" max="14600" width="13.625" style="54" customWidth="1"/>
    <col min="14601" max="14601" width="12.625" style="54" customWidth="1"/>
    <col min="14602" max="14604" width="13.625" style="54" customWidth="1"/>
    <col min="14605" max="14848" width="9" style="54"/>
    <col min="14849" max="14849" width="12.625" style="54" customWidth="1"/>
    <col min="14850" max="14852" width="13.625" style="54" customWidth="1"/>
    <col min="14853" max="14853" width="12.75" style="54" customWidth="1"/>
    <col min="14854" max="14856" width="13.625" style="54" customWidth="1"/>
    <col min="14857" max="14857" width="12.625" style="54" customWidth="1"/>
    <col min="14858" max="14860" width="13.625" style="54" customWidth="1"/>
    <col min="14861" max="15104" width="9" style="54"/>
    <col min="15105" max="15105" width="12.625" style="54" customWidth="1"/>
    <col min="15106" max="15108" width="13.625" style="54" customWidth="1"/>
    <col min="15109" max="15109" width="12.75" style="54" customWidth="1"/>
    <col min="15110" max="15112" width="13.625" style="54" customWidth="1"/>
    <col min="15113" max="15113" width="12.625" style="54" customWidth="1"/>
    <col min="15114" max="15116" width="13.625" style="54" customWidth="1"/>
    <col min="15117" max="15360" width="9" style="54"/>
    <col min="15361" max="15361" width="12.625" style="54" customWidth="1"/>
    <col min="15362" max="15364" width="13.625" style="54" customWidth="1"/>
    <col min="15365" max="15365" width="12.75" style="54" customWidth="1"/>
    <col min="15366" max="15368" width="13.625" style="54" customWidth="1"/>
    <col min="15369" max="15369" width="12.625" style="54" customWidth="1"/>
    <col min="15370" max="15372" width="13.625" style="54" customWidth="1"/>
    <col min="15373" max="15616" width="9" style="54"/>
    <col min="15617" max="15617" width="12.625" style="54" customWidth="1"/>
    <col min="15618" max="15620" width="13.625" style="54" customWidth="1"/>
    <col min="15621" max="15621" width="12.75" style="54" customWidth="1"/>
    <col min="15622" max="15624" width="13.625" style="54" customWidth="1"/>
    <col min="15625" max="15625" width="12.625" style="54" customWidth="1"/>
    <col min="15626" max="15628" width="13.625" style="54" customWidth="1"/>
    <col min="15629" max="15872" width="9" style="54"/>
    <col min="15873" max="15873" width="12.625" style="54" customWidth="1"/>
    <col min="15874" max="15876" width="13.625" style="54" customWidth="1"/>
    <col min="15877" max="15877" width="12.75" style="54" customWidth="1"/>
    <col min="15878" max="15880" width="13.625" style="54" customWidth="1"/>
    <col min="15881" max="15881" width="12.625" style="54" customWidth="1"/>
    <col min="15882" max="15884" width="13.625" style="54" customWidth="1"/>
    <col min="15885" max="16128" width="9" style="54"/>
    <col min="16129" max="16129" width="12.625" style="54" customWidth="1"/>
    <col min="16130" max="16132" width="13.625" style="54" customWidth="1"/>
    <col min="16133" max="16133" width="12.75" style="54" customWidth="1"/>
    <col min="16134" max="16136" width="13.625" style="54" customWidth="1"/>
    <col min="16137" max="16137" width="12.625" style="54" customWidth="1"/>
    <col min="16138" max="16140" width="13.625" style="54" customWidth="1"/>
    <col min="16141" max="16384" width="9" style="54"/>
  </cols>
  <sheetData>
    <row r="1" spans="1:15" s="40" customFormat="1" ht="42" customHeight="1" thickBot="1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9" t="str">
        <f>[4]日本人!K1</f>
        <v>平成31年3月1日現在</v>
      </c>
      <c r="L1" s="39"/>
    </row>
    <row r="2" spans="1:15" s="40" customFormat="1" ht="25.5" customHeight="1" x14ac:dyDescent="0.15">
      <c r="A2" s="41" t="s">
        <v>1</v>
      </c>
      <c r="B2" s="42" t="s">
        <v>2</v>
      </c>
      <c r="C2" s="43" t="s">
        <v>3</v>
      </c>
      <c r="D2" s="44" t="s">
        <v>4</v>
      </c>
      <c r="E2" s="41" t="s">
        <v>1</v>
      </c>
      <c r="F2" s="42" t="s">
        <v>2</v>
      </c>
      <c r="G2" s="43" t="s">
        <v>3</v>
      </c>
      <c r="H2" s="44" t="s">
        <v>4</v>
      </c>
      <c r="I2" s="41" t="s">
        <v>1</v>
      </c>
      <c r="J2" s="42" t="s">
        <v>2</v>
      </c>
      <c r="K2" s="43" t="s">
        <v>3</v>
      </c>
      <c r="L2" s="45" t="s">
        <v>4</v>
      </c>
      <c r="M2" s="46"/>
      <c r="N2" s="46"/>
      <c r="O2" s="46"/>
    </row>
    <row r="3" spans="1:15" x14ac:dyDescent="0.2">
      <c r="A3" s="47" t="s">
        <v>6</v>
      </c>
      <c r="B3" s="48">
        <f>SUM([4]日本人:外国人!B3)</f>
        <v>10409</v>
      </c>
      <c r="C3" s="49">
        <f>SUM([4]日本人:外国人!C3)</f>
        <v>5291</v>
      </c>
      <c r="D3" s="50">
        <f>SUM([4]日本人:外国人!D3)</f>
        <v>5118</v>
      </c>
      <c r="E3" s="51" t="s">
        <v>7</v>
      </c>
      <c r="F3" s="48">
        <f>SUM([4]日本人:外国人!F3)</f>
        <v>19059</v>
      </c>
      <c r="G3" s="49">
        <f>SUM([4]日本人:外国人!G3)</f>
        <v>9664</v>
      </c>
      <c r="H3" s="50">
        <f>SUM([4]日本人:外国人!H3)</f>
        <v>9395</v>
      </c>
      <c r="I3" s="52" t="s">
        <v>8</v>
      </c>
      <c r="J3" s="53">
        <f>SUM([4]日本人:外国人!J3)</f>
        <v>8045</v>
      </c>
      <c r="K3" s="49">
        <f>SUM([4]日本人:外国人!K3)</f>
        <v>3244</v>
      </c>
      <c r="L3" s="50">
        <f>SUM([4]日本人:外国人!L3)</f>
        <v>4801</v>
      </c>
    </row>
    <row r="4" spans="1:15" x14ac:dyDescent="0.2">
      <c r="A4" s="55">
        <v>0</v>
      </c>
      <c r="B4" s="56">
        <f>SUM([4]日本人:外国人!B4)</f>
        <v>1950</v>
      </c>
      <c r="C4" s="57">
        <f>SUM([4]日本人:外国人!C4)</f>
        <v>986</v>
      </c>
      <c r="D4" s="58">
        <f>SUM([4]日本人:外国人!D4)</f>
        <v>964</v>
      </c>
      <c r="E4" s="59">
        <v>40</v>
      </c>
      <c r="F4" s="56">
        <f>SUM([4]日本人:外国人!F4)</f>
        <v>3747</v>
      </c>
      <c r="G4" s="57">
        <f>SUM([4]日本人:外国人!G4)</f>
        <v>1919</v>
      </c>
      <c r="H4" s="58">
        <f>SUM([4]日本人:外国人!H4)</f>
        <v>1828</v>
      </c>
      <c r="I4" s="60">
        <v>80</v>
      </c>
      <c r="J4" s="61">
        <f>SUM([4]日本人:外国人!J4)</f>
        <v>1606</v>
      </c>
      <c r="K4" s="57">
        <f>SUM([4]日本人:外国人!K4)</f>
        <v>670</v>
      </c>
      <c r="L4" s="58">
        <f>SUM([4]日本人:外国人!L4)</f>
        <v>936</v>
      </c>
    </row>
    <row r="5" spans="1:15" x14ac:dyDescent="0.2">
      <c r="A5" s="55">
        <v>1</v>
      </c>
      <c r="B5" s="56">
        <f>SUM([4]日本人:外国人!B5)</f>
        <v>2159</v>
      </c>
      <c r="C5" s="57">
        <f>SUM([4]日本人:外国人!C5)</f>
        <v>1111</v>
      </c>
      <c r="D5" s="58">
        <f>SUM([4]日本人:外国人!D5)</f>
        <v>1048</v>
      </c>
      <c r="E5" s="59">
        <v>41</v>
      </c>
      <c r="F5" s="56">
        <f>SUM([4]日本人:外国人!F5)</f>
        <v>3654</v>
      </c>
      <c r="G5" s="57">
        <f>SUM([4]日本人:外国人!G5)</f>
        <v>1865</v>
      </c>
      <c r="H5" s="58">
        <f>SUM([4]日本人:外国人!H5)</f>
        <v>1789</v>
      </c>
      <c r="I5" s="60">
        <v>81</v>
      </c>
      <c r="J5" s="61">
        <f>SUM([4]日本人:外国人!J5)</f>
        <v>1701</v>
      </c>
      <c r="K5" s="57">
        <f>SUM([4]日本人:外国人!K5)</f>
        <v>683</v>
      </c>
      <c r="L5" s="58">
        <f>SUM([4]日本人:外国人!L5)</f>
        <v>1018</v>
      </c>
    </row>
    <row r="6" spans="1:15" x14ac:dyDescent="0.2">
      <c r="A6" s="55">
        <v>2</v>
      </c>
      <c r="B6" s="56">
        <f>SUM([4]日本人:外国人!B6)</f>
        <v>2119</v>
      </c>
      <c r="C6" s="57">
        <f>SUM([4]日本人:外国人!C6)</f>
        <v>1106</v>
      </c>
      <c r="D6" s="58">
        <f>SUM([4]日本人:外国人!D6)</f>
        <v>1013</v>
      </c>
      <c r="E6" s="59">
        <v>42</v>
      </c>
      <c r="F6" s="56">
        <f>SUM([4]日本人:外国人!F6)</f>
        <v>3696</v>
      </c>
      <c r="G6" s="57">
        <f>SUM([4]日本人:外国人!G6)</f>
        <v>1906</v>
      </c>
      <c r="H6" s="58">
        <f>SUM([4]日本人:外国人!H6)</f>
        <v>1790</v>
      </c>
      <c r="I6" s="60">
        <v>82</v>
      </c>
      <c r="J6" s="61">
        <f>SUM([4]日本人:外国人!J6)</f>
        <v>1638</v>
      </c>
      <c r="K6" s="57">
        <f>SUM([4]日本人:外国人!K6)</f>
        <v>653</v>
      </c>
      <c r="L6" s="58">
        <f>SUM([4]日本人:外国人!L6)</f>
        <v>985</v>
      </c>
    </row>
    <row r="7" spans="1:15" x14ac:dyDescent="0.2">
      <c r="A7" s="55">
        <v>3</v>
      </c>
      <c r="B7" s="56">
        <f>SUM([4]日本人:外国人!B7)</f>
        <v>2054</v>
      </c>
      <c r="C7" s="57">
        <f>SUM([4]日本人:外国人!C7)</f>
        <v>1045</v>
      </c>
      <c r="D7" s="58">
        <f>SUM([4]日本人:外国人!D7)</f>
        <v>1009</v>
      </c>
      <c r="E7" s="59">
        <v>43</v>
      </c>
      <c r="F7" s="56">
        <f>SUM([4]日本人:外国人!F7)</f>
        <v>3867</v>
      </c>
      <c r="G7" s="57">
        <f>SUM([4]日本人:外国人!G7)</f>
        <v>1892</v>
      </c>
      <c r="H7" s="58">
        <f>SUM([4]日本人:外国人!H7)</f>
        <v>1975</v>
      </c>
      <c r="I7" s="60">
        <v>83</v>
      </c>
      <c r="J7" s="61">
        <f>SUM([4]日本人:外国人!J7)</f>
        <v>1676</v>
      </c>
      <c r="K7" s="57">
        <f>SUM([4]日本人:外国人!K7)</f>
        <v>653</v>
      </c>
      <c r="L7" s="58">
        <f>SUM([4]日本人:外国人!L7)</f>
        <v>1023</v>
      </c>
    </row>
    <row r="8" spans="1:15" ht="19.5" thickBot="1" x14ac:dyDescent="0.25">
      <c r="A8" s="62">
        <v>4</v>
      </c>
      <c r="B8" s="63">
        <f>SUM([4]日本人:外国人!B8)</f>
        <v>2127</v>
      </c>
      <c r="C8" s="64">
        <f>SUM([4]日本人:外国人!C8)</f>
        <v>1043</v>
      </c>
      <c r="D8" s="65">
        <f>SUM([4]日本人:外国人!D8)</f>
        <v>1084</v>
      </c>
      <c r="E8" s="66">
        <v>44</v>
      </c>
      <c r="F8" s="63">
        <f>SUM([4]日本人:外国人!F8)</f>
        <v>4095</v>
      </c>
      <c r="G8" s="64">
        <f>SUM([4]日本人:外国人!G8)</f>
        <v>2082</v>
      </c>
      <c r="H8" s="65">
        <f>SUM([4]日本人:外国人!H8)</f>
        <v>2013</v>
      </c>
      <c r="I8" s="67">
        <v>84</v>
      </c>
      <c r="J8" s="68">
        <f>SUM([4]日本人:外国人!J8)</f>
        <v>1424</v>
      </c>
      <c r="K8" s="64">
        <f>SUM([4]日本人:外国人!K8)</f>
        <v>585</v>
      </c>
      <c r="L8" s="65">
        <f>SUM([4]日本人:外国人!L8)</f>
        <v>839</v>
      </c>
    </row>
    <row r="9" spans="1:15" x14ac:dyDescent="0.2">
      <c r="A9" s="69" t="s">
        <v>9</v>
      </c>
      <c r="B9" s="70">
        <f>SUM([4]日本人:外国人!B9)</f>
        <v>9824</v>
      </c>
      <c r="C9" s="71">
        <f>SUM([4]日本人:外国人!C9)</f>
        <v>5032</v>
      </c>
      <c r="D9" s="72">
        <f>SUM([4]日本人:外国人!D9)</f>
        <v>4792</v>
      </c>
      <c r="E9" s="73" t="s">
        <v>10</v>
      </c>
      <c r="F9" s="70">
        <f>SUM([4]日本人:外国人!F9)</f>
        <v>20602</v>
      </c>
      <c r="G9" s="71">
        <f>SUM([4]日本人:外国人!G9)</f>
        <v>10353</v>
      </c>
      <c r="H9" s="72">
        <f>SUM([4]日本人:外国人!H9)</f>
        <v>10249</v>
      </c>
      <c r="I9" s="74" t="s">
        <v>11</v>
      </c>
      <c r="J9" s="75">
        <f>SUM([4]日本人:外国人!J9)</f>
        <v>5385</v>
      </c>
      <c r="K9" s="71">
        <f>SUM([4]日本人:外国人!K9)</f>
        <v>1937</v>
      </c>
      <c r="L9" s="72">
        <f>SUM([4]日本人:外国人!L9)</f>
        <v>3448</v>
      </c>
    </row>
    <row r="10" spans="1:15" x14ac:dyDescent="0.2">
      <c r="A10" s="55">
        <v>5</v>
      </c>
      <c r="B10" s="56">
        <f>SUM([4]日本人:外国人!B10)</f>
        <v>2026</v>
      </c>
      <c r="C10" s="57">
        <f>SUM([4]日本人:外国人!C10)</f>
        <v>1016</v>
      </c>
      <c r="D10" s="58">
        <f>SUM([4]日本人:外国人!D10)</f>
        <v>1010</v>
      </c>
      <c r="E10" s="59">
        <v>45</v>
      </c>
      <c r="F10" s="56">
        <f>SUM([4]日本人:外国人!F10)</f>
        <v>4200</v>
      </c>
      <c r="G10" s="57">
        <f>SUM([4]日本人:外国人!G10)</f>
        <v>2124</v>
      </c>
      <c r="H10" s="58">
        <f>SUM([4]日本人:外国人!H10)</f>
        <v>2076</v>
      </c>
      <c r="I10" s="60">
        <v>85</v>
      </c>
      <c r="J10" s="61">
        <f>SUM([4]日本人:外国人!J10)</f>
        <v>1326</v>
      </c>
      <c r="K10" s="57">
        <f>SUM([4]日本人:外国人!K10)</f>
        <v>460</v>
      </c>
      <c r="L10" s="58">
        <f>SUM([4]日本人:外国人!L10)</f>
        <v>866</v>
      </c>
    </row>
    <row r="11" spans="1:15" x14ac:dyDescent="0.2">
      <c r="A11" s="55">
        <v>6</v>
      </c>
      <c r="B11" s="56">
        <f>SUM([4]日本人:外国人!B11)</f>
        <v>1988</v>
      </c>
      <c r="C11" s="57">
        <f>SUM([4]日本人:外国人!C11)</f>
        <v>1015</v>
      </c>
      <c r="D11" s="58">
        <f>SUM([4]日本人:外国人!D11)</f>
        <v>973</v>
      </c>
      <c r="E11" s="59">
        <v>46</v>
      </c>
      <c r="F11" s="56">
        <f>SUM([4]日本人:外国人!F11)</f>
        <v>4193</v>
      </c>
      <c r="G11" s="57">
        <f>SUM([4]日本人:外国人!G11)</f>
        <v>2132</v>
      </c>
      <c r="H11" s="58">
        <f>SUM([4]日本人:外国人!H11)</f>
        <v>2061</v>
      </c>
      <c r="I11" s="60">
        <v>86</v>
      </c>
      <c r="J11" s="61">
        <f>SUM([4]日本人:外国人!J11)</f>
        <v>1271</v>
      </c>
      <c r="K11" s="57">
        <f>SUM([4]日本人:外国人!K11)</f>
        <v>473</v>
      </c>
      <c r="L11" s="58">
        <f>SUM([4]日本人:外国人!L11)</f>
        <v>798</v>
      </c>
    </row>
    <row r="12" spans="1:15" x14ac:dyDescent="0.2">
      <c r="A12" s="55">
        <v>7</v>
      </c>
      <c r="B12" s="56">
        <f>SUM([4]日本人:外国人!B12)</f>
        <v>1947</v>
      </c>
      <c r="C12" s="57">
        <f>SUM([4]日本人:外国人!C12)</f>
        <v>996</v>
      </c>
      <c r="D12" s="58">
        <f>SUM([4]日本人:外国人!D12)</f>
        <v>951</v>
      </c>
      <c r="E12" s="59">
        <v>47</v>
      </c>
      <c r="F12" s="56">
        <f>SUM([4]日本人:外国人!F12)</f>
        <v>4182</v>
      </c>
      <c r="G12" s="57">
        <f>SUM([4]日本人:外国人!G12)</f>
        <v>2103</v>
      </c>
      <c r="H12" s="58">
        <f>SUM([4]日本人:外国人!H12)</f>
        <v>2079</v>
      </c>
      <c r="I12" s="60">
        <v>87</v>
      </c>
      <c r="J12" s="61">
        <f>SUM([4]日本人:外国人!J12)</f>
        <v>1043</v>
      </c>
      <c r="K12" s="57">
        <f>SUM([4]日本人:外国人!K12)</f>
        <v>413</v>
      </c>
      <c r="L12" s="58">
        <f>SUM([4]日本人:外国人!L12)</f>
        <v>630</v>
      </c>
    </row>
    <row r="13" spans="1:15" x14ac:dyDescent="0.2">
      <c r="A13" s="55">
        <v>8</v>
      </c>
      <c r="B13" s="56">
        <f>SUM([4]日本人:外国人!B13)</f>
        <v>1923</v>
      </c>
      <c r="C13" s="57">
        <f>SUM([4]日本人:外国人!C13)</f>
        <v>982</v>
      </c>
      <c r="D13" s="58">
        <f>SUM([4]日本人:外国人!D13)</f>
        <v>941</v>
      </c>
      <c r="E13" s="59">
        <v>48</v>
      </c>
      <c r="F13" s="56">
        <f>SUM([4]日本人:外国人!F13)</f>
        <v>4064</v>
      </c>
      <c r="G13" s="57">
        <f>SUM([4]日本人:外国人!G13)</f>
        <v>2041</v>
      </c>
      <c r="H13" s="58">
        <f>SUM([4]日本人:外国人!H13)</f>
        <v>2023</v>
      </c>
      <c r="I13" s="60">
        <v>88</v>
      </c>
      <c r="J13" s="61">
        <f>SUM([4]日本人:外国人!J13)</f>
        <v>956</v>
      </c>
      <c r="K13" s="57">
        <f>SUM([4]日本人:外国人!K13)</f>
        <v>320</v>
      </c>
      <c r="L13" s="58">
        <f>SUM([4]日本人:外国人!L13)</f>
        <v>636</v>
      </c>
    </row>
    <row r="14" spans="1:15" ht="19.5" thickBot="1" x14ac:dyDescent="0.25">
      <c r="A14" s="76">
        <v>9</v>
      </c>
      <c r="B14" s="77">
        <f>SUM([4]日本人:外国人!B14)</f>
        <v>1940</v>
      </c>
      <c r="C14" s="78">
        <f>SUM([4]日本人:外国人!C14)</f>
        <v>1023</v>
      </c>
      <c r="D14" s="79">
        <f>SUM([4]日本人:外国人!D14)</f>
        <v>917</v>
      </c>
      <c r="E14" s="80">
        <v>49</v>
      </c>
      <c r="F14" s="77">
        <f>SUM([4]日本人:外国人!F14)</f>
        <v>3963</v>
      </c>
      <c r="G14" s="78">
        <f>SUM([4]日本人:外国人!G14)</f>
        <v>1953</v>
      </c>
      <c r="H14" s="79">
        <f>SUM([4]日本人:外国人!H14)</f>
        <v>2010</v>
      </c>
      <c r="I14" s="81">
        <v>89</v>
      </c>
      <c r="J14" s="82">
        <f>SUM([4]日本人:外国人!J14)</f>
        <v>789</v>
      </c>
      <c r="K14" s="78">
        <f>SUM([4]日本人:外国人!K14)</f>
        <v>271</v>
      </c>
      <c r="L14" s="79">
        <f>SUM([4]日本人:外国人!L14)</f>
        <v>518</v>
      </c>
    </row>
    <row r="15" spans="1:15" x14ac:dyDescent="0.2">
      <c r="A15" s="47" t="s">
        <v>12</v>
      </c>
      <c r="B15" s="48">
        <f>SUM([4]日本人:外国人!B15)</f>
        <v>9443</v>
      </c>
      <c r="C15" s="49">
        <f>SUM([4]日本人:外国人!C15)</f>
        <v>4859</v>
      </c>
      <c r="D15" s="50">
        <f>SUM([4]日本人:外国人!D15)</f>
        <v>4584</v>
      </c>
      <c r="E15" s="51" t="s">
        <v>13</v>
      </c>
      <c r="F15" s="48">
        <f>SUM([4]日本人:外国人!F15)</f>
        <v>18213</v>
      </c>
      <c r="G15" s="49">
        <f>SUM([4]日本人:外国人!G15)</f>
        <v>9257</v>
      </c>
      <c r="H15" s="50">
        <f>SUM([4]日本人:外国人!H15)</f>
        <v>8956</v>
      </c>
      <c r="I15" s="52" t="s">
        <v>14</v>
      </c>
      <c r="J15" s="53">
        <f>SUM([4]日本人:外国人!J15)</f>
        <v>2229</v>
      </c>
      <c r="K15" s="49">
        <f>SUM([4]日本人:外国人!K15)</f>
        <v>651</v>
      </c>
      <c r="L15" s="50">
        <f>SUM([4]日本人:外国人!L15)</f>
        <v>1578</v>
      </c>
    </row>
    <row r="16" spans="1:15" x14ac:dyDescent="0.2">
      <c r="A16" s="55">
        <v>10</v>
      </c>
      <c r="B16" s="56">
        <f>SUM([4]日本人:外国人!B16)</f>
        <v>1967</v>
      </c>
      <c r="C16" s="57">
        <f>SUM([4]日本人:外国人!C16)</f>
        <v>1014</v>
      </c>
      <c r="D16" s="58">
        <f>SUM([4]日本人:外国人!D16)</f>
        <v>953</v>
      </c>
      <c r="E16" s="59">
        <v>50</v>
      </c>
      <c r="F16" s="56">
        <f>SUM([4]日本人:外国人!F16)</f>
        <v>3988</v>
      </c>
      <c r="G16" s="57">
        <f>SUM([4]日本人:外国人!G16)</f>
        <v>2047</v>
      </c>
      <c r="H16" s="58">
        <f>SUM([4]日本人:外国人!H16)</f>
        <v>1941</v>
      </c>
      <c r="I16" s="60">
        <v>90</v>
      </c>
      <c r="J16" s="61">
        <f>SUM([4]日本人:外国人!J16)</f>
        <v>655</v>
      </c>
      <c r="K16" s="57">
        <f>SUM([4]日本人:外国人!K16)</f>
        <v>215</v>
      </c>
      <c r="L16" s="58">
        <f>SUM([4]日本人:外国人!L16)</f>
        <v>440</v>
      </c>
    </row>
    <row r="17" spans="1:12" x14ac:dyDescent="0.2">
      <c r="A17" s="55">
        <v>11</v>
      </c>
      <c r="B17" s="56">
        <f>SUM([4]日本人:外国人!B17)</f>
        <v>1977</v>
      </c>
      <c r="C17" s="57">
        <f>SUM([4]日本人:外国人!C17)</f>
        <v>1034</v>
      </c>
      <c r="D17" s="58">
        <f>SUM([4]日本人:外国人!D17)</f>
        <v>943</v>
      </c>
      <c r="E17" s="59">
        <v>51</v>
      </c>
      <c r="F17" s="56">
        <f>SUM([4]日本人:外国人!F17)</f>
        <v>3923</v>
      </c>
      <c r="G17" s="57">
        <f>SUM([4]日本人:外国人!G17)</f>
        <v>1958</v>
      </c>
      <c r="H17" s="58">
        <f>SUM([4]日本人:外国人!H17)</f>
        <v>1965</v>
      </c>
      <c r="I17" s="60">
        <v>91</v>
      </c>
      <c r="J17" s="61">
        <f>SUM([4]日本人:外国人!J17)</f>
        <v>519</v>
      </c>
      <c r="K17" s="57">
        <f>SUM([4]日本人:外国人!K17)</f>
        <v>145</v>
      </c>
      <c r="L17" s="58">
        <f>SUM([4]日本人:外国人!L17)</f>
        <v>374</v>
      </c>
    </row>
    <row r="18" spans="1:12" x14ac:dyDescent="0.2">
      <c r="A18" s="55">
        <v>12</v>
      </c>
      <c r="B18" s="56">
        <f>SUM([4]日本人:外国人!B18)</f>
        <v>1826</v>
      </c>
      <c r="C18" s="57">
        <f>SUM([4]日本人:外国人!C18)</f>
        <v>932</v>
      </c>
      <c r="D18" s="58">
        <f>SUM([4]日本人:外国人!D18)</f>
        <v>894</v>
      </c>
      <c r="E18" s="59">
        <v>52</v>
      </c>
      <c r="F18" s="56">
        <f>SUM([4]日本人:外国人!F18)</f>
        <v>3143</v>
      </c>
      <c r="G18" s="57">
        <f>SUM([4]日本人:外国人!G18)</f>
        <v>1595</v>
      </c>
      <c r="H18" s="58">
        <f>SUM([4]日本人:外国人!H18)</f>
        <v>1548</v>
      </c>
      <c r="I18" s="60">
        <v>92</v>
      </c>
      <c r="J18" s="61">
        <f>SUM([4]日本人:外国人!J18)</f>
        <v>424</v>
      </c>
      <c r="K18" s="57">
        <f>SUM([4]日本人:外国人!K18)</f>
        <v>125</v>
      </c>
      <c r="L18" s="58">
        <f>SUM([4]日本人:外国人!L18)</f>
        <v>299</v>
      </c>
    </row>
    <row r="19" spans="1:12" x14ac:dyDescent="0.2">
      <c r="A19" s="55">
        <v>13</v>
      </c>
      <c r="B19" s="56">
        <f>SUM([4]日本人:外国人!B19)</f>
        <v>1799</v>
      </c>
      <c r="C19" s="57">
        <f>SUM([4]日本人:外国人!C19)</f>
        <v>935</v>
      </c>
      <c r="D19" s="58">
        <f>SUM([4]日本人:外国人!D19)</f>
        <v>864</v>
      </c>
      <c r="E19" s="59">
        <v>53</v>
      </c>
      <c r="F19" s="56">
        <f>SUM([4]日本人:外国人!F19)</f>
        <v>3627</v>
      </c>
      <c r="G19" s="57">
        <f>SUM([4]日本人:外国人!G19)</f>
        <v>1866</v>
      </c>
      <c r="H19" s="58">
        <f>SUM([4]日本人:外国人!H19)</f>
        <v>1761</v>
      </c>
      <c r="I19" s="60">
        <v>93</v>
      </c>
      <c r="J19" s="61">
        <f>SUM([4]日本人:外国人!J19)</f>
        <v>344</v>
      </c>
      <c r="K19" s="57">
        <f>SUM([4]日本人:外国人!K19)</f>
        <v>99</v>
      </c>
      <c r="L19" s="58">
        <f>SUM([4]日本人:外国人!L19)</f>
        <v>245</v>
      </c>
    </row>
    <row r="20" spans="1:12" ht="19.5" thickBot="1" x14ac:dyDescent="0.25">
      <c r="A20" s="62">
        <v>14</v>
      </c>
      <c r="B20" s="63">
        <f>SUM([4]日本人:外国人!B20)</f>
        <v>1874</v>
      </c>
      <c r="C20" s="64">
        <f>SUM([4]日本人:外国人!C20)</f>
        <v>944</v>
      </c>
      <c r="D20" s="65">
        <f>SUM([4]日本人:外国人!D20)</f>
        <v>930</v>
      </c>
      <c r="E20" s="66">
        <v>54</v>
      </c>
      <c r="F20" s="63">
        <f>SUM([4]日本人:外国人!F20)</f>
        <v>3532</v>
      </c>
      <c r="G20" s="64">
        <f>SUM([4]日本人:外国人!G20)</f>
        <v>1791</v>
      </c>
      <c r="H20" s="65">
        <f>SUM([4]日本人:外国人!H20)</f>
        <v>1741</v>
      </c>
      <c r="I20" s="67">
        <v>94</v>
      </c>
      <c r="J20" s="68">
        <f>SUM([4]日本人:外国人!J20)</f>
        <v>287</v>
      </c>
      <c r="K20" s="64">
        <f>SUM([4]日本人:外国人!K20)</f>
        <v>67</v>
      </c>
      <c r="L20" s="65">
        <f>SUM([4]日本人:外国人!L20)</f>
        <v>220</v>
      </c>
    </row>
    <row r="21" spans="1:12" x14ac:dyDescent="0.2">
      <c r="A21" s="69" t="s">
        <v>15</v>
      </c>
      <c r="B21" s="70">
        <f>SUM([4]日本人:外国人!B21)</f>
        <v>9861</v>
      </c>
      <c r="C21" s="71">
        <f>SUM([4]日本人:外国人!C21)</f>
        <v>4975</v>
      </c>
      <c r="D21" s="72">
        <f>SUM([4]日本人:外国人!D21)</f>
        <v>4886</v>
      </c>
      <c r="E21" s="73" t="s">
        <v>16</v>
      </c>
      <c r="F21" s="70">
        <f>SUM([4]日本人:外国人!F21)</f>
        <v>14229</v>
      </c>
      <c r="G21" s="71">
        <f>SUM([4]日本人:外国人!G21)</f>
        <v>7300</v>
      </c>
      <c r="H21" s="72">
        <f>SUM([4]日本人:外国人!H21)</f>
        <v>6929</v>
      </c>
      <c r="I21" s="74" t="s">
        <v>17</v>
      </c>
      <c r="J21" s="75">
        <f>SUM([4]日本人:外国人!J21)</f>
        <v>587</v>
      </c>
      <c r="K21" s="71">
        <f>SUM([4]日本人:外国人!K21)</f>
        <v>122</v>
      </c>
      <c r="L21" s="72">
        <f>SUM([4]日本人:外国人!L21)</f>
        <v>465</v>
      </c>
    </row>
    <row r="22" spans="1:12" x14ac:dyDescent="0.2">
      <c r="A22" s="55">
        <v>15</v>
      </c>
      <c r="B22" s="56">
        <f>SUM([4]日本人:外国人!B22)</f>
        <v>1828</v>
      </c>
      <c r="C22" s="57">
        <f>SUM([4]日本人:外国人!C22)</f>
        <v>900</v>
      </c>
      <c r="D22" s="58">
        <f>SUM([4]日本人:外国人!D22)</f>
        <v>928</v>
      </c>
      <c r="E22" s="59">
        <v>55</v>
      </c>
      <c r="F22" s="56">
        <f>SUM([4]日本人:外国人!F22)</f>
        <v>3194</v>
      </c>
      <c r="G22" s="57">
        <f>SUM([4]日本人:外国人!G22)</f>
        <v>1665</v>
      </c>
      <c r="H22" s="58">
        <f>SUM([4]日本人:外国人!H22)</f>
        <v>1529</v>
      </c>
      <c r="I22" s="60">
        <v>95</v>
      </c>
      <c r="J22" s="61">
        <f>SUM([4]日本人:外国人!J22)</f>
        <v>201</v>
      </c>
      <c r="K22" s="57">
        <f>SUM([4]日本人:外国人!K22)</f>
        <v>45</v>
      </c>
      <c r="L22" s="58">
        <f>SUM([4]日本人:外国人!L22)</f>
        <v>156</v>
      </c>
    </row>
    <row r="23" spans="1:12" x14ac:dyDescent="0.2">
      <c r="A23" s="55">
        <v>16</v>
      </c>
      <c r="B23" s="56">
        <f>SUM([4]日本人:外国人!B23)</f>
        <v>1928</v>
      </c>
      <c r="C23" s="57">
        <f>SUM([4]日本人:外国人!C23)</f>
        <v>984</v>
      </c>
      <c r="D23" s="58">
        <f>SUM([4]日本人:外国人!D23)</f>
        <v>944</v>
      </c>
      <c r="E23" s="59">
        <v>56</v>
      </c>
      <c r="F23" s="56">
        <f>SUM([4]日本人:外国人!F23)</f>
        <v>3000</v>
      </c>
      <c r="G23" s="57">
        <f>SUM([4]日本人:外国人!G23)</f>
        <v>1561</v>
      </c>
      <c r="H23" s="58">
        <f>SUM([4]日本人:外国人!H23)</f>
        <v>1439</v>
      </c>
      <c r="I23" s="60">
        <v>96</v>
      </c>
      <c r="J23" s="61">
        <f>SUM([4]日本人:外国人!J23)</f>
        <v>164</v>
      </c>
      <c r="K23" s="57">
        <f>SUM([4]日本人:外国人!K23)</f>
        <v>36</v>
      </c>
      <c r="L23" s="58">
        <f>SUM([4]日本人:外国人!L23)</f>
        <v>128</v>
      </c>
    </row>
    <row r="24" spans="1:12" x14ac:dyDescent="0.2">
      <c r="A24" s="55">
        <v>17</v>
      </c>
      <c r="B24" s="56">
        <f>SUM([4]日本人:外国人!B24)</f>
        <v>1844</v>
      </c>
      <c r="C24" s="57">
        <f>SUM([4]日本人:外国人!C24)</f>
        <v>947</v>
      </c>
      <c r="D24" s="58">
        <f>SUM([4]日本人:外国人!D24)</f>
        <v>897</v>
      </c>
      <c r="E24" s="59">
        <v>57</v>
      </c>
      <c r="F24" s="56">
        <f>SUM([4]日本人:外国人!F24)</f>
        <v>2942</v>
      </c>
      <c r="G24" s="57">
        <f>SUM([4]日本人:外国人!G24)</f>
        <v>1495</v>
      </c>
      <c r="H24" s="58">
        <f>SUM([4]日本人:外国人!H24)</f>
        <v>1447</v>
      </c>
      <c r="I24" s="60">
        <v>97</v>
      </c>
      <c r="J24" s="61">
        <f>SUM([4]日本人:外国人!J24)</f>
        <v>105</v>
      </c>
      <c r="K24" s="57">
        <f>SUM([4]日本人:外国人!K24)</f>
        <v>23</v>
      </c>
      <c r="L24" s="58">
        <f>SUM([4]日本人:外国人!L24)</f>
        <v>82</v>
      </c>
    </row>
    <row r="25" spans="1:12" x14ac:dyDescent="0.2">
      <c r="A25" s="55">
        <v>18</v>
      </c>
      <c r="B25" s="56">
        <f>SUM([4]日本人:外国人!B25)</f>
        <v>2044</v>
      </c>
      <c r="C25" s="57">
        <f>SUM([4]日本人:外国人!C25)</f>
        <v>1000</v>
      </c>
      <c r="D25" s="58">
        <f>SUM([4]日本人:外国人!D25)</f>
        <v>1044</v>
      </c>
      <c r="E25" s="59">
        <v>58</v>
      </c>
      <c r="F25" s="56">
        <f>SUM([4]日本人:外国人!F25)</f>
        <v>2597</v>
      </c>
      <c r="G25" s="57">
        <f>SUM([4]日本人:外国人!G25)</f>
        <v>1327</v>
      </c>
      <c r="H25" s="58">
        <f>SUM([4]日本人:外国人!H25)</f>
        <v>1270</v>
      </c>
      <c r="I25" s="60">
        <v>98</v>
      </c>
      <c r="J25" s="61">
        <f>SUM([4]日本人:外国人!J25)</f>
        <v>75</v>
      </c>
      <c r="K25" s="57">
        <f>SUM([4]日本人:外国人!K25)</f>
        <v>11</v>
      </c>
      <c r="L25" s="58">
        <f>SUM([4]日本人:外国人!L25)</f>
        <v>64</v>
      </c>
    </row>
    <row r="26" spans="1:12" ht="19.5" thickBot="1" x14ac:dyDescent="0.25">
      <c r="A26" s="76">
        <v>19</v>
      </c>
      <c r="B26" s="77">
        <f>SUM([4]日本人:外国人!B26)</f>
        <v>2217</v>
      </c>
      <c r="C26" s="78">
        <f>SUM([4]日本人:外国人!C26)</f>
        <v>1144</v>
      </c>
      <c r="D26" s="79">
        <f>SUM([4]日本人:外国人!D26)</f>
        <v>1073</v>
      </c>
      <c r="E26" s="80">
        <v>59</v>
      </c>
      <c r="F26" s="77">
        <f>SUM([4]日本人:外国人!F26)</f>
        <v>2496</v>
      </c>
      <c r="G26" s="78">
        <f>SUM([4]日本人:外国人!G26)</f>
        <v>1252</v>
      </c>
      <c r="H26" s="79">
        <f>SUM([4]日本人:外国人!H26)</f>
        <v>1244</v>
      </c>
      <c r="I26" s="81">
        <v>99</v>
      </c>
      <c r="J26" s="82">
        <f>SUM([4]日本人:外国人!J26)</f>
        <v>42</v>
      </c>
      <c r="K26" s="78">
        <f>SUM([4]日本人:外国人!K26)</f>
        <v>7</v>
      </c>
      <c r="L26" s="79">
        <f>SUM([4]日本人:外国人!L26)</f>
        <v>35</v>
      </c>
    </row>
    <row r="27" spans="1:12" x14ac:dyDescent="0.2">
      <c r="A27" s="47" t="s">
        <v>18</v>
      </c>
      <c r="B27" s="48">
        <f>SUM([4]日本人:外国人!B27)</f>
        <v>14007</v>
      </c>
      <c r="C27" s="49">
        <f>SUM([4]日本人:外国人!C27)</f>
        <v>6960</v>
      </c>
      <c r="D27" s="50">
        <f>SUM([4]日本人:外国人!D27)</f>
        <v>7047</v>
      </c>
      <c r="E27" s="51" t="s">
        <v>19</v>
      </c>
      <c r="F27" s="48">
        <f>SUM([4]日本人:外国人!F27)</f>
        <v>11260</v>
      </c>
      <c r="G27" s="49">
        <f>SUM([4]日本人:外国人!G27)</f>
        <v>5694</v>
      </c>
      <c r="H27" s="50">
        <f>SUM([4]日本人:外国人!H27)</f>
        <v>5566</v>
      </c>
      <c r="I27" s="52" t="s">
        <v>20</v>
      </c>
      <c r="J27" s="53">
        <f>SUM([4]日本人:外国人!J27)</f>
        <v>92</v>
      </c>
      <c r="K27" s="49">
        <f>SUM([4]日本人:外国人!K27)</f>
        <v>12</v>
      </c>
      <c r="L27" s="50">
        <f>SUM([4]日本人:外国人!L27)</f>
        <v>80</v>
      </c>
    </row>
    <row r="28" spans="1:12" x14ac:dyDescent="0.2">
      <c r="A28" s="55">
        <v>20</v>
      </c>
      <c r="B28" s="56">
        <f>SUM([4]日本人:外国人!B28)</f>
        <v>2410</v>
      </c>
      <c r="C28" s="57">
        <f>SUM([4]日本人:外国人!C28)</f>
        <v>1188</v>
      </c>
      <c r="D28" s="58">
        <f>SUM([4]日本人:外国人!D28)</f>
        <v>1222</v>
      </c>
      <c r="E28" s="59">
        <v>60</v>
      </c>
      <c r="F28" s="56">
        <f>SUM([4]日本人:外国人!F28)</f>
        <v>2393</v>
      </c>
      <c r="G28" s="57">
        <f>SUM([4]日本人:外国人!G28)</f>
        <v>1216</v>
      </c>
      <c r="H28" s="58">
        <f>SUM([4]日本人:外国人!H28)</f>
        <v>1177</v>
      </c>
      <c r="I28" s="60">
        <v>100</v>
      </c>
      <c r="J28" s="61">
        <f>SUM([4]日本人:外国人!J28)</f>
        <v>34</v>
      </c>
      <c r="K28" s="57">
        <f>SUM([4]日本人:外国人!K28)</f>
        <v>8</v>
      </c>
      <c r="L28" s="58">
        <f>SUM([4]日本人:外国人!L28)</f>
        <v>26</v>
      </c>
    </row>
    <row r="29" spans="1:12" x14ac:dyDescent="0.2">
      <c r="A29" s="55">
        <v>21</v>
      </c>
      <c r="B29" s="56">
        <f>SUM([4]日本人:外国人!B29)</f>
        <v>2634</v>
      </c>
      <c r="C29" s="57">
        <f>SUM([4]日本人:外国人!C29)</f>
        <v>1328</v>
      </c>
      <c r="D29" s="58">
        <f>SUM([4]日本人:外国人!D29)</f>
        <v>1306</v>
      </c>
      <c r="E29" s="59">
        <v>61</v>
      </c>
      <c r="F29" s="56">
        <f>SUM([4]日本人:外国人!F29)</f>
        <v>2277</v>
      </c>
      <c r="G29" s="57">
        <f>SUM([4]日本人:外国人!G29)</f>
        <v>1187</v>
      </c>
      <c r="H29" s="58">
        <f>SUM([4]日本人:外国人!H29)</f>
        <v>1090</v>
      </c>
      <c r="I29" s="60">
        <v>101</v>
      </c>
      <c r="J29" s="61">
        <f>SUM([4]日本人:外国人!J29)</f>
        <v>21</v>
      </c>
      <c r="K29" s="57">
        <f>SUM([4]日本人:外国人!K29)</f>
        <v>2</v>
      </c>
      <c r="L29" s="58">
        <f>SUM([4]日本人:外国人!L29)</f>
        <v>19</v>
      </c>
    </row>
    <row r="30" spans="1:12" x14ac:dyDescent="0.2">
      <c r="A30" s="55">
        <v>22</v>
      </c>
      <c r="B30" s="56">
        <f>SUM([4]日本人:外国人!B30)</f>
        <v>2712</v>
      </c>
      <c r="C30" s="57">
        <f>SUM([4]日本人:外国人!C30)</f>
        <v>1350</v>
      </c>
      <c r="D30" s="58">
        <f>SUM([4]日本人:外国人!D30)</f>
        <v>1362</v>
      </c>
      <c r="E30" s="59">
        <v>62</v>
      </c>
      <c r="F30" s="56">
        <f>SUM([4]日本人:外国人!F30)</f>
        <v>2155</v>
      </c>
      <c r="G30" s="57">
        <f>SUM([4]日本人:外国人!G30)</f>
        <v>1086</v>
      </c>
      <c r="H30" s="58">
        <f>SUM([4]日本人:外国人!H30)</f>
        <v>1069</v>
      </c>
      <c r="I30" s="60">
        <v>102</v>
      </c>
      <c r="J30" s="61">
        <f>SUM([4]日本人:外国人!J30)</f>
        <v>11</v>
      </c>
      <c r="K30" s="57">
        <f>SUM([4]日本人:外国人!K30)</f>
        <v>2</v>
      </c>
      <c r="L30" s="58">
        <f>SUM([4]日本人:外国人!L30)</f>
        <v>9</v>
      </c>
    </row>
    <row r="31" spans="1:12" x14ac:dyDescent="0.2">
      <c r="A31" s="55">
        <v>23</v>
      </c>
      <c r="B31" s="56">
        <f>SUM([4]日本人:外国人!B31)</f>
        <v>2922</v>
      </c>
      <c r="C31" s="57">
        <f>SUM([4]日本人:外国人!C31)</f>
        <v>1479</v>
      </c>
      <c r="D31" s="58">
        <f>SUM([4]日本人:外国人!D31)</f>
        <v>1443</v>
      </c>
      <c r="E31" s="59">
        <v>63</v>
      </c>
      <c r="F31" s="56">
        <f>SUM([4]日本人:外国人!F31)</f>
        <v>2261</v>
      </c>
      <c r="G31" s="57">
        <f>SUM([4]日本人:外国人!G31)</f>
        <v>1112</v>
      </c>
      <c r="H31" s="58">
        <f>SUM([4]日本人:外国人!H31)</f>
        <v>1149</v>
      </c>
      <c r="I31" s="60">
        <v>103</v>
      </c>
      <c r="J31" s="61">
        <f>SUM([4]日本人:外国人!J31)</f>
        <v>20</v>
      </c>
      <c r="K31" s="57">
        <f>SUM([4]日本人:外国人!K31)</f>
        <v>0</v>
      </c>
      <c r="L31" s="58">
        <f>SUM([4]日本人:外国人!L31)</f>
        <v>20</v>
      </c>
    </row>
    <row r="32" spans="1:12" ht="19.5" thickBot="1" x14ac:dyDescent="0.25">
      <c r="A32" s="62">
        <v>24</v>
      </c>
      <c r="B32" s="63">
        <f>SUM([4]日本人:外国人!B32)</f>
        <v>3329</v>
      </c>
      <c r="C32" s="64">
        <f>SUM([4]日本人:外国人!C32)</f>
        <v>1615</v>
      </c>
      <c r="D32" s="65">
        <f>SUM([4]日本人:外国人!D32)</f>
        <v>1714</v>
      </c>
      <c r="E32" s="66">
        <v>64</v>
      </c>
      <c r="F32" s="63">
        <f>SUM([4]日本人:外国人!F32)</f>
        <v>2174</v>
      </c>
      <c r="G32" s="64">
        <f>SUM([4]日本人:外国人!G32)</f>
        <v>1093</v>
      </c>
      <c r="H32" s="65">
        <f>SUM([4]日本人:外国人!H32)</f>
        <v>1081</v>
      </c>
      <c r="I32" s="67">
        <v>104</v>
      </c>
      <c r="J32" s="68">
        <f>SUM([4]日本人:外国人!J32)</f>
        <v>6</v>
      </c>
      <c r="K32" s="64">
        <f>SUM([4]日本人:外国人!K32)</f>
        <v>0</v>
      </c>
      <c r="L32" s="65">
        <f>SUM([4]日本人:外国人!L32)</f>
        <v>6</v>
      </c>
    </row>
    <row r="33" spans="1:12" x14ac:dyDescent="0.2">
      <c r="A33" s="69" t="s">
        <v>21</v>
      </c>
      <c r="B33" s="70">
        <f>SUM([4]日本人:外国人!B33)</f>
        <v>14554</v>
      </c>
      <c r="C33" s="71">
        <f>SUM([4]日本人:外国人!C33)</f>
        <v>7151</v>
      </c>
      <c r="D33" s="72">
        <f>SUM([4]日本人:外国人!D33)</f>
        <v>7403</v>
      </c>
      <c r="E33" s="73" t="s">
        <v>22</v>
      </c>
      <c r="F33" s="70">
        <f>SUM([4]日本人:外国人!F33)</f>
        <v>12254</v>
      </c>
      <c r="G33" s="71">
        <f>SUM([4]日本人:外国人!G33)</f>
        <v>5906</v>
      </c>
      <c r="H33" s="72">
        <f>SUM([4]日本人:外国人!H33)</f>
        <v>6348</v>
      </c>
      <c r="I33" s="74" t="s">
        <v>23</v>
      </c>
      <c r="J33" s="75">
        <f>SUM([4]日本人:外国人!J33)</f>
        <v>9</v>
      </c>
      <c r="K33" s="71">
        <f>SUM([4]日本人:外国人!K33)</f>
        <v>0</v>
      </c>
      <c r="L33" s="72">
        <f>SUM([4]日本人:外国人!L33)</f>
        <v>9</v>
      </c>
    </row>
    <row r="34" spans="1:12" x14ac:dyDescent="0.2">
      <c r="A34" s="55">
        <v>25</v>
      </c>
      <c r="B34" s="56">
        <f>SUM([4]日本人:外国人!B34)</f>
        <v>2975</v>
      </c>
      <c r="C34" s="57">
        <f>SUM([4]日本人:外国人!C34)</f>
        <v>1509</v>
      </c>
      <c r="D34" s="58">
        <f>SUM([4]日本人:外国人!D34)</f>
        <v>1466</v>
      </c>
      <c r="E34" s="59">
        <v>65</v>
      </c>
      <c r="F34" s="56">
        <f>SUM([4]日本人:外国人!F34)</f>
        <v>2153</v>
      </c>
      <c r="G34" s="57">
        <f>SUM([4]日本人:外国人!G34)</f>
        <v>1049</v>
      </c>
      <c r="H34" s="58">
        <f>SUM([4]日本人:外国人!H34)</f>
        <v>1104</v>
      </c>
      <c r="I34" s="60">
        <v>105</v>
      </c>
      <c r="J34" s="61">
        <f>SUM([4]日本人:外国人!J34)</f>
        <v>5</v>
      </c>
      <c r="K34" s="57">
        <f>SUM([4]日本人:外国人!K34)</f>
        <v>0</v>
      </c>
      <c r="L34" s="58">
        <f>SUM([4]日本人:外国人!L34)</f>
        <v>5</v>
      </c>
    </row>
    <row r="35" spans="1:12" x14ac:dyDescent="0.2">
      <c r="A35" s="55">
        <v>26</v>
      </c>
      <c r="B35" s="56">
        <f>SUM([4]日本人:外国人!B35)</f>
        <v>2951</v>
      </c>
      <c r="C35" s="57">
        <f>SUM([4]日本人:外国人!C35)</f>
        <v>1435</v>
      </c>
      <c r="D35" s="58">
        <f>SUM([4]日本人:外国人!D35)</f>
        <v>1516</v>
      </c>
      <c r="E35" s="59">
        <v>66</v>
      </c>
      <c r="F35" s="56">
        <f>SUM([4]日本人:外国人!F35)</f>
        <v>2354</v>
      </c>
      <c r="G35" s="57">
        <f>SUM([4]日本人:外国人!G35)</f>
        <v>1154</v>
      </c>
      <c r="H35" s="58">
        <f>SUM([4]日本人:外国人!H35)</f>
        <v>1200</v>
      </c>
      <c r="I35" s="60">
        <v>106</v>
      </c>
      <c r="J35" s="61">
        <f>SUM([4]日本人:外国人!J35)</f>
        <v>2</v>
      </c>
      <c r="K35" s="57">
        <f>SUM([4]日本人:外国人!K35)</f>
        <v>0</v>
      </c>
      <c r="L35" s="58">
        <f>SUM([4]日本人:外国人!L35)</f>
        <v>2</v>
      </c>
    </row>
    <row r="36" spans="1:12" x14ac:dyDescent="0.2">
      <c r="A36" s="55">
        <v>27</v>
      </c>
      <c r="B36" s="56">
        <f>SUM([4]日本人:外国人!B36)</f>
        <v>2979</v>
      </c>
      <c r="C36" s="57">
        <f>SUM([4]日本人:外国人!C36)</f>
        <v>1474</v>
      </c>
      <c r="D36" s="58">
        <f>SUM([4]日本人:外国人!D36)</f>
        <v>1505</v>
      </c>
      <c r="E36" s="59">
        <v>67</v>
      </c>
      <c r="F36" s="56">
        <f>SUM([4]日本人:外国人!F36)</f>
        <v>2284</v>
      </c>
      <c r="G36" s="57">
        <f>SUM([4]日本人:外国人!G36)</f>
        <v>1075</v>
      </c>
      <c r="H36" s="58">
        <f>SUM([4]日本人:外国人!H36)</f>
        <v>1209</v>
      </c>
      <c r="I36" s="60">
        <v>107</v>
      </c>
      <c r="J36" s="61">
        <f>SUM([4]日本人:外国人!J36)</f>
        <v>0</v>
      </c>
      <c r="K36" s="57">
        <f>SUM([4]日本人:外国人!K36)</f>
        <v>0</v>
      </c>
      <c r="L36" s="58">
        <f>SUM([4]日本人:外国人!L36)</f>
        <v>0</v>
      </c>
    </row>
    <row r="37" spans="1:12" x14ac:dyDescent="0.2">
      <c r="A37" s="55">
        <v>28</v>
      </c>
      <c r="B37" s="56">
        <f>SUM([4]日本人:外国人!B37)</f>
        <v>2829</v>
      </c>
      <c r="C37" s="57">
        <f>SUM([4]日本人:外国人!C37)</f>
        <v>1384</v>
      </c>
      <c r="D37" s="58">
        <f>SUM([4]日本人:外国人!D37)</f>
        <v>1445</v>
      </c>
      <c r="E37" s="59">
        <v>68</v>
      </c>
      <c r="F37" s="56">
        <f>SUM([4]日本人:外国人!F37)</f>
        <v>2595</v>
      </c>
      <c r="G37" s="57">
        <f>SUM([4]日本人:外国人!G37)</f>
        <v>1251</v>
      </c>
      <c r="H37" s="58">
        <f>SUM([4]日本人:外国人!H37)</f>
        <v>1344</v>
      </c>
      <c r="I37" s="60">
        <v>108</v>
      </c>
      <c r="J37" s="61">
        <f>SUM([4]日本人:外国人!J37)</f>
        <v>1</v>
      </c>
      <c r="K37" s="57">
        <f>SUM([4]日本人:外国人!K37)</f>
        <v>0</v>
      </c>
      <c r="L37" s="58">
        <f>SUM([4]日本人:外国人!L37)</f>
        <v>1</v>
      </c>
    </row>
    <row r="38" spans="1:12" ht="19.5" thickBot="1" x14ac:dyDescent="0.25">
      <c r="A38" s="76">
        <v>29</v>
      </c>
      <c r="B38" s="77">
        <f>SUM([4]日本人:外国人!B38)</f>
        <v>2820</v>
      </c>
      <c r="C38" s="78">
        <f>SUM([4]日本人:外国人!C38)</f>
        <v>1349</v>
      </c>
      <c r="D38" s="79">
        <f>SUM([4]日本人:外国人!D38)</f>
        <v>1471</v>
      </c>
      <c r="E38" s="80">
        <v>69</v>
      </c>
      <c r="F38" s="77">
        <f>SUM([4]日本人:外国人!F38)</f>
        <v>2868</v>
      </c>
      <c r="G38" s="78">
        <f>SUM([4]日本人:外国人!G38)</f>
        <v>1377</v>
      </c>
      <c r="H38" s="79">
        <f>SUM([4]日本人:外国人!H38)</f>
        <v>1491</v>
      </c>
      <c r="I38" s="81">
        <v>109</v>
      </c>
      <c r="J38" s="82">
        <f>SUM([4]日本人:外国人!J38)</f>
        <v>1</v>
      </c>
      <c r="K38" s="78">
        <f>SUM([4]日本人:外国人!K38)</f>
        <v>0</v>
      </c>
      <c r="L38" s="79">
        <f>SUM([4]日本人:外国人!L38)</f>
        <v>1</v>
      </c>
    </row>
    <row r="39" spans="1:12" x14ac:dyDescent="0.2">
      <c r="A39" s="47" t="s">
        <v>24</v>
      </c>
      <c r="B39" s="48">
        <f>SUM([4]日本人:外国人!B39)</f>
        <v>15879</v>
      </c>
      <c r="C39" s="49">
        <f>SUM([4]日本人:外国人!C39)</f>
        <v>7980</v>
      </c>
      <c r="D39" s="50">
        <f>SUM([4]日本人:外国人!D39)</f>
        <v>7899</v>
      </c>
      <c r="E39" s="51" t="s">
        <v>25</v>
      </c>
      <c r="F39" s="48">
        <f>SUM([4]日本人:外国人!F39)</f>
        <v>11602</v>
      </c>
      <c r="G39" s="49">
        <f>SUM([4]日本人:外国人!G39)</f>
        <v>5339</v>
      </c>
      <c r="H39" s="50">
        <f>SUM([4]日本人:外国人!H39)</f>
        <v>6263</v>
      </c>
      <c r="I39" s="52" t="s">
        <v>26</v>
      </c>
      <c r="J39" s="53">
        <f>SUM([4]日本人:外国人!J39)</f>
        <v>1</v>
      </c>
      <c r="K39" s="49">
        <f>SUM([4]日本人:外国人!K39)</f>
        <v>0</v>
      </c>
      <c r="L39" s="50">
        <f>SUM([4]日本人:外国人!L39)</f>
        <v>1</v>
      </c>
    </row>
    <row r="40" spans="1:12" x14ac:dyDescent="0.2">
      <c r="A40" s="55">
        <v>30</v>
      </c>
      <c r="B40" s="56">
        <f>SUM([4]日本人:外国人!B40)</f>
        <v>2914</v>
      </c>
      <c r="C40" s="57">
        <f>SUM([4]日本人:外国人!C40)</f>
        <v>1477</v>
      </c>
      <c r="D40" s="58">
        <f>SUM([4]日本人:外国人!D40)</f>
        <v>1437</v>
      </c>
      <c r="E40" s="59">
        <v>70</v>
      </c>
      <c r="F40" s="56">
        <f>SUM([4]日本人:外国人!F40)</f>
        <v>2805</v>
      </c>
      <c r="G40" s="57">
        <f>SUM([4]日本人:外国人!G40)</f>
        <v>1360</v>
      </c>
      <c r="H40" s="58">
        <f>SUM([4]日本人:外国人!H40)</f>
        <v>1445</v>
      </c>
      <c r="I40" s="60">
        <v>110</v>
      </c>
      <c r="J40" s="61">
        <f>SUM([4]日本人:外国人!J40)</f>
        <v>0</v>
      </c>
      <c r="K40" s="57">
        <f>SUM([4]日本人:外国人!K40)</f>
        <v>0</v>
      </c>
      <c r="L40" s="58">
        <f>SUM([4]日本人:外国人!L40)</f>
        <v>0</v>
      </c>
    </row>
    <row r="41" spans="1:12" x14ac:dyDescent="0.2">
      <c r="A41" s="55">
        <v>31</v>
      </c>
      <c r="B41" s="56">
        <f>SUM([4]日本人:外国人!B41)</f>
        <v>3154</v>
      </c>
      <c r="C41" s="57">
        <f>SUM([4]日本人:外国人!C41)</f>
        <v>1545</v>
      </c>
      <c r="D41" s="58">
        <f>SUM([4]日本人:外国人!D41)</f>
        <v>1609</v>
      </c>
      <c r="E41" s="59">
        <v>71</v>
      </c>
      <c r="F41" s="56">
        <f>SUM([4]日本人:外国人!F41)</f>
        <v>2929</v>
      </c>
      <c r="G41" s="57">
        <f>SUM([4]日本人:外国人!G41)</f>
        <v>1353</v>
      </c>
      <c r="H41" s="58">
        <f>SUM([4]日本人:外国人!H41)</f>
        <v>1576</v>
      </c>
      <c r="I41" s="60">
        <v>111</v>
      </c>
      <c r="J41" s="61">
        <f>SUM([4]日本人:外国人!J41)</f>
        <v>0</v>
      </c>
      <c r="K41" s="57">
        <f>SUM([4]日本人:外国人!K41)</f>
        <v>0</v>
      </c>
      <c r="L41" s="58">
        <f>SUM([4]日本人:外国人!L41)</f>
        <v>0</v>
      </c>
    </row>
    <row r="42" spans="1:12" x14ac:dyDescent="0.2">
      <c r="A42" s="55">
        <v>32</v>
      </c>
      <c r="B42" s="56">
        <f>SUM([4]日本人:外国人!B42)</f>
        <v>3038</v>
      </c>
      <c r="C42" s="57">
        <f>SUM([4]日本人:外国人!C42)</f>
        <v>1540</v>
      </c>
      <c r="D42" s="58">
        <f>SUM([4]日本人:外国人!D42)</f>
        <v>1498</v>
      </c>
      <c r="E42" s="59">
        <v>72</v>
      </c>
      <c r="F42" s="56">
        <f>SUM([4]日本人:外国人!F42)</f>
        <v>2204</v>
      </c>
      <c r="G42" s="57">
        <f>SUM([4]日本人:外国人!G42)</f>
        <v>1014</v>
      </c>
      <c r="H42" s="58">
        <f>SUM([4]日本人:外国人!H42)</f>
        <v>1190</v>
      </c>
      <c r="I42" s="60">
        <v>112</v>
      </c>
      <c r="J42" s="61">
        <f>SUM([4]日本人:外国人!J42)</f>
        <v>1</v>
      </c>
      <c r="K42" s="57">
        <f>SUM([4]日本人:外国人!K42)</f>
        <v>0</v>
      </c>
      <c r="L42" s="58">
        <f>SUM([4]日本人:外国人!L42)</f>
        <v>1</v>
      </c>
    </row>
    <row r="43" spans="1:12" x14ac:dyDescent="0.2">
      <c r="A43" s="55">
        <v>33</v>
      </c>
      <c r="B43" s="56">
        <f>SUM([4]日本人:外国人!B43)</f>
        <v>3216</v>
      </c>
      <c r="C43" s="57">
        <f>SUM([4]日本人:外国人!C43)</f>
        <v>1627</v>
      </c>
      <c r="D43" s="58">
        <f>SUM([4]日本人:外国人!D43)</f>
        <v>1589</v>
      </c>
      <c r="E43" s="59">
        <v>73</v>
      </c>
      <c r="F43" s="56">
        <f>SUM([4]日本人:外国人!F43)</f>
        <v>1635</v>
      </c>
      <c r="G43" s="57">
        <f>SUM([4]日本人:外国人!G43)</f>
        <v>728</v>
      </c>
      <c r="H43" s="58">
        <f>SUM([4]日本人:外国人!H43)</f>
        <v>907</v>
      </c>
      <c r="I43" s="60">
        <v>113</v>
      </c>
      <c r="J43" s="61">
        <f>SUM([4]日本人:外国人!J43)</f>
        <v>0</v>
      </c>
      <c r="K43" s="57">
        <f>SUM([4]日本人:外国人!K43)</f>
        <v>0</v>
      </c>
      <c r="L43" s="58">
        <f>SUM([4]日本人:外国人!L43)</f>
        <v>0</v>
      </c>
    </row>
    <row r="44" spans="1:12" ht="19.5" thickBot="1" x14ac:dyDescent="0.25">
      <c r="A44" s="62">
        <v>34</v>
      </c>
      <c r="B44" s="63">
        <f>SUM([4]日本人:外国人!B44)</f>
        <v>3557</v>
      </c>
      <c r="C44" s="64">
        <f>SUM([4]日本人:外国人!C44)</f>
        <v>1791</v>
      </c>
      <c r="D44" s="65">
        <f>SUM([4]日本人:外国人!D44)</f>
        <v>1766</v>
      </c>
      <c r="E44" s="66">
        <v>74</v>
      </c>
      <c r="F44" s="63">
        <f>SUM([4]日本人:外国人!F44)</f>
        <v>2029</v>
      </c>
      <c r="G44" s="64">
        <f>SUM([4]日本人:外国人!G44)</f>
        <v>884</v>
      </c>
      <c r="H44" s="65">
        <f>SUM([4]日本人:外国人!H44)</f>
        <v>1145</v>
      </c>
      <c r="I44" s="67">
        <v>114</v>
      </c>
      <c r="J44" s="68">
        <f>SUM([4]日本人:外国人!J44)</f>
        <v>0</v>
      </c>
      <c r="K44" s="64">
        <f>SUM([4]日本人:外国人!K44)</f>
        <v>0</v>
      </c>
      <c r="L44" s="65">
        <f>SUM([4]日本人:外国人!L44)</f>
        <v>0</v>
      </c>
    </row>
    <row r="45" spans="1:12" x14ac:dyDescent="0.2">
      <c r="A45" s="69" t="s">
        <v>27</v>
      </c>
      <c r="B45" s="70">
        <f>SUM([4]日本人:外国人!B45)</f>
        <v>17324</v>
      </c>
      <c r="C45" s="71">
        <f>SUM([4]日本人:外国人!C45)</f>
        <v>8752</v>
      </c>
      <c r="D45" s="72">
        <f>SUM([4]日本人:外国人!D45)</f>
        <v>8572</v>
      </c>
      <c r="E45" s="73" t="s">
        <v>28</v>
      </c>
      <c r="F45" s="70">
        <f>SUM([4]日本人:外国人!F45)</f>
        <v>10218</v>
      </c>
      <c r="G45" s="71">
        <f>SUM([4]日本人:外国人!G45)</f>
        <v>4346</v>
      </c>
      <c r="H45" s="72">
        <f>SUM([4]日本人:外国人!H45)</f>
        <v>5872</v>
      </c>
      <c r="I45" s="74" t="s">
        <v>29</v>
      </c>
      <c r="J45" s="75">
        <f>SUM([4]日本人:外国人!J45)</f>
        <v>0</v>
      </c>
      <c r="K45" s="71">
        <f>SUM([4]日本人:外国人!K45)</f>
        <v>0</v>
      </c>
      <c r="L45" s="72">
        <f>SUM([4]日本人:外国人!L45)</f>
        <v>0</v>
      </c>
    </row>
    <row r="46" spans="1:12" x14ac:dyDescent="0.2">
      <c r="A46" s="55">
        <v>35</v>
      </c>
      <c r="B46" s="56">
        <f>SUM([4]日本人:外国人!B46)</f>
        <v>3349</v>
      </c>
      <c r="C46" s="57">
        <f>SUM([4]日本人:外国人!C46)</f>
        <v>1657</v>
      </c>
      <c r="D46" s="58">
        <f>SUM([4]日本人:外国人!D46)</f>
        <v>1692</v>
      </c>
      <c r="E46" s="59">
        <v>75</v>
      </c>
      <c r="F46" s="56">
        <f>SUM([4]日本人:外国人!F46)</f>
        <v>2224</v>
      </c>
      <c r="G46" s="57">
        <f>SUM([4]日本人:外国人!G46)</f>
        <v>946</v>
      </c>
      <c r="H46" s="58">
        <f>SUM([4]日本人:外国人!H46)</f>
        <v>1278</v>
      </c>
      <c r="I46" s="60">
        <v>115</v>
      </c>
      <c r="J46" s="61">
        <f>SUM([4]日本人:外国人!J46)</f>
        <v>0</v>
      </c>
      <c r="K46" s="57">
        <f>SUM([4]日本人:外国人!K46)</f>
        <v>0</v>
      </c>
      <c r="L46" s="58">
        <f>SUM([4]日本人:外国人!L46)</f>
        <v>0</v>
      </c>
    </row>
    <row r="47" spans="1:12" x14ac:dyDescent="0.2">
      <c r="A47" s="55">
        <v>36</v>
      </c>
      <c r="B47" s="56">
        <f>SUM([4]日本人:外国人!B47)</f>
        <v>3406</v>
      </c>
      <c r="C47" s="57">
        <f>SUM([4]日本人:外国人!C47)</f>
        <v>1731</v>
      </c>
      <c r="D47" s="58">
        <f>SUM([4]日本人:外国人!D47)</f>
        <v>1675</v>
      </c>
      <c r="E47" s="59">
        <v>76</v>
      </c>
      <c r="F47" s="56">
        <f>SUM([4]日本人:外国人!F47)</f>
        <v>2124</v>
      </c>
      <c r="G47" s="57">
        <f>SUM([4]日本人:外国人!G47)</f>
        <v>928</v>
      </c>
      <c r="H47" s="58">
        <f>SUM([4]日本人:外国人!H47)</f>
        <v>1196</v>
      </c>
      <c r="I47" s="60">
        <v>116</v>
      </c>
      <c r="J47" s="61">
        <f>SUM([4]日本人:外国人!J47)</f>
        <v>0</v>
      </c>
      <c r="K47" s="57">
        <f>SUM([4]日本人:外国人!K47)</f>
        <v>0</v>
      </c>
      <c r="L47" s="58">
        <f>SUM([4]日本人:外国人!L47)</f>
        <v>0</v>
      </c>
    </row>
    <row r="48" spans="1:12" x14ac:dyDescent="0.2">
      <c r="A48" s="55">
        <v>37</v>
      </c>
      <c r="B48" s="56">
        <f>SUM([4]日本人:外国人!B48)</f>
        <v>3375</v>
      </c>
      <c r="C48" s="57">
        <f>SUM([4]日本人:外国人!C48)</f>
        <v>1702</v>
      </c>
      <c r="D48" s="58">
        <f>SUM([4]日本人:外国人!D48)</f>
        <v>1673</v>
      </c>
      <c r="E48" s="59">
        <v>77</v>
      </c>
      <c r="F48" s="56">
        <f>SUM([4]日本人:外国人!F48)</f>
        <v>2199</v>
      </c>
      <c r="G48" s="57">
        <f>SUM([4]日本人:外国人!G48)</f>
        <v>931</v>
      </c>
      <c r="H48" s="58">
        <f>SUM([4]日本人:外国人!H48)</f>
        <v>1268</v>
      </c>
      <c r="I48" s="60">
        <v>117</v>
      </c>
      <c r="J48" s="61">
        <f>SUM([4]日本人:外国人!J48)</f>
        <v>0</v>
      </c>
      <c r="K48" s="57">
        <f>SUM([4]日本人:外国人!K48)</f>
        <v>0</v>
      </c>
      <c r="L48" s="58">
        <f>SUM([4]日本人:外国人!L48)</f>
        <v>0</v>
      </c>
    </row>
    <row r="49" spans="1:12" x14ac:dyDescent="0.2">
      <c r="A49" s="55">
        <v>38</v>
      </c>
      <c r="B49" s="56">
        <f>SUM([4]日本人:外国人!B49)</f>
        <v>3521</v>
      </c>
      <c r="C49" s="57">
        <f>SUM([4]日本人:外国人!C49)</f>
        <v>1803</v>
      </c>
      <c r="D49" s="58">
        <f>SUM([4]日本人:外国人!D49)</f>
        <v>1718</v>
      </c>
      <c r="E49" s="59">
        <v>78</v>
      </c>
      <c r="F49" s="56">
        <f>SUM([4]日本人:外国人!F49)</f>
        <v>1958</v>
      </c>
      <c r="G49" s="57">
        <f>SUM([4]日本人:外国人!G49)</f>
        <v>817</v>
      </c>
      <c r="H49" s="58">
        <f>SUM([4]日本人:外国人!H49)</f>
        <v>1141</v>
      </c>
      <c r="I49" s="60">
        <v>118</v>
      </c>
      <c r="J49" s="61">
        <f>SUM([4]日本人:外国人!J49)</f>
        <v>0</v>
      </c>
      <c r="K49" s="57">
        <f>SUM([4]日本人:外国人!K49)</f>
        <v>0</v>
      </c>
      <c r="L49" s="58">
        <f>SUM([4]日本人:外国人!L49)</f>
        <v>0</v>
      </c>
    </row>
    <row r="50" spans="1:12" ht="19.5" thickBot="1" x14ac:dyDescent="0.25">
      <c r="A50" s="76">
        <v>39</v>
      </c>
      <c r="B50" s="77">
        <f>SUM([4]日本人:外国人!B50)</f>
        <v>3673</v>
      </c>
      <c r="C50" s="78">
        <f>SUM([4]日本人:外国人!C50)</f>
        <v>1859</v>
      </c>
      <c r="D50" s="79">
        <f>SUM([4]日本人:外国人!D50)</f>
        <v>1814</v>
      </c>
      <c r="E50" s="80">
        <v>79</v>
      </c>
      <c r="F50" s="77">
        <f>SUM([4]日本人:外国人!F50)</f>
        <v>1713</v>
      </c>
      <c r="G50" s="78">
        <f>SUM([4]日本人:外国人!G50)</f>
        <v>724</v>
      </c>
      <c r="H50" s="79">
        <f>SUM([4]日本人:外国人!H50)</f>
        <v>989</v>
      </c>
      <c r="I50" s="81">
        <v>119</v>
      </c>
      <c r="J50" s="82">
        <f>SUM([4]日本人:外国人!J50)</f>
        <v>0</v>
      </c>
      <c r="K50" s="78">
        <f>SUM([4]日本人:外国人!K50)</f>
        <v>0</v>
      </c>
      <c r="L50" s="79">
        <f>SUM([4]日本人:外国人!L50)</f>
        <v>0</v>
      </c>
    </row>
    <row r="51" spans="1:12" ht="19.5" thickBot="1" x14ac:dyDescent="0.25"/>
    <row r="52" spans="1:12" ht="23.25" customHeight="1" thickBot="1" x14ac:dyDescent="0.25">
      <c r="I52" s="84" t="s">
        <v>42</v>
      </c>
      <c r="J52" s="85">
        <f>SUM(B3:B50,F3:F50,J3:J50)/2</f>
        <v>235086</v>
      </c>
      <c r="K52" s="86">
        <f>SUM(C3:C50,G3:G50,K3:K50)/2</f>
        <v>114825</v>
      </c>
      <c r="L52" s="87">
        <f>SUM(D3:D50,H3:H50,L3:L50)/2</f>
        <v>120261</v>
      </c>
    </row>
  </sheetData>
  <sheetProtection sheet="1"/>
  <mergeCells count="2">
    <mergeCell ref="A1:J1"/>
    <mergeCell ref="K1:L1"/>
  </mergeCells>
  <phoneticPr fontId="3"/>
  <pageMargins left="0.32" right="0.2" top="0.6" bottom="0.73" header="0.28999999999999998" footer="0.51200000000000001"/>
  <pageSetup paperSize="9" scale="62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2" zoomScale="85" zoomScaleNormal="85" workbookViewId="0">
      <selection activeCell="H25" sqref="H25"/>
    </sheetView>
  </sheetViews>
  <sheetFormatPr defaultRowHeight="13.5" x14ac:dyDescent="0.15"/>
  <cols>
    <col min="1" max="12" width="9.625" style="1" customWidth="1"/>
    <col min="13" max="16384" width="9" style="1"/>
  </cols>
  <sheetData>
    <row r="1" spans="1:12" ht="21" customHeight="1" thickBo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32</v>
      </c>
      <c r="L1" s="37"/>
    </row>
    <row r="2" spans="1:12" ht="21" customHeight="1" thickBot="1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1</v>
      </c>
      <c r="F2" s="3" t="s">
        <v>2</v>
      </c>
      <c r="G2" s="4" t="s">
        <v>3</v>
      </c>
      <c r="H2" s="5" t="s">
        <v>4</v>
      </c>
      <c r="I2" s="6" t="s">
        <v>1</v>
      </c>
      <c r="J2" s="3" t="s">
        <v>2</v>
      </c>
      <c r="K2" s="4" t="s">
        <v>5</v>
      </c>
      <c r="L2" s="5" t="s">
        <v>4</v>
      </c>
    </row>
    <row r="3" spans="1:12" ht="21" customHeight="1" x14ac:dyDescent="0.15">
      <c r="A3" s="7" t="s">
        <v>6</v>
      </c>
      <c r="B3" s="8">
        <v>10345</v>
      </c>
      <c r="C3" s="9">
        <v>5254</v>
      </c>
      <c r="D3" s="10">
        <v>5091</v>
      </c>
      <c r="E3" s="11" t="s">
        <v>7</v>
      </c>
      <c r="F3" s="8">
        <v>19415</v>
      </c>
      <c r="G3" s="9">
        <v>9859</v>
      </c>
      <c r="H3" s="10">
        <v>9556</v>
      </c>
      <c r="I3" s="11" t="s">
        <v>8</v>
      </c>
      <c r="J3" s="8">
        <v>8070</v>
      </c>
      <c r="K3" s="9">
        <v>3224</v>
      </c>
      <c r="L3" s="10">
        <v>4846</v>
      </c>
    </row>
    <row r="4" spans="1:12" ht="21" customHeight="1" x14ac:dyDescent="0.15">
      <c r="A4" s="12">
        <v>0</v>
      </c>
      <c r="B4" s="13">
        <v>2046</v>
      </c>
      <c r="C4" s="14">
        <v>1034</v>
      </c>
      <c r="D4" s="15">
        <v>1012</v>
      </c>
      <c r="E4" s="16">
        <v>40</v>
      </c>
      <c r="F4" s="13">
        <v>3642</v>
      </c>
      <c r="G4" s="14">
        <v>1900</v>
      </c>
      <c r="H4" s="15">
        <v>1742</v>
      </c>
      <c r="I4" s="16">
        <v>80</v>
      </c>
      <c r="J4" s="13">
        <v>1740</v>
      </c>
      <c r="K4" s="14">
        <v>715</v>
      </c>
      <c r="L4" s="15">
        <v>1025</v>
      </c>
    </row>
    <row r="5" spans="1:12" ht="21" customHeight="1" x14ac:dyDescent="0.15">
      <c r="A5" s="12">
        <v>1</v>
      </c>
      <c r="B5" s="13">
        <v>2069</v>
      </c>
      <c r="C5" s="14">
        <v>1104</v>
      </c>
      <c r="D5" s="15">
        <v>965</v>
      </c>
      <c r="E5" s="16">
        <v>41</v>
      </c>
      <c r="F5" s="13">
        <v>3679</v>
      </c>
      <c r="G5" s="14">
        <v>1888</v>
      </c>
      <c r="H5" s="15">
        <v>1791</v>
      </c>
      <c r="I5" s="16">
        <v>81</v>
      </c>
      <c r="J5" s="13">
        <v>1662</v>
      </c>
      <c r="K5" s="14">
        <v>672</v>
      </c>
      <c r="L5" s="15">
        <v>990</v>
      </c>
    </row>
    <row r="6" spans="1:12" ht="21" customHeight="1" x14ac:dyDescent="0.15">
      <c r="A6" s="12">
        <v>2</v>
      </c>
      <c r="B6" s="13">
        <v>2075</v>
      </c>
      <c r="C6" s="14">
        <v>1046</v>
      </c>
      <c r="D6" s="15">
        <v>1029</v>
      </c>
      <c r="E6" s="16">
        <v>42</v>
      </c>
      <c r="F6" s="13">
        <v>3876</v>
      </c>
      <c r="G6" s="14">
        <v>1910</v>
      </c>
      <c r="H6" s="15">
        <v>1966</v>
      </c>
      <c r="I6" s="16">
        <v>82</v>
      </c>
      <c r="J6" s="13">
        <v>1755</v>
      </c>
      <c r="K6" s="14">
        <v>685</v>
      </c>
      <c r="L6" s="15">
        <v>1070</v>
      </c>
    </row>
    <row r="7" spans="1:12" ht="21" customHeight="1" x14ac:dyDescent="0.15">
      <c r="A7" s="12">
        <v>3</v>
      </c>
      <c r="B7" s="13">
        <v>2127</v>
      </c>
      <c r="C7" s="14">
        <v>1048</v>
      </c>
      <c r="D7" s="15">
        <v>1079</v>
      </c>
      <c r="E7" s="16">
        <v>43</v>
      </c>
      <c r="F7" s="13">
        <v>4045</v>
      </c>
      <c r="G7" s="14">
        <v>2049</v>
      </c>
      <c r="H7" s="15">
        <v>1996</v>
      </c>
      <c r="I7" s="16">
        <v>83</v>
      </c>
      <c r="J7" s="13">
        <v>1536</v>
      </c>
      <c r="K7" s="14">
        <v>650</v>
      </c>
      <c r="L7" s="15">
        <v>886</v>
      </c>
    </row>
    <row r="8" spans="1:12" ht="21" customHeight="1" thickBot="1" x14ac:dyDescent="0.2">
      <c r="A8" s="17">
        <v>4</v>
      </c>
      <c r="B8" s="18">
        <v>2028</v>
      </c>
      <c r="C8" s="19">
        <v>1022</v>
      </c>
      <c r="D8" s="20">
        <v>1006</v>
      </c>
      <c r="E8" s="21">
        <v>44</v>
      </c>
      <c r="F8" s="18">
        <v>4173</v>
      </c>
      <c r="G8" s="19">
        <v>2112</v>
      </c>
      <c r="H8" s="20">
        <v>2061</v>
      </c>
      <c r="I8" s="21">
        <v>84</v>
      </c>
      <c r="J8" s="18">
        <v>1377</v>
      </c>
      <c r="K8" s="19">
        <v>502</v>
      </c>
      <c r="L8" s="20">
        <v>875</v>
      </c>
    </row>
    <row r="9" spans="1:12" ht="21" customHeight="1" x14ac:dyDescent="0.15">
      <c r="A9" s="22" t="s">
        <v>9</v>
      </c>
      <c r="B9" s="23">
        <v>9804</v>
      </c>
      <c r="C9" s="24">
        <v>5033</v>
      </c>
      <c r="D9" s="25">
        <v>4771</v>
      </c>
      <c r="E9" s="26" t="s">
        <v>10</v>
      </c>
      <c r="F9" s="23">
        <v>20425</v>
      </c>
      <c r="G9" s="24">
        <v>10335</v>
      </c>
      <c r="H9" s="25">
        <v>10090</v>
      </c>
      <c r="I9" s="26" t="s">
        <v>11</v>
      </c>
      <c r="J9" s="23">
        <v>5161</v>
      </c>
      <c r="K9" s="24">
        <v>1895</v>
      </c>
      <c r="L9" s="25">
        <v>3266</v>
      </c>
    </row>
    <row r="10" spans="1:12" ht="21" customHeight="1" x14ac:dyDescent="0.15">
      <c r="A10" s="12">
        <v>5</v>
      </c>
      <c r="B10" s="13">
        <v>2008</v>
      </c>
      <c r="C10" s="14">
        <v>1007</v>
      </c>
      <c r="D10" s="15">
        <v>1001</v>
      </c>
      <c r="E10" s="16">
        <v>45</v>
      </c>
      <c r="F10" s="13">
        <v>4214</v>
      </c>
      <c r="G10" s="14">
        <v>2153</v>
      </c>
      <c r="H10" s="15">
        <v>2061</v>
      </c>
      <c r="I10" s="16">
        <v>85</v>
      </c>
      <c r="J10" s="13">
        <v>1358</v>
      </c>
      <c r="K10" s="14">
        <v>500</v>
      </c>
      <c r="L10" s="15">
        <v>858</v>
      </c>
    </row>
    <row r="11" spans="1:12" ht="21" customHeight="1" x14ac:dyDescent="0.15">
      <c r="A11" s="12">
        <v>6</v>
      </c>
      <c r="B11" s="13">
        <v>1938</v>
      </c>
      <c r="C11" s="14">
        <v>1006</v>
      </c>
      <c r="D11" s="15">
        <v>932</v>
      </c>
      <c r="E11" s="16">
        <v>46</v>
      </c>
      <c r="F11" s="13">
        <v>4179</v>
      </c>
      <c r="G11" s="14">
        <v>2110</v>
      </c>
      <c r="H11" s="15">
        <v>2069</v>
      </c>
      <c r="I11" s="16">
        <v>86</v>
      </c>
      <c r="J11" s="13">
        <v>1169</v>
      </c>
      <c r="K11" s="14">
        <v>469</v>
      </c>
      <c r="L11" s="15">
        <v>700</v>
      </c>
    </row>
    <row r="12" spans="1:12" ht="21" customHeight="1" x14ac:dyDescent="0.15">
      <c r="A12" s="12">
        <v>7</v>
      </c>
      <c r="B12" s="13">
        <v>1934</v>
      </c>
      <c r="C12" s="14">
        <v>969</v>
      </c>
      <c r="D12" s="15">
        <v>965</v>
      </c>
      <c r="E12" s="16">
        <v>47</v>
      </c>
      <c r="F12" s="13">
        <v>4042</v>
      </c>
      <c r="G12" s="14">
        <v>2027</v>
      </c>
      <c r="H12" s="15">
        <v>2015</v>
      </c>
      <c r="I12" s="16">
        <v>87</v>
      </c>
      <c r="J12" s="13">
        <v>1016</v>
      </c>
      <c r="K12" s="14">
        <v>352</v>
      </c>
      <c r="L12" s="15">
        <v>664</v>
      </c>
    </row>
    <row r="13" spans="1:12" ht="21" customHeight="1" x14ac:dyDescent="0.15">
      <c r="A13" s="12">
        <v>8</v>
      </c>
      <c r="B13" s="13">
        <v>1970</v>
      </c>
      <c r="C13" s="14">
        <v>1045</v>
      </c>
      <c r="D13" s="15">
        <v>925</v>
      </c>
      <c r="E13" s="16">
        <v>48</v>
      </c>
      <c r="F13" s="13">
        <v>3966</v>
      </c>
      <c r="G13" s="14">
        <v>1966</v>
      </c>
      <c r="H13" s="15">
        <v>2000</v>
      </c>
      <c r="I13" s="16">
        <v>88</v>
      </c>
      <c r="J13" s="13">
        <v>874</v>
      </c>
      <c r="K13" s="14">
        <v>316</v>
      </c>
      <c r="L13" s="15">
        <v>558</v>
      </c>
    </row>
    <row r="14" spans="1:12" ht="21" customHeight="1" thickBot="1" x14ac:dyDescent="0.2">
      <c r="A14" s="27">
        <v>9</v>
      </c>
      <c r="B14" s="28">
        <v>1954</v>
      </c>
      <c r="C14" s="29">
        <v>1006</v>
      </c>
      <c r="D14" s="30">
        <v>948</v>
      </c>
      <c r="E14" s="31">
        <v>49</v>
      </c>
      <c r="F14" s="28">
        <v>4024</v>
      </c>
      <c r="G14" s="29">
        <v>2079</v>
      </c>
      <c r="H14" s="30">
        <v>1945</v>
      </c>
      <c r="I14" s="31">
        <v>89</v>
      </c>
      <c r="J14" s="28">
        <v>744</v>
      </c>
      <c r="K14" s="29">
        <v>258</v>
      </c>
      <c r="L14" s="30">
        <v>486</v>
      </c>
    </row>
    <row r="15" spans="1:12" ht="21" customHeight="1" x14ac:dyDescent="0.15">
      <c r="A15" s="7" t="s">
        <v>12</v>
      </c>
      <c r="B15" s="8">
        <v>9262</v>
      </c>
      <c r="C15" s="9">
        <v>4725</v>
      </c>
      <c r="D15" s="10">
        <v>4537</v>
      </c>
      <c r="E15" s="11" t="s">
        <v>13</v>
      </c>
      <c r="F15" s="8">
        <v>17544</v>
      </c>
      <c r="G15" s="9">
        <v>8924</v>
      </c>
      <c r="H15" s="10">
        <v>8620</v>
      </c>
      <c r="I15" s="11" t="s">
        <v>14</v>
      </c>
      <c r="J15" s="8">
        <v>2088</v>
      </c>
      <c r="K15" s="9">
        <v>599</v>
      </c>
      <c r="L15" s="10">
        <v>1489</v>
      </c>
    </row>
    <row r="16" spans="1:12" ht="21" customHeight="1" x14ac:dyDescent="0.15">
      <c r="A16" s="12">
        <v>10</v>
      </c>
      <c r="B16" s="13">
        <v>1926</v>
      </c>
      <c r="C16" s="14">
        <v>987</v>
      </c>
      <c r="D16" s="15">
        <v>939</v>
      </c>
      <c r="E16" s="16">
        <v>50</v>
      </c>
      <c r="F16" s="13">
        <v>3900</v>
      </c>
      <c r="G16" s="14">
        <v>1919</v>
      </c>
      <c r="H16" s="15">
        <v>1981</v>
      </c>
      <c r="I16" s="16">
        <v>90</v>
      </c>
      <c r="J16" s="13">
        <v>601</v>
      </c>
      <c r="K16" s="14">
        <v>193</v>
      </c>
      <c r="L16" s="15">
        <v>408</v>
      </c>
    </row>
    <row r="17" spans="1:12" ht="21" customHeight="1" x14ac:dyDescent="0.15">
      <c r="A17" s="12">
        <v>11</v>
      </c>
      <c r="B17" s="13">
        <v>1870</v>
      </c>
      <c r="C17" s="14">
        <v>979</v>
      </c>
      <c r="D17" s="15">
        <v>891</v>
      </c>
      <c r="E17" s="16">
        <v>51</v>
      </c>
      <c r="F17" s="13">
        <v>3390</v>
      </c>
      <c r="G17" s="14">
        <v>1721</v>
      </c>
      <c r="H17" s="15">
        <v>1669</v>
      </c>
      <c r="I17" s="16">
        <v>91</v>
      </c>
      <c r="J17" s="13">
        <v>487</v>
      </c>
      <c r="K17" s="14">
        <v>143</v>
      </c>
      <c r="L17" s="15">
        <v>344</v>
      </c>
    </row>
    <row r="18" spans="1:12" ht="21" customHeight="1" x14ac:dyDescent="0.15">
      <c r="A18" s="12">
        <v>12</v>
      </c>
      <c r="B18" s="13">
        <v>1774</v>
      </c>
      <c r="C18" s="14">
        <v>914</v>
      </c>
      <c r="D18" s="15">
        <v>860</v>
      </c>
      <c r="E18" s="16">
        <v>52</v>
      </c>
      <c r="F18" s="13">
        <v>3462</v>
      </c>
      <c r="G18" s="14">
        <v>1808</v>
      </c>
      <c r="H18" s="15">
        <v>1654</v>
      </c>
      <c r="I18" s="16">
        <v>92</v>
      </c>
      <c r="J18" s="13">
        <v>424</v>
      </c>
      <c r="K18" s="14">
        <v>122</v>
      </c>
      <c r="L18" s="15">
        <v>302</v>
      </c>
    </row>
    <row r="19" spans="1:12" ht="21" customHeight="1" x14ac:dyDescent="0.15">
      <c r="A19" s="12">
        <v>13</v>
      </c>
      <c r="B19" s="13">
        <v>1833</v>
      </c>
      <c r="C19" s="14">
        <v>937</v>
      </c>
      <c r="D19" s="15">
        <v>896</v>
      </c>
      <c r="E19" s="16">
        <v>53</v>
      </c>
      <c r="F19" s="13">
        <v>3602</v>
      </c>
      <c r="G19" s="14">
        <v>1819</v>
      </c>
      <c r="H19" s="15">
        <v>1783</v>
      </c>
      <c r="I19" s="16">
        <v>93</v>
      </c>
      <c r="J19" s="13">
        <v>342</v>
      </c>
      <c r="K19" s="14">
        <v>89</v>
      </c>
      <c r="L19" s="15">
        <v>253</v>
      </c>
    </row>
    <row r="20" spans="1:12" ht="21" customHeight="1" thickBot="1" x14ac:dyDescent="0.2">
      <c r="A20" s="17">
        <v>14</v>
      </c>
      <c r="B20" s="18">
        <v>1859</v>
      </c>
      <c r="C20" s="19">
        <v>908</v>
      </c>
      <c r="D20" s="20">
        <v>951</v>
      </c>
      <c r="E20" s="21">
        <v>54</v>
      </c>
      <c r="F20" s="18">
        <v>3190</v>
      </c>
      <c r="G20" s="19">
        <v>1657</v>
      </c>
      <c r="H20" s="20">
        <v>1533</v>
      </c>
      <c r="I20" s="21">
        <v>94</v>
      </c>
      <c r="J20" s="18">
        <v>234</v>
      </c>
      <c r="K20" s="19">
        <v>52</v>
      </c>
      <c r="L20" s="20">
        <v>182</v>
      </c>
    </row>
    <row r="21" spans="1:12" ht="21" customHeight="1" x14ac:dyDescent="0.15">
      <c r="A21" s="22" t="s">
        <v>15</v>
      </c>
      <c r="B21" s="23">
        <v>10149</v>
      </c>
      <c r="C21" s="24">
        <v>5140</v>
      </c>
      <c r="D21" s="25">
        <v>5009</v>
      </c>
      <c r="E21" s="26" t="s">
        <v>16</v>
      </c>
      <c r="F21" s="23">
        <v>13654</v>
      </c>
      <c r="G21" s="24">
        <v>6961</v>
      </c>
      <c r="H21" s="25">
        <v>6693</v>
      </c>
      <c r="I21" s="26" t="s">
        <v>17</v>
      </c>
      <c r="J21" s="23">
        <v>567</v>
      </c>
      <c r="K21" s="24">
        <v>128</v>
      </c>
      <c r="L21" s="25">
        <v>439</v>
      </c>
    </row>
    <row r="22" spans="1:12" ht="21" customHeight="1" x14ac:dyDescent="0.15">
      <c r="A22" s="12">
        <v>15</v>
      </c>
      <c r="B22" s="13">
        <v>1890</v>
      </c>
      <c r="C22" s="14">
        <v>980</v>
      </c>
      <c r="D22" s="15">
        <v>910</v>
      </c>
      <c r="E22" s="16">
        <v>55</v>
      </c>
      <c r="F22" s="13">
        <v>3104</v>
      </c>
      <c r="G22" s="14">
        <v>1614</v>
      </c>
      <c r="H22" s="15">
        <v>1490</v>
      </c>
      <c r="I22" s="16">
        <v>95</v>
      </c>
      <c r="J22" s="13">
        <v>203</v>
      </c>
      <c r="K22" s="14">
        <v>44</v>
      </c>
      <c r="L22" s="15">
        <v>159</v>
      </c>
    </row>
    <row r="23" spans="1:12" ht="21" customHeight="1" x14ac:dyDescent="0.15">
      <c r="A23" s="12">
        <v>16</v>
      </c>
      <c r="B23" s="13">
        <v>1877</v>
      </c>
      <c r="C23" s="14">
        <v>952</v>
      </c>
      <c r="D23" s="15">
        <v>925</v>
      </c>
      <c r="E23" s="16">
        <v>56</v>
      </c>
      <c r="F23" s="13">
        <v>2918</v>
      </c>
      <c r="G23" s="14">
        <v>1487</v>
      </c>
      <c r="H23" s="15">
        <v>1431</v>
      </c>
      <c r="I23" s="16">
        <v>96</v>
      </c>
      <c r="J23" s="13">
        <v>135</v>
      </c>
      <c r="K23" s="14">
        <v>35</v>
      </c>
      <c r="L23" s="15">
        <v>100</v>
      </c>
    </row>
    <row r="24" spans="1:12" ht="21" customHeight="1" x14ac:dyDescent="0.15">
      <c r="A24" s="12">
        <v>17</v>
      </c>
      <c r="B24" s="13">
        <v>1945</v>
      </c>
      <c r="C24" s="14">
        <v>965</v>
      </c>
      <c r="D24" s="15">
        <v>980</v>
      </c>
      <c r="E24" s="16">
        <v>57</v>
      </c>
      <c r="F24" s="13">
        <v>2655</v>
      </c>
      <c r="G24" s="14">
        <v>1364</v>
      </c>
      <c r="H24" s="15">
        <v>1291</v>
      </c>
      <c r="I24" s="16">
        <v>97</v>
      </c>
      <c r="J24" s="13">
        <v>110</v>
      </c>
      <c r="K24" s="14">
        <v>22</v>
      </c>
      <c r="L24" s="15">
        <v>88</v>
      </c>
    </row>
    <row r="25" spans="1:12" ht="21" customHeight="1" x14ac:dyDescent="0.15">
      <c r="A25" s="12">
        <v>18</v>
      </c>
      <c r="B25" s="13">
        <v>2159</v>
      </c>
      <c r="C25" s="14">
        <v>1112</v>
      </c>
      <c r="D25" s="15">
        <v>1047</v>
      </c>
      <c r="E25" s="16">
        <v>58</v>
      </c>
      <c r="F25" s="13">
        <v>2534</v>
      </c>
      <c r="G25" s="14">
        <v>1264</v>
      </c>
      <c r="H25" s="15">
        <v>1270</v>
      </c>
      <c r="I25" s="16">
        <v>98</v>
      </c>
      <c r="J25" s="13">
        <v>68</v>
      </c>
      <c r="K25" s="14">
        <v>15</v>
      </c>
      <c r="L25" s="15">
        <v>53</v>
      </c>
    </row>
    <row r="26" spans="1:12" ht="21" customHeight="1" thickBot="1" x14ac:dyDescent="0.2">
      <c r="A26" s="27">
        <v>19</v>
      </c>
      <c r="B26" s="28">
        <v>2278</v>
      </c>
      <c r="C26" s="29">
        <v>1131</v>
      </c>
      <c r="D26" s="30">
        <v>1147</v>
      </c>
      <c r="E26" s="31">
        <v>59</v>
      </c>
      <c r="F26" s="28">
        <v>2443</v>
      </c>
      <c r="G26" s="29">
        <v>1232</v>
      </c>
      <c r="H26" s="30">
        <v>1211</v>
      </c>
      <c r="I26" s="31">
        <v>99</v>
      </c>
      <c r="J26" s="28">
        <v>51</v>
      </c>
      <c r="K26" s="29">
        <v>12</v>
      </c>
      <c r="L26" s="30">
        <v>39</v>
      </c>
    </row>
    <row r="27" spans="1:12" ht="21" customHeight="1" x14ac:dyDescent="0.15">
      <c r="A27" s="7" t="s">
        <v>18</v>
      </c>
      <c r="B27" s="8">
        <v>14228</v>
      </c>
      <c r="C27" s="9">
        <v>7158</v>
      </c>
      <c r="D27" s="10">
        <v>7070</v>
      </c>
      <c r="E27" s="11" t="s">
        <v>19</v>
      </c>
      <c r="F27" s="8">
        <v>11060</v>
      </c>
      <c r="G27" s="9">
        <v>5587</v>
      </c>
      <c r="H27" s="10">
        <v>5473</v>
      </c>
      <c r="I27" s="11" t="s">
        <v>20</v>
      </c>
      <c r="J27" s="8">
        <v>94</v>
      </c>
      <c r="K27" s="9">
        <v>5</v>
      </c>
      <c r="L27" s="10">
        <v>89</v>
      </c>
    </row>
    <row r="28" spans="1:12" ht="21" customHeight="1" x14ac:dyDescent="0.15">
      <c r="A28" s="12">
        <v>20</v>
      </c>
      <c r="B28" s="13">
        <v>2544</v>
      </c>
      <c r="C28" s="14">
        <v>1282</v>
      </c>
      <c r="D28" s="15">
        <v>1262</v>
      </c>
      <c r="E28" s="16">
        <v>60</v>
      </c>
      <c r="F28" s="13">
        <v>2294</v>
      </c>
      <c r="G28" s="14">
        <v>1223</v>
      </c>
      <c r="H28" s="15">
        <v>1071</v>
      </c>
      <c r="I28" s="16">
        <v>100</v>
      </c>
      <c r="J28" s="13">
        <v>27</v>
      </c>
      <c r="K28" s="14">
        <v>2</v>
      </c>
      <c r="L28" s="15">
        <v>25</v>
      </c>
    </row>
    <row r="29" spans="1:12" ht="21" customHeight="1" x14ac:dyDescent="0.15">
      <c r="A29" s="12">
        <v>21</v>
      </c>
      <c r="B29" s="13">
        <v>2568</v>
      </c>
      <c r="C29" s="14">
        <v>1276</v>
      </c>
      <c r="D29" s="15">
        <v>1292</v>
      </c>
      <c r="E29" s="16">
        <v>61</v>
      </c>
      <c r="F29" s="13">
        <v>2181</v>
      </c>
      <c r="G29" s="14">
        <v>1100</v>
      </c>
      <c r="H29" s="15">
        <v>1081</v>
      </c>
      <c r="I29" s="16">
        <v>101</v>
      </c>
      <c r="J29" s="13">
        <v>24</v>
      </c>
      <c r="K29" s="14">
        <v>1</v>
      </c>
      <c r="L29" s="15">
        <v>23</v>
      </c>
    </row>
    <row r="30" spans="1:12" ht="21" customHeight="1" x14ac:dyDescent="0.15">
      <c r="A30" s="12">
        <v>22</v>
      </c>
      <c r="B30" s="13">
        <v>2812</v>
      </c>
      <c r="C30" s="14">
        <v>1406</v>
      </c>
      <c r="D30" s="15">
        <v>1406</v>
      </c>
      <c r="E30" s="16">
        <v>62</v>
      </c>
      <c r="F30" s="13">
        <v>2213</v>
      </c>
      <c r="G30" s="14">
        <v>1099</v>
      </c>
      <c r="H30" s="15">
        <v>1114</v>
      </c>
      <c r="I30" s="16">
        <v>102</v>
      </c>
      <c r="J30" s="13">
        <v>24</v>
      </c>
      <c r="K30" s="14">
        <v>2</v>
      </c>
      <c r="L30" s="15">
        <v>22</v>
      </c>
    </row>
    <row r="31" spans="1:12" ht="21" customHeight="1" x14ac:dyDescent="0.15">
      <c r="A31" s="12">
        <v>23</v>
      </c>
      <c r="B31" s="13">
        <v>3267</v>
      </c>
      <c r="C31" s="14">
        <v>1612</v>
      </c>
      <c r="D31" s="15">
        <v>1655</v>
      </c>
      <c r="E31" s="16">
        <v>63</v>
      </c>
      <c r="F31" s="13">
        <v>2224</v>
      </c>
      <c r="G31" s="14">
        <v>1108</v>
      </c>
      <c r="H31" s="15">
        <v>1116</v>
      </c>
      <c r="I31" s="16">
        <v>103</v>
      </c>
      <c r="J31" s="13">
        <v>11</v>
      </c>
      <c r="K31" s="14">
        <v>0</v>
      </c>
      <c r="L31" s="15">
        <v>11</v>
      </c>
    </row>
    <row r="32" spans="1:12" ht="21" customHeight="1" thickBot="1" x14ac:dyDescent="0.2">
      <c r="A32" s="17">
        <v>24</v>
      </c>
      <c r="B32" s="18">
        <v>3037</v>
      </c>
      <c r="C32" s="19">
        <v>1582</v>
      </c>
      <c r="D32" s="20">
        <v>1455</v>
      </c>
      <c r="E32" s="21">
        <v>64</v>
      </c>
      <c r="F32" s="18">
        <v>2148</v>
      </c>
      <c r="G32" s="19">
        <v>1057</v>
      </c>
      <c r="H32" s="20">
        <v>1091</v>
      </c>
      <c r="I32" s="21">
        <v>104</v>
      </c>
      <c r="J32" s="18">
        <v>8</v>
      </c>
      <c r="K32" s="19">
        <v>0</v>
      </c>
      <c r="L32" s="20">
        <v>8</v>
      </c>
    </row>
    <row r="33" spans="1:12" ht="21" customHeight="1" x14ac:dyDescent="0.15">
      <c r="A33" s="22" t="s">
        <v>21</v>
      </c>
      <c r="B33" s="23">
        <v>14578</v>
      </c>
      <c r="C33" s="24">
        <v>7120</v>
      </c>
      <c r="D33" s="25">
        <v>7458</v>
      </c>
      <c r="E33" s="26" t="s">
        <v>22</v>
      </c>
      <c r="F33" s="23">
        <v>12902</v>
      </c>
      <c r="G33" s="24">
        <v>6260</v>
      </c>
      <c r="H33" s="25">
        <v>6642</v>
      </c>
      <c r="I33" s="26" t="s">
        <v>23</v>
      </c>
      <c r="J33" s="23">
        <v>5</v>
      </c>
      <c r="K33" s="24">
        <v>0</v>
      </c>
      <c r="L33" s="25">
        <v>5</v>
      </c>
    </row>
    <row r="34" spans="1:12" ht="21" customHeight="1" x14ac:dyDescent="0.15">
      <c r="A34" s="12">
        <v>25</v>
      </c>
      <c r="B34" s="13">
        <v>2984</v>
      </c>
      <c r="C34" s="14">
        <v>1448</v>
      </c>
      <c r="D34" s="15">
        <v>1536</v>
      </c>
      <c r="E34" s="16">
        <v>65</v>
      </c>
      <c r="F34" s="13">
        <v>2315</v>
      </c>
      <c r="G34" s="14">
        <v>1146</v>
      </c>
      <c r="H34" s="15">
        <v>1169</v>
      </c>
      <c r="I34" s="16">
        <v>105</v>
      </c>
      <c r="J34" s="13">
        <v>3</v>
      </c>
      <c r="K34" s="14">
        <v>0</v>
      </c>
      <c r="L34" s="15">
        <v>3</v>
      </c>
    </row>
    <row r="35" spans="1:12" ht="21" customHeight="1" x14ac:dyDescent="0.15">
      <c r="A35" s="12">
        <v>26</v>
      </c>
      <c r="B35" s="13">
        <v>3070</v>
      </c>
      <c r="C35" s="14">
        <v>1499</v>
      </c>
      <c r="D35" s="15">
        <v>1571</v>
      </c>
      <c r="E35" s="16">
        <v>66</v>
      </c>
      <c r="F35" s="13">
        <v>2340</v>
      </c>
      <c r="G35" s="14">
        <v>1106</v>
      </c>
      <c r="H35" s="15">
        <v>1234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 x14ac:dyDescent="0.15">
      <c r="A36" s="12">
        <v>27</v>
      </c>
      <c r="B36" s="13">
        <v>2838</v>
      </c>
      <c r="C36" s="14">
        <v>1390</v>
      </c>
      <c r="D36" s="15">
        <v>1448</v>
      </c>
      <c r="E36" s="16">
        <v>67</v>
      </c>
      <c r="F36" s="13">
        <v>2549</v>
      </c>
      <c r="G36" s="14">
        <v>1234</v>
      </c>
      <c r="H36" s="15">
        <v>1315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 x14ac:dyDescent="0.15">
      <c r="A37" s="12">
        <v>28</v>
      </c>
      <c r="B37" s="13">
        <v>2838</v>
      </c>
      <c r="C37" s="14">
        <v>1369</v>
      </c>
      <c r="D37" s="15">
        <v>1469</v>
      </c>
      <c r="E37" s="16">
        <v>68</v>
      </c>
      <c r="F37" s="13">
        <v>2821</v>
      </c>
      <c r="G37" s="14">
        <v>1342</v>
      </c>
      <c r="H37" s="15">
        <v>1479</v>
      </c>
      <c r="I37" s="16">
        <v>108</v>
      </c>
      <c r="J37" s="13">
        <v>1</v>
      </c>
      <c r="K37" s="14">
        <v>0</v>
      </c>
      <c r="L37" s="15">
        <v>1</v>
      </c>
    </row>
    <row r="38" spans="1:12" ht="21" customHeight="1" thickBot="1" x14ac:dyDescent="0.2">
      <c r="A38" s="27">
        <v>29</v>
      </c>
      <c r="B38" s="28">
        <v>2848</v>
      </c>
      <c r="C38" s="29">
        <v>1414</v>
      </c>
      <c r="D38" s="30">
        <v>1434</v>
      </c>
      <c r="E38" s="31">
        <v>69</v>
      </c>
      <c r="F38" s="28">
        <v>2877</v>
      </c>
      <c r="G38" s="29">
        <v>1432</v>
      </c>
      <c r="H38" s="30">
        <v>1445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 x14ac:dyDescent="0.15">
      <c r="A39" s="7" t="s">
        <v>24</v>
      </c>
      <c r="B39" s="8">
        <v>16051</v>
      </c>
      <c r="C39" s="9">
        <v>8068</v>
      </c>
      <c r="D39" s="10">
        <v>7983</v>
      </c>
      <c r="E39" s="11" t="s">
        <v>25</v>
      </c>
      <c r="F39" s="8">
        <v>11262</v>
      </c>
      <c r="G39" s="9">
        <v>5074</v>
      </c>
      <c r="H39" s="10">
        <v>6188</v>
      </c>
      <c r="I39" s="11" t="s">
        <v>26</v>
      </c>
      <c r="J39" s="8">
        <v>1</v>
      </c>
      <c r="K39" s="9">
        <v>0</v>
      </c>
      <c r="L39" s="10">
        <v>1</v>
      </c>
    </row>
    <row r="40" spans="1:12" ht="21" customHeight="1" x14ac:dyDescent="0.15">
      <c r="A40" s="12">
        <v>30</v>
      </c>
      <c r="B40" s="13">
        <v>3072</v>
      </c>
      <c r="C40" s="14">
        <v>1510</v>
      </c>
      <c r="D40" s="15">
        <v>1562</v>
      </c>
      <c r="E40" s="16">
        <v>70</v>
      </c>
      <c r="F40" s="13">
        <v>2947</v>
      </c>
      <c r="G40" s="14">
        <v>1345</v>
      </c>
      <c r="H40" s="15">
        <v>1602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 x14ac:dyDescent="0.15">
      <c r="A41" s="12">
        <v>31</v>
      </c>
      <c r="B41" s="13">
        <v>3069</v>
      </c>
      <c r="C41" s="14">
        <v>1539</v>
      </c>
      <c r="D41" s="15">
        <v>1530</v>
      </c>
      <c r="E41" s="16">
        <v>71</v>
      </c>
      <c r="F41" s="13">
        <v>2478</v>
      </c>
      <c r="G41" s="14">
        <v>1173</v>
      </c>
      <c r="H41" s="15">
        <v>1305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 x14ac:dyDescent="0.15">
      <c r="A42" s="12">
        <v>32</v>
      </c>
      <c r="B42" s="13">
        <v>3229</v>
      </c>
      <c r="C42" s="14">
        <v>1682</v>
      </c>
      <c r="D42" s="15">
        <v>1547</v>
      </c>
      <c r="E42" s="16">
        <v>72</v>
      </c>
      <c r="F42" s="13">
        <v>1599</v>
      </c>
      <c r="G42" s="14">
        <v>731</v>
      </c>
      <c r="H42" s="15">
        <v>868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 x14ac:dyDescent="0.15">
      <c r="A43" s="12">
        <v>33</v>
      </c>
      <c r="B43" s="13">
        <v>3342</v>
      </c>
      <c r="C43" s="14">
        <v>1670</v>
      </c>
      <c r="D43" s="15">
        <v>1672</v>
      </c>
      <c r="E43" s="16">
        <v>73</v>
      </c>
      <c r="F43" s="13">
        <v>1946</v>
      </c>
      <c r="G43" s="14">
        <v>833</v>
      </c>
      <c r="H43" s="15">
        <v>1113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 x14ac:dyDescent="0.2">
      <c r="A44" s="17">
        <v>34</v>
      </c>
      <c r="B44" s="18">
        <v>3339</v>
      </c>
      <c r="C44" s="19">
        <v>1667</v>
      </c>
      <c r="D44" s="20">
        <v>1672</v>
      </c>
      <c r="E44" s="21">
        <v>74</v>
      </c>
      <c r="F44" s="18">
        <v>2292</v>
      </c>
      <c r="G44" s="19">
        <v>992</v>
      </c>
      <c r="H44" s="20">
        <v>1300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 x14ac:dyDescent="0.15">
      <c r="A45" s="22" t="s">
        <v>27</v>
      </c>
      <c r="B45" s="23">
        <v>17540</v>
      </c>
      <c r="C45" s="24">
        <v>8871</v>
      </c>
      <c r="D45" s="25">
        <v>8669</v>
      </c>
      <c r="E45" s="26" t="s">
        <v>28</v>
      </c>
      <c r="F45" s="23">
        <v>9875</v>
      </c>
      <c r="G45" s="24">
        <v>4252</v>
      </c>
      <c r="H45" s="25">
        <v>5623</v>
      </c>
      <c r="I45" s="26" t="s">
        <v>29</v>
      </c>
      <c r="J45" s="23">
        <v>0</v>
      </c>
      <c r="K45" s="24">
        <v>0</v>
      </c>
      <c r="L45" s="25">
        <v>0</v>
      </c>
    </row>
    <row r="46" spans="1:12" ht="21" customHeight="1" x14ac:dyDescent="0.15">
      <c r="A46" s="12">
        <v>35</v>
      </c>
      <c r="B46" s="13">
        <v>3379</v>
      </c>
      <c r="C46" s="14">
        <v>1693</v>
      </c>
      <c r="D46" s="15">
        <v>1686</v>
      </c>
      <c r="E46" s="16">
        <v>75</v>
      </c>
      <c r="F46" s="13">
        <v>2178</v>
      </c>
      <c r="G46" s="14">
        <v>959</v>
      </c>
      <c r="H46" s="15">
        <v>1219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 x14ac:dyDescent="0.15">
      <c r="A47" s="12">
        <v>36</v>
      </c>
      <c r="B47" s="13">
        <v>3348</v>
      </c>
      <c r="C47" s="14">
        <v>1687</v>
      </c>
      <c r="D47" s="15">
        <v>1661</v>
      </c>
      <c r="E47" s="16">
        <v>76</v>
      </c>
      <c r="F47" s="13">
        <v>2244</v>
      </c>
      <c r="G47" s="14">
        <v>964</v>
      </c>
      <c r="H47" s="15">
        <v>1280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 x14ac:dyDescent="0.15">
      <c r="A48" s="12">
        <v>37</v>
      </c>
      <c r="B48" s="13">
        <v>3455</v>
      </c>
      <c r="C48" s="14">
        <v>1757</v>
      </c>
      <c r="D48" s="15">
        <v>1698</v>
      </c>
      <c r="E48" s="16">
        <v>77</v>
      </c>
      <c r="F48" s="13">
        <v>1982</v>
      </c>
      <c r="G48" s="14">
        <v>829</v>
      </c>
      <c r="H48" s="15">
        <v>1153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 x14ac:dyDescent="0.15">
      <c r="A49" s="12">
        <v>38</v>
      </c>
      <c r="B49" s="13">
        <v>3647</v>
      </c>
      <c r="C49" s="14">
        <v>1857</v>
      </c>
      <c r="D49" s="15">
        <v>1790</v>
      </c>
      <c r="E49" s="16">
        <v>78</v>
      </c>
      <c r="F49" s="13">
        <v>1819</v>
      </c>
      <c r="G49" s="14">
        <v>794</v>
      </c>
      <c r="H49" s="15">
        <v>1025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 x14ac:dyDescent="0.2">
      <c r="A50" s="17">
        <v>39</v>
      </c>
      <c r="B50" s="18">
        <v>3711</v>
      </c>
      <c r="C50" s="19">
        <v>1877</v>
      </c>
      <c r="D50" s="20">
        <v>1834</v>
      </c>
      <c r="E50" s="21">
        <v>79</v>
      </c>
      <c r="F50" s="18">
        <v>1652</v>
      </c>
      <c r="G50" s="19">
        <v>706</v>
      </c>
      <c r="H50" s="20">
        <v>946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 x14ac:dyDescent="0.2"/>
    <row r="52" spans="1:12" ht="21" customHeight="1" thickBot="1" x14ac:dyDescent="0.2">
      <c r="I52" s="32" t="s">
        <v>30</v>
      </c>
      <c r="J52" s="33">
        <f>SUM(B3:B50,F3:F50,J3:J50)/2</f>
        <v>234080</v>
      </c>
      <c r="K52" s="34">
        <f>SUM(C3:C50,G3:G50,K3:K50)/2</f>
        <v>114472</v>
      </c>
      <c r="L52" s="35">
        <f>SUM(D3:D50,H3:H50,L3:L50)/2</f>
        <v>119608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N15" sqref="N15"/>
    </sheetView>
  </sheetViews>
  <sheetFormatPr defaultRowHeight="13.5" x14ac:dyDescent="0.15"/>
  <cols>
    <col min="1" max="12" width="9.625" style="1" customWidth="1"/>
    <col min="13" max="16384" width="9" style="1"/>
  </cols>
  <sheetData>
    <row r="1" spans="1:12" ht="21" customHeight="1" thickBo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34</v>
      </c>
      <c r="L1" s="37"/>
    </row>
    <row r="2" spans="1:12" ht="21" customHeight="1" thickBot="1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1</v>
      </c>
      <c r="F2" s="3" t="s">
        <v>2</v>
      </c>
      <c r="G2" s="4" t="s">
        <v>3</v>
      </c>
      <c r="H2" s="5" t="s">
        <v>4</v>
      </c>
      <c r="I2" s="6" t="s">
        <v>1</v>
      </c>
      <c r="J2" s="3" t="s">
        <v>2</v>
      </c>
      <c r="K2" s="4" t="s">
        <v>33</v>
      </c>
      <c r="L2" s="5" t="s">
        <v>4</v>
      </c>
    </row>
    <row r="3" spans="1:12" ht="21" customHeight="1" x14ac:dyDescent="0.15">
      <c r="A3" s="7" t="s">
        <v>6</v>
      </c>
      <c r="B3" s="8">
        <v>10402</v>
      </c>
      <c r="C3" s="9">
        <v>5291</v>
      </c>
      <c r="D3" s="10">
        <v>5111</v>
      </c>
      <c r="E3" s="11" t="s">
        <v>7</v>
      </c>
      <c r="F3" s="8">
        <v>19393</v>
      </c>
      <c r="G3" s="9">
        <v>9864</v>
      </c>
      <c r="H3" s="10">
        <v>9529</v>
      </c>
      <c r="I3" s="11" t="s">
        <v>8</v>
      </c>
      <c r="J3" s="8">
        <v>8061</v>
      </c>
      <c r="K3" s="9">
        <v>3220</v>
      </c>
      <c r="L3" s="10">
        <v>4841</v>
      </c>
    </row>
    <row r="4" spans="1:12" ht="21" customHeight="1" x14ac:dyDescent="0.15">
      <c r="A4" s="12">
        <v>0</v>
      </c>
      <c r="B4" s="13">
        <v>2060</v>
      </c>
      <c r="C4" s="14">
        <v>1029</v>
      </c>
      <c r="D4" s="15">
        <v>1031</v>
      </c>
      <c r="E4" s="16">
        <v>40</v>
      </c>
      <c r="F4" s="13">
        <v>3654</v>
      </c>
      <c r="G4" s="14">
        <v>1919</v>
      </c>
      <c r="H4" s="15">
        <v>1735</v>
      </c>
      <c r="I4" s="16">
        <v>80</v>
      </c>
      <c r="J4" s="13">
        <v>1722</v>
      </c>
      <c r="K4" s="14">
        <v>704</v>
      </c>
      <c r="L4" s="15">
        <v>1018</v>
      </c>
    </row>
    <row r="5" spans="1:12" ht="21" customHeight="1" x14ac:dyDescent="0.15">
      <c r="A5" s="12">
        <v>1</v>
      </c>
      <c r="B5" s="13">
        <v>2058</v>
      </c>
      <c r="C5" s="14">
        <v>1105</v>
      </c>
      <c r="D5" s="15">
        <v>953</v>
      </c>
      <c r="E5" s="16">
        <v>41</v>
      </c>
      <c r="F5" s="13">
        <v>3673</v>
      </c>
      <c r="G5" s="14">
        <v>1879</v>
      </c>
      <c r="H5" s="15">
        <v>1794</v>
      </c>
      <c r="I5" s="16">
        <v>81</v>
      </c>
      <c r="J5" s="13">
        <v>1682</v>
      </c>
      <c r="K5" s="14">
        <v>675</v>
      </c>
      <c r="L5" s="15">
        <v>1007</v>
      </c>
    </row>
    <row r="6" spans="1:12" ht="21" customHeight="1" x14ac:dyDescent="0.15">
      <c r="A6" s="12">
        <v>2</v>
      </c>
      <c r="B6" s="13">
        <v>2111</v>
      </c>
      <c r="C6" s="14">
        <v>1068</v>
      </c>
      <c r="D6" s="15">
        <v>1043</v>
      </c>
      <c r="E6" s="16">
        <v>42</v>
      </c>
      <c r="F6" s="13">
        <v>3882</v>
      </c>
      <c r="G6" s="14">
        <v>1916</v>
      </c>
      <c r="H6" s="15">
        <v>1966</v>
      </c>
      <c r="I6" s="16">
        <v>82</v>
      </c>
      <c r="J6" s="13">
        <v>1712</v>
      </c>
      <c r="K6" s="14">
        <v>662</v>
      </c>
      <c r="L6" s="15">
        <v>1050</v>
      </c>
    </row>
    <row r="7" spans="1:12" ht="21" customHeight="1" x14ac:dyDescent="0.15">
      <c r="A7" s="12">
        <v>3</v>
      </c>
      <c r="B7" s="13">
        <v>2148</v>
      </c>
      <c r="C7" s="14">
        <v>1056</v>
      </c>
      <c r="D7" s="15">
        <v>1092</v>
      </c>
      <c r="E7" s="16">
        <v>43</v>
      </c>
      <c r="F7" s="13">
        <v>3995</v>
      </c>
      <c r="G7" s="14">
        <v>2022</v>
      </c>
      <c r="H7" s="15">
        <v>1973</v>
      </c>
      <c r="I7" s="16">
        <v>83</v>
      </c>
      <c r="J7" s="13">
        <v>1574</v>
      </c>
      <c r="K7" s="14">
        <v>671</v>
      </c>
      <c r="L7" s="15">
        <v>903</v>
      </c>
    </row>
    <row r="8" spans="1:12" ht="21" customHeight="1" thickBot="1" x14ac:dyDescent="0.2">
      <c r="A8" s="17">
        <v>4</v>
      </c>
      <c r="B8" s="18">
        <v>2025</v>
      </c>
      <c r="C8" s="19">
        <v>1033</v>
      </c>
      <c r="D8" s="20">
        <v>992</v>
      </c>
      <c r="E8" s="21">
        <v>44</v>
      </c>
      <c r="F8" s="18">
        <v>4189</v>
      </c>
      <c r="G8" s="19">
        <v>2128</v>
      </c>
      <c r="H8" s="20">
        <v>2061</v>
      </c>
      <c r="I8" s="21">
        <v>84</v>
      </c>
      <c r="J8" s="18">
        <v>1371</v>
      </c>
      <c r="K8" s="19">
        <v>508</v>
      </c>
      <c r="L8" s="20">
        <v>863</v>
      </c>
    </row>
    <row r="9" spans="1:12" ht="21" customHeight="1" x14ac:dyDescent="0.15">
      <c r="A9" s="22" t="s">
        <v>9</v>
      </c>
      <c r="B9" s="23">
        <v>9816</v>
      </c>
      <c r="C9" s="24">
        <v>5045</v>
      </c>
      <c r="D9" s="25">
        <v>4771</v>
      </c>
      <c r="E9" s="26" t="s">
        <v>10</v>
      </c>
      <c r="F9" s="23">
        <v>20515</v>
      </c>
      <c r="G9" s="24">
        <v>10359</v>
      </c>
      <c r="H9" s="25">
        <v>10156</v>
      </c>
      <c r="I9" s="26" t="s">
        <v>11</v>
      </c>
      <c r="J9" s="23">
        <v>5175</v>
      </c>
      <c r="K9" s="24">
        <v>1895</v>
      </c>
      <c r="L9" s="25">
        <v>3280</v>
      </c>
    </row>
    <row r="10" spans="1:12" ht="21" customHeight="1" x14ac:dyDescent="0.15">
      <c r="A10" s="12">
        <v>5</v>
      </c>
      <c r="B10" s="13">
        <v>2008</v>
      </c>
      <c r="C10" s="14">
        <v>1013</v>
      </c>
      <c r="D10" s="15">
        <v>995</v>
      </c>
      <c r="E10" s="16">
        <v>45</v>
      </c>
      <c r="F10" s="13">
        <v>4245</v>
      </c>
      <c r="G10" s="14">
        <v>2141</v>
      </c>
      <c r="H10" s="15">
        <v>2104</v>
      </c>
      <c r="I10" s="16">
        <v>85</v>
      </c>
      <c r="J10" s="13">
        <v>1355</v>
      </c>
      <c r="K10" s="14">
        <v>497</v>
      </c>
      <c r="L10" s="15">
        <v>858</v>
      </c>
    </row>
    <row r="11" spans="1:12" ht="21" customHeight="1" x14ac:dyDescent="0.15">
      <c r="A11" s="12">
        <v>6</v>
      </c>
      <c r="B11" s="13">
        <v>1959</v>
      </c>
      <c r="C11" s="14">
        <v>1016</v>
      </c>
      <c r="D11" s="15">
        <v>943</v>
      </c>
      <c r="E11" s="16">
        <v>46</v>
      </c>
      <c r="F11" s="13">
        <v>4166</v>
      </c>
      <c r="G11" s="14">
        <v>2126</v>
      </c>
      <c r="H11" s="15">
        <v>2040</v>
      </c>
      <c r="I11" s="16">
        <v>86</v>
      </c>
      <c r="J11" s="13">
        <v>1175</v>
      </c>
      <c r="K11" s="14">
        <v>458</v>
      </c>
      <c r="L11" s="15">
        <v>717</v>
      </c>
    </row>
    <row r="12" spans="1:12" ht="21" customHeight="1" x14ac:dyDescent="0.15">
      <c r="A12" s="12">
        <v>7</v>
      </c>
      <c r="B12" s="13">
        <v>1920</v>
      </c>
      <c r="C12" s="14">
        <v>969</v>
      </c>
      <c r="D12" s="15">
        <v>951</v>
      </c>
      <c r="E12" s="16">
        <v>47</v>
      </c>
      <c r="F12" s="13">
        <v>4092</v>
      </c>
      <c r="G12" s="14">
        <v>2068</v>
      </c>
      <c r="H12" s="15">
        <v>2024</v>
      </c>
      <c r="I12" s="16">
        <v>87</v>
      </c>
      <c r="J12" s="13">
        <v>1023</v>
      </c>
      <c r="K12" s="14">
        <v>363</v>
      </c>
      <c r="L12" s="15">
        <v>660</v>
      </c>
    </row>
    <row r="13" spans="1:12" ht="21" customHeight="1" x14ac:dyDescent="0.15">
      <c r="A13" s="12">
        <v>8</v>
      </c>
      <c r="B13" s="13">
        <v>1979</v>
      </c>
      <c r="C13" s="14">
        <v>1029</v>
      </c>
      <c r="D13" s="15">
        <v>950</v>
      </c>
      <c r="E13" s="16">
        <v>48</v>
      </c>
      <c r="F13" s="13">
        <v>3944</v>
      </c>
      <c r="G13" s="14">
        <v>1946</v>
      </c>
      <c r="H13" s="15">
        <v>1998</v>
      </c>
      <c r="I13" s="16">
        <v>88</v>
      </c>
      <c r="J13" s="13">
        <v>891</v>
      </c>
      <c r="K13" s="14">
        <v>320</v>
      </c>
      <c r="L13" s="15">
        <v>571</v>
      </c>
    </row>
    <row r="14" spans="1:12" ht="21" customHeight="1" thickBot="1" x14ac:dyDescent="0.2">
      <c r="A14" s="27">
        <v>9</v>
      </c>
      <c r="B14" s="28">
        <v>1950</v>
      </c>
      <c r="C14" s="29">
        <v>1018</v>
      </c>
      <c r="D14" s="30">
        <v>932</v>
      </c>
      <c r="E14" s="31">
        <v>49</v>
      </c>
      <c r="F14" s="28">
        <v>4068</v>
      </c>
      <c r="G14" s="29">
        <v>2078</v>
      </c>
      <c r="H14" s="30">
        <v>1990</v>
      </c>
      <c r="I14" s="31">
        <v>89</v>
      </c>
      <c r="J14" s="28">
        <v>731</v>
      </c>
      <c r="K14" s="29">
        <v>257</v>
      </c>
      <c r="L14" s="30">
        <v>474</v>
      </c>
    </row>
    <row r="15" spans="1:12" ht="21" customHeight="1" x14ac:dyDescent="0.15">
      <c r="A15" s="7" t="s">
        <v>12</v>
      </c>
      <c r="B15" s="8">
        <v>9299</v>
      </c>
      <c r="C15" s="9">
        <v>4738</v>
      </c>
      <c r="D15" s="10">
        <v>4561</v>
      </c>
      <c r="E15" s="11" t="s">
        <v>13</v>
      </c>
      <c r="F15" s="8">
        <v>17577</v>
      </c>
      <c r="G15" s="9">
        <v>8951</v>
      </c>
      <c r="H15" s="10">
        <v>8626</v>
      </c>
      <c r="I15" s="11" t="s">
        <v>14</v>
      </c>
      <c r="J15" s="8">
        <v>2103</v>
      </c>
      <c r="K15" s="9">
        <v>597</v>
      </c>
      <c r="L15" s="10">
        <v>1506</v>
      </c>
    </row>
    <row r="16" spans="1:12" ht="21" customHeight="1" x14ac:dyDescent="0.15">
      <c r="A16" s="12">
        <v>10</v>
      </c>
      <c r="B16" s="13">
        <v>1937</v>
      </c>
      <c r="C16" s="14">
        <v>984</v>
      </c>
      <c r="D16" s="15">
        <v>953</v>
      </c>
      <c r="E16" s="16">
        <v>50</v>
      </c>
      <c r="F16" s="13">
        <v>3841</v>
      </c>
      <c r="G16" s="14">
        <v>1886</v>
      </c>
      <c r="H16" s="15">
        <v>1955</v>
      </c>
      <c r="I16" s="16">
        <v>90</v>
      </c>
      <c r="J16" s="13">
        <v>621</v>
      </c>
      <c r="K16" s="14">
        <v>193</v>
      </c>
      <c r="L16" s="15">
        <v>428</v>
      </c>
    </row>
    <row r="17" spans="1:12" ht="21" customHeight="1" x14ac:dyDescent="0.15">
      <c r="A17" s="12">
        <v>11</v>
      </c>
      <c r="B17" s="13">
        <v>1853</v>
      </c>
      <c r="C17" s="14">
        <v>969</v>
      </c>
      <c r="D17" s="15">
        <v>884</v>
      </c>
      <c r="E17" s="16">
        <v>51</v>
      </c>
      <c r="F17" s="13">
        <v>3528</v>
      </c>
      <c r="G17" s="14">
        <v>1799</v>
      </c>
      <c r="H17" s="15">
        <v>1729</v>
      </c>
      <c r="I17" s="16">
        <v>91</v>
      </c>
      <c r="J17" s="13">
        <v>480</v>
      </c>
      <c r="K17" s="14">
        <v>144</v>
      </c>
      <c r="L17" s="15">
        <v>336</v>
      </c>
    </row>
    <row r="18" spans="1:12" ht="21" customHeight="1" x14ac:dyDescent="0.15">
      <c r="A18" s="12">
        <v>12</v>
      </c>
      <c r="B18" s="13">
        <v>1802</v>
      </c>
      <c r="C18" s="14">
        <v>914</v>
      </c>
      <c r="D18" s="15">
        <v>888</v>
      </c>
      <c r="E18" s="16">
        <v>52</v>
      </c>
      <c r="F18" s="13">
        <v>3409</v>
      </c>
      <c r="G18" s="14">
        <v>1785</v>
      </c>
      <c r="H18" s="15">
        <v>1624</v>
      </c>
      <c r="I18" s="16">
        <v>92</v>
      </c>
      <c r="J18" s="13">
        <v>425</v>
      </c>
      <c r="K18" s="14">
        <v>124</v>
      </c>
      <c r="L18" s="15">
        <v>301</v>
      </c>
    </row>
    <row r="19" spans="1:12" ht="21" customHeight="1" x14ac:dyDescent="0.15">
      <c r="A19" s="12">
        <v>13</v>
      </c>
      <c r="B19" s="13">
        <v>1843</v>
      </c>
      <c r="C19" s="14">
        <v>964</v>
      </c>
      <c r="D19" s="15">
        <v>879</v>
      </c>
      <c r="E19" s="16">
        <v>53</v>
      </c>
      <c r="F19" s="13">
        <v>3604</v>
      </c>
      <c r="G19" s="14">
        <v>1820</v>
      </c>
      <c r="H19" s="15">
        <v>1784</v>
      </c>
      <c r="I19" s="16">
        <v>93</v>
      </c>
      <c r="J19" s="13">
        <v>342</v>
      </c>
      <c r="K19" s="14">
        <v>85</v>
      </c>
      <c r="L19" s="15">
        <v>257</v>
      </c>
    </row>
    <row r="20" spans="1:12" ht="21" customHeight="1" thickBot="1" x14ac:dyDescent="0.2">
      <c r="A20" s="17">
        <v>14</v>
      </c>
      <c r="B20" s="18">
        <v>1864</v>
      </c>
      <c r="C20" s="19">
        <v>907</v>
      </c>
      <c r="D20" s="20">
        <v>957</v>
      </c>
      <c r="E20" s="21">
        <v>54</v>
      </c>
      <c r="F20" s="18">
        <v>3195</v>
      </c>
      <c r="G20" s="19">
        <v>1661</v>
      </c>
      <c r="H20" s="20">
        <v>1534</v>
      </c>
      <c r="I20" s="21">
        <v>94</v>
      </c>
      <c r="J20" s="18">
        <v>235</v>
      </c>
      <c r="K20" s="19">
        <v>51</v>
      </c>
      <c r="L20" s="20">
        <v>184</v>
      </c>
    </row>
    <row r="21" spans="1:12" ht="21" customHeight="1" x14ac:dyDescent="0.15">
      <c r="A21" s="22" t="s">
        <v>15</v>
      </c>
      <c r="B21" s="23">
        <v>10115</v>
      </c>
      <c r="C21" s="24">
        <v>5129</v>
      </c>
      <c r="D21" s="25">
        <v>4986</v>
      </c>
      <c r="E21" s="26" t="s">
        <v>16</v>
      </c>
      <c r="F21" s="23">
        <v>13709</v>
      </c>
      <c r="G21" s="24">
        <v>6983</v>
      </c>
      <c r="H21" s="25">
        <v>6726</v>
      </c>
      <c r="I21" s="26" t="s">
        <v>17</v>
      </c>
      <c r="J21" s="23">
        <v>572</v>
      </c>
      <c r="K21" s="24">
        <v>130</v>
      </c>
      <c r="L21" s="25">
        <v>442</v>
      </c>
    </row>
    <row r="22" spans="1:12" ht="21" customHeight="1" x14ac:dyDescent="0.15">
      <c r="A22" s="12">
        <v>15</v>
      </c>
      <c r="B22" s="13">
        <v>1887</v>
      </c>
      <c r="C22" s="14">
        <v>973</v>
      </c>
      <c r="D22" s="15">
        <v>914</v>
      </c>
      <c r="E22" s="16">
        <v>55</v>
      </c>
      <c r="F22" s="13">
        <v>3131</v>
      </c>
      <c r="G22" s="14">
        <v>1627</v>
      </c>
      <c r="H22" s="15">
        <v>1504</v>
      </c>
      <c r="I22" s="16">
        <v>95</v>
      </c>
      <c r="J22" s="13">
        <v>209</v>
      </c>
      <c r="K22" s="14">
        <v>51</v>
      </c>
      <c r="L22" s="15">
        <v>158</v>
      </c>
    </row>
    <row r="23" spans="1:12" ht="21" customHeight="1" x14ac:dyDescent="0.15">
      <c r="A23" s="12">
        <v>16</v>
      </c>
      <c r="B23" s="13">
        <v>1860</v>
      </c>
      <c r="C23" s="14">
        <v>948</v>
      </c>
      <c r="D23" s="15">
        <v>912</v>
      </c>
      <c r="E23" s="16">
        <v>56</v>
      </c>
      <c r="F23" s="13">
        <v>2912</v>
      </c>
      <c r="G23" s="14">
        <v>1502</v>
      </c>
      <c r="H23" s="15">
        <v>1410</v>
      </c>
      <c r="I23" s="16">
        <v>96</v>
      </c>
      <c r="J23" s="13">
        <v>135</v>
      </c>
      <c r="K23" s="14">
        <v>31</v>
      </c>
      <c r="L23" s="15">
        <v>104</v>
      </c>
    </row>
    <row r="24" spans="1:12" ht="21" customHeight="1" x14ac:dyDescent="0.15">
      <c r="A24" s="12">
        <v>17</v>
      </c>
      <c r="B24" s="13">
        <v>1935</v>
      </c>
      <c r="C24" s="14">
        <v>962</v>
      </c>
      <c r="D24" s="15">
        <v>973</v>
      </c>
      <c r="E24" s="16">
        <v>57</v>
      </c>
      <c r="F24" s="13">
        <v>2677</v>
      </c>
      <c r="G24" s="14">
        <v>1359</v>
      </c>
      <c r="H24" s="15">
        <v>1318</v>
      </c>
      <c r="I24" s="16">
        <v>97</v>
      </c>
      <c r="J24" s="13">
        <v>103</v>
      </c>
      <c r="K24" s="14">
        <v>22</v>
      </c>
      <c r="L24" s="15">
        <v>81</v>
      </c>
    </row>
    <row r="25" spans="1:12" ht="21" customHeight="1" x14ac:dyDescent="0.15">
      <c r="A25" s="12">
        <v>18</v>
      </c>
      <c r="B25" s="13">
        <v>2179</v>
      </c>
      <c r="C25" s="14">
        <v>1103</v>
      </c>
      <c r="D25" s="15">
        <v>1076</v>
      </c>
      <c r="E25" s="16">
        <v>58</v>
      </c>
      <c r="F25" s="13">
        <v>2518</v>
      </c>
      <c r="G25" s="14">
        <v>1254</v>
      </c>
      <c r="H25" s="15">
        <v>1264</v>
      </c>
      <c r="I25" s="16">
        <v>98</v>
      </c>
      <c r="J25" s="13">
        <v>72</v>
      </c>
      <c r="K25" s="14">
        <v>15</v>
      </c>
      <c r="L25" s="15">
        <v>57</v>
      </c>
    </row>
    <row r="26" spans="1:12" ht="21" customHeight="1" thickBot="1" x14ac:dyDescent="0.2">
      <c r="A26" s="27">
        <v>19</v>
      </c>
      <c r="B26" s="28">
        <v>2254</v>
      </c>
      <c r="C26" s="29">
        <v>1143</v>
      </c>
      <c r="D26" s="30">
        <v>1111</v>
      </c>
      <c r="E26" s="31">
        <v>59</v>
      </c>
      <c r="F26" s="28">
        <v>2471</v>
      </c>
      <c r="G26" s="29">
        <v>1241</v>
      </c>
      <c r="H26" s="30">
        <v>1230</v>
      </c>
      <c r="I26" s="31">
        <v>99</v>
      </c>
      <c r="J26" s="28">
        <v>53</v>
      </c>
      <c r="K26" s="29">
        <v>11</v>
      </c>
      <c r="L26" s="30">
        <v>42</v>
      </c>
    </row>
    <row r="27" spans="1:12" ht="21" customHeight="1" x14ac:dyDescent="0.15">
      <c r="A27" s="7" t="s">
        <v>18</v>
      </c>
      <c r="B27" s="8">
        <v>14267</v>
      </c>
      <c r="C27" s="9">
        <v>7163</v>
      </c>
      <c r="D27" s="10">
        <v>7104</v>
      </c>
      <c r="E27" s="11" t="s">
        <v>19</v>
      </c>
      <c r="F27" s="8">
        <v>11096</v>
      </c>
      <c r="G27" s="9">
        <v>5620</v>
      </c>
      <c r="H27" s="10">
        <v>5476</v>
      </c>
      <c r="I27" s="11" t="s">
        <v>20</v>
      </c>
      <c r="J27" s="8">
        <v>93</v>
      </c>
      <c r="K27" s="9">
        <v>6</v>
      </c>
      <c r="L27" s="10">
        <v>87</v>
      </c>
    </row>
    <row r="28" spans="1:12" ht="21" customHeight="1" x14ac:dyDescent="0.15">
      <c r="A28" s="12">
        <v>20</v>
      </c>
      <c r="B28" s="13">
        <v>2555</v>
      </c>
      <c r="C28" s="14">
        <v>1271</v>
      </c>
      <c r="D28" s="15">
        <v>1284</v>
      </c>
      <c r="E28" s="16">
        <v>60</v>
      </c>
      <c r="F28" s="13">
        <v>2306</v>
      </c>
      <c r="G28" s="14">
        <v>1226</v>
      </c>
      <c r="H28" s="15">
        <v>1080</v>
      </c>
      <c r="I28" s="16">
        <v>100</v>
      </c>
      <c r="J28" s="13">
        <v>28</v>
      </c>
      <c r="K28" s="14">
        <v>3</v>
      </c>
      <c r="L28" s="15">
        <v>25</v>
      </c>
    </row>
    <row r="29" spans="1:12" ht="21" customHeight="1" x14ac:dyDescent="0.15">
      <c r="A29" s="12">
        <v>21</v>
      </c>
      <c r="B29" s="13">
        <v>2569</v>
      </c>
      <c r="C29" s="14">
        <v>1288</v>
      </c>
      <c r="D29" s="15">
        <v>1281</v>
      </c>
      <c r="E29" s="16">
        <v>61</v>
      </c>
      <c r="F29" s="13">
        <v>2201</v>
      </c>
      <c r="G29" s="14">
        <v>1122</v>
      </c>
      <c r="H29" s="15">
        <v>1079</v>
      </c>
      <c r="I29" s="16">
        <v>101</v>
      </c>
      <c r="J29" s="13">
        <v>22</v>
      </c>
      <c r="K29" s="14">
        <v>1</v>
      </c>
      <c r="L29" s="15">
        <v>21</v>
      </c>
    </row>
    <row r="30" spans="1:12" ht="21" customHeight="1" x14ac:dyDescent="0.15">
      <c r="A30" s="12">
        <v>22</v>
      </c>
      <c r="B30" s="13">
        <v>2822</v>
      </c>
      <c r="C30" s="14">
        <v>1411</v>
      </c>
      <c r="D30" s="15">
        <v>1411</v>
      </c>
      <c r="E30" s="16">
        <v>62</v>
      </c>
      <c r="F30" s="13">
        <v>2232</v>
      </c>
      <c r="G30" s="14">
        <v>1105</v>
      </c>
      <c r="H30" s="15">
        <v>1127</v>
      </c>
      <c r="I30" s="16">
        <v>102</v>
      </c>
      <c r="J30" s="13">
        <v>24</v>
      </c>
      <c r="K30" s="14">
        <v>2</v>
      </c>
      <c r="L30" s="15">
        <v>22</v>
      </c>
    </row>
    <row r="31" spans="1:12" ht="21" customHeight="1" x14ac:dyDescent="0.15">
      <c r="A31" s="12">
        <v>23</v>
      </c>
      <c r="B31" s="13">
        <v>3230</v>
      </c>
      <c r="C31" s="14">
        <v>1602</v>
      </c>
      <c r="D31" s="15">
        <v>1628</v>
      </c>
      <c r="E31" s="16">
        <v>63</v>
      </c>
      <c r="F31" s="13">
        <v>2204</v>
      </c>
      <c r="G31" s="14">
        <v>1100</v>
      </c>
      <c r="H31" s="15">
        <v>1104</v>
      </c>
      <c r="I31" s="16">
        <v>103</v>
      </c>
      <c r="J31" s="13">
        <v>13</v>
      </c>
      <c r="K31" s="14">
        <v>0</v>
      </c>
      <c r="L31" s="15">
        <v>13</v>
      </c>
    </row>
    <row r="32" spans="1:12" ht="21" customHeight="1" thickBot="1" x14ac:dyDescent="0.2">
      <c r="A32" s="17">
        <v>24</v>
      </c>
      <c r="B32" s="18">
        <v>3091</v>
      </c>
      <c r="C32" s="19">
        <v>1591</v>
      </c>
      <c r="D32" s="20">
        <v>1500</v>
      </c>
      <c r="E32" s="21">
        <v>64</v>
      </c>
      <c r="F32" s="18">
        <v>2153</v>
      </c>
      <c r="G32" s="19">
        <v>1067</v>
      </c>
      <c r="H32" s="20">
        <v>1086</v>
      </c>
      <c r="I32" s="21">
        <v>104</v>
      </c>
      <c r="J32" s="18">
        <v>6</v>
      </c>
      <c r="K32" s="19">
        <v>0</v>
      </c>
      <c r="L32" s="20">
        <v>6</v>
      </c>
    </row>
    <row r="33" spans="1:12" ht="21" customHeight="1" x14ac:dyDescent="0.15">
      <c r="A33" s="22" t="s">
        <v>21</v>
      </c>
      <c r="B33" s="23">
        <v>14575</v>
      </c>
      <c r="C33" s="24">
        <v>7142</v>
      </c>
      <c r="D33" s="25">
        <v>7433</v>
      </c>
      <c r="E33" s="26" t="s">
        <v>22</v>
      </c>
      <c r="F33" s="23">
        <v>12868</v>
      </c>
      <c r="G33" s="24">
        <v>6242</v>
      </c>
      <c r="H33" s="25">
        <v>6626</v>
      </c>
      <c r="I33" s="26" t="s">
        <v>23</v>
      </c>
      <c r="J33" s="23">
        <v>5</v>
      </c>
      <c r="K33" s="24">
        <v>0</v>
      </c>
      <c r="L33" s="25">
        <v>5</v>
      </c>
    </row>
    <row r="34" spans="1:12" ht="21" customHeight="1" x14ac:dyDescent="0.15">
      <c r="A34" s="12">
        <v>25</v>
      </c>
      <c r="B34" s="13">
        <v>2944</v>
      </c>
      <c r="C34" s="14">
        <v>1437</v>
      </c>
      <c r="D34" s="15">
        <v>1507</v>
      </c>
      <c r="E34" s="16">
        <v>65</v>
      </c>
      <c r="F34" s="13">
        <v>2296</v>
      </c>
      <c r="G34" s="14">
        <v>1131</v>
      </c>
      <c r="H34" s="15">
        <v>1165</v>
      </c>
      <c r="I34" s="16">
        <v>105</v>
      </c>
      <c r="J34" s="13">
        <v>3</v>
      </c>
      <c r="K34" s="14">
        <v>0</v>
      </c>
      <c r="L34" s="15">
        <v>3</v>
      </c>
    </row>
    <row r="35" spans="1:12" ht="21" customHeight="1" x14ac:dyDescent="0.15">
      <c r="A35" s="12">
        <v>26</v>
      </c>
      <c r="B35" s="13">
        <v>3093</v>
      </c>
      <c r="C35" s="14">
        <v>1527</v>
      </c>
      <c r="D35" s="15">
        <v>1566</v>
      </c>
      <c r="E35" s="16">
        <v>66</v>
      </c>
      <c r="F35" s="13">
        <v>2342</v>
      </c>
      <c r="G35" s="14">
        <v>1121</v>
      </c>
      <c r="H35" s="15">
        <v>1221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 x14ac:dyDescent="0.15">
      <c r="A36" s="12">
        <v>27</v>
      </c>
      <c r="B36" s="13">
        <v>2801</v>
      </c>
      <c r="C36" s="14">
        <v>1368</v>
      </c>
      <c r="D36" s="15">
        <v>1433</v>
      </c>
      <c r="E36" s="16">
        <v>67</v>
      </c>
      <c r="F36" s="13">
        <v>2567</v>
      </c>
      <c r="G36" s="14">
        <v>1229</v>
      </c>
      <c r="H36" s="15">
        <v>1338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 x14ac:dyDescent="0.15">
      <c r="A37" s="12">
        <v>28</v>
      </c>
      <c r="B37" s="13">
        <v>2877</v>
      </c>
      <c r="C37" s="14">
        <v>1396</v>
      </c>
      <c r="D37" s="15">
        <v>1481</v>
      </c>
      <c r="E37" s="16">
        <v>68</v>
      </c>
      <c r="F37" s="13">
        <v>2763</v>
      </c>
      <c r="G37" s="14">
        <v>1322</v>
      </c>
      <c r="H37" s="15">
        <v>1441</v>
      </c>
      <c r="I37" s="16">
        <v>108</v>
      </c>
      <c r="J37" s="13">
        <v>1</v>
      </c>
      <c r="K37" s="14">
        <v>0</v>
      </c>
      <c r="L37" s="15">
        <v>1</v>
      </c>
    </row>
    <row r="38" spans="1:12" ht="21" customHeight="1" thickBot="1" x14ac:dyDescent="0.2">
      <c r="A38" s="27">
        <v>29</v>
      </c>
      <c r="B38" s="28">
        <v>2860</v>
      </c>
      <c r="C38" s="29">
        <v>1414</v>
      </c>
      <c r="D38" s="30">
        <v>1446</v>
      </c>
      <c r="E38" s="31">
        <v>69</v>
      </c>
      <c r="F38" s="28">
        <v>2900</v>
      </c>
      <c r="G38" s="29">
        <v>1439</v>
      </c>
      <c r="H38" s="30">
        <v>1461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 x14ac:dyDescent="0.15">
      <c r="A39" s="7" t="s">
        <v>24</v>
      </c>
      <c r="B39" s="8">
        <v>16050</v>
      </c>
      <c r="C39" s="9">
        <v>8075</v>
      </c>
      <c r="D39" s="10">
        <v>7975</v>
      </c>
      <c r="E39" s="11" t="s">
        <v>25</v>
      </c>
      <c r="F39" s="8">
        <v>11279</v>
      </c>
      <c r="G39" s="9">
        <v>5093</v>
      </c>
      <c r="H39" s="10">
        <v>6186</v>
      </c>
      <c r="I39" s="11" t="s">
        <v>26</v>
      </c>
      <c r="J39" s="8">
        <v>1</v>
      </c>
      <c r="K39" s="9">
        <v>0</v>
      </c>
      <c r="L39" s="10">
        <v>1</v>
      </c>
    </row>
    <row r="40" spans="1:12" ht="21" customHeight="1" x14ac:dyDescent="0.15">
      <c r="A40" s="12">
        <v>30</v>
      </c>
      <c r="B40" s="13">
        <v>3046</v>
      </c>
      <c r="C40" s="14">
        <v>1497</v>
      </c>
      <c r="D40" s="15">
        <v>1549</v>
      </c>
      <c r="E40" s="16">
        <v>70</v>
      </c>
      <c r="F40" s="13">
        <v>2920</v>
      </c>
      <c r="G40" s="14">
        <v>1331</v>
      </c>
      <c r="H40" s="15">
        <v>1589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 x14ac:dyDescent="0.15">
      <c r="A41" s="12">
        <v>31</v>
      </c>
      <c r="B41" s="13">
        <v>3084</v>
      </c>
      <c r="C41" s="14">
        <v>1558</v>
      </c>
      <c r="D41" s="15">
        <v>1526</v>
      </c>
      <c r="E41" s="16">
        <v>71</v>
      </c>
      <c r="F41" s="13">
        <v>2581</v>
      </c>
      <c r="G41" s="14">
        <v>1227</v>
      </c>
      <c r="H41" s="15">
        <v>1354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 x14ac:dyDescent="0.15">
      <c r="A42" s="12">
        <v>32</v>
      </c>
      <c r="B42" s="13">
        <v>3217</v>
      </c>
      <c r="C42" s="14">
        <v>1681</v>
      </c>
      <c r="D42" s="15">
        <v>1536</v>
      </c>
      <c r="E42" s="16">
        <v>72</v>
      </c>
      <c r="F42" s="13">
        <v>1572</v>
      </c>
      <c r="G42" s="14">
        <v>718</v>
      </c>
      <c r="H42" s="15">
        <v>854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 x14ac:dyDescent="0.15">
      <c r="A43" s="12">
        <v>33</v>
      </c>
      <c r="B43" s="13">
        <v>3336</v>
      </c>
      <c r="C43" s="14">
        <v>1659</v>
      </c>
      <c r="D43" s="15">
        <v>1677</v>
      </c>
      <c r="E43" s="16">
        <v>73</v>
      </c>
      <c r="F43" s="13">
        <v>1907</v>
      </c>
      <c r="G43" s="14">
        <v>807</v>
      </c>
      <c r="H43" s="15">
        <v>1100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 x14ac:dyDescent="0.2">
      <c r="A44" s="17">
        <v>34</v>
      </c>
      <c r="B44" s="18">
        <v>3367</v>
      </c>
      <c r="C44" s="19">
        <v>1680</v>
      </c>
      <c r="D44" s="20">
        <v>1687</v>
      </c>
      <c r="E44" s="21">
        <v>74</v>
      </c>
      <c r="F44" s="18">
        <v>2299</v>
      </c>
      <c r="G44" s="19">
        <v>1010</v>
      </c>
      <c r="H44" s="20">
        <v>1289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 x14ac:dyDescent="0.15">
      <c r="A45" s="22" t="s">
        <v>27</v>
      </c>
      <c r="B45" s="23">
        <v>17549</v>
      </c>
      <c r="C45" s="24">
        <v>8859</v>
      </c>
      <c r="D45" s="25">
        <v>8690</v>
      </c>
      <c r="E45" s="26" t="s">
        <v>28</v>
      </c>
      <c r="F45" s="23">
        <v>9908</v>
      </c>
      <c r="G45" s="24">
        <v>4262</v>
      </c>
      <c r="H45" s="25">
        <v>5646</v>
      </c>
      <c r="I45" s="26" t="s">
        <v>29</v>
      </c>
      <c r="J45" s="23">
        <v>0</v>
      </c>
      <c r="K45" s="24">
        <v>0</v>
      </c>
      <c r="L45" s="25">
        <v>0</v>
      </c>
    </row>
    <row r="46" spans="1:12" ht="21" customHeight="1" x14ac:dyDescent="0.15">
      <c r="A46" s="12">
        <v>35</v>
      </c>
      <c r="B46" s="13">
        <v>3402</v>
      </c>
      <c r="C46" s="14">
        <v>1706</v>
      </c>
      <c r="D46" s="15">
        <v>1696</v>
      </c>
      <c r="E46" s="16">
        <v>75</v>
      </c>
      <c r="F46" s="13">
        <v>2190</v>
      </c>
      <c r="G46" s="14">
        <v>948</v>
      </c>
      <c r="H46" s="15">
        <v>1242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 x14ac:dyDescent="0.15">
      <c r="A47" s="12">
        <v>36</v>
      </c>
      <c r="B47" s="13">
        <v>3366</v>
      </c>
      <c r="C47" s="14">
        <v>1691</v>
      </c>
      <c r="D47" s="15">
        <v>1675</v>
      </c>
      <c r="E47" s="16">
        <v>76</v>
      </c>
      <c r="F47" s="13">
        <v>2226</v>
      </c>
      <c r="G47" s="14">
        <v>964</v>
      </c>
      <c r="H47" s="15">
        <v>1262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 x14ac:dyDescent="0.15">
      <c r="A48" s="12">
        <v>37</v>
      </c>
      <c r="B48" s="13">
        <v>3376</v>
      </c>
      <c r="C48" s="14">
        <v>1718</v>
      </c>
      <c r="D48" s="15">
        <v>1658</v>
      </c>
      <c r="E48" s="16">
        <v>77</v>
      </c>
      <c r="F48" s="13">
        <v>2004</v>
      </c>
      <c r="G48" s="14">
        <v>834</v>
      </c>
      <c r="H48" s="15">
        <v>1170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 x14ac:dyDescent="0.15">
      <c r="A49" s="12">
        <v>38</v>
      </c>
      <c r="B49" s="13">
        <v>3676</v>
      </c>
      <c r="C49" s="14">
        <v>1873</v>
      </c>
      <c r="D49" s="15">
        <v>1803</v>
      </c>
      <c r="E49" s="16">
        <v>78</v>
      </c>
      <c r="F49" s="13">
        <v>1838</v>
      </c>
      <c r="G49" s="14">
        <v>810</v>
      </c>
      <c r="H49" s="15">
        <v>1028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 x14ac:dyDescent="0.2">
      <c r="A50" s="17">
        <v>39</v>
      </c>
      <c r="B50" s="18">
        <v>3729</v>
      </c>
      <c r="C50" s="19">
        <v>1871</v>
      </c>
      <c r="D50" s="20">
        <v>1858</v>
      </c>
      <c r="E50" s="21">
        <v>79</v>
      </c>
      <c r="F50" s="18">
        <v>1650</v>
      </c>
      <c r="G50" s="19">
        <v>706</v>
      </c>
      <c r="H50" s="20">
        <v>944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 x14ac:dyDescent="0.2"/>
    <row r="52" spans="1:12" ht="21" customHeight="1" thickBot="1" x14ac:dyDescent="0.2">
      <c r="I52" s="32" t="s">
        <v>30</v>
      </c>
      <c r="J52" s="33">
        <f>SUM(B3:B50,F3:F50,J3:J50)/2</f>
        <v>234428</v>
      </c>
      <c r="K52" s="34">
        <f>SUM(C3:C50,G3:G50,K3:K50)/2</f>
        <v>114664</v>
      </c>
      <c r="L52" s="35">
        <f>SUM(D3:D50,H3:H50,L3:L50)/2</f>
        <v>119764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R23" sqref="R23"/>
    </sheetView>
  </sheetViews>
  <sheetFormatPr defaultRowHeight="13.5" x14ac:dyDescent="0.15"/>
  <cols>
    <col min="1" max="12" width="9.625" style="1" customWidth="1"/>
    <col min="13" max="16384" width="9" style="1"/>
  </cols>
  <sheetData>
    <row r="1" spans="1:12" ht="21" customHeight="1" thickBo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35</v>
      </c>
      <c r="L1" s="37"/>
    </row>
    <row r="2" spans="1:12" ht="21" customHeight="1" thickBot="1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1</v>
      </c>
      <c r="F2" s="3" t="s">
        <v>2</v>
      </c>
      <c r="G2" s="4" t="s">
        <v>3</v>
      </c>
      <c r="H2" s="5" t="s">
        <v>4</v>
      </c>
      <c r="I2" s="6" t="s">
        <v>1</v>
      </c>
      <c r="J2" s="3" t="s">
        <v>2</v>
      </c>
      <c r="K2" s="4" t="s">
        <v>5</v>
      </c>
      <c r="L2" s="5" t="s">
        <v>4</v>
      </c>
    </row>
    <row r="3" spans="1:12" ht="21" customHeight="1" x14ac:dyDescent="0.15">
      <c r="A3" s="7" t="s">
        <v>6</v>
      </c>
      <c r="B3" s="8">
        <v>10419</v>
      </c>
      <c r="C3" s="9">
        <v>5299</v>
      </c>
      <c r="D3" s="10">
        <v>5120</v>
      </c>
      <c r="E3" s="11" t="s">
        <v>7</v>
      </c>
      <c r="F3" s="8">
        <v>19324</v>
      </c>
      <c r="G3" s="9">
        <v>9808</v>
      </c>
      <c r="H3" s="10">
        <v>9516</v>
      </c>
      <c r="I3" s="11" t="s">
        <v>8</v>
      </c>
      <c r="J3" s="8">
        <v>8075</v>
      </c>
      <c r="K3" s="9">
        <v>3236</v>
      </c>
      <c r="L3" s="10">
        <v>4839</v>
      </c>
    </row>
    <row r="4" spans="1:12" ht="21" customHeight="1" x14ac:dyDescent="0.15">
      <c r="A4" s="12">
        <v>0</v>
      </c>
      <c r="B4" s="13">
        <v>2036</v>
      </c>
      <c r="C4" s="14">
        <v>1031</v>
      </c>
      <c r="D4" s="15">
        <v>1005</v>
      </c>
      <c r="E4" s="16">
        <v>40</v>
      </c>
      <c r="F4" s="13">
        <v>3621</v>
      </c>
      <c r="G4" s="14">
        <v>1891</v>
      </c>
      <c r="H4" s="15">
        <v>1730</v>
      </c>
      <c r="I4" s="16">
        <v>80</v>
      </c>
      <c r="J4" s="13">
        <v>1717</v>
      </c>
      <c r="K4" s="14">
        <v>705</v>
      </c>
      <c r="L4" s="15">
        <v>1012</v>
      </c>
    </row>
    <row r="5" spans="1:12" ht="21" customHeight="1" x14ac:dyDescent="0.15">
      <c r="A5" s="12">
        <v>1</v>
      </c>
      <c r="B5" s="13">
        <v>2075</v>
      </c>
      <c r="C5" s="14">
        <v>1082</v>
      </c>
      <c r="D5" s="15">
        <v>993</v>
      </c>
      <c r="E5" s="16">
        <v>41</v>
      </c>
      <c r="F5" s="13">
        <v>3700</v>
      </c>
      <c r="G5" s="14">
        <v>1891</v>
      </c>
      <c r="H5" s="15">
        <v>1809</v>
      </c>
      <c r="I5" s="16">
        <v>81</v>
      </c>
      <c r="J5" s="13">
        <v>1667</v>
      </c>
      <c r="K5" s="14">
        <v>667</v>
      </c>
      <c r="L5" s="15">
        <v>1000</v>
      </c>
    </row>
    <row r="6" spans="1:12" ht="21" customHeight="1" x14ac:dyDescent="0.15">
      <c r="A6" s="12">
        <v>2</v>
      </c>
      <c r="B6" s="13">
        <v>2118</v>
      </c>
      <c r="C6" s="14">
        <v>1089</v>
      </c>
      <c r="D6" s="15">
        <v>1029</v>
      </c>
      <c r="E6" s="16">
        <v>42</v>
      </c>
      <c r="F6" s="13">
        <v>3849</v>
      </c>
      <c r="G6" s="14">
        <v>1910</v>
      </c>
      <c r="H6" s="15">
        <v>1939</v>
      </c>
      <c r="I6" s="16">
        <v>82</v>
      </c>
      <c r="J6" s="13">
        <v>1723</v>
      </c>
      <c r="K6" s="14">
        <v>666</v>
      </c>
      <c r="L6" s="15">
        <v>1057</v>
      </c>
    </row>
    <row r="7" spans="1:12" ht="21" customHeight="1" x14ac:dyDescent="0.15">
      <c r="A7" s="12">
        <v>3</v>
      </c>
      <c r="B7" s="13">
        <v>2153</v>
      </c>
      <c r="C7" s="14">
        <v>1057</v>
      </c>
      <c r="D7" s="15">
        <v>1096</v>
      </c>
      <c r="E7" s="16">
        <v>43</v>
      </c>
      <c r="F7" s="13">
        <v>4023</v>
      </c>
      <c r="G7" s="14">
        <v>2012</v>
      </c>
      <c r="H7" s="15">
        <v>2011</v>
      </c>
      <c r="I7" s="16">
        <v>83</v>
      </c>
      <c r="J7" s="13">
        <v>1594</v>
      </c>
      <c r="K7" s="14">
        <v>683</v>
      </c>
      <c r="L7" s="15">
        <v>911</v>
      </c>
    </row>
    <row r="8" spans="1:12" ht="21" customHeight="1" thickBot="1" x14ac:dyDescent="0.2">
      <c r="A8" s="17">
        <v>4</v>
      </c>
      <c r="B8" s="18">
        <v>2037</v>
      </c>
      <c r="C8" s="19">
        <v>1040</v>
      </c>
      <c r="D8" s="20">
        <v>997</v>
      </c>
      <c r="E8" s="21">
        <v>44</v>
      </c>
      <c r="F8" s="18">
        <v>4131</v>
      </c>
      <c r="G8" s="19">
        <v>2104</v>
      </c>
      <c r="H8" s="20">
        <v>2027</v>
      </c>
      <c r="I8" s="21">
        <v>84</v>
      </c>
      <c r="J8" s="18">
        <v>1374</v>
      </c>
      <c r="K8" s="19">
        <v>515</v>
      </c>
      <c r="L8" s="20">
        <v>859</v>
      </c>
    </row>
    <row r="9" spans="1:12" ht="21" customHeight="1" x14ac:dyDescent="0.15">
      <c r="A9" s="22" t="s">
        <v>9</v>
      </c>
      <c r="B9" s="23">
        <v>9857</v>
      </c>
      <c r="C9" s="24">
        <v>5041</v>
      </c>
      <c r="D9" s="25">
        <v>4816</v>
      </c>
      <c r="E9" s="26" t="s">
        <v>10</v>
      </c>
      <c r="F9" s="23">
        <v>20572</v>
      </c>
      <c r="G9" s="24">
        <v>10376</v>
      </c>
      <c r="H9" s="25">
        <v>10196</v>
      </c>
      <c r="I9" s="26" t="s">
        <v>11</v>
      </c>
      <c r="J9" s="23">
        <v>5156</v>
      </c>
      <c r="K9" s="24">
        <v>1882</v>
      </c>
      <c r="L9" s="25">
        <v>3274</v>
      </c>
    </row>
    <row r="10" spans="1:12" ht="21" customHeight="1" x14ac:dyDescent="0.15">
      <c r="A10" s="12">
        <v>5</v>
      </c>
      <c r="B10" s="13">
        <v>2011</v>
      </c>
      <c r="C10" s="14">
        <v>1008</v>
      </c>
      <c r="D10" s="15">
        <v>1003</v>
      </c>
      <c r="E10" s="16">
        <v>45</v>
      </c>
      <c r="F10" s="13">
        <v>4270</v>
      </c>
      <c r="G10" s="14">
        <v>2153</v>
      </c>
      <c r="H10" s="15">
        <v>2117</v>
      </c>
      <c r="I10" s="16">
        <v>85</v>
      </c>
      <c r="J10" s="13">
        <v>1341</v>
      </c>
      <c r="K10" s="14">
        <v>489</v>
      </c>
      <c r="L10" s="15">
        <v>852</v>
      </c>
    </row>
    <row r="11" spans="1:12" ht="21" customHeight="1" x14ac:dyDescent="0.15">
      <c r="A11" s="12">
        <v>6</v>
      </c>
      <c r="B11" s="13">
        <v>1956</v>
      </c>
      <c r="C11" s="14">
        <v>1014</v>
      </c>
      <c r="D11" s="15">
        <v>942</v>
      </c>
      <c r="E11" s="16">
        <v>46</v>
      </c>
      <c r="F11" s="13">
        <v>4157</v>
      </c>
      <c r="G11" s="14">
        <v>2136</v>
      </c>
      <c r="H11" s="15">
        <v>2021</v>
      </c>
      <c r="I11" s="16">
        <v>86</v>
      </c>
      <c r="J11" s="13">
        <v>1176</v>
      </c>
      <c r="K11" s="14">
        <v>453</v>
      </c>
      <c r="L11" s="15">
        <v>723</v>
      </c>
    </row>
    <row r="12" spans="1:12" ht="21" customHeight="1" x14ac:dyDescent="0.15">
      <c r="A12" s="12">
        <v>7</v>
      </c>
      <c r="B12" s="13">
        <v>1906</v>
      </c>
      <c r="C12" s="14">
        <v>963</v>
      </c>
      <c r="D12" s="15">
        <v>943</v>
      </c>
      <c r="E12" s="16">
        <v>47</v>
      </c>
      <c r="F12" s="13">
        <v>4118</v>
      </c>
      <c r="G12" s="14">
        <v>2063</v>
      </c>
      <c r="H12" s="15">
        <v>2055</v>
      </c>
      <c r="I12" s="16">
        <v>87</v>
      </c>
      <c r="J12" s="13">
        <v>1021</v>
      </c>
      <c r="K12" s="14">
        <v>359</v>
      </c>
      <c r="L12" s="15">
        <v>662</v>
      </c>
    </row>
    <row r="13" spans="1:12" ht="21" customHeight="1" x14ac:dyDescent="0.15">
      <c r="A13" s="12">
        <v>8</v>
      </c>
      <c r="B13" s="13">
        <v>2020</v>
      </c>
      <c r="C13" s="14">
        <v>1047</v>
      </c>
      <c r="D13" s="15">
        <v>973</v>
      </c>
      <c r="E13" s="16">
        <v>48</v>
      </c>
      <c r="F13" s="13">
        <v>3936</v>
      </c>
      <c r="G13" s="14">
        <v>1951</v>
      </c>
      <c r="H13" s="15">
        <v>1985</v>
      </c>
      <c r="I13" s="16">
        <v>88</v>
      </c>
      <c r="J13" s="13">
        <v>887</v>
      </c>
      <c r="K13" s="14">
        <v>321</v>
      </c>
      <c r="L13" s="15">
        <v>566</v>
      </c>
    </row>
    <row r="14" spans="1:12" ht="21" customHeight="1" thickBot="1" x14ac:dyDescent="0.2">
      <c r="A14" s="27">
        <v>9</v>
      </c>
      <c r="B14" s="28">
        <v>1964</v>
      </c>
      <c r="C14" s="29">
        <v>1009</v>
      </c>
      <c r="D14" s="30">
        <v>955</v>
      </c>
      <c r="E14" s="31">
        <v>49</v>
      </c>
      <c r="F14" s="28">
        <v>4091</v>
      </c>
      <c r="G14" s="29">
        <v>2073</v>
      </c>
      <c r="H14" s="30">
        <v>2018</v>
      </c>
      <c r="I14" s="31">
        <v>89</v>
      </c>
      <c r="J14" s="28">
        <v>731</v>
      </c>
      <c r="K14" s="29">
        <v>260</v>
      </c>
      <c r="L14" s="30">
        <v>471</v>
      </c>
    </row>
    <row r="15" spans="1:12" ht="21" customHeight="1" x14ac:dyDescent="0.15">
      <c r="A15" s="7" t="s">
        <v>12</v>
      </c>
      <c r="B15" s="8">
        <v>9298</v>
      </c>
      <c r="C15" s="9">
        <v>4751</v>
      </c>
      <c r="D15" s="10">
        <v>4547</v>
      </c>
      <c r="E15" s="11" t="s">
        <v>13</v>
      </c>
      <c r="F15" s="8">
        <v>17641</v>
      </c>
      <c r="G15" s="9">
        <v>8994</v>
      </c>
      <c r="H15" s="10">
        <v>8647</v>
      </c>
      <c r="I15" s="11" t="s">
        <v>14</v>
      </c>
      <c r="J15" s="8">
        <v>2116</v>
      </c>
      <c r="K15" s="9">
        <v>596</v>
      </c>
      <c r="L15" s="10">
        <v>1520</v>
      </c>
    </row>
    <row r="16" spans="1:12" ht="21" customHeight="1" x14ac:dyDescent="0.15">
      <c r="A16" s="12">
        <v>10</v>
      </c>
      <c r="B16" s="13">
        <v>1919</v>
      </c>
      <c r="C16" s="14">
        <v>992</v>
      </c>
      <c r="D16" s="15">
        <v>927</v>
      </c>
      <c r="E16" s="16">
        <v>50</v>
      </c>
      <c r="F16" s="13">
        <v>3829</v>
      </c>
      <c r="G16" s="14">
        <v>1894</v>
      </c>
      <c r="H16" s="15">
        <v>1935</v>
      </c>
      <c r="I16" s="16">
        <v>90</v>
      </c>
      <c r="J16" s="13">
        <v>618</v>
      </c>
      <c r="K16" s="14">
        <v>191</v>
      </c>
      <c r="L16" s="15">
        <v>427</v>
      </c>
    </row>
    <row r="17" spans="1:12" ht="21" customHeight="1" x14ac:dyDescent="0.15">
      <c r="A17" s="12">
        <v>11</v>
      </c>
      <c r="B17" s="13">
        <v>1872</v>
      </c>
      <c r="C17" s="14">
        <v>977</v>
      </c>
      <c r="D17" s="15">
        <v>895</v>
      </c>
      <c r="E17" s="16">
        <v>51</v>
      </c>
      <c r="F17" s="13">
        <v>3620</v>
      </c>
      <c r="G17" s="14">
        <v>1840</v>
      </c>
      <c r="H17" s="15">
        <v>1780</v>
      </c>
      <c r="I17" s="16">
        <v>91</v>
      </c>
      <c r="J17" s="13">
        <v>494</v>
      </c>
      <c r="K17" s="14">
        <v>149</v>
      </c>
      <c r="L17" s="15">
        <v>345</v>
      </c>
    </row>
    <row r="18" spans="1:12" ht="21" customHeight="1" x14ac:dyDescent="0.15">
      <c r="A18" s="12">
        <v>12</v>
      </c>
      <c r="B18" s="13">
        <v>1808</v>
      </c>
      <c r="C18" s="14">
        <v>907</v>
      </c>
      <c r="D18" s="15">
        <v>901</v>
      </c>
      <c r="E18" s="16">
        <v>52</v>
      </c>
      <c r="F18" s="13">
        <v>3336</v>
      </c>
      <c r="G18" s="14">
        <v>1741</v>
      </c>
      <c r="H18" s="15">
        <v>1595</v>
      </c>
      <c r="I18" s="16">
        <v>92</v>
      </c>
      <c r="J18" s="13">
        <v>423</v>
      </c>
      <c r="K18" s="14">
        <v>119</v>
      </c>
      <c r="L18" s="15">
        <v>304</v>
      </c>
    </row>
    <row r="19" spans="1:12" ht="21" customHeight="1" x14ac:dyDescent="0.15">
      <c r="A19" s="12">
        <v>13</v>
      </c>
      <c r="B19" s="13">
        <v>1837</v>
      </c>
      <c r="C19" s="14">
        <v>974</v>
      </c>
      <c r="D19" s="15">
        <v>863</v>
      </c>
      <c r="E19" s="16">
        <v>53</v>
      </c>
      <c r="F19" s="13">
        <v>3629</v>
      </c>
      <c r="G19" s="14">
        <v>1852</v>
      </c>
      <c r="H19" s="15">
        <v>1777</v>
      </c>
      <c r="I19" s="16">
        <v>93</v>
      </c>
      <c r="J19" s="13">
        <v>345</v>
      </c>
      <c r="K19" s="14">
        <v>85</v>
      </c>
      <c r="L19" s="15">
        <v>260</v>
      </c>
    </row>
    <row r="20" spans="1:12" ht="21" customHeight="1" thickBot="1" x14ac:dyDescent="0.2">
      <c r="A20" s="17">
        <v>14</v>
      </c>
      <c r="B20" s="18">
        <v>1862</v>
      </c>
      <c r="C20" s="19">
        <v>901</v>
      </c>
      <c r="D20" s="20">
        <v>961</v>
      </c>
      <c r="E20" s="21">
        <v>54</v>
      </c>
      <c r="F20" s="18">
        <v>3227</v>
      </c>
      <c r="G20" s="19">
        <v>1667</v>
      </c>
      <c r="H20" s="20">
        <v>1560</v>
      </c>
      <c r="I20" s="21">
        <v>94</v>
      </c>
      <c r="J20" s="18">
        <v>236</v>
      </c>
      <c r="K20" s="19">
        <v>52</v>
      </c>
      <c r="L20" s="20">
        <v>184</v>
      </c>
    </row>
    <row r="21" spans="1:12" ht="21" customHeight="1" x14ac:dyDescent="0.15">
      <c r="A21" s="22" t="s">
        <v>15</v>
      </c>
      <c r="B21" s="23">
        <v>10109</v>
      </c>
      <c r="C21" s="24">
        <v>5127</v>
      </c>
      <c r="D21" s="25">
        <v>4982</v>
      </c>
      <c r="E21" s="26" t="s">
        <v>16</v>
      </c>
      <c r="F21" s="23">
        <v>13774</v>
      </c>
      <c r="G21" s="24">
        <v>7013</v>
      </c>
      <c r="H21" s="25">
        <v>6761</v>
      </c>
      <c r="I21" s="26" t="s">
        <v>17</v>
      </c>
      <c r="J21" s="23">
        <v>569</v>
      </c>
      <c r="K21" s="24">
        <v>131</v>
      </c>
      <c r="L21" s="25">
        <v>438</v>
      </c>
    </row>
    <row r="22" spans="1:12" ht="21" customHeight="1" x14ac:dyDescent="0.15">
      <c r="A22" s="12">
        <v>15</v>
      </c>
      <c r="B22" s="13">
        <v>1886</v>
      </c>
      <c r="C22" s="14">
        <v>967</v>
      </c>
      <c r="D22" s="15">
        <v>919</v>
      </c>
      <c r="E22" s="16">
        <v>55</v>
      </c>
      <c r="F22" s="13">
        <v>3143</v>
      </c>
      <c r="G22" s="14">
        <v>1637</v>
      </c>
      <c r="H22" s="15">
        <v>1506</v>
      </c>
      <c r="I22" s="16">
        <v>95</v>
      </c>
      <c r="J22" s="13">
        <v>203</v>
      </c>
      <c r="K22" s="14">
        <v>52</v>
      </c>
      <c r="L22" s="15">
        <v>151</v>
      </c>
    </row>
    <row r="23" spans="1:12" ht="21" customHeight="1" x14ac:dyDescent="0.15">
      <c r="A23" s="12">
        <v>16</v>
      </c>
      <c r="B23" s="13">
        <v>1865</v>
      </c>
      <c r="C23" s="14">
        <v>944</v>
      </c>
      <c r="D23" s="15">
        <v>921</v>
      </c>
      <c r="E23" s="16">
        <v>56</v>
      </c>
      <c r="F23" s="13">
        <v>2910</v>
      </c>
      <c r="G23" s="14">
        <v>1498</v>
      </c>
      <c r="H23" s="15">
        <v>1412</v>
      </c>
      <c r="I23" s="16">
        <v>96</v>
      </c>
      <c r="J23" s="13">
        <v>140</v>
      </c>
      <c r="K23" s="14">
        <v>33</v>
      </c>
      <c r="L23" s="15">
        <v>107</v>
      </c>
    </row>
    <row r="24" spans="1:12" ht="21" customHeight="1" x14ac:dyDescent="0.15">
      <c r="A24" s="12">
        <v>17</v>
      </c>
      <c r="B24" s="13">
        <v>1912</v>
      </c>
      <c r="C24" s="14">
        <v>957</v>
      </c>
      <c r="D24" s="15">
        <v>955</v>
      </c>
      <c r="E24" s="16">
        <v>57</v>
      </c>
      <c r="F24" s="13">
        <v>2699</v>
      </c>
      <c r="G24" s="14">
        <v>1374</v>
      </c>
      <c r="H24" s="15">
        <v>1325</v>
      </c>
      <c r="I24" s="16">
        <v>97</v>
      </c>
      <c r="J24" s="13">
        <v>104</v>
      </c>
      <c r="K24" s="14">
        <v>21</v>
      </c>
      <c r="L24" s="15">
        <v>83</v>
      </c>
    </row>
    <row r="25" spans="1:12" ht="21" customHeight="1" x14ac:dyDescent="0.15">
      <c r="A25" s="12">
        <v>18</v>
      </c>
      <c r="B25" s="13">
        <v>2157</v>
      </c>
      <c r="C25" s="14">
        <v>1106</v>
      </c>
      <c r="D25" s="15">
        <v>1051</v>
      </c>
      <c r="E25" s="16">
        <v>58</v>
      </c>
      <c r="F25" s="13">
        <v>2540</v>
      </c>
      <c r="G25" s="14">
        <v>1249</v>
      </c>
      <c r="H25" s="15">
        <v>1291</v>
      </c>
      <c r="I25" s="16">
        <v>98</v>
      </c>
      <c r="J25" s="13">
        <v>69</v>
      </c>
      <c r="K25" s="14">
        <v>15</v>
      </c>
      <c r="L25" s="15">
        <v>54</v>
      </c>
    </row>
    <row r="26" spans="1:12" ht="21" customHeight="1" thickBot="1" x14ac:dyDescent="0.2">
      <c r="A26" s="27">
        <v>19</v>
      </c>
      <c r="B26" s="28">
        <v>2289</v>
      </c>
      <c r="C26" s="29">
        <v>1153</v>
      </c>
      <c r="D26" s="30">
        <v>1136</v>
      </c>
      <c r="E26" s="31">
        <v>59</v>
      </c>
      <c r="F26" s="28">
        <v>2482</v>
      </c>
      <c r="G26" s="29">
        <v>1255</v>
      </c>
      <c r="H26" s="30">
        <v>1227</v>
      </c>
      <c r="I26" s="31">
        <v>99</v>
      </c>
      <c r="J26" s="28">
        <v>53</v>
      </c>
      <c r="K26" s="29">
        <v>10</v>
      </c>
      <c r="L26" s="30">
        <v>43</v>
      </c>
    </row>
    <row r="27" spans="1:12" ht="21" customHeight="1" x14ac:dyDescent="0.15">
      <c r="A27" s="7" t="s">
        <v>18</v>
      </c>
      <c r="B27" s="8">
        <v>14195</v>
      </c>
      <c r="C27" s="9">
        <v>7107</v>
      </c>
      <c r="D27" s="10">
        <v>7088</v>
      </c>
      <c r="E27" s="11" t="s">
        <v>19</v>
      </c>
      <c r="F27" s="8">
        <v>11123</v>
      </c>
      <c r="G27" s="9">
        <v>5649</v>
      </c>
      <c r="H27" s="10">
        <v>5474</v>
      </c>
      <c r="I27" s="11" t="s">
        <v>20</v>
      </c>
      <c r="J27" s="8">
        <v>92</v>
      </c>
      <c r="K27" s="9">
        <v>7</v>
      </c>
      <c r="L27" s="10">
        <v>85</v>
      </c>
    </row>
    <row r="28" spans="1:12" ht="21" customHeight="1" x14ac:dyDescent="0.15">
      <c r="A28" s="12">
        <v>20</v>
      </c>
      <c r="B28" s="13">
        <v>2528</v>
      </c>
      <c r="C28" s="14">
        <v>1254</v>
      </c>
      <c r="D28" s="15">
        <v>1274</v>
      </c>
      <c r="E28" s="16">
        <v>60</v>
      </c>
      <c r="F28" s="13">
        <v>2323</v>
      </c>
      <c r="G28" s="14">
        <v>1232</v>
      </c>
      <c r="H28" s="15">
        <v>1091</v>
      </c>
      <c r="I28" s="16">
        <v>100</v>
      </c>
      <c r="J28" s="13">
        <v>27</v>
      </c>
      <c r="K28" s="14">
        <v>4</v>
      </c>
      <c r="L28" s="15">
        <v>23</v>
      </c>
    </row>
    <row r="29" spans="1:12" ht="21" customHeight="1" x14ac:dyDescent="0.15">
      <c r="A29" s="12">
        <v>21</v>
      </c>
      <c r="B29" s="13">
        <v>2572</v>
      </c>
      <c r="C29" s="14">
        <v>1286</v>
      </c>
      <c r="D29" s="15">
        <v>1286</v>
      </c>
      <c r="E29" s="16">
        <v>61</v>
      </c>
      <c r="F29" s="13">
        <v>2208</v>
      </c>
      <c r="G29" s="14">
        <v>1128</v>
      </c>
      <c r="H29" s="15">
        <v>1080</v>
      </c>
      <c r="I29" s="16">
        <v>101</v>
      </c>
      <c r="J29" s="13">
        <v>22</v>
      </c>
      <c r="K29" s="14">
        <v>1</v>
      </c>
      <c r="L29" s="15">
        <v>21</v>
      </c>
    </row>
    <row r="30" spans="1:12" ht="21" customHeight="1" x14ac:dyDescent="0.15">
      <c r="A30" s="12">
        <v>22</v>
      </c>
      <c r="B30" s="13">
        <v>2790</v>
      </c>
      <c r="C30" s="14">
        <v>1406</v>
      </c>
      <c r="D30" s="15">
        <v>1384</v>
      </c>
      <c r="E30" s="16">
        <v>62</v>
      </c>
      <c r="F30" s="13">
        <v>2221</v>
      </c>
      <c r="G30" s="14">
        <v>1093</v>
      </c>
      <c r="H30" s="15">
        <v>1128</v>
      </c>
      <c r="I30" s="16">
        <v>102</v>
      </c>
      <c r="J30" s="13">
        <v>23</v>
      </c>
      <c r="K30" s="14">
        <v>2</v>
      </c>
      <c r="L30" s="15">
        <v>21</v>
      </c>
    </row>
    <row r="31" spans="1:12" ht="21" customHeight="1" x14ac:dyDescent="0.15">
      <c r="A31" s="12">
        <v>23</v>
      </c>
      <c r="B31" s="13">
        <v>3215</v>
      </c>
      <c r="C31" s="14">
        <v>1584</v>
      </c>
      <c r="D31" s="15">
        <v>1631</v>
      </c>
      <c r="E31" s="16">
        <v>63</v>
      </c>
      <c r="F31" s="13">
        <v>2225</v>
      </c>
      <c r="G31" s="14">
        <v>1114</v>
      </c>
      <c r="H31" s="15">
        <v>1111</v>
      </c>
      <c r="I31" s="16">
        <v>103</v>
      </c>
      <c r="J31" s="13">
        <v>13</v>
      </c>
      <c r="K31" s="14">
        <v>0</v>
      </c>
      <c r="L31" s="15">
        <v>13</v>
      </c>
    </row>
    <row r="32" spans="1:12" ht="21" customHeight="1" thickBot="1" x14ac:dyDescent="0.2">
      <c r="A32" s="17">
        <v>24</v>
      </c>
      <c r="B32" s="18">
        <v>3090</v>
      </c>
      <c r="C32" s="19">
        <v>1577</v>
      </c>
      <c r="D32" s="20">
        <v>1513</v>
      </c>
      <c r="E32" s="21">
        <v>64</v>
      </c>
      <c r="F32" s="18">
        <v>2146</v>
      </c>
      <c r="G32" s="19">
        <v>1082</v>
      </c>
      <c r="H32" s="20">
        <v>1064</v>
      </c>
      <c r="I32" s="21">
        <v>104</v>
      </c>
      <c r="J32" s="18">
        <v>7</v>
      </c>
      <c r="K32" s="19">
        <v>0</v>
      </c>
      <c r="L32" s="20">
        <v>7</v>
      </c>
    </row>
    <row r="33" spans="1:12" ht="21" customHeight="1" x14ac:dyDescent="0.15">
      <c r="A33" s="22" t="s">
        <v>21</v>
      </c>
      <c r="B33" s="23">
        <v>14542</v>
      </c>
      <c r="C33" s="24">
        <v>7130</v>
      </c>
      <c r="D33" s="25">
        <v>7412</v>
      </c>
      <c r="E33" s="26" t="s">
        <v>22</v>
      </c>
      <c r="F33" s="23">
        <v>12811</v>
      </c>
      <c r="G33" s="24">
        <v>6197</v>
      </c>
      <c r="H33" s="25">
        <v>6614</v>
      </c>
      <c r="I33" s="26" t="s">
        <v>23</v>
      </c>
      <c r="J33" s="23">
        <v>5</v>
      </c>
      <c r="K33" s="24">
        <v>0</v>
      </c>
      <c r="L33" s="25">
        <v>5</v>
      </c>
    </row>
    <row r="34" spans="1:12" ht="21" customHeight="1" x14ac:dyDescent="0.15">
      <c r="A34" s="12">
        <v>25</v>
      </c>
      <c r="B34" s="13">
        <v>2936</v>
      </c>
      <c r="C34" s="14">
        <v>1452</v>
      </c>
      <c r="D34" s="15">
        <v>1484</v>
      </c>
      <c r="E34" s="16">
        <v>65</v>
      </c>
      <c r="F34" s="13">
        <v>2265</v>
      </c>
      <c r="G34" s="14">
        <v>1100</v>
      </c>
      <c r="H34" s="15">
        <v>1165</v>
      </c>
      <c r="I34" s="16">
        <v>105</v>
      </c>
      <c r="J34" s="13">
        <v>3</v>
      </c>
      <c r="K34" s="14">
        <v>0</v>
      </c>
      <c r="L34" s="15">
        <v>3</v>
      </c>
    </row>
    <row r="35" spans="1:12" ht="21" customHeight="1" x14ac:dyDescent="0.15">
      <c r="A35" s="12">
        <v>26</v>
      </c>
      <c r="B35" s="13">
        <v>3090</v>
      </c>
      <c r="C35" s="14">
        <v>1526</v>
      </c>
      <c r="D35" s="15">
        <v>1564</v>
      </c>
      <c r="E35" s="16">
        <v>66</v>
      </c>
      <c r="F35" s="13">
        <v>2356</v>
      </c>
      <c r="G35" s="14">
        <v>1137</v>
      </c>
      <c r="H35" s="15">
        <v>1219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 x14ac:dyDescent="0.15">
      <c r="A36" s="12">
        <v>27</v>
      </c>
      <c r="B36" s="13">
        <v>2789</v>
      </c>
      <c r="C36" s="14">
        <v>1357</v>
      </c>
      <c r="D36" s="15">
        <v>1432</v>
      </c>
      <c r="E36" s="16">
        <v>67</v>
      </c>
      <c r="F36" s="13">
        <v>2534</v>
      </c>
      <c r="G36" s="14">
        <v>1199</v>
      </c>
      <c r="H36" s="15">
        <v>1335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 x14ac:dyDescent="0.15">
      <c r="A37" s="12">
        <v>28</v>
      </c>
      <c r="B37" s="13">
        <v>2900</v>
      </c>
      <c r="C37" s="14">
        <v>1400</v>
      </c>
      <c r="D37" s="15">
        <v>1500</v>
      </c>
      <c r="E37" s="16">
        <v>68</v>
      </c>
      <c r="F37" s="13">
        <v>2752</v>
      </c>
      <c r="G37" s="14">
        <v>1328</v>
      </c>
      <c r="H37" s="15">
        <v>1424</v>
      </c>
      <c r="I37" s="16">
        <v>108</v>
      </c>
      <c r="J37" s="13">
        <v>1</v>
      </c>
      <c r="K37" s="14">
        <v>0</v>
      </c>
      <c r="L37" s="15">
        <v>1</v>
      </c>
    </row>
    <row r="38" spans="1:12" ht="21" customHeight="1" thickBot="1" x14ac:dyDescent="0.2">
      <c r="A38" s="27">
        <v>29</v>
      </c>
      <c r="B38" s="28">
        <v>2827</v>
      </c>
      <c r="C38" s="29">
        <v>1395</v>
      </c>
      <c r="D38" s="30">
        <v>1432</v>
      </c>
      <c r="E38" s="31">
        <v>69</v>
      </c>
      <c r="F38" s="28">
        <v>2904</v>
      </c>
      <c r="G38" s="29">
        <v>1433</v>
      </c>
      <c r="H38" s="30">
        <v>1471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 x14ac:dyDescent="0.15">
      <c r="A39" s="7" t="s">
        <v>24</v>
      </c>
      <c r="B39" s="8">
        <v>16041</v>
      </c>
      <c r="C39" s="9">
        <v>8062</v>
      </c>
      <c r="D39" s="10">
        <v>7979</v>
      </c>
      <c r="E39" s="11" t="s">
        <v>25</v>
      </c>
      <c r="F39" s="8">
        <v>11347</v>
      </c>
      <c r="G39" s="9">
        <v>5145</v>
      </c>
      <c r="H39" s="10">
        <v>6202</v>
      </c>
      <c r="I39" s="11" t="s">
        <v>26</v>
      </c>
      <c r="J39" s="8">
        <v>1</v>
      </c>
      <c r="K39" s="9">
        <v>0</v>
      </c>
      <c r="L39" s="10">
        <v>1</v>
      </c>
    </row>
    <row r="40" spans="1:12" ht="21" customHeight="1" x14ac:dyDescent="0.15">
      <c r="A40" s="12">
        <v>30</v>
      </c>
      <c r="B40" s="13">
        <v>3058</v>
      </c>
      <c r="C40" s="14">
        <v>1505</v>
      </c>
      <c r="D40" s="15">
        <v>1553</v>
      </c>
      <c r="E40" s="16">
        <v>70</v>
      </c>
      <c r="F40" s="13">
        <v>2932</v>
      </c>
      <c r="G40" s="14">
        <v>1349</v>
      </c>
      <c r="H40" s="15">
        <v>1583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 x14ac:dyDescent="0.15">
      <c r="A41" s="12">
        <v>31</v>
      </c>
      <c r="B41" s="13">
        <v>3085</v>
      </c>
      <c r="C41" s="14">
        <v>1558</v>
      </c>
      <c r="D41" s="15">
        <v>1527</v>
      </c>
      <c r="E41" s="16">
        <v>71</v>
      </c>
      <c r="F41" s="13">
        <v>2649</v>
      </c>
      <c r="G41" s="14">
        <v>1251</v>
      </c>
      <c r="H41" s="15">
        <v>1398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 x14ac:dyDescent="0.15">
      <c r="A42" s="12">
        <v>32</v>
      </c>
      <c r="B42" s="13">
        <v>3184</v>
      </c>
      <c r="C42" s="14">
        <v>1667</v>
      </c>
      <c r="D42" s="15">
        <v>1517</v>
      </c>
      <c r="E42" s="16">
        <v>72</v>
      </c>
      <c r="F42" s="13">
        <v>1583</v>
      </c>
      <c r="G42" s="14">
        <v>729</v>
      </c>
      <c r="H42" s="15">
        <v>854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 x14ac:dyDescent="0.15">
      <c r="A43" s="12">
        <v>33</v>
      </c>
      <c r="B43" s="13">
        <v>3336</v>
      </c>
      <c r="C43" s="14">
        <v>1655</v>
      </c>
      <c r="D43" s="15">
        <v>1681</v>
      </c>
      <c r="E43" s="16">
        <v>73</v>
      </c>
      <c r="F43" s="13">
        <v>1890</v>
      </c>
      <c r="G43" s="14">
        <v>797</v>
      </c>
      <c r="H43" s="15">
        <v>1093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 x14ac:dyDescent="0.2">
      <c r="A44" s="17">
        <v>34</v>
      </c>
      <c r="B44" s="18">
        <v>3378</v>
      </c>
      <c r="C44" s="19">
        <v>1677</v>
      </c>
      <c r="D44" s="20">
        <v>1701</v>
      </c>
      <c r="E44" s="21">
        <v>74</v>
      </c>
      <c r="F44" s="18">
        <v>2293</v>
      </c>
      <c r="G44" s="19">
        <v>1019</v>
      </c>
      <c r="H44" s="20">
        <v>1274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 x14ac:dyDescent="0.15">
      <c r="A45" s="22" t="s">
        <v>27</v>
      </c>
      <c r="B45" s="23">
        <v>17523</v>
      </c>
      <c r="C45" s="24">
        <v>8860</v>
      </c>
      <c r="D45" s="25">
        <v>8663</v>
      </c>
      <c r="E45" s="26" t="s">
        <v>28</v>
      </c>
      <c r="F45" s="23">
        <v>9939</v>
      </c>
      <c r="G45" s="24">
        <v>4258</v>
      </c>
      <c r="H45" s="25">
        <v>5681</v>
      </c>
      <c r="I45" s="26" t="s">
        <v>29</v>
      </c>
      <c r="J45" s="23">
        <v>0</v>
      </c>
      <c r="K45" s="24">
        <v>0</v>
      </c>
      <c r="L45" s="25">
        <v>0</v>
      </c>
    </row>
    <row r="46" spans="1:12" ht="21" customHeight="1" x14ac:dyDescent="0.15">
      <c r="A46" s="12">
        <v>35</v>
      </c>
      <c r="B46" s="13">
        <v>3399</v>
      </c>
      <c r="C46" s="14">
        <v>1705</v>
      </c>
      <c r="D46" s="15">
        <v>1694</v>
      </c>
      <c r="E46" s="16">
        <v>75</v>
      </c>
      <c r="F46" s="13">
        <v>2185</v>
      </c>
      <c r="G46" s="14">
        <v>941</v>
      </c>
      <c r="H46" s="15">
        <v>1244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 x14ac:dyDescent="0.15">
      <c r="A47" s="12">
        <v>36</v>
      </c>
      <c r="B47" s="13">
        <v>3355</v>
      </c>
      <c r="C47" s="14">
        <v>1692</v>
      </c>
      <c r="D47" s="15">
        <v>1663</v>
      </c>
      <c r="E47" s="16">
        <v>76</v>
      </c>
      <c r="F47" s="13">
        <v>2210</v>
      </c>
      <c r="G47" s="14">
        <v>956</v>
      </c>
      <c r="H47" s="15">
        <v>1254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 x14ac:dyDescent="0.15">
      <c r="A48" s="12">
        <v>37</v>
      </c>
      <c r="B48" s="13">
        <v>3384</v>
      </c>
      <c r="C48" s="14">
        <v>1718</v>
      </c>
      <c r="D48" s="15">
        <v>1666</v>
      </c>
      <c r="E48" s="16">
        <v>77</v>
      </c>
      <c r="F48" s="13">
        <v>2026</v>
      </c>
      <c r="G48" s="14">
        <v>838</v>
      </c>
      <c r="H48" s="15">
        <v>1188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 x14ac:dyDescent="0.15">
      <c r="A49" s="12">
        <v>38</v>
      </c>
      <c r="B49" s="13">
        <v>3641</v>
      </c>
      <c r="C49" s="14">
        <v>1854</v>
      </c>
      <c r="D49" s="15">
        <v>1787</v>
      </c>
      <c r="E49" s="16">
        <v>78</v>
      </c>
      <c r="F49" s="13">
        <v>1885</v>
      </c>
      <c r="G49" s="14">
        <v>829</v>
      </c>
      <c r="H49" s="15">
        <v>1056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 x14ac:dyDescent="0.2">
      <c r="A50" s="17">
        <v>39</v>
      </c>
      <c r="B50" s="18">
        <v>3744</v>
      </c>
      <c r="C50" s="19">
        <v>1891</v>
      </c>
      <c r="D50" s="20">
        <v>1853</v>
      </c>
      <c r="E50" s="21">
        <v>79</v>
      </c>
      <c r="F50" s="18">
        <v>1633</v>
      </c>
      <c r="G50" s="19">
        <v>694</v>
      </c>
      <c r="H50" s="20">
        <v>939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 x14ac:dyDescent="0.2"/>
    <row r="52" spans="1:12" ht="21" customHeight="1" thickBot="1" x14ac:dyDescent="0.2">
      <c r="I52" s="32" t="s">
        <v>30</v>
      </c>
      <c r="J52" s="33">
        <f>SUM(B3:B50,F3:F50,J3:J50)/2</f>
        <v>234529</v>
      </c>
      <c r="K52" s="34">
        <f>SUM(C3:C50,G3:G50,K3:K50)/2</f>
        <v>114669</v>
      </c>
      <c r="L52" s="35">
        <f>SUM(D3:D50,H3:H50,L3:L50)/2</f>
        <v>119860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3" zoomScale="85" zoomScaleNormal="85" workbookViewId="0">
      <selection activeCell="J57" sqref="J57"/>
    </sheetView>
  </sheetViews>
  <sheetFormatPr defaultRowHeight="13.5" x14ac:dyDescent="0.15"/>
  <cols>
    <col min="1" max="12" width="9.625" style="1" customWidth="1"/>
    <col min="13" max="16384" width="9" style="1"/>
  </cols>
  <sheetData>
    <row r="1" spans="1:12" ht="21" customHeight="1" thickBo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36</v>
      </c>
      <c r="L1" s="37"/>
    </row>
    <row r="2" spans="1:12" ht="21" customHeight="1" thickBot="1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1</v>
      </c>
      <c r="F2" s="3" t="s">
        <v>2</v>
      </c>
      <c r="G2" s="4" t="s">
        <v>3</v>
      </c>
      <c r="H2" s="5" t="s">
        <v>4</v>
      </c>
      <c r="I2" s="6" t="s">
        <v>1</v>
      </c>
      <c r="J2" s="3" t="s">
        <v>2</v>
      </c>
      <c r="K2" s="4" t="s">
        <v>5</v>
      </c>
      <c r="L2" s="5" t="s">
        <v>4</v>
      </c>
    </row>
    <row r="3" spans="1:12" ht="21" customHeight="1" x14ac:dyDescent="0.15">
      <c r="A3" s="7" t="s">
        <v>6</v>
      </c>
      <c r="B3" s="8">
        <v>10405</v>
      </c>
      <c r="C3" s="9">
        <v>5294</v>
      </c>
      <c r="D3" s="10">
        <v>5111</v>
      </c>
      <c r="E3" s="11" t="s">
        <v>7</v>
      </c>
      <c r="F3" s="8">
        <v>19317</v>
      </c>
      <c r="G3" s="9">
        <v>9814</v>
      </c>
      <c r="H3" s="10">
        <v>9503</v>
      </c>
      <c r="I3" s="11" t="s">
        <v>8</v>
      </c>
      <c r="J3" s="8">
        <v>8067</v>
      </c>
      <c r="K3" s="9">
        <v>3225</v>
      </c>
      <c r="L3" s="10">
        <v>4842</v>
      </c>
    </row>
    <row r="4" spans="1:12" ht="21" customHeight="1" x14ac:dyDescent="0.15">
      <c r="A4" s="12">
        <v>0</v>
      </c>
      <c r="B4" s="13">
        <v>2017</v>
      </c>
      <c r="C4" s="14">
        <v>1016</v>
      </c>
      <c r="D4" s="15">
        <v>1001</v>
      </c>
      <c r="E4" s="16">
        <v>40</v>
      </c>
      <c r="F4" s="13">
        <v>3631</v>
      </c>
      <c r="G4" s="14">
        <v>1876</v>
      </c>
      <c r="H4" s="15">
        <v>1755</v>
      </c>
      <c r="I4" s="16">
        <v>80</v>
      </c>
      <c r="J4" s="13">
        <v>1714</v>
      </c>
      <c r="K4" s="14">
        <v>694</v>
      </c>
      <c r="L4" s="15">
        <v>1020</v>
      </c>
    </row>
    <row r="5" spans="1:12" ht="21" customHeight="1" x14ac:dyDescent="0.15">
      <c r="A5" s="12">
        <v>1</v>
      </c>
      <c r="B5" s="13">
        <v>2109</v>
      </c>
      <c r="C5" s="14">
        <v>1109</v>
      </c>
      <c r="D5" s="15">
        <v>1000</v>
      </c>
      <c r="E5" s="16">
        <v>41</v>
      </c>
      <c r="F5" s="13">
        <v>3690</v>
      </c>
      <c r="G5" s="14">
        <v>1905</v>
      </c>
      <c r="H5" s="15">
        <v>1785</v>
      </c>
      <c r="I5" s="16">
        <v>81</v>
      </c>
      <c r="J5" s="13">
        <v>1648</v>
      </c>
      <c r="K5" s="14">
        <v>668</v>
      </c>
      <c r="L5" s="15">
        <v>980</v>
      </c>
    </row>
    <row r="6" spans="1:12" ht="21" customHeight="1" x14ac:dyDescent="0.15">
      <c r="A6" s="12">
        <v>2</v>
      </c>
      <c r="B6" s="13">
        <v>2107</v>
      </c>
      <c r="C6" s="14">
        <v>1085</v>
      </c>
      <c r="D6" s="15">
        <v>1022</v>
      </c>
      <c r="E6" s="16">
        <v>42</v>
      </c>
      <c r="F6" s="13">
        <v>3854</v>
      </c>
      <c r="G6" s="14">
        <v>1912</v>
      </c>
      <c r="H6" s="15">
        <v>1942</v>
      </c>
      <c r="I6" s="16">
        <v>82</v>
      </c>
      <c r="J6" s="13">
        <v>1715</v>
      </c>
      <c r="K6" s="14">
        <v>667</v>
      </c>
      <c r="L6" s="15">
        <v>1048</v>
      </c>
    </row>
    <row r="7" spans="1:12" ht="21" customHeight="1" x14ac:dyDescent="0.15">
      <c r="A7" s="12">
        <v>3</v>
      </c>
      <c r="B7" s="13">
        <v>2144</v>
      </c>
      <c r="C7" s="14">
        <v>1055</v>
      </c>
      <c r="D7" s="15">
        <v>1089</v>
      </c>
      <c r="E7" s="16">
        <v>43</v>
      </c>
      <c r="F7" s="13">
        <v>3971</v>
      </c>
      <c r="G7" s="14">
        <v>1979</v>
      </c>
      <c r="H7" s="15">
        <v>1992</v>
      </c>
      <c r="I7" s="16">
        <v>83</v>
      </c>
      <c r="J7" s="13">
        <v>1615</v>
      </c>
      <c r="K7" s="14">
        <v>687</v>
      </c>
      <c r="L7" s="15">
        <v>928</v>
      </c>
    </row>
    <row r="8" spans="1:12" ht="21" customHeight="1" thickBot="1" x14ac:dyDescent="0.2">
      <c r="A8" s="17">
        <v>4</v>
      </c>
      <c r="B8" s="18">
        <v>2028</v>
      </c>
      <c r="C8" s="19">
        <v>1029</v>
      </c>
      <c r="D8" s="20">
        <v>999</v>
      </c>
      <c r="E8" s="21">
        <v>44</v>
      </c>
      <c r="F8" s="18">
        <v>4171</v>
      </c>
      <c r="G8" s="19">
        <v>2142</v>
      </c>
      <c r="H8" s="20">
        <v>2029</v>
      </c>
      <c r="I8" s="21">
        <v>84</v>
      </c>
      <c r="J8" s="18">
        <v>1375</v>
      </c>
      <c r="K8" s="19">
        <v>509</v>
      </c>
      <c r="L8" s="20">
        <v>866</v>
      </c>
    </row>
    <row r="9" spans="1:12" ht="21" customHeight="1" x14ac:dyDescent="0.15">
      <c r="A9" s="22" t="s">
        <v>9</v>
      </c>
      <c r="B9" s="23">
        <v>9873</v>
      </c>
      <c r="C9" s="24">
        <v>5061</v>
      </c>
      <c r="D9" s="25">
        <v>4812</v>
      </c>
      <c r="E9" s="26" t="s">
        <v>10</v>
      </c>
      <c r="F9" s="23">
        <v>20614</v>
      </c>
      <c r="G9" s="24">
        <v>10371</v>
      </c>
      <c r="H9" s="25">
        <v>10243</v>
      </c>
      <c r="I9" s="26" t="s">
        <v>11</v>
      </c>
      <c r="J9" s="23">
        <v>5153</v>
      </c>
      <c r="K9" s="24">
        <v>1878</v>
      </c>
      <c r="L9" s="25">
        <v>3275</v>
      </c>
    </row>
    <row r="10" spans="1:12" ht="21" customHeight="1" x14ac:dyDescent="0.15">
      <c r="A10" s="12">
        <v>5</v>
      </c>
      <c r="B10" s="13">
        <v>2046</v>
      </c>
      <c r="C10" s="14">
        <v>1024</v>
      </c>
      <c r="D10" s="15">
        <v>1022</v>
      </c>
      <c r="E10" s="16">
        <v>45</v>
      </c>
      <c r="F10" s="13">
        <v>4291</v>
      </c>
      <c r="G10" s="14">
        <v>2151</v>
      </c>
      <c r="H10" s="15">
        <v>2140</v>
      </c>
      <c r="I10" s="16">
        <v>85</v>
      </c>
      <c r="J10" s="13">
        <v>1342</v>
      </c>
      <c r="K10" s="14">
        <v>491</v>
      </c>
      <c r="L10" s="15">
        <v>851</v>
      </c>
    </row>
    <row r="11" spans="1:12" ht="21" customHeight="1" x14ac:dyDescent="0.15">
      <c r="A11" s="12">
        <v>6</v>
      </c>
      <c r="B11" s="13">
        <v>1946</v>
      </c>
      <c r="C11" s="14">
        <v>1012</v>
      </c>
      <c r="D11" s="15">
        <v>934</v>
      </c>
      <c r="E11" s="16">
        <v>46</v>
      </c>
      <c r="F11" s="13">
        <v>4142</v>
      </c>
      <c r="G11" s="14">
        <v>2135</v>
      </c>
      <c r="H11" s="15">
        <v>2007</v>
      </c>
      <c r="I11" s="16">
        <v>86</v>
      </c>
      <c r="J11" s="13">
        <v>1176</v>
      </c>
      <c r="K11" s="14">
        <v>455</v>
      </c>
      <c r="L11" s="15">
        <v>721</v>
      </c>
    </row>
    <row r="12" spans="1:12" ht="21" customHeight="1" x14ac:dyDescent="0.15">
      <c r="A12" s="12">
        <v>7</v>
      </c>
      <c r="B12" s="13">
        <v>1922</v>
      </c>
      <c r="C12" s="14">
        <v>971</v>
      </c>
      <c r="D12" s="15">
        <v>951</v>
      </c>
      <c r="E12" s="16">
        <v>47</v>
      </c>
      <c r="F12" s="13">
        <v>4117</v>
      </c>
      <c r="G12" s="14">
        <v>2051</v>
      </c>
      <c r="H12" s="15">
        <v>2066</v>
      </c>
      <c r="I12" s="16">
        <v>87</v>
      </c>
      <c r="J12" s="13">
        <v>1019</v>
      </c>
      <c r="K12" s="14">
        <v>356</v>
      </c>
      <c r="L12" s="15">
        <v>663</v>
      </c>
    </row>
    <row r="13" spans="1:12" ht="21" customHeight="1" x14ac:dyDescent="0.15">
      <c r="A13" s="12">
        <v>8</v>
      </c>
      <c r="B13" s="13">
        <v>2000</v>
      </c>
      <c r="C13" s="14">
        <v>1040</v>
      </c>
      <c r="D13" s="15">
        <v>960</v>
      </c>
      <c r="E13" s="16">
        <v>48</v>
      </c>
      <c r="F13" s="13">
        <v>3957</v>
      </c>
      <c r="G13" s="14">
        <v>1954</v>
      </c>
      <c r="H13" s="15">
        <v>2003</v>
      </c>
      <c r="I13" s="16">
        <v>88</v>
      </c>
      <c r="J13" s="13">
        <v>902</v>
      </c>
      <c r="K13" s="14">
        <v>322</v>
      </c>
      <c r="L13" s="15">
        <v>580</v>
      </c>
    </row>
    <row r="14" spans="1:12" ht="21" customHeight="1" thickBot="1" x14ac:dyDescent="0.2">
      <c r="A14" s="27">
        <v>9</v>
      </c>
      <c r="B14" s="28">
        <v>1959</v>
      </c>
      <c r="C14" s="29">
        <v>1014</v>
      </c>
      <c r="D14" s="30">
        <v>945</v>
      </c>
      <c r="E14" s="31">
        <v>49</v>
      </c>
      <c r="F14" s="28">
        <v>4107</v>
      </c>
      <c r="G14" s="29">
        <v>2080</v>
      </c>
      <c r="H14" s="30">
        <v>2027</v>
      </c>
      <c r="I14" s="31">
        <v>89</v>
      </c>
      <c r="J14" s="28">
        <v>714</v>
      </c>
      <c r="K14" s="29">
        <v>254</v>
      </c>
      <c r="L14" s="30">
        <v>460</v>
      </c>
    </row>
    <row r="15" spans="1:12" ht="21" customHeight="1" x14ac:dyDescent="0.15">
      <c r="A15" s="7" t="s">
        <v>12</v>
      </c>
      <c r="B15" s="8">
        <v>9336</v>
      </c>
      <c r="C15" s="9">
        <v>4776</v>
      </c>
      <c r="D15" s="10">
        <v>4560</v>
      </c>
      <c r="E15" s="11" t="s">
        <v>13</v>
      </c>
      <c r="F15" s="8">
        <v>17683</v>
      </c>
      <c r="G15" s="9">
        <v>9001</v>
      </c>
      <c r="H15" s="10">
        <v>8682</v>
      </c>
      <c r="I15" s="11" t="s">
        <v>14</v>
      </c>
      <c r="J15" s="8">
        <v>2136</v>
      </c>
      <c r="K15" s="9">
        <v>608</v>
      </c>
      <c r="L15" s="10">
        <v>1528</v>
      </c>
    </row>
    <row r="16" spans="1:12" ht="21" customHeight="1" x14ac:dyDescent="0.15">
      <c r="A16" s="12">
        <v>10</v>
      </c>
      <c r="B16" s="13">
        <v>1910</v>
      </c>
      <c r="C16" s="14">
        <v>971</v>
      </c>
      <c r="D16" s="15">
        <v>939</v>
      </c>
      <c r="E16" s="16">
        <v>50</v>
      </c>
      <c r="F16" s="13">
        <v>3772</v>
      </c>
      <c r="G16" s="14">
        <v>1871</v>
      </c>
      <c r="H16" s="15">
        <v>1901</v>
      </c>
      <c r="I16" s="16">
        <v>90</v>
      </c>
      <c r="J16" s="13">
        <v>625</v>
      </c>
      <c r="K16" s="14">
        <v>194</v>
      </c>
      <c r="L16" s="15">
        <v>431</v>
      </c>
    </row>
    <row r="17" spans="1:12" ht="21" customHeight="1" x14ac:dyDescent="0.15">
      <c r="A17" s="12">
        <v>11</v>
      </c>
      <c r="B17" s="13">
        <v>1902</v>
      </c>
      <c r="C17" s="14">
        <v>1005</v>
      </c>
      <c r="D17" s="15">
        <v>897</v>
      </c>
      <c r="E17" s="16">
        <v>51</v>
      </c>
      <c r="F17" s="13">
        <v>3749</v>
      </c>
      <c r="G17" s="14">
        <v>1918</v>
      </c>
      <c r="H17" s="15">
        <v>1831</v>
      </c>
      <c r="I17" s="16">
        <v>91</v>
      </c>
      <c r="J17" s="13">
        <v>511</v>
      </c>
      <c r="K17" s="14">
        <v>158</v>
      </c>
      <c r="L17" s="15">
        <v>353</v>
      </c>
    </row>
    <row r="18" spans="1:12" ht="21" customHeight="1" x14ac:dyDescent="0.15">
      <c r="A18" s="12">
        <v>12</v>
      </c>
      <c r="B18" s="13">
        <v>1836</v>
      </c>
      <c r="C18" s="14">
        <v>917</v>
      </c>
      <c r="D18" s="15">
        <v>919</v>
      </c>
      <c r="E18" s="16">
        <v>52</v>
      </c>
      <c r="F18" s="13">
        <v>3276</v>
      </c>
      <c r="G18" s="14">
        <v>1689</v>
      </c>
      <c r="H18" s="15">
        <v>1587</v>
      </c>
      <c r="I18" s="16">
        <v>92</v>
      </c>
      <c r="J18" s="13">
        <v>412</v>
      </c>
      <c r="K18" s="14">
        <v>117</v>
      </c>
      <c r="L18" s="15">
        <v>295</v>
      </c>
    </row>
    <row r="19" spans="1:12" ht="21" customHeight="1" x14ac:dyDescent="0.15">
      <c r="A19" s="12">
        <v>13</v>
      </c>
      <c r="B19" s="13">
        <v>1804</v>
      </c>
      <c r="C19" s="14">
        <v>958</v>
      </c>
      <c r="D19" s="15">
        <v>846</v>
      </c>
      <c r="E19" s="16">
        <v>53</v>
      </c>
      <c r="F19" s="13">
        <v>3626</v>
      </c>
      <c r="G19" s="14">
        <v>1844</v>
      </c>
      <c r="H19" s="15">
        <v>1782</v>
      </c>
      <c r="I19" s="16">
        <v>93</v>
      </c>
      <c r="J19" s="13">
        <v>355</v>
      </c>
      <c r="K19" s="14">
        <v>87</v>
      </c>
      <c r="L19" s="15">
        <v>268</v>
      </c>
    </row>
    <row r="20" spans="1:12" ht="21" customHeight="1" thickBot="1" x14ac:dyDescent="0.2">
      <c r="A20" s="17">
        <v>14</v>
      </c>
      <c r="B20" s="18">
        <v>1884</v>
      </c>
      <c r="C20" s="19">
        <v>925</v>
      </c>
      <c r="D20" s="20">
        <v>959</v>
      </c>
      <c r="E20" s="21">
        <v>54</v>
      </c>
      <c r="F20" s="18">
        <v>3260</v>
      </c>
      <c r="G20" s="19">
        <v>1679</v>
      </c>
      <c r="H20" s="20">
        <v>1581</v>
      </c>
      <c r="I20" s="21">
        <v>94</v>
      </c>
      <c r="J20" s="18">
        <v>233</v>
      </c>
      <c r="K20" s="19">
        <v>52</v>
      </c>
      <c r="L20" s="20">
        <v>181</v>
      </c>
    </row>
    <row r="21" spans="1:12" ht="21" customHeight="1" x14ac:dyDescent="0.15">
      <c r="A21" s="22" t="s">
        <v>15</v>
      </c>
      <c r="B21" s="23">
        <v>10073</v>
      </c>
      <c r="C21" s="24">
        <v>5094</v>
      </c>
      <c r="D21" s="25">
        <v>4979</v>
      </c>
      <c r="E21" s="26" t="s">
        <v>16</v>
      </c>
      <c r="F21" s="23">
        <v>13873</v>
      </c>
      <c r="G21" s="24">
        <v>7078</v>
      </c>
      <c r="H21" s="25">
        <v>6795</v>
      </c>
      <c r="I21" s="26" t="s">
        <v>17</v>
      </c>
      <c r="J21" s="23">
        <v>576</v>
      </c>
      <c r="K21" s="24">
        <v>131</v>
      </c>
      <c r="L21" s="25">
        <v>445</v>
      </c>
    </row>
    <row r="22" spans="1:12" ht="21" customHeight="1" x14ac:dyDescent="0.15">
      <c r="A22" s="12">
        <v>15</v>
      </c>
      <c r="B22" s="13">
        <v>1884</v>
      </c>
      <c r="C22" s="14">
        <v>959</v>
      </c>
      <c r="D22" s="15">
        <v>925</v>
      </c>
      <c r="E22" s="16">
        <v>55</v>
      </c>
      <c r="F22" s="13">
        <v>3189</v>
      </c>
      <c r="G22" s="14">
        <v>1662</v>
      </c>
      <c r="H22" s="15">
        <v>1527</v>
      </c>
      <c r="I22" s="16">
        <v>95</v>
      </c>
      <c r="J22" s="13">
        <v>209</v>
      </c>
      <c r="K22" s="14">
        <v>51</v>
      </c>
      <c r="L22" s="15">
        <v>158</v>
      </c>
    </row>
    <row r="23" spans="1:12" ht="21" customHeight="1" x14ac:dyDescent="0.15">
      <c r="A23" s="12">
        <v>16</v>
      </c>
      <c r="B23" s="13">
        <v>1869</v>
      </c>
      <c r="C23" s="14">
        <v>953</v>
      </c>
      <c r="D23" s="15">
        <v>916</v>
      </c>
      <c r="E23" s="16">
        <v>56</v>
      </c>
      <c r="F23" s="13">
        <v>2898</v>
      </c>
      <c r="G23" s="14">
        <v>1508</v>
      </c>
      <c r="H23" s="15">
        <v>1390</v>
      </c>
      <c r="I23" s="16">
        <v>96</v>
      </c>
      <c r="J23" s="13">
        <v>141</v>
      </c>
      <c r="K23" s="14">
        <v>34</v>
      </c>
      <c r="L23" s="15">
        <v>107</v>
      </c>
    </row>
    <row r="24" spans="1:12" ht="21" customHeight="1" x14ac:dyDescent="0.15">
      <c r="A24" s="12">
        <v>17</v>
      </c>
      <c r="B24" s="13">
        <v>1898</v>
      </c>
      <c r="C24" s="14">
        <v>939</v>
      </c>
      <c r="D24" s="15">
        <v>959</v>
      </c>
      <c r="E24" s="16">
        <v>57</v>
      </c>
      <c r="F24" s="13">
        <v>2747</v>
      </c>
      <c r="G24" s="14">
        <v>1389</v>
      </c>
      <c r="H24" s="15">
        <v>1358</v>
      </c>
      <c r="I24" s="16">
        <v>97</v>
      </c>
      <c r="J24" s="13">
        <v>101</v>
      </c>
      <c r="K24" s="14">
        <v>20</v>
      </c>
      <c r="L24" s="15">
        <v>81</v>
      </c>
    </row>
    <row r="25" spans="1:12" ht="21" customHeight="1" x14ac:dyDescent="0.15">
      <c r="A25" s="12">
        <v>18</v>
      </c>
      <c r="B25" s="13">
        <v>2125</v>
      </c>
      <c r="C25" s="14">
        <v>1091</v>
      </c>
      <c r="D25" s="15">
        <v>1034</v>
      </c>
      <c r="E25" s="16">
        <v>58</v>
      </c>
      <c r="F25" s="13">
        <v>2544</v>
      </c>
      <c r="G25" s="14">
        <v>1264</v>
      </c>
      <c r="H25" s="15">
        <v>1280</v>
      </c>
      <c r="I25" s="16">
        <v>98</v>
      </c>
      <c r="J25" s="13">
        <v>71</v>
      </c>
      <c r="K25" s="14">
        <v>16</v>
      </c>
      <c r="L25" s="15">
        <v>55</v>
      </c>
    </row>
    <row r="26" spans="1:12" ht="21" customHeight="1" thickBot="1" x14ac:dyDescent="0.2">
      <c r="A26" s="27">
        <v>19</v>
      </c>
      <c r="B26" s="28">
        <v>2297</v>
      </c>
      <c r="C26" s="29">
        <v>1152</v>
      </c>
      <c r="D26" s="30">
        <v>1145</v>
      </c>
      <c r="E26" s="31">
        <v>59</v>
      </c>
      <c r="F26" s="28">
        <v>2495</v>
      </c>
      <c r="G26" s="29">
        <v>1255</v>
      </c>
      <c r="H26" s="30">
        <v>1240</v>
      </c>
      <c r="I26" s="31">
        <v>99</v>
      </c>
      <c r="J26" s="28">
        <v>54</v>
      </c>
      <c r="K26" s="29">
        <v>10</v>
      </c>
      <c r="L26" s="30">
        <v>44</v>
      </c>
    </row>
    <row r="27" spans="1:12" ht="21" customHeight="1" x14ac:dyDescent="0.15">
      <c r="A27" s="7" t="s">
        <v>18</v>
      </c>
      <c r="B27" s="8">
        <v>14192</v>
      </c>
      <c r="C27" s="9">
        <v>7096</v>
      </c>
      <c r="D27" s="10">
        <v>7096</v>
      </c>
      <c r="E27" s="11" t="s">
        <v>19</v>
      </c>
      <c r="F27" s="8">
        <v>11119</v>
      </c>
      <c r="G27" s="9">
        <v>5633</v>
      </c>
      <c r="H27" s="10">
        <v>5486</v>
      </c>
      <c r="I27" s="11" t="s">
        <v>20</v>
      </c>
      <c r="J27" s="8">
        <v>90</v>
      </c>
      <c r="K27" s="9">
        <v>7</v>
      </c>
      <c r="L27" s="10">
        <v>83</v>
      </c>
    </row>
    <row r="28" spans="1:12" ht="21" customHeight="1" x14ac:dyDescent="0.15">
      <c r="A28" s="12">
        <v>20</v>
      </c>
      <c r="B28" s="13">
        <v>2485</v>
      </c>
      <c r="C28" s="14">
        <v>1249</v>
      </c>
      <c r="D28" s="15">
        <v>1236</v>
      </c>
      <c r="E28" s="16">
        <v>60</v>
      </c>
      <c r="F28" s="13">
        <v>2308</v>
      </c>
      <c r="G28" s="14">
        <v>1207</v>
      </c>
      <c r="H28" s="15">
        <v>1101</v>
      </c>
      <c r="I28" s="16">
        <v>100</v>
      </c>
      <c r="J28" s="13">
        <v>24</v>
      </c>
      <c r="K28" s="14">
        <v>4</v>
      </c>
      <c r="L28" s="15">
        <v>20</v>
      </c>
    </row>
    <row r="29" spans="1:12" ht="21" customHeight="1" x14ac:dyDescent="0.15">
      <c r="A29" s="12">
        <v>21</v>
      </c>
      <c r="B29" s="13">
        <v>2626</v>
      </c>
      <c r="C29" s="14">
        <v>1307</v>
      </c>
      <c r="D29" s="15">
        <v>1319</v>
      </c>
      <c r="E29" s="16">
        <v>61</v>
      </c>
      <c r="F29" s="13">
        <v>2230</v>
      </c>
      <c r="G29" s="14">
        <v>1153</v>
      </c>
      <c r="H29" s="15">
        <v>1077</v>
      </c>
      <c r="I29" s="16">
        <v>101</v>
      </c>
      <c r="J29" s="13">
        <v>24</v>
      </c>
      <c r="K29" s="14">
        <v>1</v>
      </c>
      <c r="L29" s="15">
        <v>23</v>
      </c>
    </row>
    <row r="30" spans="1:12" ht="21" customHeight="1" x14ac:dyDescent="0.15">
      <c r="A30" s="12">
        <v>22</v>
      </c>
      <c r="B30" s="13">
        <v>2764</v>
      </c>
      <c r="C30" s="14">
        <v>1385</v>
      </c>
      <c r="D30" s="15">
        <v>1379</v>
      </c>
      <c r="E30" s="16">
        <v>62</v>
      </c>
      <c r="F30" s="13">
        <v>2194</v>
      </c>
      <c r="G30" s="14">
        <v>1080</v>
      </c>
      <c r="H30" s="15">
        <v>1114</v>
      </c>
      <c r="I30" s="16">
        <v>102</v>
      </c>
      <c r="J30" s="13">
        <v>21</v>
      </c>
      <c r="K30" s="14">
        <v>2</v>
      </c>
      <c r="L30" s="15">
        <v>19</v>
      </c>
    </row>
    <row r="31" spans="1:12" ht="21" customHeight="1" x14ac:dyDescent="0.15">
      <c r="A31" s="12">
        <v>23</v>
      </c>
      <c r="B31" s="13">
        <v>3117</v>
      </c>
      <c r="C31" s="14">
        <v>1534</v>
      </c>
      <c r="D31" s="15">
        <v>1583</v>
      </c>
      <c r="E31" s="16">
        <v>63</v>
      </c>
      <c r="F31" s="13">
        <v>2249</v>
      </c>
      <c r="G31" s="14">
        <v>1120</v>
      </c>
      <c r="H31" s="15">
        <v>1129</v>
      </c>
      <c r="I31" s="16">
        <v>103</v>
      </c>
      <c r="J31" s="13">
        <v>15</v>
      </c>
      <c r="K31" s="14">
        <v>0</v>
      </c>
      <c r="L31" s="15">
        <v>15</v>
      </c>
    </row>
    <row r="32" spans="1:12" ht="21" customHeight="1" thickBot="1" x14ac:dyDescent="0.2">
      <c r="A32" s="17">
        <v>24</v>
      </c>
      <c r="B32" s="18">
        <v>3200</v>
      </c>
      <c r="C32" s="19">
        <v>1621</v>
      </c>
      <c r="D32" s="20">
        <v>1579</v>
      </c>
      <c r="E32" s="21">
        <v>64</v>
      </c>
      <c r="F32" s="18">
        <v>2138</v>
      </c>
      <c r="G32" s="19">
        <v>1073</v>
      </c>
      <c r="H32" s="20">
        <v>1065</v>
      </c>
      <c r="I32" s="21">
        <v>104</v>
      </c>
      <c r="J32" s="18">
        <v>6</v>
      </c>
      <c r="K32" s="19">
        <v>0</v>
      </c>
      <c r="L32" s="20">
        <v>6</v>
      </c>
    </row>
    <row r="33" spans="1:12" ht="21" customHeight="1" x14ac:dyDescent="0.15">
      <c r="A33" s="22" t="s">
        <v>21</v>
      </c>
      <c r="B33" s="23">
        <v>14558</v>
      </c>
      <c r="C33" s="24">
        <v>7153</v>
      </c>
      <c r="D33" s="25">
        <v>7405</v>
      </c>
      <c r="E33" s="26" t="s">
        <v>22</v>
      </c>
      <c r="F33" s="23">
        <v>12741</v>
      </c>
      <c r="G33" s="24">
        <v>6167</v>
      </c>
      <c r="H33" s="25">
        <v>6574</v>
      </c>
      <c r="I33" s="26" t="s">
        <v>23</v>
      </c>
      <c r="J33" s="23">
        <v>6</v>
      </c>
      <c r="K33" s="24">
        <v>0</v>
      </c>
      <c r="L33" s="25">
        <v>6</v>
      </c>
    </row>
    <row r="34" spans="1:12" ht="21" customHeight="1" x14ac:dyDescent="0.15">
      <c r="A34" s="12">
        <v>25</v>
      </c>
      <c r="B34" s="13">
        <v>2930</v>
      </c>
      <c r="C34" s="14">
        <v>1466</v>
      </c>
      <c r="D34" s="15">
        <v>1464</v>
      </c>
      <c r="E34" s="16">
        <v>65</v>
      </c>
      <c r="F34" s="13">
        <v>2263</v>
      </c>
      <c r="G34" s="14">
        <v>1101</v>
      </c>
      <c r="H34" s="15">
        <v>1162</v>
      </c>
      <c r="I34" s="16">
        <v>105</v>
      </c>
      <c r="J34" s="13">
        <v>4</v>
      </c>
      <c r="K34" s="14">
        <v>0</v>
      </c>
      <c r="L34" s="15">
        <v>4</v>
      </c>
    </row>
    <row r="35" spans="1:12" ht="21" customHeight="1" x14ac:dyDescent="0.15">
      <c r="A35" s="12">
        <v>26</v>
      </c>
      <c r="B35" s="13">
        <v>3075</v>
      </c>
      <c r="C35" s="14">
        <v>1504</v>
      </c>
      <c r="D35" s="15">
        <v>1571</v>
      </c>
      <c r="E35" s="16">
        <v>66</v>
      </c>
      <c r="F35" s="13">
        <v>2362</v>
      </c>
      <c r="G35" s="14">
        <v>1147</v>
      </c>
      <c r="H35" s="15">
        <v>1215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 x14ac:dyDescent="0.15">
      <c r="A36" s="12">
        <v>27</v>
      </c>
      <c r="B36" s="13">
        <v>2807</v>
      </c>
      <c r="C36" s="14">
        <v>1357</v>
      </c>
      <c r="D36" s="15">
        <v>1450</v>
      </c>
      <c r="E36" s="16">
        <v>67</v>
      </c>
      <c r="F36" s="13">
        <v>2531</v>
      </c>
      <c r="G36" s="14">
        <v>1190</v>
      </c>
      <c r="H36" s="15">
        <v>1341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 x14ac:dyDescent="0.15">
      <c r="A37" s="12">
        <v>28</v>
      </c>
      <c r="B37" s="13">
        <v>2905</v>
      </c>
      <c r="C37" s="14">
        <v>1413</v>
      </c>
      <c r="D37" s="15">
        <v>1492</v>
      </c>
      <c r="E37" s="16">
        <v>68</v>
      </c>
      <c r="F37" s="13">
        <v>2690</v>
      </c>
      <c r="G37" s="14">
        <v>1295</v>
      </c>
      <c r="H37" s="15">
        <v>1395</v>
      </c>
      <c r="I37" s="16">
        <v>108</v>
      </c>
      <c r="J37" s="13">
        <v>1</v>
      </c>
      <c r="K37" s="14">
        <v>0</v>
      </c>
      <c r="L37" s="15">
        <v>1</v>
      </c>
    </row>
    <row r="38" spans="1:12" ht="21" customHeight="1" thickBot="1" x14ac:dyDescent="0.2">
      <c r="A38" s="27">
        <v>29</v>
      </c>
      <c r="B38" s="28">
        <v>2841</v>
      </c>
      <c r="C38" s="29">
        <v>1413</v>
      </c>
      <c r="D38" s="30">
        <v>1428</v>
      </c>
      <c r="E38" s="31">
        <v>69</v>
      </c>
      <c r="F38" s="28">
        <v>2895</v>
      </c>
      <c r="G38" s="29">
        <v>1434</v>
      </c>
      <c r="H38" s="30">
        <v>1461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 x14ac:dyDescent="0.15">
      <c r="A39" s="7" t="s">
        <v>24</v>
      </c>
      <c r="B39" s="8">
        <v>15990</v>
      </c>
      <c r="C39" s="9">
        <v>8022</v>
      </c>
      <c r="D39" s="10">
        <v>7968</v>
      </c>
      <c r="E39" s="11" t="s">
        <v>25</v>
      </c>
      <c r="F39" s="8">
        <v>11401</v>
      </c>
      <c r="G39" s="9">
        <v>5177</v>
      </c>
      <c r="H39" s="10">
        <v>6224</v>
      </c>
      <c r="I39" s="11" t="s">
        <v>26</v>
      </c>
      <c r="J39" s="8">
        <v>1</v>
      </c>
      <c r="K39" s="9">
        <v>0</v>
      </c>
      <c r="L39" s="10">
        <v>1</v>
      </c>
    </row>
    <row r="40" spans="1:12" ht="21" customHeight="1" x14ac:dyDescent="0.15">
      <c r="A40" s="12">
        <v>30</v>
      </c>
      <c r="B40" s="13">
        <v>3062</v>
      </c>
      <c r="C40" s="14">
        <v>1503</v>
      </c>
      <c r="D40" s="15">
        <v>1559</v>
      </c>
      <c r="E40" s="16">
        <v>70</v>
      </c>
      <c r="F40" s="13">
        <v>2919</v>
      </c>
      <c r="G40" s="14">
        <v>1350</v>
      </c>
      <c r="H40" s="15">
        <v>1569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 x14ac:dyDescent="0.15">
      <c r="A41" s="12">
        <v>31</v>
      </c>
      <c r="B41" s="13">
        <v>3089</v>
      </c>
      <c r="C41" s="14">
        <v>1553</v>
      </c>
      <c r="D41" s="15">
        <v>1536</v>
      </c>
      <c r="E41" s="16">
        <v>71</v>
      </c>
      <c r="F41" s="13">
        <v>2720</v>
      </c>
      <c r="G41" s="14">
        <v>1280</v>
      </c>
      <c r="H41" s="15">
        <v>1440</v>
      </c>
      <c r="I41" s="16">
        <v>111</v>
      </c>
      <c r="J41" s="13">
        <v>0</v>
      </c>
      <c r="K41" s="14">
        <v>0</v>
      </c>
      <c r="L41" s="15">
        <v>0</v>
      </c>
    </row>
    <row r="42" spans="1:12" ht="21" customHeight="1" x14ac:dyDescent="0.15">
      <c r="A42" s="12">
        <v>32</v>
      </c>
      <c r="B42" s="13">
        <v>3139</v>
      </c>
      <c r="C42" s="14">
        <v>1635</v>
      </c>
      <c r="D42" s="15">
        <v>1504</v>
      </c>
      <c r="E42" s="16">
        <v>72</v>
      </c>
      <c r="F42" s="13">
        <v>1580</v>
      </c>
      <c r="G42" s="14">
        <v>724</v>
      </c>
      <c r="H42" s="15">
        <v>856</v>
      </c>
      <c r="I42" s="16">
        <v>112</v>
      </c>
      <c r="J42" s="13">
        <v>1</v>
      </c>
      <c r="K42" s="14">
        <v>0</v>
      </c>
      <c r="L42" s="15">
        <v>1</v>
      </c>
    </row>
    <row r="43" spans="1:12" ht="21" customHeight="1" x14ac:dyDescent="0.15">
      <c r="A43" s="12">
        <v>33</v>
      </c>
      <c r="B43" s="13">
        <v>3345</v>
      </c>
      <c r="C43" s="14">
        <v>1663</v>
      </c>
      <c r="D43" s="15">
        <v>1682</v>
      </c>
      <c r="E43" s="16">
        <v>73</v>
      </c>
      <c r="F43" s="13">
        <v>1890</v>
      </c>
      <c r="G43" s="14">
        <v>804</v>
      </c>
      <c r="H43" s="15">
        <v>1086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 x14ac:dyDescent="0.2">
      <c r="A44" s="17">
        <v>34</v>
      </c>
      <c r="B44" s="18">
        <v>3355</v>
      </c>
      <c r="C44" s="19">
        <v>1668</v>
      </c>
      <c r="D44" s="20">
        <v>1687</v>
      </c>
      <c r="E44" s="21">
        <v>74</v>
      </c>
      <c r="F44" s="18">
        <v>2292</v>
      </c>
      <c r="G44" s="19">
        <v>1019</v>
      </c>
      <c r="H44" s="20">
        <v>1273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 x14ac:dyDescent="0.15">
      <c r="A45" s="22" t="s">
        <v>27</v>
      </c>
      <c r="B45" s="23">
        <v>17517</v>
      </c>
      <c r="C45" s="24">
        <v>8866</v>
      </c>
      <c r="D45" s="25">
        <v>8651</v>
      </c>
      <c r="E45" s="26" t="s">
        <v>28</v>
      </c>
      <c r="F45" s="23">
        <v>9981</v>
      </c>
      <c r="G45" s="24">
        <v>4268</v>
      </c>
      <c r="H45" s="25">
        <v>5713</v>
      </c>
      <c r="I45" s="26" t="s">
        <v>29</v>
      </c>
      <c r="J45" s="23">
        <v>0</v>
      </c>
      <c r="K45" s="24">
        <v>0</v>
      </c>
      <c r="L45" s="25">
        <v>0</v>
      </c>
    </row>
    <row r="46" spans="1:12" ht="21" customHeight="1" x14ac:dyDescent="0.15">
      <c r="A46" s="12">
        <v>35</v>
      </c>
      <c r="B46" s="13">
        <v>3389</v>
      </c>
      <c r="C46" s="14">
        <v>1710</v>
      </c>
      <c r="D46" s="15">
        <v>1679</v>
      </c>
      <c r="E46" s="16">
        <v>75</v>
      </c>
      <c r="F46" s="13">
        <v>2181</v>
      </c>
      <c r="G46" s="14">
        <v>938</v>
      </c>
      <c r="H46" s="15">
        <v>1243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 x14ac:dyDescent="0.15">
      <c r="A47" s="12">
        <v>36</v>
      </c>
      <c r="B47" s="13">
        <v>3381</v>
      </c>
      <c r="C47" s="14">
        <v>1710</v>
      </c>
      <c r="D47" s="15">
        <v>1671</v>
      </c>
      <c r="E47" s="16">
        <v>76</v>
      </c>
      <c r="F47" s="13">
        <v>2199</v>
      </c>
      <c r="G47" s="14">
        <v>941</v>
      </c>
      <c r="H47" s="15">
        <v>1258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 x14ac:dyDescent="0.15">
      <c r="A48" s="12">
        <v>37</v>
      </c>
      <c r="B48" s="13">
        <v>3382</v>
      </c>
      <c r="C48" s="14">
        <v>1718</v>
      </c>
      <c r="D48" s="15">
        <v>1664</v>
      </c>
      <c r="E48" s="16">
        <v>77</v>
      </c>
      <c r="F48" s="13">
        <v>2075</v>
      </c>
      <c r="G48" s="14">
        <v>873</v>
      </c>
      <c r="H48" s="15">
        <v>1202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 x14ac:dyDescent="0.15">
      <c r="A49" s="12">
        <v>38</v>
      </c>
      <c r="B49" s="13">
        <v>3671</v>
      </c>
      <c r="C49" s="14">
        <v>1859</v>
      </c>
      <c r="D49" s="15">
        <v>1812</v>
      </c>
      <c r="E49" s="16">
        <v>78</v>
      </c>
      <c r="F49" s="13">
        <v>1885</v>
      </c>
      <c r="G49" s="14">
        <v>821</v>
      </c>
      <c r="H49" s="15">
        <v>1064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 x14ac:dyDescent="0.2">
      <c r="A50" s="17">
        <v>39</v>
      </c>
      <c r="B50" s="18">
        <v>3694</v>
      </c>
      <c r="C50" s="19">
        <v>1869</v>
      </c>
      <c r="D50" s="20">
        <v>1825</v>
      </c>
      <c r="E50" s="21">
        <v>79</v>
      </c>
      <c r="F50" s="18">
        <v>1641</v>
      </c>
      <c r="G50" s="19">
        <v>695</v>
      </c>
      <c r="H50" s="20">
        <v>946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 x14ac:dyDescent="0.2"/>
    <row r="52" spans="1:12" ht="21" customHeight="1" thickBot="1" x14ac:dyDescent="0.2">
      <c r="I52" s="32" t="s">
        <v>30</v>
      </c>
      <c r="J52" s="33">
        <f>SUM(B3:B50,F3:F50,J3:J50)/2</f>
        <v>234702</v>
      </c>
      <c r="K52" s="34">
        <f>SUM(C3:C50,G3:G50,K3:K50)/2</f>
        <v>114720</v>
      </c>
      <c r="L52" s="35">
        <f>SUM(D3:D50,H3:H50,L3:L50)/2</f>
        <v>119982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K11" sqref="K11"/>
    </sheetView>
  </sheetViews>
  <sheetFormatPr defaultRowHeight="13.5" x14ac:dyDescent="0.1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37</v>
      </c>
      <c r="L1" s="37"/>
    </row>
    <row r="2" spans="1:12" ht="21" customHeight="1" thickBot="1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1</v>
      </c>
      <c r="F2" s="3" t="s">
        <v>2</v>
      </c>
      <c r="G2" s="4" t="s">
        <v>3</v>
      </c>
      <c r="H2" s="5" t="s">
        <v>4</v>
      </c>
      <c r="I2" s="6" t="s">
        <v>1</v>
      </c>
      <c r="J2" s="3" t="s">
        <v>2</v>
      </c>
      <c r="K2" s="4" t="s">
        <v>5</v>
      </c>
      <c r="L2" s="5" t="s">
        <v>4</v>
      </c>
    </row>
    <row r="3" spans="1:12" ht="21" customHeight="1" x14ac:dyDescent="0.15">
      <c r="A3" s="7" t="s">
        <v>6</v>
      </c>
      <c r="B3" s="8">
        <v>10416</v>
      </c>
      <c r="C3" s="9">
        <v>5292</v>
      </c>
      <c r="D3" s="10">
        <v>5124</v>
      </c>
      <c r="E3" s="11" t="s">
        <v>7</v>
      </c>
      <c r="F3" s="8">
        <v>19271</v>
      </c>
      <c r="G3" s="9">
        <v>9782</v>
      </c>
      <c r="H3" s="10">
        <v>9489</v>
      </c>
      <c r="I3" s="11" t="s">
        <v>8</v>
      </c>
      <c r="J3" s="8">
        <v>8053</v>
      </c>
      <c r="K3" s="9">
        <v>3235</v>
      </c>
      <c r="L3" s="10">
        <v>4818</v>
      </c>
    </row>
    <row r="4" spans="1:12" ht="21" customHeight="1" x14ac:dyDescent="0.15">
      <c r="A4" s="12">
        <v>0</v>
      </c>
      <c r="B4" s="13">
        <v>2021</v>
      </c>
      <c r="C4" s="14">
        <v>1008</v>
      </c>
      <c r="D4" s="15">
        <v>1013</v>
      </c>
      <c r="E4" s="16">
        <v>40</v>
      </c>
      <c r="F4" s="13">
        <v>3676</v>
      </c>
      <c r="G4" s="14">
        <v>1892</v>
      </c>
      <c r="H4" s="15">
        <v>1784</v>
      </c>
      <c r="I4" s="16">
        <v>80</v>
      </c>
      <c r="J4" s="13">
        <v>1707</v>
      </c>
      <c r="K4" s="14">
        <v>696</v>
      </c>
      <c r="L4" s="15">
        <v>1011</v>
      </c>
    </row>
    <row r="5" spans="1:12" ht="21" customHeight="1" x14ac:dyDescent="0.15">
      <c r="A5" s="12">
        <v>1</v>
      </c>
      <c r="B5" s="13">
        <v>2120</v>
      </c>
      <c r="C5" s="14">
        <v>1115</v>
      </c>
      <c r="D5" s="15">
        <v>1005</v>
      </c>
      <c r="E5" s="16">
        <v>41</v>
      </c>
      <c r="F5" s="13">
        <v>3682</v>
      </c>
      <c r="G5" s="14">
        <v>1906</v>
      </c>
      <c r="H5" s="15">
        <v>1776</v>
      </c>
      <c r="I5" s="16">
        <v>81</v>
      </c>
      <c r="J5" s="13">
        <v>1638</v>
      </c>
      <c r="K5" s="14">
        <v>658</v>
      </c>
      <c r="L5" s="15">
        <v>980</v>
      </c>
    </row>
    <row r="6" spans="1:12" ht="21" customHeight="1" x14ac:dyDescent="0.15">
      <c r="A6" s="12">
        <v>2</v>
      </c>
      <c r="B6" s="13">
        <v>2109</v>
      </c>
      <c r="C6" s="14">
        <v>1093</v>
      </c>
      <c r="D6" s="15">
        <v>1016</v>
      </c>
      <c r="E6" s="16">
        <v>42</v>
      </c>
      <c r="F6" s="13">
        <v>3816</v>
      </c>
      <c r="G6" s="14">
        <v>1890</v>
      </c>
      <c r="H6" s="15">
        <v>1926</v>
      </c>
      <c r="I6" s="16">
        <v>82</v>
      </c>
      <c r="J6" s="13">
        <v>1727</v>
      </c>
      <c r="K6" s="14">
        <v>685</v>
      </c>
      <c r="L6" s="15">
        <v>1042</v>
      </c>
    </row>
    <row r="7" spans="1:12" ht="21" customHeight="1" x14ac:dyDescent="0.15">
      <c r="A7" s="12">
        <v>3</v>
      </c>
      <c r="B7" s="13">
        <v>2128</v>
      </c>
      <c r="C7" s="14">
        <v>1054</v>
      </c>
      <c r="D7" s="15">
        <v>1074</v>
      </c>
      <c r="E7" s="16">
        <v>43</v>
      </c>
      <c r="F7" s="13">
        <v>3972</v>
      </c>
      <c r="G7" s="14">
        <v>1994</v>
      </c>
      <c r="H7" s="15">
        <v>1978</v>
      </c>
      <c r="I7" s="16">
        <v>83</v>
      </c>
      <c r="J7" s="13">
        <v>1614</v>
      </c>
      <c r="K7" s="14">
        <v>666</v>
      </c>
      <c r="L7" s="15">
        <v>948</v>
      </c>
    </row>
    <row r="8" spans="1:12" ht="21" customHeight="1" thickBot="1" x14ac:dyDescent="0.2">
      <c r="A8" s="17">
        <v>4</v>
      </c>
      <c r="B8" s="18">
        <v>2038</v>
      </c>
      <c r="C8" s="19">
        <v>1022</v>
      </c>
      <c r="D8" s="20">
        <v>1016</v>
      </c>
      <c r="E8" s="21">
        <v>44</v>
      </c>
      <c r="F8" s="18">
        <v>4125</v>
      </c>
      <c r="G8" s="19">
        <v>2100</v>
      </c>
      <c r="H8" s="20">
        <v>2025</v>
      </c>
      <c r="I8" s="21">
        <v>84</v>
      </c>
      <c r="J8" s="18">
        <v>1367</v>
      </c>
      <c r="K8" s="19">
        <v>530</v>
      </c>
      <c r="L8" s="20">
        <v>837</v>
      </c>
    </row>
    <row r="9" spans="1:12" ht="21" customHeight="1" x14ac:dyDescent="0.15">
      <c r="A9" s="22" t="s">
        <v>9</v>
      </c>
      <c r="B9" s="23">
        <v>9868</v>
      </c>
      <c r="C9" s="24">
        <v>5056</v>
      </c>
      <c r="D9" s="25">
        <v>4812</v>
      </c>
      <c r="E9" s="26" t="s">
        <v>10</v>
      </c>
      <c r="F9" s="23">
        <v>20660</v>
      </c>
      <c r="G9" s="24">
        <v>10406</v>
      </c>
      <c r="H9" s="25">
        <v>10254</v>
      </c>
      <c r="I9" s="26" t="s">
        <v>11</v>
      </c>
      <c r="J9" s="23">
        <v>5200</v>
      </c>
      <c r="K9" s="24">
        <v>1886</v>
      </c>
      <c r="L9" s="25">
        <v>3314</v>
      </c>
    </row>
    <row r="10" spans="1:12" ht="21" customHeight="1" x14ac:dyDescent="0.15">
      <c r="A10" s="12">
        <v>5</v>
      </c>
      <c r="B10" s="13">
        <v>2050</v>
      </c>
      <c r="C10" s="14">
        <v>1027</v>
      </c>
      <c r="D10" s="15">
        <v>1023</v>
      </c>
      <c r="E10" s="16">
        <v>45</v>
      </c>
      <c r="F10" s="13">
        <v>4332</v>
      </c>
      <c r="G10" s="14">
        <v>2175</v>
      </c>
      <c r="H10" s="15">
        <v>2157</v>
      </c>
      <c r="I10" s="16">
        <v>85</v>
      </c>
      <c r="J10" s="13">
        <v>1353</v>
      </c>
      <c r="K10" s="14">
        <v>478</v>
      </c>
      <c r="L10" s="15">
        <v>875</v>
      </c>
    </row>
    <row r="11" spans="1:12" ht="21" customHeight="1" x14ac:dyDescent="0.15">
      <c r="A11" s="12">
        <v>6</v>
      </c>
      <c r="B11" s="13">
        <v>1914</v>
      </c>
      <c r="C11" s="14">
        <v>982</v>
      </c>
      <c r="D11" s="15">
        <v>932</v>
      </c>
      <c r="E11" s="16">
        <v>46</v>
      </c>
      <c r="F11" s="13">
        <v>4138</v>
      </c>
      <c r="G11" s="14">
        <v>2137</v>
      </c>
      <c r="H11" s="15">
        <v>2001</v>
      </c>
      <c r="I11" s="16">
        <v>86</v>
      </c>
      <c r="J11" s="13">
        <v>1180</v>
      </c>
      <c r="K11" s="14">
        <v>466</v>
      </c>
      <c r="L11" s="15">
        <v>714</v>
      </c>
    </row>
    <row r="12" spans="1:12" ht="21" customHeight="1" x14ac:dyDescent="0.15">
      <c r="A12" s="12">
        <v>7</v>
      </c>
      <c r="B12" s="13">
        <v>1948</v>
      </c>
      <c r="C12" s="14">
        <v>997</v>
      </c>
      <c r="D12" s="15">
        <v>951</v>
      </c>
      <c r="E12" s="16">
        <v>47</v>
      </c>
      <c r="F12" s="13">
        <v>4156</v>
      </c>
      <c r="G12" s="14">
        <v>2075</v>
      </c>
      <c r="H12" s="15">
        <v>2081</v>
      </c>
      <c r="I12" s="16">
        <v>87</v>
      </c>
      <c r="J12" s="13">
        <v>1030</v>
      </c>
      <c r="K12" s="14">
        <v>368</v>
      </c>
      <c r="L12" s="15">
        <v>662</v>
      </c>
    </row>
    <row r="13" spans="1:12" ht="21" customHeight="1" x14ac:dyDescent="0.15">
      <c r="A13" s="12">
        <v>8</v>
      </c>
      <c r="B13" s="13">
        <v>1980</v>
      </c>
      <c r="C13" s="14">
        <v>1023</v>
      </c>
      <c r="D13" s="15">
        <v>957</v>
      </c>
      <c r="E13" s="16">
        <v>48</v>
      </c>
      <c r="F13" s="13">
        <v>3956</v>
      </c>
      <c r="G13" s="14">
        <v>1947</v>
      </c>
      <c r="H13" s="15">
        <v>2009</v>
      </c>
      <c r="I13" s="16">
        <v>88</v>
      </c>
      <c r="J13" s="13">
        <v>904</v>
      </c>
      <c r="K13" s="14">
        <v>319</v>
      </c>
      <c r="L13" s="15">
        <v>585</v>
      </c>
    </row>
    <row r="14" spans="1:12" ht="21" customHeight="1" thickBot="1" x14ac:dyDescent="0.2">
      <c r="A14" s="27">
        <v>9</v>
      </c>
      <c r="B14" s="28">
        <v>1976</v>
      </c>
      <c r="C14" s="29">
        <v>1027</v>
      </c>
      <c r="D14" s="30">
        <v>949</v>
      </c>
      <c r="E14" s="31">
        <v>49</v>
      </c>
      <c r="F14" s="28">
        <v>4078</v>
      </c>
      <c r="G14" s="29">
        <v>2072</v>
      </c>
      <c r="H14" s="30">
        <v>2006</v>
      </c>
      <c r="I14" s="31">
        <v>89</v>
      </c>
      <c r="J14" s="28">
        <v>733</v>
      </c>
      <c r="K14" s="29">
        <v>255</v>
      </c>
      <c r="L14" s="30">
        <v>478</v>
      </c>
    </row>
    <row r="15" spans="1:12" ht="21" customHeight="1" x14ac:dyDescent="0.15">
      <c r="A15" s="7" t="s">
        <v>12</v>
      </c>
      <c r="B15" s="8">
        <v>9337</v>
      </c>
      <c r="C15" s="9">
        <v>4782</v>
      </c>
      <c r="D15" s="10">
        <v>4555</v>
      </c>
      <c r="E15" s="11" t="s">
        <v>13</v>
      </c>
      <c r="F15" s="8">
        <v>17748</v>
      </c>
      <c r="G15" s="9">
        <v>9025</v>
      </c>
      <c r="H15" s="10">
        <v>8723</v>
      </c>
      <c r="I15" s="11" t="s">
        <v>14</v>
      </c>
      <c r="J15" s="8">
        <v>2154</v>
      </c>
      <c r="K15" s="9">
        <v>622</v>
      </c>
      <c r="L15" s="10">
        <v>1532</v>
      </c>
    </row>
    <row r="16" spans="1:12" ht="21" customHeight="1" x14ac:dyDescent="0.15">
      <c r="A16" s="12">
        <v>10</v>
      </c>
      <c r="B16" s="13">
        <v>1930</v>
      </c>
      <c r="C16" s="14">
        <v>992</v>
      </c>
      <c r="D16" s="15">
        <v>938</v>
      </c>
      <c r="E16" s="16">
        <v>50</v>
      </c>
      <c r="F16" s="13">
        <v>3786</v>
      </c>
      <c r="G16" s="14">
        <v>1869</v>
      </c>
      <c r="H16" s="15">
        <v>1917</v>
      </c>
      <c r="I16" s="16">
        <v>90</v>
      </c>
      <c r="J16" s="13">
        <v>626</v>
      </c>
      <c r="K16" s="14">
        <v>198</v>
      </c>
      <c r="L16" s="15">
        <v>428</v>
      </c>
    </row>
    <row r="17" spans="1:12" ht="21" customHeight="1" x14ac:dyDescent="0.15">
      <c r="A17" s="12">
        <v>11</v>
      </c>
      <c r="B17" s="13">
        <v>1915</v>
      </c>
      <c r="C17" s="14">
        <v>1004</v>
      </c>
      <c r="D17" s="15">
        <v>911</v>
      </c>
      <c r="E17" s="16">
        <v>51</v>
      </c>
      <c r="F17" s="13">
        <v>3829</v>
      </c>
      <c r="G17" s="14">
        <v>1972</v>
      </c>
      <c r="H17" s="15">
        <v>1857</v>
      </c>
      <c r="I17" s="16">
        <v>91</v>
      </c>
      <c r="J17" s="13">
        <v>519</v>
      </c>
      <c r="K17" s="14">
        <v>156</v>
      </c>
      <c r="L17" s="15">
        <v>363</v>
      </c>
    </row>
    <row r="18" spans="1:12" ht="21" customHeight="1" x14ac:dyDescent="0.15">
      <c r="A18" s="12">
        <v>12</v>
      </c>
      <c r="B18" s="13">
        <v>1812</v>
      </c>
      <c r="C18" s="14">
        <v>898</v>
      </c>
      <c r="D18" s="15">
        <v>914</v>
      </c>
      <c r="E18" s="16">
        <v>52</v>
      </c>
      <c r="F18" s="13">
        <v>3174</v>
      </c>
      <c r="G18" s="14">
        <v>1628</v>
      </c>
      <c r="H18" s="15">
        <v>1546</v>
      </c>
      <c r="I18" s="16">
        <v>92</v>
      </c>
      <c r="J18" s="13">
        <v>401</v>
      </c>
      <c r="K18" s="14">
        <v>124</v>
      </c>
      <c r="L18" s="15">
        <v>277</v>
      </c>
    </row>
    <row r="19" spans="1:12" ht="21" customHeight="1" x14ac:dyDescent="0.15">
      <c r="A19" s="12">
        <v>13</v>
      </c>
      <c r="B19" s="13">
        <v>1803</v>
      </c>
      <c r="C19" s="14">
        <v>961</v>
      </c>
      <c r="D19" s="15">
        <v>842</v>
      </c>
      <c r="E19" s="16">
        <v>53</v>
      </c>
      <c r="F19" s="13">
        <v>3679</v>
      </c>
      <c r="G19" s="14">
        <v>1867</v>
      </c>
      <c r="H19" s="15">
        <v>1812</v>
      </c>
      <c r="I19" s="16">
        <v>93</v>
      </c>
      <c r="J19" s="13">
        <v>366</v>
      </c>
      <c r="K19" s="14">
        <v>90</v>
      </c>
      <c r="L19" s="15">
        <v>276</v>
      </c>
    </row>
    <row r="20" spans="1:12" ht="21" customHeight="1" thickBot="1" x14ac:dyDescent="0.2">
      <c r="A20" s="17">
        <v>14</v>
      </c>
      <c r="B20" s="18">
        <v>1877</v>
      </c>
      <c r="C20" s="19">
        <v>927</v>
      </c>
      <c r="D20" s="20">
        <v>950</v>
      </c>
      <c r="E20" s="21">
        <v>54</v>
      </c>
      <c r="F20" s="18">
        <v>3280</v>
      </c>
      <c r="G20" s="19">
        <v>1689</v>
      </c>
      <c r="H20" s="20">
        <v>1591</v>
      </c>
      <c r="I20" s="21">
        <v>94</v>
      </c>
      <c r="J20" s="18">
        <v>242</v>
      </c>
      <c r="K20" s="19">
        <v>54</v>
      </c>
      <c r="L20" s="20">
        <v>188</v>
      </c>
    </row>
    <row r="21" spans="1:12" ht="21" customHeight="1" x14ac:dyDescent="0.15">
      <c r="A21" s="22" t="s">
        <v>15</v>
      </c>
      <c r="B21" s="23">
        <v>10044</v>
      </c>
      <c r="C21" s="24">
        <v>5085</v>
      </c>
      <c r="D21" s="25">
        <v>4959</v>
      </c>
      <c r="E21" s="26" t="s">
        <v>16</v>
      </c>
      <c r="F21" s="23">
        <v>13970</v>
      </c>
      <c r="G21" s="24">
        <v>7138</v>
      </c>
      <c r="H21" s="25">
        <v>6832</v>
      </c>
      <c r="I21" s="26" t="s">
        <v>17</v>
      </c>
      <c r="J21" s="23">
        <v>580</v>
      </c>
      <c r="K21" s="24">
        <v>131</v>
      </c>
      <c r="L21" s="25">
        <v>449</v>
      </c>
    </row>
    <row r="22" spans="1:12" ht="21" customHeight="1" x14ac:dyDescent="0.15">
      <c r="A22" s="12">
        <v>15</v>
      </c>
      <c r="B22" s="13">
        <v>1884</v>
      </c>
      <c r="C22" s="14">
        <v>943</v>
      </c>
      <c r="D22" s="15">
        <v>941</v>
      </c>
      <c r="E22" s="16">
        <v>55</v>
      </c>
      <c r="F22" s="13">
        <v>3225</v>
      </c>
      <c r="G22" s="14">
        <v>1679</v>
      </c>
      <c r="H22" s="15">
        <v>1546</v>
      </c>
      <c r="I22" s="16">
        <v>95</v>
      </c>
      <c r="J22" s="13">
        <v>214</v>
      </c>
      <c r="K22" s="14">
        <v>50</v>
      </c>
      <c r="L22" s="15">
        <v>164</v>
      </c>
    </row>
    <row r="23" spans="1:12" ht="21" customHeight="1" x14ac:dyDescent="0.15">
      <c r="A23" s="12">
        <v>16</v>
      </c>
      <c r="B23" s="13">
        <v>1896</v>
      </c>
      <c r="C23" s="14">
        <v>967</v>
      </c>
      <c r="D23" s="15">
        <v>929</v>
      </c>
      <c r="E23" s="16">
        <v>56</v>
      </c>
      <c r="F23" s="13">
        <v>2908</v>
      </c>
      <c r="G23" s="14">
        <v>1531</v>
      </c>
      <c r="H23" s="15">
        <v>1377</v>
      </c>
      <c r="I23" s="16">
        <v>96</v>
      </c>
      <c r="J23" s="13">
        <v>135</v>
      </c>
      <c r="K23" s="14">
        <v>34</v>
      </c>
      <c r="L23" s="15">
        <v>101</v>
      </c>
    </row>
    <row r="24" spans="1:12" ht="21" customHeight="1" x14ac:dyDescent="0.15">
      <c r="A24" s="12">
        <v>17</v>
      </c>
      <c r="B24" s="13">
        <v>1851</v>
      </c>
      <c r="C24" s="14">
        <v>926</v>
      </c>
      <c r="D24" s="15">
        <v>925</v>
      </c>
      <c r="E24" s="16">
        <v>57</v>
      </c>
      <c r="F24" s="13">
        <v>2782</v>
      </c>
      <c r="G24" s="14">
        <v>1388</v>
      </c>
      <c r="H24" s="15">
        <v>1394</v>
      </c>
      <c r="I24" s="16">
        <v>97</v>
      </c>
      <c r="J24" s="13">
        <v>104</v>
      </c>
      <c r="K24" s="14">
        <v>22</v>
      </c>
      <c r="L24" s="15">
        <v>82</v>
      </c>
    </row>
    <row r="25" spans="1:12" ht="21" customHeight="1" x14ac:dyDescent="0.15">
      <c r="A25" s="12">
        <v>18</v>
      </c>
      <c r="B25" s="13">
        <v>2123</v>
      </c>
      <c r="C25" s="14">
        <v>1085</v>
      </c>
      <c r="D25" s="15">
        <v>1038</v>
      </c>
      <c r="E25" s="16">
        <v>58</v>
      </c>
      <c r="F25" s="13">
        <v>2559</v>
      </c>
      <c r="G25" s="14">
        <v>1291</v>
      </c>
      <c r="H25" s="15">
        <v>1268</v>
      </c>
      <c r="I25" s="16">
        <v>98</v>
      </c>
      <c r="J25" s="13">
        <v>72</v>
      </c>
      <c r="K25" s="14">
        <v>15</v>
      </c>
      <c r="L25" s="15">
        <v>57</v>
      </c>
    </row>
    <row r="26" spans="1:12" ht="21" customHeight="1" thickBot="1" x14ac:dyDescent="0.2">
      <c r="A26" s="27">
        <v>19</v>
      </c>
      <c r="B26" s="28">
        <v>2290</v>
      </c>
      <c r="C26" s="29">
        <v>1164</v>
      </c>
      <c r="D26" s="30">
        <v>1126</v>
      </c>
      <c r="E26" s="31">
        <v>59</v>
      </c>
      <c r="F26" s="28">
        <v>2496</v>
      </c>
      <c r="G26" s="29">
        <v>1249</v>
      </c>
      <c r="H26" s="30">
        <v>1247</v>
      </c>
      <c r="I26" s="31">
        <v>99</v>
      </c>
      <c r="J26" s="28">
        <v>55</v>
      </c>
      <c r="K26" s="29">
        <v>10</v>
      </c>
      <c r="L26" s="30">
        <v>45</v>
      </c>
    </row>
    <row r="27" spans="1:12" ht="21" customHeight="1" x14ac:dyDescent="0.15">
      <c r="A27" s="7" t="s">
        <v>18</v>
      </c>
      <c r="B27" s="8">
        <v>14155</v>
      </c>
      <c r="C27" s="9">
        <v>7044</v>
      </c>
      <c r="D27" s="10">
        <v>7111</v>
      </c>
      <c r="E27" s="11" t="s">
        <v>19</v>
      </c>
      <c r="F27" s="8">
        <v>11112</v>
      </c>
      <c r="G27" s="9">
        <v>5626</v>
      </c>
      <c r="H27" s="10">
        <v>5486</v>
      </c>
      <c r="I27" s="11" t="s">
        <v>20</v>
      </c>
      <c r="J27" s="8">
        <v>90</v>
      </c>
      <c r="K27" s="9">
        <v>8</v>
      </c>
      <c r="L27" s="10">
        <v>82</v>
      </c>
    </row>
    <row r="28" spans="1:12" ht="21" customHeight="1" x14ac:dyDescent="0.15">
      <c r="A28" s="12">
        <v>20</v>
      </c>
      <c r="B28" s="13">
        <v>2456</v>
      </c>
      <c r="C28" s="14">
        <v>1229</v>
      </c>
      <c r="D28" s="15">
        <v>1227</v>
      </c>
      <c r="E28" s="16">
        <v>60</v>
      </c>
      <c r="F28" s="13">
        <v>2288</v>
      </c>
      <c r="G28" s="14">
        <v>1188</v>
      </c>
      <c r="H28" s="15">
        <v>1100</v>
      </c>
      <c r="I28" s="16">
        <v>100</v>
      </c>
      <c r="J28" s="13">
        <v>23</v>
      </c>
      <c r="K28" s="14">
        <v>5</v>
      </c>
      <c r="L28" s="15">
        <v>18</v>
      </c>
    </row>
    <row r="29" spans="1:12" ht="21" customHeight="1" x14ac:dyDescent="0.15">
      <c r="A29" s="12">
        <v>21</v>
      </c>
      <c r="B29" s="13">
        <v>2618</v>
      </c>
      <c r="C29" s="14">
        <v>1309</v>
      </c>
      <c r="D29" s="15">
        <v>1309</v>
      </c>
      <c r="E29" s="16">
        <v>61</v>
      </c>
      <c r="F29" s="13">
        <v>2268</v>
      </c>
      <c r="G29" s="14">
        <v>1187</v>
      </c>
      <c r="H29" s="15">
        <v>1081</v>
      </c>
      <c r="I29" s="16">
        <v>101</v>
      </c>
      <c r="J29" s="13">
        <v>27</v>
      </c>
      <c r="K29" s="14">
        <v>1</v>
      </c>
      <c r="L29" s="15">
        <v>26</v>
      </c>
    </row>
    <row r="30" spans="1:12" ht="21" customHeight="1" x14ac:dyDescent="0.15">
      <c r="A30" s="12">
        <v>22</v>
      </c>
      <c r="B30" s="13">
        <v>2761</v>
      </c>
      <c r="C30" s="14">
        <v>1369</v>
      </c>
      <c r="D30" s="15">
        <v>1392</v>
      </c>
      <c r="E30" s="16">
        <v>62</v>
      </c>
      <c r="F30" s="13">
        <v>2177</v>
      </c>
      <c r="G30" s="14">
        <v>1061</v>
      </c>
      <c r="H30" s="15">
        <v>1116</v>
      </c>
      <c r="I30" s="16">
        <v>102</v>
      </c>
      <c r="J30" s="13">
        <v>16</v>
      </c>
      <c r="K30" s="14">
        <v>1</v>
      </c>
      <c r="L30" s="15">
        <v>15</v>
      </c>
    </row>
    <row r="31" spans="1:12" ht="21" customHeight="1" x14ac:dyDescent="0.15">
      <c r="A31" s="12">
        <v>23</v>
      </c>
      <c r="B31" s="13">
        <v>3083</v>
      </c>
      <c r="C31" s="14">
        <v>1508</v>
      </c>
      <c r="D31" s="15">
        <v>1575</v>
      </c>
      <c r="E31" s="16">
        <v>63</v>
      </c>
      <c r="F31" s="13">
        <v>2251</v>
      </c>
      <c r="G31" s="14">
        <v>1120</v>
      </c>
      <c r="H31" s="15">
        <v>1131</v>
      </c>
      <c r="I31" s="16">
        <v>103</v>
      </c>
      <c r="J31" s="13">
        <v>17</v>
      </c>
      <c r="K31" s="14">
        <v>1</v>
      </c>
      <c r="L31" s="15">
        <v>16</v>
      </c>
    </row>
    <row r="32" spans="1:12" ht="21" customHeight="1" thickBot="1" x14ac:dyDescent="0.2">
      <c r="A32" s="17">
        <v>24</v>
      </c>
      <c r="B32" s="18">
        <v>3237</v>
      </c>
      <c r="C32" s="19">
        <v>1629</v>
      </c>
      <c r="D32" s="20">
        <v>1608</v>
      </c>
      <c r="E32" s="21">
        <v>64</v>
      </c>
      <c r="F32" s="18">
        <v>2128</v>
      </c>
      <c r="G32" s="19">
        <v>1070</v>
      </c>
      <c r="H32" s="20">
        <v>1058</v>
      </c>
      <c r="I32" s="21">
        <v>104</v>
      </c>
      <c r="J32" s="18">
        <v>7</v>
      </c>
      <c r="K32" s="19">
        <v>0</v>
      </c>
      <c r="L32" s="20">
        <v>7</v>
      </c>
    </row>
    <row r="33" spans="1:12" ht="21" customHeight="1" x14ac:dyDescent="0.15">
      <c r="A33" s="22" t="s">
        <v>21</v>
      </c>
      <c r="B33" s="23">
        <v>14546</v>
      </c>
      <c r="C33" s="24">
        <v>7152</v>
      </c>
      <c r="D33" s="25">
        <v>7394</v>
      </c>
      <c r="E33" s="26" t="s">
        <v>22</v>
      </c>
      <c r="F33" s="23">
        <v>12672</v>
      </c>
      <c r="G33" s="24">
        <v>6121</v>
      </c>
      <c r="H33" s="25">
        <v>6551</v>
      </c>
      <c r="I33" s="26" t="s">
        <v>23</v>
      </c>
      <c r="J33" s="23">
        <v>6</v>
      </c>
      <c r="K33" s="24">
        <v>0</v>
      </c>
      <c r="L33" s="25">
        <v>6</v>
      </c>
    </row>
    <row r="34" spans="1:12" ht="21" customHeight="1" x14ac:dyDescent="0.15">
      <c r="A34" s="12">
        <v>25</v>
      </c>
      <c r="B34" s="13">
        <v>2919</v>
      </c>
      <c r="C34" s="14">
        <v>1472</v>
      </c>
      <c r="D34" s="15">
        <v>1447</v>
      </c>
      <c r="E34" s="16">
        <v>65</v>
      </c>
      <c r="F34" s="13">
        <v>2258</v>
      </c>
      <c r="G34" s="14">
        <v>1097</v>
      </c>
      <c r="H34" s="15">
        <v>1161</v>
      </c>
      <c r="I34" s="16">
        <v>105</v>
      </c>
      <c r="J34" s="13">
        <v>4</v>
      </c>
      <c r="K34" s="14">
        <v>0</v>
      </c>
      <c r="L34" s="15">
        <v>4</v>
      </c>
    </row>
    <row r="35" spans="1:12" ht="21" customHeight="1" x14ac:dyDescent="0.15">
      <c r="A35" s="12">
        <v>26</v>
      </c>
      <c r="B35" s="13">
        <v>3077</v>
      </c>
      <c r="C35" s="14">
        <v>1501</v>
      </c>
      <c r="D35" s="15">
        <v>1576</v>
      </c>
      <c r="E35" s="16">
        <v>66</v>
      </c>
      <c r="F35" s="13">
        <v>2379</v>
      </c>
      <c r="G35" s="14">
        <v>1155</v>
      </c>
      <c r="H35" s="15">
        <v>1224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 x14ac:dyDescent="0.15">
      <c r="A36" s="12">
        <v>27</v>
      </c>
      <c r="B36" s="13">
        <v>2811</v>
      </c>
      <c r="C36" s="14">
        <v>1350</v>
      </c>
      <c r="D36" s="15">
        <v>1461</v>
      </c>
      <c r="E36" s="16">
        <v>67</v>
      </c>
      <c r="F36" s="13">
        <v>2496</v>
      </c>
      <c r="G36" s="14">
        <v>1183</v>
      </c>
      <c r="H36" s="15">
        <v>1313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 x14ac:dyDescent="0.15">
      <c r="A37" s="12">
        <v>28</v>
      </c>
      <c r="B37" s="13">
        <v>2871</v>
      </c>
      <c r="C37" s="14">
        <v>1423</v>
      </c>
      <c r="D37" s="15">
        <v>1448</v>
      </c>
      <c r="E37" s="16">
        <v>68</v>
      </c>
      <c r="F37" s="13">
        <v>2654</v>
      </c>
      <c r="G37" s="14">
        <v>1275</v>
      </c>
      <c r="H37" s="15">
        <v>1379</v>
      </c>
      <c r="I37" s="16">
        <v>108</v>
      </c>
      <c r="J37" s="13">
        <v>1</v>
      </c>
      <c r="K37" s="14">
        <v>0</v>
      </c>
      <c r="L37" s="15">
        <v>1</v>
      </c>
    </row>
    <row r="38" spans="1:12" ht="21" customHeight="1" thickBot="1" x14ac:dyDescent="0.2">
      <c r="A38" s="27">
        <v>29</v>
      </c>
      <c r="B38" s="28">
        <v>2868</v>
      </c>
      <c r="C38" s="29">
        <v>1406</v>
      </c>
      <c r="D38" s="30">
        <v>1462</v>
      </c>
      <c r="E38" s="31">
        <v>69</v>
      </c>
      <c r="F38" s="28">
        <v>2885</v>
      </c>
      <c r="G38" s="29">
        <v>1411</v>
      </c>
      <c r="H38" s="30">
        <v>1474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 x14ac:dyDescent="0.15">
      <c r="A39" s="7" t="s">
        <v>24</v>
      </c>
      <c r="B39" s="8">
        <v>15966</v>
      </c>
      <c r="C39" s="9">
        <v>8013</v>
      </c>
      <c r="D39" s="10">
        <v>7953</v>
      </c>
      <c r="E39" s="11" t="s">
        <v>25</v>
      </c>
      <c r="F39" s="8">
        <v>11407</v>
      </c>
      <c r="G39" s="9">
        <v>5195</v>
      </c>
      <c r="H39" s="10">
        <v>6212</v>
      </c>
      <c r="I39" s="11" t="s">
        <v>26</v>
      </c>
      <c r="J39" s="8">
        <v>1</v>
      </c>
      <c r="K39" s="9">
        <v>0</v>
      </c>
      <c r="L39" s="10">
        <v>1</v>
      </c>
    </row>
    <row r="40" spans="1:12" ht="21" customHeight="1" x14ac:dyDescent="0.15">
      <c r="A40" s="12">
        <v>30</v>
      </c>
      <c r="B40" s="13">
        <v>3043</v>
      </c>
      <c r="C40" s="14">
        <v>1508</v>
      </c>
      <c r="D40" s="15">
        <v>1535</v>
      </c>
      <c r="E40" s="16">
        <v>70</v>
      </c>
      <c r="F40" s="13">
        <v>2892</v>
      </c>
      <c r="G40" s="14">
        <v>1353</v>
      </c>
      <c r="H40" s="15">
        <v>1539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 x14ac:dyDescent="0.15">
      <c r="A41" s="12">
        <v>31</v>
      </c>
      <c r="B41" s="13">
        <v>3080</v>
      </c>
      <c r="C41" s="14">
        <v>1534</v>
      </c>
      <c r="D41" s="15">
        <v>1546</v>
      </c>
      <c r="E41" s="16">
        <v>71</v>
      </c>
      <c r="F41" s="13">
        <v>2778</v>
      </c>
      <c r="G41" s="14">
        <v>1312</v>
      </c>
      <c r="H41" s="15">
        <v>1466</v>
      </c>
      <c r="I41" s="16">
        <v>111</v>
      </c>
      <c r="J41" s="13">
        <v>0</v>
      </c>
      <c r="K41" s="14">
        <v>0</v>
      </c>
      <c r="L41" s="15">
        <v>0</v>
      </c>
    </row>
    <row r="42" spans="1:12" ht="21" customHeight="1" x14ac:dyDescent="0.15">
      <c r="A42" s="12">
        <v>32</v>
      </c>
      <c r="B42" s="13">
        <v>3121</v>
      </c>
      <c r="C42" s="14">
        <v>1623</v>
      </c>
      <c r="D42" s="15">
        <v>1498</v>
      </c>
      <c r="E42" s="16">
        <v>72</v>
      </c>
      <c r="F42" s="13">
        <v>1631</v>
      </c>
      <c r="G42" s="14">
        <v>749</v>
      </c>
      <c r="H42" s="15">
        <v>882</v>
      </c>
      <c r="I42" s="16">
        <v>112</v>
      </c>
      <c r="J42" s="13">
        <v>1</v>
      </c>
      <c r="K42" s="14">
        <v>0</v>
      </c>
      <c r="L42" s="15">
        <v>1</v>
      </c>
    </row>
    <row r="43" spans="1:12" ht="21" customHeight="1" x14ac:dyDescent="0.15">
      <c r="A43" s="12">
        <v>33</v>
      </c>
      <c r="B43" s="13">
        <v>3301</v>
      </c>
      <c r="C43" s="14">
        <v>1640</v>
      </c>
      <c r="D43" s="15">
        <v>1661</v>
      </c>
      <c r="E43" s="16">
        <v>73</v>
      </c>
      <c r="F43" s="13">
        <v>1860</v>
      </c>
      <c r="G43" s="14">
        <v>797</v>
      </c>
      <c r="H43" s="15">
        <v>1063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 x14ac:dyDescent="0.2">
      <c r="A44" s="17">
        <v>34</v>
      </c>
      <c r="B44" s="18">
        <v>3421</v>
      </c>
      <c r="C44" s="19">
        <v>1708</v>
      </c>
      <c r="D44" s="20">
        <v>1713</v>
      </c>
      <c r="E44" s="21">
        <v>74</v>
      </c>
      <c r="F44" s="18">
        <v>2246</v>
      </c>
      <c r="G44" s="19">
        <v>984</v>
      </c>
      <c r="H44" s="20">
        <v>1262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 x14ac:dyDescent="0.15">
      <c r="A45" s="22" t="s">
        <v>27</v>
      </c>
      <c r="B45" s="23">
        <v>17474</v>
      </c>
      <c r="C45" s="24">
        <v>8847</v>
      </c>
      <c r="D45" s="25">
        <v>8627</v>
      </c>
      <c r="E45" s="26" t="s">
        <v>28</v>
      </c>
      <c r="F45" s="23">
        <v>10046</v>
      </c>
      <c r="G45" s="24">
        <v>4295</v>
      </c>
      <c r="H45" s="25">
        <v>5751</v>
      </c>
      <c r="I45" s="26" t="s">
        <v>29</v>
      </c>
      <c r="J45" s="23">
        <v>0</v>
      </c>
      <c r="K45" s="24">
        <v>0</v>
      </c>
      <c r="L45" s="25">
        <v>0</v>
      </c>
    </row>
    <row r="46" spans="1:12" ht="21" customHeight="1" x14ac:dyDescent="0.15">
      <c r="A46" s="12">
        <v>35</v>
      </c>
      <c r="B46" s="13">
        <v>3398</v>
      </c>
      <c r="C46" s="14">
        <v>1716</v>
      </c>
      <c r="D46" s="15">
        <v>1682</v>
      </c>
      <c r="E46" s="16">
        <v>75</v>
      </c>
      <c r="F46" s="13">
        <v>2219</v>
      </c>
      <c r="G46" s="14">
        <v>958</v>
      </c>
      <c r="H46" s="15">
        <v>1261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 x14ac:dyDescent="0.15">
      <c r="A47" s="12">
        <v>36</v>
      </c>
      <c r="B47" s="13">
        <v>3363</v>
      </c>
      <c r="C47" s="14">
        <v>1694</v>
      </c>
      <c r="D47" s="15">
        <v>1669</v>
      </c>
      <c r="E47" s="16">
        <v>76</v>
      </c>
      <c r="F47" s="13">
        <v>2182</v>
      </c>
      <c r="G47" s="14">
        <v>940</v>
      </c>
      <c r="H47" s="15">
        <v>1242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 x14ac:dyDescent="0.15">
      <c r="A48" s="12">
        <v>37</v>
      </c>
      <c r="B48" s="13">
        <v>3365</v>
      </c>
      <c r="C48" s="14">
        <v>1714</v>
      </c>
      <c r="D48" s="15">
        <v>1651</v>
      </c>
      <c r="E48" s="16">
        <v>77</v>
      </c>
      <c r="F48" s="13">
        <v>2117</v>
      </c>
      <c r="G48" s="14">
        <v>888</v>
      </c>
      <c r="H48" s="15">
        <v>1229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 x14ac:dyDescent="0.15">
      <c r="A49" s="12">
        <v>38</v>
      </c>
      <c r="B49" s="13">
        <v>3648</v>
      </c>
      <c r="C49" s="14">
        <v>1855</v>
      </c>
      <c r="D49" s="15">
        <v>1793</v>
      </c>
      <c r="E49" s="16">
        <v>78</v>
      </c>
      <c r="F49" s="13">
        <v>1884</v>
      </c>
      <c r="G49" s="14">
        <v>816</v>
      </c>
      <c r="H49" s="15">
        <v>1068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 x14ac:dyDescent="0.2">
      <c r="A50" s="17">
        <v>39</v>
      </c>
      <c r="B50" s="18">
        <v>3700</v>
      </c>
      <c r="C50" s="19">
        <v>1868</v>
      </c>
      <c r="D50" s="20">
        <v>1832</v>
      </c>
      <c r="E50" s="21">
        <v>79</v>
      </c>
      <c r="F50" s="18">
        <v>1644</v>
      </c>
      <c r="G50" s="19">
        <v>693</v>
      </c>
      <c r="H50" s="20">
        <v>951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 x14ac:dyDescent="0.2"/>
    <row r="52" spans="1:12" ht="21" customHeight="1" thickBot="1" x14ac:dyDescent="0.2">
      <c r="I52" s="32" t="s">
        <v>30</v>
      </c>
      <c r="J52" s="33">
        <f>SUM(B3:B50,F3:F50,J3:J50)/2</f>
        <v>234776</v>
      </c>
      <c r="K52" s="34">
        <f>SUM(C3:C50,G3:G50,K3:K50)/2</f>
        <v>114741</v>
      </c>
      <c r="L52" s="35">
        <f>SUM(D3:D50,H3:H50,L3:L50)/2</f>
        <v>120035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7" zoomScale="85" zoomScaleNormal="85" workbookViewId="0">
      <selection activeCell="R44" sqref="R44"/>
    </sheetView>
  </sheetViews>
  <sheetFormatPr defaultRowHeight="13.5" x14ac:dyDescent="0.15"/>
  <cols>
    <col min="1" max="12" width="9.625" style="1" customWidth="1"/>
    <col min="13" max="16384" width="9" style="1"/>
  </cols>
  <sheetData>
    <row r="1" spans="1:12" ht="21" customHeight="1" thickBo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39</v>
      </c>
      <c r="L1" s="37"/>
    </row>
    <row r="2" spans="1:12" ht="21" customHeight="1" thickBot="1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1</v>
      </c>
      <c r="F2" s="3" t="s">
        <v>2</v>
      </c>
      <c r="G2" s="4" t="s">
        <v>3</v>
      </c>
      <c r="H2" s="5" t="s">
        <v>4</v>
      </c>
      <c r="I2" s="6" t="s">
        <v>1</v>
      </c>
      <c r="J2" s="3" t="s">
        <v>2</v>
      </c>
      <c r="K2" s="4" t="s">
        <v>38</v>
      </c>
      <c r="L2" s="5" t="s">
        <v>4</v>
      </c>
    </row>
    <row r="3" spans="1:12" ht="21" customHeight="1" x14ac:dyDescent="0.15">
      <c r="A3" s="7" t="s">
        <v>6</v>
      </c>
      <c r="B3" s="8">
        <v>10394</v>
      </c>
      <c r="C3" s="9">
        <v>5258</v>
      </c>
      <c r="D3" s="10">
        <v>5136</v>
      </c>
      <c r="E3" s="11" t="s">
        <v>7</v>
      </c>
      <c r="F3" s="8">
        <v>19191</v>
      </c>
      <c r="G3" s="9">
        <v>9743</v>
      </c>
      <c r="H3" s="10">
        <v>9448</v>
      </c>
      <c r="I3" s="11" t="s">
        <v>8</v>
      </c>
      <c r="J3" s="8">
        <v>8067</v>
      </c>
      <c r="K3" s="9">
        <v>3242</v>
      </c>
      <c r="L3" s="10">
        <v>4825</v>
      </c>
    </row>
    <row r="4" spans="1:12" ht="21" customHeight="1" x14ac:dyDescent="0.15">
      <c r="A4" s="12">
        <v>0</v>
      </c>
      <c r="B4" s="13">
        <v>1979</v>
      </c>
      <c r="C4" s="14">
        <v>986</v>
      </c>
      <c r="D4" s="15">
        <v>993</v>
      </c>
      <c r="E4" s="16">
        <v>40</v>
      </c>
      <c r="F4" s="13">
        <v>3663</v>
      </c>
      <c r="G4" s="14">
        <v>1887</v>
      </c>
      <c r="H4" s="15">
        <v>1776</v>
      </c>
      <c r="I4" s="16">
        <v>80</v>
      </c>
      <c r="J4" s="13">
        <v>1676</v>
      </c>
      <c r="K4" s="14">
        <v>690</v>
      </c>
      <c r="L4" s="15">
        <v>986</v>
      </c>
    </row>
    <row r="5" spans="1:12" ht="21" customHeight="1" x14ac:dyDescent="0.15">
      <c r="A5" s="12">
        <v>1</v>
      </c>
      <c r="B5" s="13">
        <v>2133</v>
      </c>
      <c r="C5" s="14">
        <v>1110</v>
      </c>
      <c r="D5" s="15">
        <v>1023</v>
      </c>
      <c r="E5" s="16">
        <v>41</v>
      </c>
      <c r="F5" s="13">
        <v>3643</v>
      </c>
      <c r="G5" s="14">
        <v>1882</v>
      </c>
      <c r="H5" s="15">
        <v>1761</v>
      </c>
      <c r="I5" s="16">
        <v>81</v>
      </c>
      <c r="J5" s="13">
        <v>1666</v>
      </c>
      <c r="K5" s="14">
        <v>667</v>
      </c>
      <c r="L5" s="15">
        <v>999</v>
      </c>
    </row>
    <row r="6" spans="1:12" ht="21" customHeight="1" x14ac:dyDescent="0.15">
      <c r="A6" s="12">
        <v>2</v>
      </c>
      <c r="B6" s="13">
        <v>2149</v>
      </c>
      <c r="C6" s="14">
        <v>1115</v>
      </c>
      <c r="D6" s="15">
        <v>1034</v>
      </c>
      <c r="E6" s="16">
        <v>42</v>
      </c>
      <c r="F6" s="13">
        <v>3817</v>
      </c>
      <c r="G6" s="14">
        <v>1894</v>
      </c>
      <c r="H6" s="15">
        <v>1923</v>
      </c>
      <c r="I6" s="16">
        <v>82</v>
      </c>
      <c r="J6" s="13">
        <v>1723</v>
      </c>
      <c r="K6" s="14">
        <v>682</v>
      </c>
      <c r="L6" s="15">
        <v>1041</v>
      </c>
    </row>
    <row r="7" spans="1:12" ht="21" customHeight="1" x14ac:dyDescent="0.15">
      <c r="A7" s="12">
        <v>3</v>
      </c>
      <c r="B7" s="13">
        <v>2068</v>
      </c>
      <c r="C7" s="14">
        <v>1031</v>
      </c>
      <c r="D7" s="15">
        <v>1037</v>
      </c>
      <c r="E7" s="16">
        <v>43</v>
      </c>
      <c r="F7" s="13">
        <v>3948</v>
      </c>
      <c r="G7" s="14">
        <v>1973</v>
      </c>
      <c r="H7" s="15">
        <v>1975</v>
      </c>
      <c r="I7" s="16">
        <v>83</v>
      </c>
      <c r="J7" s="13">
        <v>1608</v>
      </c>
      <c r="K7" s="14">
        <v>657</v>
      </c>
      <c r="L7" s="15">
        <v>951</v>
      </c>
    </row>
    <row r="8" spans="1:12" ht="21" customHeight="1" thickBot="1" x14ac:dyDescent="0.2">
      <c r="A8" s="17">
        <v>4</v>
      </c>
      <c r="B8" s="18">
        <v>2065</v>
      </c>
      <c r="C8" s="19">
        <v>1016</v>
      </c>
      <c r="D8" s="20">
        <v>1049</v>
      </c>
      <c r="E8" s="21">
        <v>44</v>
      </c>
      <c r="F8" s="18">
        <v>4120</v>
      </c>
      <c r="G8" s="19">
        <v>2107</v>
      </c>
      <c r="H8" s="20">
        <v>2013</v>
      </c>
      <c r="I8" s="21">
        <v>84</v>
      </c>
      <c r="J8" s="18">
        <v>1394</v>
      </c>
      <c r="K8" s="19">
        <v>546</v>
      </c>
      <c r="L8" s="20">
        <v>848</v>
      </c>
    </row>
    <row r="9" spans="1:12" ht="21" customHeight="1" x14ac:dyDescent="0.15">
      <c r="A9" s="22" t="s">
        <v>9</v>
      </c>
      <c r="B9" s="23">
        <v>9857</v>
      </c>
      <c r="C9" s="24">
        <v>5060</v>
      </c>
      <c r="D9" s="25">
        <v>4797</v>
      </c>
      <c r="E9" s="26" t="s">
        <v>10</v>
      </c>
      <c r="F9" s="23">
        <v>20683</v>
      </c>
      <c r="G9" s="24">
        <v>10398</v>
      </c>
      <c r="H9" s="25">
        <v>10285</v>
      </c>
      <c r="I9" s="26" t="s">
        <v>11</v>
      </c>
      <c r="J9" s="23">
        <v>5220</v>
      </c>
      <c r="K9" s="24">
        <v>1892</v>
      </c>
      <c r="L9" s="25">
        <v>3328</v>
      </c>
    </row>
    <row r="10" spans="1:12" ht="21" customHeight="1" x14ac:dyDescent="0.15">
      <c r="A10" s="12">
        <v>5</v>
      </c>
      <c r="B10" s="13">
        <v>2048</v>
      </c>
      <c r="C10" s="14">
        <v>1042</v>
      </c>
      <c r="D10" s="15">
        <v>1006</v>
      </c>
      <c r="E10" s="16">
        <v>45</v>
      </c>
      <c r="F10" s="13">
        <v>4334</v>
      </c>
      <c r="G10" s="14">
        <v>2177</v>
      </c>
      <c r="H10" s="15">
        <v>2157</v>
      </c>
      <c r="I10" s="16">
        <v>85</v>
      </c>
      <c r="J10" s="13">
        <v>1344</v>
      </c>
      <c r="K10" s="14">
        <v>472</v>
      </c>
      <c r="L10" s="15">
        <v>872</v>
      </c>
    </row>
    <row r="11" spans="1:12" ht="21" customHeight="1" x14ac:dyDescent="0.15">
      <c r="A11" s="12">
        <v>6</v>
      </c>
      <c r="B11" s="13">
        <v>1931</v>
      </c>
      <c r="C11" s="14">
        <v>984</v>
      </c>
      <c r="D11" s="15">
        <v>947</v>
      </c>
      <c r="E11" s="16">
        <v>46</v>
      </c>
      <c r="F11" s="13">
        <v>4132</v>
      </c>
      <c r="G11" s="14">
        <v>2103</v>
      </c>
      <c r="H11" s="15">
        <v>2029</v>
      </c>
      <c r="I11" s="16">
        <v>86</v>
      </c>
      <c r="J11" s="13">
        <v>1197</v>
      </c>
      <c r="K11" s="14">
        <v>484</v>
      </c>
      <c r="L11" s="15">
        <v>713</v>
      </c>
    </row>
    <row r="12" spans="1:12" ht="21" customHeight="1" x14ac:dyDescent="0.15">
      <c r="A12" s="12">
        <v>7</v>
      </c>
      <c r="B12" s="13">
        <v>1942</v>
      </c>
      <c r="C12" s="14">
        <v>1002</v>
      </c>
      <c r="D12" s="15">
        <v>940</v>
      </c>
      <c r="E12" s="16">
        <v>47</v>
      </c>
      <c r="F12" s="13">
        <v>4187</v>
      </c>
      <c r="G12" s="14">
        <v>2108</v>
      </c>
      <c r="H12" s="15">
        <v>2079</v>
      </c>
      <c r="I12" s="16">
        <v>87</v>
      </c>
      <c r="J12" s="13">
        <v>1018</v>
      </c>
      <c r="K12" s="14">
        <v>361</v>
      </c>
      <c r="L12" s="15">
        <v>657</v>
      </c>
    </row>
    <row r="13" spans="1:12" ht="21" customHeight="1" x14ac:dyDescent="0.15">
      <c r="A13" s="12">
        <v>8</v>
      </c>
      <c r="B13" s="13">
        <v>1973</v>
      </c>
      <c r="C13" s="14">
        <v>1004</v>
      </c>
      <c r="D13" s="15">
        <v>969</v>
      </c>
      <c r="E13" s="16">
        <v>48</v>
      </c>
      <c r="F13" s="13">
        <v>3953</v>
      </c>
      <c r="G13" s="14">
        <v>1951</v>
      </c>
      <c r="H13" s="15">
        <v>2002</v>
      </c>
      <c r="I13" s="16">
        <v>88</v>
      </c>
      <c r="J13" s="13">
        <v>926</v>
      </c>
      <c r="K13" s="14">
        <v>323</v>
      </c>
      <c r="L13" s="15">
        <v>603</v>
      </c>
    </row>
    <row r="14" spans="1:12" ht="21" customHeight="1" thickBot="1" x14ac:dyDescent="0.2">
      <c r="A14" s="27">
        <v>9</v>
      </c>
      <c r="B14" s="28">
        <v>1963</v>
      </c>
      <c r="C14" s="29">
        <v>1028</v>
      </c>
      <c r="D14" s="30">
        <v>935</v>
      </c>
      <c r="E14" s="31">
        <v>49</v>
      </c>
      <c r="F14" s="28">
        <v>4077</v>
      </c>
      <c r="G14" s="29">
        <v>2059</v>
      </c>
      <c r="H14" s="30">
        <v>2018</v>
      </c>
      <c r="I14" s="31">
        <v>89</v>
      </c>
      <c r="J14" s="28">
        <v>735</v>
      </c>
      <c r="K14" s="29">
        <v>252</v>
      </c>
      <c r="L14" s="30">
        <v>483</v>
      </c>
    </row>
    <row r="15" spans="1:12" ht="21" customHeight="1" x14ac:dyDescent="0.15">
      <c r="A15" s="7" t="s">
        <v>12</v>
      </c>
      <c r="B15" s="8">
        <v>9388</v>
      </c>
      <c r="C15" s="9">
        <v>4809</v>
      </c>
      <c r="D15" s="10">
        <v>4579</v>
      </c>
      <c r="E15" s="11" t="s">
        <v>13</v>
      </c>
      <c r="F15" s="8">
        <v>17842</v>
      </c>
      <c r="G15" s="9">
        <v>9057</v>
      </c>
      <c r="H15" s="10">
        <v>8785</v>
      </c>
      <c r="I15" s="11" t="s">
        <v>14</v>
      </c>
      <c r="J15" s="8">
        <v>2174</v>
      </c>
      <c r="K15" s="9">
        <v>637</v>
      </c>
      <c r="L15" s="10">
        <v>1537</v>
      </c>
    </row>
    <row r="16" spans="1:12" ht="21" customHeight="1" x14ac:dyDescent="0.15">
      <c r="A16" s="12">
        <v>10</v>
      </c>
      <c r="B16" s="13">
        <v>1962</v>
      </c>
      <c r="C16" s="14">
        <v>1009</v>
      </c>
      <c r="D16" s="15">
        <v>953</v>
      </c>
      <c r="E16" s="16">
        <v>50</v>
      </c>
      <c r="F16" s="13">
        <v>3769</v>
      </c>
      <c r="G16" s="14">
        <v>1877</v>
      </c>
      <c r="H16" s="15">
        <v>1892</v>
      </c>
      <c r="I16" s="16">
        <v>90</v>
      </c>
      <c r="J16" s="13">
        <v>634</v>
      </c>
      <c r="K16" s="14">
        <v>202</v>
      </c>
      <c r="L16" s="15">
        <v>432</v>
      </c>
    </row>
    <row r="17" spans="1:12" ht="21" customHeight="1" x14ac:dyDescent="0.15">
      <c r="A17" s="12">
        <v>11</v>
      </c>
      <c r="B17" s="13">
        <v>1919</v>
      </c>
      <c r="C17" s="14">
        <v>1010</v>
      </c>
      <c r="D17" s="15">
        <v>909</v>
      </c>
      <c r="E17" s="16">
        <v>51</v>
      </c>
      <c r="F17" s="13">
        <v>3935</v>
      </c>
      <c r="G17" s="14">
        <v>2004</v>
      </c>
      <c r="H17" s="15">
        <v>1931</v>
      </c>
      <c r="I17" s="16">
        <v>91</v>
      </c>
      <c r="J17" s="13">
        <v>528</v>
      </c>
      <c r="K17" s="14">
        <v>163</v>
      </c>
      <c r="L17" s="15">
        <v>365</v>
      </c>
    </row>
    <row r="18" spans="1:12" ht="21" customHeight="1" x14ac:dyDescent="0.15">
      <c r="A18" s="12">
        <v>12</v>
      </c>
      <c r="B18" s="13">
        <v>1808</v>
      </c>
      <c r="C18" s="14">
        <v>912</v>
      </c>
      <c r="D18" s="15">
        <v>896</v>
      </c>
      <c r="E18" s="16">
        <v>52</v>
      </c>
      <c r="F18" s="13">
        <v>3091</v>
      </c>
      <c r="G18" s="14">
        <v>1578</v>
      </c>
      <c r="H18" s="15">
        <v>1513</v>
      </c>
      <c r="I18" s="16">
        <v>92</v>
      </c>
      <c r="J18" s="13">
        <v>402</v>
      </c>
      <c r="K18" s="14">
        <v>128</v>
      </c>
      <c r="L18" s="15">
        <v>274</v>
      </c>
    </row>
    <row r="19" spans="1:12" ht="21" customHeight="1" x14ac:dyDescent="0.15">
      <c r="A19" s="12">
        <v>13</v>
      </c>
      <c r="B19" s="13">
        <v>1825</v>
      </c>
      <c r="C19" s="14">
        <v>964</v>
      </c>
      <c r="D19" s="15">
        <v>861</v>
      </c>
      <c r="E19" s="16">
        <v>53</v>
      </c>
      <c r="F19" s="13">
        <v>3677</v>
      </c>
      <c r="G19" s="14">
        <v>1876</v>
      </c>
      <c r="H19" s="15">
        <v>1801</v>
      </c>
      <c r="I19" s="16">
        <v>93</v>
      </c>
      <c r="J19" s="13">
        <v>352</v>
      </c>
      <c r="K19" s="14">
        <v>87</v>
      </c>
      <c r="L19" s="15">
        <v>265</v>
      </c>
    </row>
    <row r="20" spans="1:12" ht="21" customHeight="1" thickBot="1" x14ac:dyDescent="0.2">
      <c r="A20" s="17">
        <v>14</v>
      </c>
      <c r="B20" s="18">
        <v>1874</v>
      </c>
      <c r="C20" s="19">
        <v>914</v>
      </c>
      <c r="D20" s="20">
        <v>960</v>
      </c>
      <c r="E20" s="21">
        <v>54</v>
      </c>
      <c r="F20" s="18">
        <v>3370</v>
      </c>
      <c r="G20" s="19">
        <v>1722</v>
      </c>
      <c r="H20" s="20">
        <v>1648</v>
      </c>
      <c r="I20" s="21">
        <v>94</v>
      </c>
      <c r="J20" s="18">
        <v>258</v>
      </c>
      <c r="K20" s="19">
        <v>57</v>
      </c>
      <c r="L20" s="20">
        <v>201</v>
      </c>
    </row>
    <row r="21" spans="1:12" ht="21" customHeight="1" x14ac:dyDescent="0.15">
      <c r="A21" s="22" t="s">
        <v>15</v>
      </c>
      <c r="B21" s="23">
        <v>10004</v>
      </c>
      <c r="C21" s="24">
        <v>5076</v>
      </c>
      <c r="D21" s="25">
        <v>4928</v>
      </c>
      <c r="E21" s="26" t="s">
        <v>16</v>
      </c>
      <c r="F21" s="23">
        <v>14016</v>
      </c>
      <c r="G21" s="24">
        <v>7178</v>
      </c>
      <c r="H21" s="25">
        <v>6838</v>
      </c>
      <c r="I21" s="26" t="s">
        <v>17</v>
      </c>
      <c r="J21" s="23">
        <v>577</v>
      </c>
      <c r="K21" s="24">
        <v>127</v>
      </c>
      <c r="L21" s="25">
        <v>450</v>
      </c>
    </row>
    <row r="22" spans="1:12" ht="21" customHeight="1" x14ac:dyDescent="0.15">
      <c r="A22" s="12">
        <v>15</v>
      </c>
      <c r="B22" s="13">
        <v>1872</v>
      </c>
      <c r="C22" s="14">
        <v>944</v>
      </c>
      <c r="D22" s="15">
        <v>928</v>
      </c>
      <c r="E22" s="16">
        <v>55</v>
      </c>
      <c r="F22" s="13">
        <v>3216</v>
      </c>
      <c r="G22" s="14">
        <v>1680</v>
      </c>
      <c r="H22" s="15">
        <v>1536</v>
      </c>
      <c r="I22" s="16">
        <v>95</v>
      </c>
      <c r="J22" s="13">
        <v>204</v>
      </c>
      <c r="K22" s="14">
        <v>47</v>
      </c>
      <c r="L22" s="15">
        <v>157</v>
      </c>
    </row>
    <row r="23" spans="1:12" ht="21" customHeight="1" x14ac:dyDescent="0.15">
      <c r="A23" s="12">
        <v>16</v>
      </c>
      <c r="B23" s="13">
        <v>1903</v>
      </c>
      <c r="C23" s="14">
        <v>959</v>
      </c>
      <c r="D23" s="15">
        <v>944</v>
      </c>
      <c r="E23" s="16">
        <v>56</v>
      </c>
      <c r="F23" s="13">
        <v>2900</v>
      </c>
      <c r="G23" s="14">
        <v>1514</v>
      </c>
      <c r="H23" s="15">
        <v>1386</v>
      </c>
      <c r="I23" s="16">
        <v>96</v>
      </c>
      <c r="J23" s="13">
        <v>144</v>
      </c>
      <c r="K23" s="14">
        <v>37</v>
      </c>
      <c r="L23" s="15">
        <v>107</v>
      </c>
    </row>
    <row r="24" spans="1:12" ht="21" customHeight="1" x14ac:dyDescent="0.15">
      <c r="A24" s="12">
        <v>17</v>
      </c>
      <c r="B24" s="13">
        <v>1844</v>
      </c>
      <c r="C24" s="14">
        <v>952</v>
      </c>
      <c r="D24" s="15">
        <v>892</v>
      </c>
      <c r="E24" s="16">
        <v>57</v>
      </c>
      <c r="F24" s="13">
        <v>2812</v>
      </c>
      <c r="G24" s="14">
        <v>1420</v>
      </c>
      <c r="H24" s="15">
        <v>1392</v>
      </c>
      <c r="I24" s="16">
        <v>97</v>
      </c>
      <c r="J24" s="13">
        <v>98</v>
      </c>
      <c r="K24" s="14">
        <v>19</v>
      </c>
      <c r="L24" s="15">
        <v>79</v>
      </c>
    </row>
    <row r="25" spans="1:12" ht="21" customHeight="1" x14ac:dyDescent="0.15">
      <c r="A25" s="12">
        <v>18</v>
      </c>
      <c r="B25" s="13">
        <v>2129</v>
      </c>
      <c r="C25" s="14">
        <v>1069</v>
      </c>
      <c r="D25" s="15">
        <v>1060</v>
      </c>
      <c r="E25" s="16">
        <v>58</v>
      </c>
      <c r="F25" s="13">
        <v>2569</v>
      </c>
      <c r="G25" s="14">
        <v>1305</v>
      </c>
      <c r="H25" s="15">
        <v>1264</v>
      </c>
      <c r="I25" s="16">
        <v>98</v>
      </c>
      <c r="J25" s="13">
        <v>76</v>
      </c>
      <c r="K25" s="14">
        <v>15</v>
      </c>
      <c r="L25" s="15">
        <v>61</v>
      </c>
    </row>
    <row r="26" spans="1:12" ht="21" customHeight="1" thickBot="1" x14ac:dyDescent="0.2">
      <c r="A26" s="27">
        <v>19</v>
      </c>
      <c r="B26" s="28">
        <v>2256</v>
      </c>
      <c r="C26" s="29">
        <v>1152</v>
      </c>
      <c r="D26" s="30">
        <v>1104</v>
      </c>
      <c r="E26" s="31">
        <v>59</v>
      </c>
      <c r="F26" s="28">
        <v>2519</v>
      </c>
      <c r="G26" s="29">
        <v>1259</v>
      </c>
      <c r="H26" s="30">
        <v>1260</v>
      </c>
      <c r="I26" s="31">
        <v>99</v>
      </c>
      <c r="J26" s="28">
        <v>55</v>
      </c>
      <c r="K26" s="29">
        <v>9</v>
      </c>
      <c r="L26" s="30">
        <v>46</v>
      </c>
    </row>
    <row r="27" spans="1:12" ht="21" customHeight="1" x14ac:dyDescent="0.15">
      <c r="A27" s="7" t="s">
        <v>18</v>
      </c>
      <c r="B27" s="8">
        <v>14188</v>
      </c>
      <c r="C27" s="9">
        <v>7026</v>
      </c>
      <c r="D27" s="10">
        <v>7162</v>
      </c>
      <c r="E27" s="11" t="s">
        <v>19</v>
      </c>
      <c r="F27" s="8">
        <v>11133</v>
      </c>
      <c r="G27" s="9">
        <v>5640</v>
      </c>
      <c r="H27" s="10">
        <v>5493</v>
      </c>
      <c r="I27" s="11" t="s">
        <v>20</v>
      </c>
      <c r="J27" s="8">
        <v>89</v>
      </c>
      <c r="K27" s="9">
        <v>9</v>
      </c>
      <c r="L27" s="10">
        <v>80</v>
      </c>
    </row>
    <row r="28" spans="1:12" ht="21" customHeight="1" x14ac:dyDescent="0.15">
      <c r="A28" s="12">
        <v>20</v>
      </c>
      <c r="B28" s="13">
        <v>2463</v>
      </c>
      <c r="C28" s="14">
        <v>1229</v>
      </c>
      <c r="D28" s="15">
        <v>1234</v>
      </c>
      <c r="E28" s="16">
        <v>60</v>
      </c>
      <c r="F28" s="13">
        <v>2278</v>
      </c>
      <c r="G28" s="14">
        <v>1173</v>
      </c>
      <c r="H28" s="15">
        <v>1105</v>
      </c>
      <c r="I28" s="16">
        <v>100</v>
      </c>
      <c r="J28" s="13">
        <v>23</v>
      </c>
      <c r="K28" s="14">
        <v>7</v>
      </c>
      <c r="L28" s="15">
        <v>16</v>
      </c>
    </row>
    <row r="29" spans="1:12" ht="21" customHeight="1" x14ac:dyDescent="0.15">
      <c r="A29" s="12">
        <v>21</v>
      </c>
      <c r="B29" s="13">
        <v>2653</v>
      </c>
      <c r="C29" s="14">
        <v>1320</v>
      </c>
      <c r="D29" s="15">
        <v>1333</v>
      </c>
      <c r="E29" s="16">
        <v>61</v>
      </c>
      <c r="F29" s="13">
        <v>2293</v>
      </c>
      <c r="G29" s="14">
        <v>1197</v>
      </c>
      <c r="H29" s="15">
        <v>1096</v>
      </c>
      <c r="I29" s="16">
        <v>101</v>
      </c>
      <c r="J29" s="13">
        <v>29</v>
      </c>
      <c r="K29" s="14">
        <v>1</v>
      </c>
      <c r="L29" s="15">
        <v>28</v>
      </c>
    </row>
    <row r="30" spans="1:12" ht="21" customHeight="1" x14ac:dyDescent="0.15">
      <c r="A30" s="12">
        <v>22</v>
      </c>
      <c r="B30" s="13">
        <v>2757</v>
      </c>
      <c r="C30" s="14">
        <v>1365</v>
      </c>
      <c r="D30" s="15">
        <v>1392</v>
      </c>
      <c r="E30" s="16">
        <v>62</v>
      </c>
      <c r="F30" s="13">
        <v>2191</v>
      </c>
      <c r="G30" s="14">
        <v>1068</v>
      </c>
      <c r="H30" s="15">
        <v>1123</v>
      </c>
      <c r="I30" s="16">
        <v>102</v>
      </c>
      <c r="J30" s="13">
        <v>15</v>
      </c>
      <c r="K30" s="14">
        <v>1</v>
      </c>
      <c r="L30" s="15">
        <v>14</v>
      </c>
    </row>
    <row r="31" spans="1:12" ht="21" customHeight="1" x14ac:dyDescent="0.15">
      <c r="A31" s="12">
        <v>23</v>
      </c>
      <c r="B31" s="13">
        <v>3018</v>
      </c>
      <c r="C31" s="14">
        <v>1481</v>
      </c>
      <c r="D31" s="15">
        <v>1537</v>
      </c>
      <c r="E31" s="16">
        <v>63</v>
      </c>
      <c r="F31" s="13">
        <v>2243</v>
      </c>
      <c r="G31" s="14">
        <v>1123</v>
      </c>
      <c r="H31" s="15">
        <v>1120</v>
      </c>
      <c r="I31" s="16">
        <v>103</v>
      </c>
      <c r="J31" s="13">
        <v>16</v>
      </c>
      <c r="K31" s="14">
        <v>0</v>
      </c>
      <c r="L31" s="15">
        <v>16</v>
      </c>
    </row>
    <row r="32" spans="1:12" ht="21" customHeight="1" thickBot="1" x14ac:dyDescent="0.2">
      <c r="A32" s="17">
        <v>24</v>
      </c>
      <c r="B32" s="18">
        <v>3297</v>
      </c>
      <c r="C32" s="19">
        <v>1631</v>
      </c>
      <c r="D32" s="20">
        <v>1666</v>
      </c>
      <c r="E32" s="21">
        <v>64</v>
      </c>
      <c r="F32" s="18">
        <v>2128</v>
      </c>
      <c r="G32" s="19">
        <v>1079</v>
      </c>
      <c r="H32" s="20">
        <v>1049</v>
      </c>
      <c r="I32" s="21">
        <v>104</v>
      </c>
      <c r="J32" s="18">
        <v>6</v>
      </c>
      <c r="K32" s="19">
        <v>0</v>
      </c>
      <c r="L32" s="20">
        <v>6</v>
      </c>
    </row>
    <row r="33" spans="1:12" ht="21" customHeight="1" x14ac:dyDescent="0.15">
      <c r="A33" s="22" t="s">
        <v>21</v>
      </c>
      <c r="B33" s="23">
        <v>14553</v>
      </c>
      <c r="C33" s="24">
        <v>7148</v>
      </c>
      <c r="D33" s="25">
        <v>7405</v>
      </c>
      <c r="E33" s="26" t="s">
        <v>22</v>
      </c>
      <c r="F33" s="23">
        <v>12607</v>
      </c>
      <c r="G33" s="24">
        <v>6087</v>
      </c>
      <c r="H33" s="25">
        <v>6520</v>
      </c>
      <c r="I33" s="26" t="s">
        <v>23</v>
      </c>
      <c r="J33" s="23">
        <v>7</v>
      </c>
      <c r="K33" s="24">
        <v>0</v>
      </c>
      <c r="L33" s="25">
        <v>7</v>
      </c>
    </row>
    <row r="34" spans="1:12" ht="21" customHeight="1" x14ac:dyDescent="0.15">
      <c r="A34" s="12">
        <v>25</v>
      </c>
      <c r="B34" s="13">
        <v>2948</v>
      </c>
      <c r="C34" s="14">
        <v>1497</v>
      </c>
      <c r="D34" s="15">
        <v>1451</v>
      </c>
      <c r="E34" s="16">
        <v>65</v>
      </c>
      <c r="F34" s="13">
        <v>2263</v>
      </c>
      <c r="G34" s="14">
        <v>1089</v>
      </c>
      <c r="H34" s="15">
        <v>1174</v>
      </c>
      <c r="I34" s="16">
        <v>105</v>
      </c>
      <c r="J34" s="13">
        <v>5</v>
      </c>
      <c r="K34" s="14">
        <v>0</v>
      </c>
      <c r="L34" s="15">
        <v>5</v>
      </c>
    </row>
    <row r="35" spans="1:12" ht="21" customHeight="1" x14ac:dyDescent="0.15">
      <c r="A35" s="12">
        <v>26</v>
      </c>
      <c r="B35" s="13">
        <v>3089</v>
      </c>
      <c r="C35" s="14">
        <v>1490</v>
      </c>
      <c r="D35" s="15">
        <v>1599</v>
      </c>
      <c r="E35" s="16">
        <v>66</v>
      </c>
      <c r="F35" s="13">
        <v>2369</v>
      </c>
      <c r="G35" s="14">
        <v>1144</v>
      </c>
      <c r="H35" s="15">
        <v>1225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 x14ac:dyDescent="0.15">
      <c r="A36" s="12">
        <v>27</v>
      </c>
      <c r="B36" s="13">
        <v>2778</v>
      </c>
      <c r="C36" s="14">
        <v>1340</v>
      </c>
      <c r="D36" s="15">
        <v>1438</v>
      </c>
      <c r="E36" s="16">
        <v>67</v>
      </c>
      <c r="F36" s="13">
        <v>2444</v>
      </c>
      <c r="G36" s="14">
        <v>1181</v>
      </c>
      <c r="H36" s="15">
        <v>1263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 x14ac:dyDescent="0.15">
      <c r="A37" s="12">
        <v>28</v>
      </c>
      <c r="B37" s="13">
        <v>2890</v>
      </c>
      <c r="C37" s="14">
        <v>1436</v>
      </c>
      <c r="D37" s="15">
        <v>1454</v>
      </c>
      <c r="E37" s="16">
        <v>68</v>
      </c>
      <c r="F37" s="13">
        <v>2636</v>
      </c>
      <c r="G37" s="14">
        <v>1245</v>
      </c>
      <c r="H37" s="15">
        <v>1391</v>
      </c>
      <c r="I37" s="16">
        <v>108</v>
      </c>
      <c r="J37" s="13">
        <v>1</v>
      </c>
      <c r="K37" s="14">
        <v>0</v>
      </c>
      <c r="L37" s="15">
        <v>1</v>
      </c>
    </row>
    <row r="38" spans="1:12" ht="21" customHeight="1" thickBot="1" x14ac:dyDescent="0.2">
      <c r="A38" s="27">
        <v>29</v>
      </c>
      <c r="B38" s="28">
        <v>2848</v>
      </c>
      <c r="C38" s="29">
        <v>1385</v>
      </c>
      <c r="D38" s="30">
        <v>1463</v>
      </c>
      <c r="E38" s="31">
        <v>69</v>
      </c>
      <c r="F38" s="28">
        <v>2895</v>
      </c>
      <c r="G38" s="29">
        <v>1428</v>
      </c>
      <c r="H38" s="30">
        <v>1467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 x14ac:dyDescent="0.15">
      <c r="A39" s="7" t="s">
        <v>24</v>
      </c>
      <c r="B39" s="8">
        <v>15902</v>
      </c>
      <c r="C39" s="9">
        <v>7995</v>
      </c>
      <c r="D39" s="10">
        <v>7907</v>
      </c>
      <c r="E39" s="11" t="s">
        <v>25</v>
      </c>
      <c r="F39" s="8">
        <v>11429</v>
      </c>
      <c r="G39" s="9">
        <v>5209</v>
      </c>
      <c r="H39" s="10">
        <v>6220</v>
      </c>
      <c r="I39" s="11" t="s">
        <v>26</v>
      </c>
      <c r="J39" s="8">
        <v>1</v>
      </c>
      <c r="K39" s="9">
        <v>0</v>
      </c>
      <c r="L39" s="10">
        <v>1</v>
      </c>
    </row>
    <row r="40" spans="1:12" ht="21" customHeight="1" x14ac:dyDescent="0.15">
      <c r="A40" s="12">
        <v>30</v>
      </c>
      <c r="B40" s="13">
        <v>3001</v>
      </c>
      <c r="C40" s="14">
        <v>1502</v>
      </c>
      <c r="D40" s="15">
        <v>1499</v>
      </c>
      <c r="E40" s="16">
        <v>70</v>
      </c>
      <c r="F40" s="13">
        <v>2869</v>
      </c>
      <c r="G40" s="14">
        <v>1356</v>
      </c>
      <c r="H40" s="15">
        <v>1513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 x14ac:dyDescent="0.15">
      <c r="A41" s="12">
        <v>31</v>
      </c>
      <c r="B41" s="13">
        <v>3069</v>
      </c>
      <c r="C41" s="14">
        <v>1521</v>
      </c>
      <c r="D41" s="15">
        <v>1548</v>
      </c>
      <c r="E41" s="16">
        <v>71</v>
      </c>
      <c r="F41" s="13">
        <v>2807</v>
      </c>
      <c r="G41" s="14">
        <v>1310</v>
      </c>
      <c r="H41" s="15">
        <v>1497</v>
      </c>
      <c r="I41" s="16">
        <v>111</v>
      </c>
      <c r="J41" s="13">
        <v>0</v>
      </c>
      <c r="K41" s="14">
        <v>0</v>
      </c>
      <c r="L41" s="15">
        <v>0</v>
      </c>
    </row>
    <row r="42" spans="1:12" ht="21" customHeight="1" x14ac:dyDescent="0.15">
      <c r="A42" s="12">
        <v>32</v>
      </c>
      <c r="B42" s="13">
        <v>3122</v>
      </c>
      <c r="C42" s="14">
        <v>1617</v>
      </c>
      <c r="D42" s="15">
        <v>1505</v>
      </c>
      <c r="E42" s="16">
        <v>72</v>
      </c>
      <c r="F42" s="13">
        <v>1724</v>
      </c>
      <c r="G42" s="14">
        <v>787</v>
      </c>
      <c r="H42" s="15">
        <v>937</v>
      </c>
      <c r="I42" s="16">
        <v>112</v>
      </c>
      <c r="J42" s="13">
        <v>1</v>
      </c>
      <c r="K42" s="14">
        <v>0</v>
      </c>
      <c r="L42" s="15">
        <v>1</v>
      </c>
    </row>
    <row r="43" spans="1:12" ht="21" customHeight="1" x14ac:dyDescent="0.15">
      <c r="A43" s="12">
        <v>33</v>
      </c>
      <c r="B43" s="13">
        <v>3292</v>
      </c>
      <c r="C43" s="14">
        <v>1651</v>
      </c>
      <c r="D43" s="15">
        <v>1641</v>
      </c>
      <c r="E43" s="16">
        <v>73</v>
      </c>
      <c r="F43" s="13">
        <v>1809</v>
      </c>
      <c r="G43" s="14">
        <v>789</v>
      </c>
      <c r="H43" s="15">
        <v>1020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 x14ac:dyDescent="0.2">
      <c r="A44" s="17">
        <v>34</v>
      </c>
      <c r="B44" s="18">
        <v>3418</v>
      </c>
      <c r="C44" s="19">
        <v>1704</v>
      </c>
      <c r="D44" s="20">
        <v>1714</v>
      </c>
      <c r="E44" s="21">
        <v>74</v>
      </c>
      <c r="F44" s="18">
        <v>2220</v>
      </c>
      <c r="G44" s="19">
        <v>967</v>
      </c>
      <c r="H44" s="20">
        <v>1253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 x14ac:dyDescent="0.15">
      <c r="A45" s="22" t="s">
        <v>27</v>
      </c>
      <c r="B45" s="23">
        <v>17454</v>
      </c>
      <c r="C45" s="24">
        <v>8836</v>
      </c>
      <c r="D45" s="25">
        <v>8618</v>
      </c>
      <c r="E45" s="26" t="s">
        <v>28</v>
      </c>
      <c r="F45" s="23">
        <v>10091</v>
      </c>
      <c r="G45" s="24">
        <v>4315</v>
      </c>
      <c r="H45" s="25">
        <v>5776</v>
      </c>
      <c r="I45" s="26" t="s">
        <v>29</v>
      </c>
      <c r="J45" s="23">
        <v>0</v>
      </c>
      <c r="K45" s="24">
        <v>0</v>
      </c>
      <c r="L45" s="25">
        <v>0</v>
      </c>
    </row>
    <row r="46" spans="1:12" ht="21" customHeight="1" x14ac:dyDescent="0.15">
      <c r="A46" s="12">
        <v>35</v>
      </c>
      <c r="B46" s="13">
        <v>3399</v>
      </c>
      <c r="C46" s="14">
        <v>1712</v>
      </c>
      <c r="D46" s="15">
        <v>1687</v>
      </c>
      <c r="E46" s="16">
        <v>75</v>
      </c>
      <c r="F46" s="13">
        <v>2243</v>
      </c>
      <c r="G46" s="14">
        <v>966</v>
      </c>
      <c r="H46" s="15">
        <v>1277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 x14ac:dyDescent="0.15">
      <c r="A47" s="12">
        <v>36</v>
      </c>
      <c r="B47" s="13">
        <v>3376</v>
      </c>
      <c r="C47" s="14">
        <v>1700</v>
      </c>
      <c r="D47" s="15">
        <v>1676</v>
      </c>
      <c r="E47" s="16">
        <v>76</v>
      </c>
      <c r="F47" s="13">
        <v>2171</v>
      </c>
      <c r="G47" s="14">
        <v>941</v>
      </c>
      <c r="H47" s="15">
        <v>1230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 x14ac:dyDescent="0.15">
      <c r="A48" s="12">
        <v>37</v>
      </c>
      <c r="B48" s="13">
        <v>3357</v>
      </c>
      <c r="C48" s="14">
        <v>1710</v>
      </c>
      <c r="D48" s="15">
        <v>1647</v>
      </c>
      <c r="E48" s="16">
        <v>77</v>
      </c>
      <c r="F48" s="13">
        <v>2123</v>
      </c>
      <c r="G48" s="14">
        <v>898</v>
      </c>
      <c r="H48" s="15">
        <v>1225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 x14ac:dyDescent="0.15">
      <c r="A49" s="12">
        <v>38</v>
      </c>
      <c r="B49" s="13">
        <v>3635</v>
      </c>
      <c r="C49" s="14">
        <v>1857</v>
      </c>
      <c r="D49" s="15">
        <v>1778</v>
      </c>
      <c r="E49" s="16">
        <v>78</v>
      </c>
      <c r="F49" s="13">
        <v>1920</v>
      </c>
      <c r="G49" s="14">
        <v>828</v>
      </c>
      <c r="H49" s="15">
        <v>1092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 x14ac:dyDescent="0.2">
      <c r="A50" s="17">
        <v>39</v>
      </c>
      <c r="B50" s="18">
        <v>3687</v>
      </c>
      <c r="C50" s="19">
        <v>1857</v>
      </c>
      <c r="D50" s="20">
        <v>1830</v>
      </c>
      <c r="E50" s="21">
        <v>79</v>
      </c>
      <c r="F50" s="18">
        <v>1634</v>
      </c>
      <c r="G50" s="19">
        <v>682</v>
      </c>
      <c r="H50" s="20">
        <v>952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 x14ac:dyDescent="0.2"/>
    <row r="52" spans="1:12" ht="21" customHeight="1" thickBot="1" x14ac:dyDescent="0.2">
      <c r="I52" s="32" t="s">
        <v>30</v>
      </c>
      <c r="J52" s="33">
        <f>SUM(B3:B50,F3:F50,J3:J50)/2</f>
        <v>234867</v>
      </c>
      <c r="K52" s="34">
        <f>SUM(C3:C50,G3:G50,K3:K50)/2</f>
        <v>114742</v>
      </c>
      <c r="L52" s="35">
        <f>SUM(D3:D50,H3:H50,L3:L50)/2</f>
        <v>120125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Q18" sqref="Q18"/>
    </sheetView>
  </sheetViews>
  <sheetFormatPr defaultRowHeight="13.5" x14ac:dyDescent="0.15"/>
  <cols>
    <col min="1" max="12" width="9.625" style="1" customWidth="1"/>
    <col min="13" max="16384" width="9" style="1"/>
  </cols>
  <sheetData>
    <row r="1" spans="1:12" ht="21" customHeight="1" thickBo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41</v>
      </c>
      <c r="L1" s="37"/>
    </row>
    <row r="2" spans="1:12" ht="21" customHeight="1" thickBot="1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1</v>
      </c>
      <c r="F2" s="3" t="s">
        <v>2</v>
      </c>
      <c r="G2" s="4" t="s">
        <v>3</v>
      </c>
      <c r="H2" s="5" t="s">
        <v>4</v>
      </c>
      <c r="I2" s="6" t="s">
        <v>1</v>
      </c>
      <c r="J2" s="3" t="s">
        <v>2</v>
      </c>
      <c r="K2" s="4" t="s">
        <v>40</v>
      </c>
      <c r="L2" s="5" t="s">
        <v>4</v>
      </c>
    </row>
    <row r="3" spans="1:12" ht="21" customHeight="1" x14ac:dyDescent="0.15">
      <c r="A3" s="7" t="s">
        <v>6</v>
      </c>
      <c r="B3" s="8">
        <v>10392</v>
      </c>
      <c r="C3" s="9">
        <v>5265</v>
      </c>
      <c r="D3" s="10">
        <v>5127</v>
      </c>
      <c r="E3" s="11" t="s">
        <v>7</v>
      </c>
      <c r="F3" s="8">
        <v>19154</v>
      </c>
      <c r="G3" s="9">
        <v>9725</v>
      </c>
      <c r="H3" s="10">
        <v>9429</v>
      </c>
      <c r="I3" s="11" t="s">
        <v>8</v>
      </c>
      <c r="J3" s="8">
        <v>8041</v>
      </c>
      <c r="K3" s="9">
        <v>3230</v>
      </c>
      <c r="L3" s="10">
        <v>4811</v>
      </c>
    </row>
    <row r="4" spans="1:12" ht="21" customHeight="1" x14ac:dyDescent="0.15">
      <c r="A4" s="12">
        <v>0</v>
      </c>
      <c r="B4" s="13">
        <v>1981</v>
      </c>
      <c r="C4" s="14">
        <v>994</v>
      </c>
      <c r="D4" s="15">
        <v>987</v>
      </c>
      <c r="E4" s="16">
        <v>40</v>
      </c>
      <c r="F4" s="13">
        <v>3679</v>
      </c>
      <c r="G4" s="14">
        <v>1880</v>
      </c>
      <c r="H4" s="15">
        <v>1799</v>
      </c>
      <c r="I4" s="16">
        <v>80</v>
      </c>
      <c r="J4" s="13">
        <v>1638</v>
      </c>
      <c r="K4" s="14">
        <v>678</v>
      </c>
      <c r="L4" s="15">
        <v>960</v>
      </c>
    </row>
    <row r="5" spans="1:12" ht="21" customHeight="1" x14ac:dyDescent="0.15">
      <c r="A5" s="12">
        <v>1</v>
      </c>
      <c r="B5" s="13">
        <v>2126</v>
      </c>
      <c r="C5" s="14">
        <v>1122</v>
      </c>
      <c r="D5" s="15">
        <v>1004</v>
      </c>
      <c r="E5" s="16">
        <v>41</v>
      </c>
      <c r="F5" s="13">
        <v>3617</v>
      </c>
      <c r="G5" s="14">
        <v>1858</v>
      </c>
      <c r="H5" s="15">
        <v>1759</v>
      </c>
      <c r="I5" s="16">
        <v>81</v>
      </c>
      <c r="J5" s="13">
        <v>1690</v>
      </c>
      <c r="K5" s="14">
        <v>677</v>
      </c>
      <c r="L5" s="15">
        <v>1013</v>
      </c>
    </row>
    <row r="6" spans="1:12" ht="21" customHeight="1" x14ac:dyDescent="0.15">
      <c r="A6" s="12">
        <v>2</v>
      </c>
      <c r="B6" s="13">
        <v>2126</v>
      </c>
      <c r="C6" s="14">
        <v>1092</v>
      </c>
      <c r="D6" s="15">
        <v>1034</v>
      </c>
      <c r="E6" s="16">
        <v>42</v>
      </c>
      <c r="F6" s="13">
        <v>3802</v>
      </c>
      <c r="G6" s="14">
        <v>1907</v>
      </c>
      <c r="H6" s="15">
        <v>1895</v>
      </c>
      <c r="I6" s="16">
        <v>82</v>
      </c>
      <c r="J6" s="13">
        <v>1701</v>
      </c>
      <c r="K6" s="14">
        <v>669</v>
      </c>
      <c r="L6" s="15">
        <v>1032</v>
      </c>
    </row>
    <row r="7" spans="1:12" ht="21" customHeight="1" x14ac:dyDescent="0.15">
      <c r="A7" s="12">
        <v>3</v>
      </c>
      <c r="B7" s="13">
        <v>2084</v>
      </c>
      <c r="C7" s="14">
        <v>1040</v>
      </c>
      <c r="D7" s="15">
        <v>1044</v>
      </c>
      <c r="E7" s="16">
        <v>43</v>
      </c>
      <c r="F7" s="13">
        <v>3964</v>
      </c>
      <c r="G7" s="14">
        <v>1982</v>
      </c>
      <c r="H7" s="15">
        <v>1982</v>
      </c>
      <c r="I7" s="16">
        <v>83</v>
      </c>
      <c r="J7" s="13">
        <v>1625</v>
      </c>
      <c r="K7" s="14">
        <v>653</v>
      </c>
      <c r="L7" s="15">
        <v>972</v>
      </c>
    </row>
    <row r="8" spans="1:12" ht="21" customHeight="1" thickBot="1" x14ac:dyDescent="0.2">
      <c r="A8" s="17">
        <v>4</v>
      </c>
      <c r="B8" s="18">
        <v>2075</v>
      </c>
      <c r="C8" s="19">
        <v>1017</v>
      </c>
      <c r="D8" s="20">
        <v>1058</v>
      </c>
      <c r="E8" s="21">
        <v>44</v>
      </c>
      <c r="F8" s="18">
        <v>4092</v>
      </c>
      <c r="G8" s="19">
        <v>2098</v>
      </c>
      <c r="H8" s="20">
        <v>1994</v>
      </c>
      <c r="I8" s="21">
        <v>84</v>
      </c>
      <c r="J8" s="18">
        <v>1387</v>
      </c>
      <c r="K8" s="19">
        <v>553</v>
      </c>
      <c r="L8" s="20">
        <v>834</v>
      </c>
    </row>
    <row r="9" spans="1:12" ht="21" customHeight="1" x14ac:dyDescent="0.15">
      <c r="A9" s="22" t="s">
        <v>9</v>
      </c>
      <c r="B9" s="23">
        <v>9841</v>
      </c>
      <c r="C9" s="24">
        <v>5055</v>
      </c>
      <c r="D9" s="25">
        <v>4786</v>
      </c>
      <c r="E9" s="26" t="s">
        <v>10</v>
      </c>
      <c r="F9" s="23">
        <v>20665</v>
      </c>
      <c r="G9" s="24">
        <v>10379</v>
      </c>
      <c r="H9" s="25">
        <v>10286</v>
      </c>
      <c r="I9" s="26" t="s">
        <v>11</v>
      </c>
      <c r="J9" s="23">
        <v>5242</v>
      </c>
      <c r="K9" s="24">
        <v>1888</v>
      </c>
      <c r="L9" s="25">
        <v>3354</v>
      </c>
    </row>
    <row r="10" spans="1:12" ht="21" customHeight="1" x14ac:dyDescent="0.15">
      <c r="A10" s="12">
        <v>5</v>
      </c>
      <c r="B10" s="13">
        <v>2055</v>
      </c>
      <c r="C10" s="14">
        <v>1047</v>
      </c>
      <c r="D10" s="15">
        <v>1008</v>
      </c>
      <c r="E10" s="16">
        <v>45</v>
      </c>
      <c r="F10" s="13">
        <v>4307</v>
      </c>
      <c r="G10" s="14">
        <v>2156</v>
      </c>
      <c r="H10" s="15">
        <v>2151</v>
      </c>
      <c r="I10" s="16">
        <v>85</v>
      </c>
      <c r="J10" s="13">
        <v>1324</v>
      </c>
      <c r="K10" s="14">
        <v>462</v>
      </c>
      <c r="L10" s="15">
        <v>862</v>
      </c>
    </row>
    <row r="11" spans="1:12" ht="21" customHeight="1" x14ac:dyDescent="0.15">
      <c r="A11" s="12">
        <v>6</v>
      </c>
      <c r="B11" s="13">
        <v>1931</v>
      </c>
      <c r="C11" s="14">
        <v>984</v>
      </c>
      <c r="D11" s="15">
        <v>947</v>
      </c>
      <c r="E11" s="16">
        <v>46</v>
      </c>
      <c r="F11" s="13">
        <v>4137</v>
      </c>
      <c r="G11" s="14">
        <v>2103</v>
      </c>
      <c r="H11" s="15">
        <v>2034</v>
      </c>
      <c r="I11" s="16">
        <v>86</v>
      </c>
      <c r="J11" s="13">
        <v>1224</v>
      </c>
      <c r="K11" s="14">
        <v>482</v>
      </c>
      <c r="L11" s="15">
        <v>742</v>
      </c>
    </row>
    <row r="12" spans="1:12" ht="21" customHeight="1" x14ac:dyDescent="0.15">
      <c r="A12" s="12">
        <v>7</v>
      </c>
      <c r="B12" s="13">
        <v>1934</v>
      </c>
      <c r="C12" s="14">
        <v>993</v>
      </c>
      <c r="D12" s="15">
        <v>941</v>
      </c>
      <c r="E12" s="16">
        <v>47</v>
      </c>
      <c r="F12" s="13">
        <v>4190</v>
      </c>
      <c r="G12" s="14">
        <v>2118</v>
      </c>
      <c r="H12" s="15">
        <v>2072</v>
      </c>
      <c r="I12" s="16">
        <v>87</v>
      </c>
      <c r="J12" s="13">
        <v>1029</v>
      </c>
      <c r="K12" s="14">
        <v>374</v>
      </c>
      <c r="L12" s="15">
        <v>655</v>
      </c>
    </row>
    <row r="13" spans="1:12" ht="21" customHeight="1" x14ac:dyDescent="0.15">
      <c r="A13" s="12">
        <v>8</v>
      </c>
      <c r="B13" s="13">
        <v>1998</v>
      </c>
      <c r="C13" s="14">
        <v>1018</v>
      </c>
      <c r="D13" s="15">
        <v>980</v>
      </c>
      <c r="E13" s="16">
        <v>48</v>
      </c>
      <c r="F13" s="13">
        <v>3999</v>
      </c>
      <c r="G13" s="14">
        <v>1961</v>
      </c>
      <c r="H13" s="15">
        <v>2038</v>
      </c>
      <c r="I13" s="16">
        <v>88</v>
      </c>
      <c r="J13" s="13">
        <v>933</v>
      </c>
      <c r="K13" s="14">
        <v>319</v>
      </c>
      <c r="L13" s="15">
        <v>614</v>
      </c>
    </row>
    <row r="14" spans="1:12" ht="21" customHeight="1" thickBot="1" x14ac:dyDescent="0.2">
      <c r="A14" s="27">
        <v>9</v>
      </c>
      <c r="B14" s="28">
        <v>1923</v>
      </c>
      <c r="C14" s="29">
        <v>1013</v>
      </c>
      <c r="D14" s="30">
        <v>910</v>
      </c>
      <c r="E14" s="31">
        <v>49</v>
      </c>
      <c r="F14" s="28">
        <v>4032</v>
      </c>
      <c r="G14" s="29">
        <v>2041</v>
      </c>
      <c r="H14" s="30">
        <v>1991</v>
      </c>
      <c r="I14" s="31">
        <v>89</v>
      </c>
      <c r="J14" s="28">
        <v>732</v>
      </c>
      <c r="K14" s="29">
        <v>251</v>
      </c>
      <c r="L14" s="30">
        <v>481</v>
      </c>
    </row>
    <row r="15" spans="1:12" ht="21" customHeight="1" x14ac:dyDescent="0.15">
      <c r="A15" s="7" t="s">
        <v>12</v>
      </c>
      <c r="B15" s="8">
        <v>9437</v>
      </c>
      <c r="C15" s="9">
        <v>4835</v>
      </c>
      <c r="D15" s="10">
        <v>4602</v>
      </c>
      <c r="E15" s="11" t="s">
        <v>13</v>
      </c>
      <c r="F15" s="8">
        <v>17930</v>
      </c>
      <c r="G15" s="9">
        <v>9094</v>
      </c>
      <c r="H15" s="10">
        <v>8836</v>
      </c>
      <c r="I15" s="11" t="s">
        <v>14</v>
      </c>
      <c r="J15" s="8">
        <v>2202</v>
      </c>
      <c r="K15" s="9">
        <v>642</v>
      </c>
      <c r="L15" s="10">
        <v>1560</v>
      </c>
    </row>
    <row r="16" spans="1:12" ht="21" customHeight="1" x14ac:dyDescent="0.15">
      <c r="A16" s="12">
        <v>10</v>
      </c>
      <c r="B16" s="13">
        <v>1951</v>
      </c>
      <c r="C16" s="14">
        <v>1006</v>
      </c>
      <c r="D16" s="15">
        <v>945</v>
      </c>
      <c r="E16" s="16">
        <v>50</v>
      </c>
      <c r="F16" s="13">
        <v>3827</v>
      </c>
      <c r="G16" s="14">
        <v>1914</v>
      </c>
      <c r="H16" s="15">
        <v>1913</v>
      </c>
      <c r="I16" s="16">
        <v>90</v>
      </c>
      <c r="J16" s="13">
        <v>641</v>
      </c>
      <c r="K16" s="14">
        <v>208</v>
      </c>
      <c r="L16" s="15">
        <v>433</v>
      </c>
    </row>
    <row r="17" spans="1:12" ht="21" customHeight="1" x14ac:dyDescent="0.15">
      <c r="A17" s="12">
        <v>11</v>
      </c>
      <c r="B17" s="13">
        <v>1964</v>
      </c>
      <c r="C17" s="14">
        <v>1032</v>
      </c>
      <c r="D17" s="15">
        <v>932</v>
      </c>
      <c r="E17" s="16">
        <v>51</v>
      </c>
      <c r="F17" s="13">
        <v>3966</v>
      </c>
      <c r="G17" s="14">
        <v>2015</v>
      </c>
      <c r="H17" s="15">
        <v>1951</v>
      </c>
      <c r="I17" s="16">
        <v>91</v>
      </c>
      <c r="J17" s="13">
        <v>534</v>
      </c>
      <c r="K17" s="14">
        <v>163</v>
      </c>
      <c r="L17" s="15">
        <v>371</v>
      </c>
    </row>
    <row r="18" spans="1:12" ht="21" customHeight="1" x14ac:dyDescent="0.15">
      <c r="A18" s="12">
        <v>12</v>
      </c>
      <c r="B18" s="13">
        <v>1823</v>
      </c>
      <c r="C18" s="14">
        <v>927</v>
      </c>
      <c r="D18" s="15">
        <v>896</v>
      </c>
      <c r="E18" s="16">
        <v>52</v>
      </c>
      <c r="F18" s="13">
        <v>3027</v>
      </c>
      <c r="G18" s="14">
        <v>1533</v>
      </c>
      <c r="H18" s="15">
        <v>1494</v>
      </c>
      <c r="I18" s="16">
        <v>92</v>
      </c>
      <c r="J18" s="13">
        <v>403</v>
      </c>
      <c r="K18" s="14">
        <v>126</v>
      </c>
      <c r="L18" s="15">
        <v>277</v>
      </c>
    </row>
    <row r="19" spans="1:12" ht="21" customHeight="1" x14ac:dyDescent="0.15">
      <c r="A19" s="12">
        <v>13</v>
      </c>
      <c r="B19" s="13">
        <v>1820</v>
      </c>
      <c r="C19" s="14">
        <v>948</v>
      </c>
      <c r="D19" s="15">
        <v>872</v>
      </c>
      <c r="E19" s="16">
        <v>53</v>
      </c>
      <c r="F19" s="13">
        <v>3714</v>
      </c>
      <c r="G19" s="14">
        <v>1912</v>
      </c>
      <c r="H19" s="15">
        <v>1802</v>
      </c>
      <c r="I19" s="16">
        <v>93</v>
      </c>
      <c r="J19" s="13">
        <v>355</v>
      </c>
      <c r="K19" s="14">
        <v>88</v>
      </c>
      <c r="L19" s="15">
        <v>267</v>
      </c>
    </row>
    <row r="20" spans="1:12" ht="21" customHeight="1" thickBot="1" x14ac:dyDescent="0.2">
      <c r="A20" s="17">
        <v>14</v>
      </c>
      <c r="B20" s="18">
        <v>1879</v>
      </c>
      <c r="C20" s="19">
        <v>922</v>
      </c>
      <c r="D20" s="20">
        <v>957</v>
      </c>
      <c r="E20" s="21">
        <v>54</v>
      </c>
      <c r="F20" s="18">
        <v>3396</v>
      </c>
      <c r="G20" s="19">
        <v>1720</v>
      </c>
      <c r="H20" s="20">
        <v>1676</v>
      </c>
      <c r="I20" s="21">
        <v>94</v>
      </c>
      <c r="J20" s="18">
        <v>269</v>
      </c>
      <c r="K20" s="19">
        <v>57</v>
      </c>
      <c r="L20" s="20">
        <v>212</v>
      </c>
    </row>
    <row r="21" spans="1:12" ht="21" customHeight="1" x14ac:dyDescent="0.15">
      <c r="A21" s="22" t="s">
        <v>15</v>
      </c>
      <c r="B21" s="23">
        <v>9958</v>
      </c>
      <c r="C21" s="24">
        <v>5064</v>
      </c>
      <c r="D21" s="25">
        <v>4894</v>
      </c>
      <c r="E21" s="26" t="s">
        <v>16</v>
      </c>
      <c r="F21" s="23">
        <v>14022</v>
      </c>
      <c r="G21" s="24">
        <v>7193</v>
      </c>
      <c r="H21" s="25">
        <v>6829</v>
      </c>
      <c r="I21" s="26" t="s">
        <v>17</v>
      </c>
      <c r="J21" s="23">
        <v>569</v>
      </c>
      <c r="K21" s="24">
        <v>124</v>
      </c>
      <c r="L21" s="25">
        <v>445</v>
      </c>
    </row>
    <row r="22" spans="1:12" ht="21" customHeight="1" x14ac:dyDescent="0.15">
      <c r="A22" s="12">
        <v>15</v>
      </c>
      <c r="B22" s="13">
        <v>1822</v>
      </c>
      <c r="C22" s="14">
        <v>916</v>
      </c>
      <c r="D22" s="15">
        <v>906</v>
      </c>
      <c r="E22" s="16">
        <v>55</v>
      </c>
      <c r="F22" s="13">
        <v>3224</v>
      </c>
      <c r="G22" s="14">
        <v>1706</v>
      </c>
      <c r="H22" s="15">
        <v>1518</v>
      </c>
      <c r="I22" s="16">
        <v>95</v>
      </c>
      <c r="J22" s="13">
        <v>199</v>
      </c>
      <c r="K22" s="14">
        <v>45</v>
      </c>
      <c r="L22" s="15">
        <v>154</v>
      </c>
    </row>
    <row r="23" spans="1:12" ht="21" customHeight="1" x14ac:dyDescent="0.15">
      <c r="A23" s="12">
        <v>16</v>
      </c>
      <c r="B23" s="13">
        <v>1921</v>
      </c>
      <c r="C23" s="14">
        <v>981</v>
      </c>
      <c r="D23" s="15">
        <v>940</v>
      </c>
      <c r="E23" s="16">
        <v>56</v>
      </c>
      <c r="F23" s="13">
        <v>2918</v>
      </c>
      <c r="G23" s="14">
        <v>1511</v>
      </c>
      <c r="H23" s="15">
        <v>1407</v>
      </c>
      <c r="I23" s="16">
        <v>96</v>
      </c>
      <c r="J23" s="13">
        <v>145</v>
      </c>
      <c r="K23" s="14">
        <v>38</v>
      </c>
      <c r="L23" s="15">
        <v>107</v>
      </c>
    </row>
    <row r="24" spans="1:12" ht="21" customHeight="1" x14ac:dyDescent="0.15">
      <c r="A24" s="12">
        <v>17</v>
      </c>
      <c r="B24" s="13">
        <v>1864</v>
      </c>
      <c r="C24" s="14">
        <v>956</v>
      </c>
      <c r="D24" s="15">
        <v>908</v>
      </c>
      <c r="E24" s="16">
        <v>57</v>
      </c>
      <c r="F24" s="13">
        <v>2811</v>
      </c>
      <c r="G24" s="14">
        <v>1429</v>
      </c>
      <c r="H24" s="15">
        <v>1382</v>
      </c>
      <c r="I24" s="16">
        <v>97</v>
      </c>
      <c r="J24" s="13">
        <v>103</v>
      </c>
      <c r="K24" s="14">
        <v>18</v>
      </c>
      <c r="L24" s="15">
        <v>85</v>
      </c>
    </row>
    <row r="25" spans="1:12" ht="21" customHeight="1" x14ac:dyDescent="0.15">
      <c r="A25" s="12">
        <v>18</v>
      </c>
      <c r="B25" s="13">
        <v>2106</v>
      </c>
      <c r="C25" s="14">
        <v>1045</v>
      </c>
      <c r="D25" s="15">
        <v>1061</v>
      </c>
      <c r="E25" s="16">
        <v>58</v>
      </c>
      <c r="F25" s="13">
        <v>2573</v>
      </c>
      <c r="G25" s="14">
        <v>1308</v>
      </c>
      <c r="H25" s="15">
        <v>1265</v>
      </c>
      <c r="I25" s="16">
        <v>98</v>
      </c>
      <c r="J25" s="13">
        <v>73</v>
      </c>
      <c r="K25" s="14">
        <v>13</v>
      </c>
      <c r="L25" s="15">
        <v>60</v>
      </c>
    </row>
    <row r="26" spans="1:12" ht="21" customHeight="1" thickBot="1" x14ac:dyDescent="0.2">
      <c r="A26" s="27">
        <v>19</v>
      </c>
      <c r="B26" s="28">
        <v>2245</v>
      </c>
      <c r="C26" s="29">
        <v>1166</v>
      </c>
      <c r="D26" s="30">
        <v>1079</v>
      </c>
      <c r="E26" s="31">
        <v>59</v>
      </c>
      <c r="F26" s="28">
        <v>2496</v>
      </c>
      <c r="G26" s="29">
        <v>1239</v>
      </c>
      <c r="H26" s="30">
        <v>1257</v>
      </c>
      <c r="I26" s="31">
        <v>99</v>
      </c>
      <c r="J26" s="28">
        <v>49</v>
      </c>
      <c r="K26" s="29">
        <v>10</v>
      </c>
      <c r="L26" s="30">
        <v>39</v>
      </c>
    </row>
    <row r="27" spans="1:12" ht="21" customHeight="1" x14ac:dyDescent="0.15">
      <c r="A27" s="7" t="s">
        <v>18</v>
      </c>
      <c r="B27" s="8">
        <v>14202</v>
      </c>
      <c r="C27" s="9">
        <v>7074</v>
      </c>
      <c r="D27" s="10">
        <v>7128</v>
      </c>
      <c r="E27" s="11" t="s">
        <v>19</v>
      </c>
      <c r="F27" s="8">
        <v>11182</v>
      </c>
      <c r="G27" s="9">
        <v>5664</v>
      </c>
      <c r="H27" s="10">
        <v>5518</v>
      </c>
      <c r="I27" s="11" t="s">
        <v>20</v>
      </c>
      <c r="J27" s="8">
        <v>92</v>
      </c>
      <c r="K27" s="9">
        <v>9</v>
      </c>
      <c r="L27" s="10">
        <v>83</v>
      </c>
    </row>
    <row r="28" spans="1:12" ht="21" customHeight="1" x14ac:dyDescent="0.15">
      <c r="A28" s="12">
        <v>20</v>
      </c>
      <c r="B28" s="13">
        <v>2465</v>
      </c>
      <c r="C28" s="14">
        <v>1228</v>
      </c>
      <c r="D28" s="15">
        <v>1237</v>
      </c>
      <c r="E28" s="16">
        <v>60</v>
      </c>
      <c r="F28" s="13">
        <v>2324</v>
      </c>
      <c r="G28" s="14">
        <v>1196</v>
      </c>
      <c r="H28" s="15">
        <v>1128</v>
      </c>
      <c r="I28" s="16">
        <v>100</v>
      </c>
      <c r="J28" s="13">
        <v>28</v>
      </c>
      <c r="K28" s="14">
        <v>7</v>
      </c>
      <c r="L28" s="15">
        <v>21</v>
      </c>
    </row>
    <row r="29" spans="1:12" ht="21" customHeight="1" x14ac:dyDescent="0.15">
      <c r="A29" s="12">
        <v>21</v>
      </c>
      <c r="B29" s="13">
        <v>2654</v>
      </c>
      <c r="C29" s="14">
        <v>1321</v>
      </c>
      <c r="D29" s="15">
        <v>1333</v>
      </c>
      <c r="E29" s="16">
        <v>61</v>
      </c>
      <c r="F29" s="13">
        <v>2253</v>
      </c>
      <c r="G29" s="14">
        <v>1177</v>
      </c>
      <c r="H29" s="15">
        <v>1076</v>
      </c>
      <c r="I29" s="16">
        <v>101</v>
      </c>
      <c r="J29" s="13">
        <v>26</v>
      </c>
      <c r="K29" s="14">
        <v>1</v>
      </c>
      <c r="L29" s="15">
        <v>25</v>
      </c>
    </row>
    <row r="30" spans="1:12" ht="21" customHeight="1" x14ac:dyDescent="0.15">
      <c r="A30" s="12">
        <v>22</v>
      </c>
      <c r="B30" s="13">
        <v>2756</v>
      </c>
      <c r="C30" s="14">
        <v>1390</v>
      </c>
      <c r="D30" s="15">
        <v>1366</v>
      </c>
      <c r="E30" s="16">
        <v>62</v>
      </c>
      <c r="F30" s="13">
        <v>2213</v>
      </c>
      <c r="G30" s="14">
        <v>1091</v>
      </c>
      <c r="H30" s="15">
        <v>1122</v>
      </c>
      <c r="I30" s="16">
        <v>102</v>
      </c>
      <c r="J30" s="13">
        <v>15</v>
      </c>
      <c r="K30" s="14">
        <v>1</v>
      </c>
      <c r="L30" s="15">
        <v>14</v>
      </c>
    </row>
    <row r="31" spans="1:12" ht="21" customHeight="1" x14ac:dyDescent="0.15">
      <c r="A31" s="12">
        <v>23</v>
      </c>
      <c r="B31" s="13">
        <v>3014</v>
      </c>
      <c r="C31" s="14">
        <v>1469</v>
      </c>
      <c r="D31" s="15">
        <v>1545</v>
      </c>
      <c r="E31" s="16">
        <v>63</v>
      </c>
      <c r="F31" s="13">
        <v>2249</v>
      </c>
      <c r="G31" s="14">
        <v>1126</v>
      </c>
      <c r="H31" s="15">
        <v>1123</v>
      </c>
      <c r="I31" s="16">
        <v>103</v>
      </c>
      <c r="J31" s="13">
        <v>15</v>
      </c>
      <c r="K31" s="14">
        <v>0</v>
      </c>
      <c r="L31" s="15">
        <v>15</v>
      </c>
    </row>
    <row r="32" spans="1:12" ht="21" customHeight="1" thickBot="1" x14ac:dyDescent="0.2">
      <c r="A32" s="17">
        <v>24</v>
      </c>
      <c r="B32" s="18">
        <v>3313</v>
      </c>
      <c r="C32" s="19">
        <v>1666</v>
      </c>
      <c r="D32" s="20">
        <v>1647</v>
      </c>
      <c r="E32" s="21">
        <v>64</v>
      </c>
      <c r="F32" s="18">
        <v>2143</v>
      </c>
      <c r="G32" s="19">
        <v>1074</v>
      </c>
      <c r="H32" s="20">
        <v>1069</v>
      </c>
      <c r="I32" s="21">
        <v>104</v>
      </c>
      <c r="J32" s="18">
        <v>8</v>
      </c>
      <c r="K32" s="19">
        <v>0</v>
      </c>
      <c r="L32" s="20">
        <v>8</v>
      </c>
    </row>
    <row r="33" spans="1:12" ht="21" customHeight="1" x14ac:dyDescent="0.15">
      <c r="A33" s="22" t="s">
        <v>21</v>
      </c>
      <c r="B33" s="23">
        <v>14554</v>
      </c>
      <c r="C33" s="24">
        <v>7123</v>
      </c>
      <c r="D33" s="25">
        <v>7431</v>
      </c>
      <c r="E33" s="26" t="s">
        <v>22</v>
      </c>
      <c r="F33" s="23">
        <v>12528</v>
      </c>
      <c r="G33" s="24">
        <v>6035</v>
      </c>
      <c r="H33" s="25">
        <v>6493</v>
      </c>
      <c r="I33" s="26" t="s">
        <v>23</v>
      </c>
      <c r="J33" s="23">
        <v>7</v>
      </c>
      <c r="K33" s="24">
        <v>0</v>
      </c>
      <c r="L33" s="25">
        <v>7</v>
      </c>
    </row>
    <row r="34" spans="1:12" ht="21" customHeight="1" x14ac:dyDescent="0.15">
      <c r="A34" s="12">
        <v>25</v>
      </c>
      <c r="B34" s="13">
        <v>2967</v>
      </c>
      <c r="C34" s="14">
        <v>1497</v>
      </c>
      <c r="D34" s="15">
        <v>1470</v>
      </c>
      <c r="E34" s="16">
        <v>65</v>
      </c>
      <c r="F34" s="13">
        <v>2236</v>
      </c>
      <c r="G34" s="14">
        <v>1081</v>
      </c>
      <c r="H34" s="15">
        <v>1155</v>
      </c>
      <c r="I34" s="16">
        <v>105</v>
      </c>
      <c r="J34" s="13">
        <v>5</v>
      </c>
      <c r="K34" s="14">
        <v>0</v>
      </c>
      <c r="L34" s="15">
        <v>5</v>
      </c>
    </row>
    <row r="35" spans="1:12" ht="21" customHeight="1" x14ac:dyDescent="0.15">
      <c r="A35" s="12">
        <v>26</v>
      </c>
      <c r="B35" s="13">
        <v>3077</v>
      </c>
      <c r="C35" s="14">
        <v>1498</v>
      </c>
      <c r="D35" s="15">
        <v>1579</v>
      </c>
      <c r="E35" s="16">
        <v>66</v>
      </c>
      <c r="F35" s="13">
        <v>2374</v>
      </c>
      <c r="G35" s="14">
        <v>1148</v>
      </c>
      <c r="H35" s="15">
        <v>1226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 x14ac:dyDescent="0.15">
      <c r="A36" s="12">
        <v>27</v>
      </c>
      <c r="B36" s="13">
        <v>2820</v>
      </c>
      <c r="C36" s="14">
        <v>1361</v>
      </c>
      <c r="D36" s="15">
        <v>1459</v>
      </c>
      <c r="E36" s="16">
        <v>67</v>
      </c>
      <c r="F36" s="13">
        <v>2390</v>
      </c>
      <c r="G36" s="14">
        <v>1161</v>
      </c>
      <c r="H36" s="15">
        <v>1229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 x14ac:dyDescent="0.15">
      <c r="A37" s="12">
        <v>28</v>
      </c>
      <c r="B37" s="13">
        <v>2888</v>
      </c>
      <c r="C37" s="14">
        <v>1411</v>
      </c>
      <c r="D37" s="15">
        <v>1477</v>
      </c>
      <c r="E37" s="16">
        <v>68</v>
      </c>
      <c r="F37" s="13">
        <v>2628</v>
      </c>
      <c r="G37" s="14">
        <v>1238</v>
      </c>
      <c r="H37" s="15">
        <v>1390</v>
      </c>
      <c r="I37" s="16">
        <v>108</v>
      </c>
      <c r="J37" s="13">
        <v>1</v>
      </c>
      <c r="K37" s="14">
        <v>0</v>
      </c>
      <c r="L37" s="15">
        <v>1</v>
      </c>
    </row>
    <row r="38" spans="1:12" ht="21" customHeight="1" thickBot="1" x14ac:dyDescent="0.2">
      <c r="A38" s="27">
        <v>29</v>
      </c>
      <c r="B38" s="28">
        <v>2802</v>
      </c>
      <c r="C38" s="29">
        <v>1356</v>
      </c>
      <c r="D38" s="30">
        <v>1446</v>
      </c>
      <c r="E38" s="31">
        <v>69</v>
      </c>
      <c r="F38" s="28">
        <v>2900</v>
      </c>
      <c r="G38" s="29">
        <v>1407</v>
      </c>
      <c r="H38" s="30">
        <v>1493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 x14ac:dyDescent="0.15">
      <c r="A39" s="7" t="s">
        <v>24</v>
      </c>
      <c r="B39" s="8">
        <v>15910</v>
      </c>
      <c r="C39" s="9">
        <v>7990</v>
      </c>
      <c r="D39" s="10">
        <v>7920</v>
      </c>
      <c r="E39" s="11" t="s">
        <v>25</v>
      </c>
      <c r="F39" s="8">
        <v>11461</v>
      </c>
      <c r="G39" s="9">
        <v>5245</v>
      </c>
      <c r="H39" s="10">
        <v>6216</v>
      </c>
      <c r="I39" s="11" t="s">
        <v>26</v>
      </c>
      <c r="J39" s="8">
        <v>1</v>
      </c>
      <c r="K39" s="9">
        <v>0</v>
      </c>
      <c r="L39" s="10">
        <v>1</v>
      </c>
    </row>
    <row r="40" spans="1:12" ht="21" customHeight="1" x14ac:dyDescent="0.15">
      <c r="A40" s="12">
        <v>30</v>
      </c>
      <c r="B40" s="13">
        <v>2966</v>
      </c>
      <c r="C40" s="14">
        <v>1484</v>
      </c>
      <c r="D40" s="15">
        <v>1482</v>
      </c>
      <c r="E40" s="16">
        <v>70</v>
      </c>
      <c r="F40" s="13">
        <v>2867</v>
      </c>
      <c r="G40" s="14">
        <v>1381</v>
      </c>
      <c r="H40" s="15">
        <v>1486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 x14ac:dyDescent="0.15">
      <c r="A41" s="12">
        <v>31</v>
      </c>
      <c r="B41" s="13">
        <v>3100</v>
      </c>
      <c r="C41" s="14">
        <v>1531</v>
      </c>
      <c r="D41" s="15">
        <v>1569</v>
      </c>
      <c r="E41" s="16">
        <v>71</v>
      </c>
      <c r="F41" s="13">
        <v>2844</v>
      </c>
      <c r="G41" s="14">
        <v>1319</v>
      </c>
      <c r="H41" s="15">
        <v>1525</v>
      </c>
      <c r="I41" s="16">
        <v>111</v>
      </c>
      <c r="J41" s="13">
        <v>0</v>
      </c>
      <c r="K41" s="14">
        <v>0</v>
      </c>
      <c r="L41" s="15">
        <v>0</v>
      </c>
    </row>
    <row r="42" spans="1:12" ht="21" customHeight="1" x14ac:dyDescent="0.15">
      <c r="A42" s="12">
        <v>32</v>
      </c>
      <c r="B42" s="13">
        <v>3108</v>
      </c>
      <c r="C42" s="14">
        <v>1612</v>
      </c>
      <c r="D42" s="15">
        <v>1496</v>
      </c>
      <c r="E42" s="16">
        <v>72</v>
      </c>
      <c r="F42" s="13">
        <v>1800</v>
      </c>
      <c r="G42" s="14">
        <v>833</v>
      </c>
      <c r="H42" s="15">
        <v>967</v>
      </c>
      <c r="I42" s="16">
        <v>112</v>
      </c>
      <c r="J42" s="13">
        <v>1</v>
      </c>
      <c r="K42" s="14">
        <v>0</v>
      </c>
      <c r="L42" s="15">
        <v>1</v>
      </c>
    </row>
    <row r="43" spans="1:12" ht="21" customHeight="1" x14ac:dyDescent="0.15">
      <c r="A43" s="12">
        <v>33</v>
      </c>
      <c r="B43" s="13">
        <v>3287</v>
      </c>
      <c r="C43" s="14">
        <v>1648</v>
      </c>
      <c r="D43" s="15">
        <v>1639</v>
      </c>
      <c r="E43" s="16">
        <v>73</v>
      </c>
      <c r="F43" s="13">
        <v>1766</v>
      </c>
      <c r="G43" s="14">
        <v>768</v>
      </c>
      <c r="H43" s="15">
        <v>998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 x14ac:dyDescent="0.2">
      <c r="A44" s="17">
        <v>34</v>
      </c>
      <c r="B44" s="18">
        <v>3449</v>
      </c>
      <c r="C44" s="19">
        <v>1715</v>
      </c>
      <c r="D44" s="20">
        <v>1734</v>
      </c>
      <c r="E44" s="21">
        <v>74</v>
      </c>
      <c r="F44" s="18">
        <v>2184</v>
      </c>
      <c r="G44" s="19">
        <v>944</v>
      </c>
      <c r="H44" s="20">
        <v>1240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 x14ac:dyDescent="0.15">
      <c r="A45" s="22" t="s">
        <v>27</v>
      </c>
      <c r="B45" s="23">
        <v>17429</v>
      </c>
      <c r="C45" s="24">
        <v>8827</v>
      </c>
      <c r="D45" s="25">
        <v>8602</v>
      </c>
      <c r="E45" s="26" t="s">
        <v>28</v>
      </c>
      <c r="F45" s="23">
        <v>10142</v>
      </c>
      <c r="G45" s="24">
        <v>4342</v>
      </c>
      <c r="H45" s="25">
        <v>5800</v>
      </c>
      <c r="I45" s="26" t="s">
        <v>29</v>
      </c>
      <c r="J45" s="23">
        <v>0</v>
      </c>
      <c r="K45" s="24">
        <v>0</v>
      </c>
      <c r="L45" s="25">
        <v>0</v>
      </c>
    </row>
    <row r="46" spans="1:12" ht="21" customHeight="1" x14ac:dyDescent="0.15">
      <c r="A46" s="12">
        <v>35</v>
      </c>
      <c r="B46" s="13">
        <v>3374</v>
      </c>
      <c r="C46" s="14">
        <v>1711</v>
      </c>
      <c r="D46" s="15">
        <v>1663</v>
      </c>
      <c r="E46" s="16">
        <v>75</v>
      </c>
      <c r="F46" s="13">
        <v>2261</v>
      </c>
      <c r="G46" s="14">
        <v>970</v>
      </c>
      <c r="H46" s="15">
        <v>1291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 x14ac:dyDescent="0.15">
      <c r="A47" s="12">
        <v>36</v>
      </c>
      <c r="B47" s="13">
        <v>3403</v>
      </c>
      <c r="C47" s="14">
        <v>1718</v>
      </c>
      <c r="D47" s="15">
        <v>1685</v>
      </c>
      <c r="E47" s="16">
        <v>76</v>
      </c>
      <c r="F47" s="13">
        <v>2158</v>
      </c>
      <c r="G47" s="14">
        <v>932</v>
      </c>
      <c r="H47" s="15">
        <v>1226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 x14ac:dyDescent="0.15">
      <c r="A48" s="12">
        <v>37</v>
      </c>
      <c r="B48" s="13">
        <v>3366</v>
      </c>
      <c r="C48" s="14">
        <v>1697</v>
      </c>
      <c r="D48" s="15">
        <v>1669</v>
      </c>
      <c r="E48" s="16">
        <v>77</v>
      </c>
      <c r="F48" s="13">
        <v>2149</v>
      </c>
      <c r="G48" s="14">
        <v>919</v>
      </c>
      <c r="H48" s="15">
        <v>1230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 x14ac:dyDescent="0.15">
      <c r="A49" s="12">
        <v>38</v>
      </c>
      <c r="B49" s="13">
        <v>3547</v>
      </c>
      <c r="C49" s="14">
        <v>1809</v>
      </c>
      <c r="D49" s="15">
        <v>1738</v>
      </c>
      <c r="E49" s="16">
        <v>78</v>
      </c>
      <c r="F49" s="13">
        <v>1946</v>
      </c>
      <c r="G49" s="14">
        <v>829</v>
      </c>
      <c r="H49" s="15">
        <v>1117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 x14ac:dyDescent="0.2">
      <c r="A50" s="17">
        <v>39</v>
      </c>
      <c r="B50" s="18">
        <v>3739</v>
      </c>
      <c r="C50" s="19">
        <v>1892</v>
      </c>
      <c r="D50" s="20">
        <v>1847</v>
      </c>
      <c r="E50" s="21">
        <v>79</v>
      </c>
      <c r="F50" s="18">
        <v>1628</v>
      </c>
      <c r="G50" s="19">
        <v>692</v>
      </c>
      <c r="H50" s="20">
        <v>936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 x14ac:dyDescent="0.2"/>
    <row r="52" spans="1:12" ht="21" customHeight="1" thickBot="1" x14ac:dyDescent="0.2">
      <c r="I52" s="32" t="s">
        <v>30</v>
      </c>
      <c r="J52" s="33">
        <f>SUM(B3:B50,F3:F50,J3:J50)/2</f>
        <v>234961</v>
      </c>
      <c r="K52" s="34">
        <f>SUM(C3:C50,G3:G50,K3:K50)/2</f>
        <v>114803</v>
      </c>
      <c r="L52" s="35">
        <f>SUM(D3:D50,H3:H50,L3:L50)/2</f>
        <v>120158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topLeftCell="D25" zoomScaleNormal="70" zoomScaleSheetLayoutView="100" workbookViewId="0">
      <selection activeCell="I18" sqref="I18"/>
    </sheetView>
  </sheetViews>
  <sheetFormatPr defaultRowHeight="18.75" x14ac:dyDescent="0.2"/>
  <cols>
    <col min="1" max="1" width="12.625" style="83" customWidth="1"/>
    <col min="2" max="4" width="13.625" style="54" customWidth="1"/>
    <col min="5" max="5" width="12.75" style="83" customWidth="1"/>
    <col min="6" max="8" width="13.625" style="54" customWidth="1"/>
    <col min="9" max="9" width="12.625" style="83" customWidth="1"/>
    <col min="10" max="12" width="13.625" style="54" customWidth="1"/>
    <col min="13" max="256" width="9" style="54"/>
    <col min="257" max="257" width="12.625" style="54" customWidth="1"/>
    <col min="258" max="260" width="13.625" style="54" customWidth="1"/>
    <col min="261" max="261" width="12.75" style="54" customWidth="1"/>
    <col min="262" max="264" width="13.625" style="54" customWidth="1"/>
    <col min="265" max="265" width="12.625" style="54" customWidth="1"/>
    <col min="266" max="268" width="13.625" style="54" customWidth="1"/>
    <col min="269" max="512" width="9" style="54"/>
    <col min="513" max="513" width="12.625" style="54" customWidth="1"/>
    <col min="514" max="516" width="13.625" style="54" customWidth="1"/>
    <col min="517" max="517" width="12.75" style="54" customWidth="1"/>
    <col min="518" max="520" width="13.625" style="54" customWidth="1"/>
    <col min="521" max="521" width="12.625" style="54" customWidth="1"/>
    <col min="522" max="524" width="13.625" style="54" customWidth="1"/>
    <col min="525" max="768" width="9" style="54"/>
    <col min="769" max="769" width="12.625" style="54" customWidth="1"/>
    <col min="770" max="772" width="13.625" style="54" customWidth="1"/>
    <col min="773" max="773" width="12.75" style="54" customWidth="1"/>
    <col min="774" max="776" width="13.625" style="54" customWidth="1"/>
    <col min="777" max="777" width="12.625" style="54" customWidth="1"/>
    <col min="778" max="780" width="13.625" style="54" customWidth="1"/>
    <col min="781" max="1024" width="9" style="54"/>
    <col min="1025" max="1025" width="12.625" style="54" customWidth="1"/>
    <col min="1026" max="1028" width="13.625" style="54" customWidth="1"/>
    <col min="1029" max="1029" width="12.75" style="54" customWidth="1"/>
    <col min="1030" max="1032" width="13.625" style="54" customWidth="1"/>
    <col min="1033" max="1033" width="12.625" style="54" customWidth="1"/>
    <col min="1034" max="1036" width="13.625" style="54" customWidth="1"/>
    <col min="1037" max="1280" width="9" style="54"/>
    <col min="1281" max="1281" width="12.625" style="54" customWidth="1"/>
    <col min="1282" max="1284" width="13.625" style="54" customWidth="1"/>
    <col min="1285" max="1285" width="12.75" style="54" customWidth="1"/>
    <col min="1286" max="1288" width="13.625" style="54" customWidth="1"/>
    <col min="1289" max="1289" width="12.625" style="54" customWidth="1"/>
    <col min="1290" max="1292" width="13.625" style="54" customWidth="1"/>
    <col min="1293" max="1536" width="9" style="54"/>
    <col min="1537" max="1537" width="12.625" style="54" customWidth="1"/>
    <col min="1538" max="1540" width="13.625" style="54" customWidth="1"/>
    <col min="1541" max="1541" width="12.75" style="54" customWidth="1"/>
    <col min="1542" max="1544" width="13.625" style="54" customWidth="1"/>
    <col min="1545" max="1545" width="12.625" style="54" customWidth="1"/>
    <col min="1546" max="1548" width="13.625" style="54" customWidth="1"/>
    <col min="1549" max="1792" width="9" style="54"/>
    <col min="1793" max="1793" width="12.625" style="54" customWidth="1"/>
    <col min="1794" max="1796" width="13.625" style="54" customWidth="1"/>
    <col min="1797" max="1797" width="12.75" style="54" customWidth="1"/>
    <col min="1798" max="1800" width="13.625" style="54" customWidth="1"/>
    <col min="1801" max="1801" width="12.625" style="54" customWidth="1"/>
    <col min="1802" max="1804" width="13.625" style="54" customWidth="1"/>
    <col min="1805" max="2048" width="9" style="54"/>
    <col min="2049" max="2049" width="12.625" style="54" customWidth="1"/>
    <col min="2050" max="2052" width="13.625" style="54" customWidth="1"/>
    <col min="2053" max="2053" width="12.75" style="54" customWidth="1"/>
    <col min="2054" max="2056" width="13.625" style="54" customWidth="1"/>
    <col min="2057" max="2057" width="12.625" style="54" customWidth="1"/>
    <col min="2058" max="2060" width="13.625" style="54" customWidth="1"/>
    <col min="2061" max="2304" width="9" style="54"/>
    <col min="2305" max="2305" width="12.625" style="54" customWidth="1"/>
    <col min="2306" max="2308" width="13.625" style="54" customWidth="1"/>
    <col min="2309" max="2309" width="12.75" style="54" customWidth="1"/>
    <col min="2310" max="2312" width="13.625" style="54" customWidth="1"/>
    <col min="2313" max="2313" width="12.625" style="54" customWidth="1"/>
    <col min="2314" max="2316" width="13.625" style="54" customWidth="1"/>
    <col min="2317" max="2560" width="9" style="54"/>
    <col min="2561" max="2561" width="12.625" style="54" customWidth="1"/>
    <col min="2562" max="2564" width="13.625" style="54" customWidth="1"/>
    <col min="2565" max="2565" width="12.75" style="54" customWidth="1"/>
    <col min="2566" max="2568" width="13.625" style="54" customWidth="1"/>
    <col min="2569" max="2569" width="12.625" style="54" customWidth="1"/>
    <col min="2570" max="2572" width="13.625" style="54" customWidth="1"/>
    <col min="2573" max="2816" width="9" style="54"/>
    <col min="2817" max="2817" width="12.625" style="54" customWidth="1"/>
    <col min="2818" max="2820" width="13.625" style="54" customWidth="1"/>
    <col min="2821" max="2821" width="12.75" style="54" customWidth="1"/>
    <col min="2822" max="2824" width="13.625" style="54" customWidth="1"/>
    <col min="2825" max="2825" width="12.625" style="54" customWidth="1"/>
    <col min="2826" max="2828" width="13.625" style="54" customWidth="1"/>
    <col min="2829" max="3072" width="9" style="54"/>
    <col min="3073" max="3073" width="12.625" style="54" customWidth="1"/>
    <col min="3074" max="3076" width="13.625" style="54" customWidth="1"/>
    <col min="3077" max="3077" width="12.75" style="54" customWidth="1"/>
    <col min="3078" max="3080" width="13.625" style="54" customWidth="1"/>
    <col min="3081" max="3081" width="12.625" style="54" customWidth="1"/>
    <col min="3082" max="3084" width="13.625" style="54" customWidth="1"/>
    <col min="3085" max="3328" width="9" style="54"/>
    <col min="3329" max="3329" width="12.625" style="54" customWidth="1"/>
    <col min="3330" max="3332" width="13.625" style="54" customWidth="1"/>
    <col min="3333" max="3333" width="12.75" style="54" customWidth="1"/>
    <col min="3334" max="3336" width="13.625" style="54" customWidth="1"/>
    <col min="3337" max="3337" width="12.625" style="54" customWidth="1"/>
    <col min="3338" max="3340" width="13.625" style="54" customWidth="1"/>
    <col min="3341" max="3584" width="9" style="54"/>
    <col min="3585" max="3585" width="12.625" style="54" customWidth="1"/>
    <col min="3586" max="3588" width="13.625" style="54" customWidth="1"/>
    <col min="3589" max="3589" width="12.75" style="54" customWidth="1"/>
    <col min="3590" max="3592" width="13.625" style="54" customWidth="1"/>
    <col min="3593" max="3593" width="12.625" style="54" customWidth="1"/>
    <col min="3594" max="3596" width="13.625" style="54" customWidth="1"/>
    <col min="3597" max="3840" width="9" style="54"/>
    <col min="3841" max="3841" width="12.625" style="54" customWidth="1"/>
    <col min="3842" max="3844" width="13.625" style="54" customWidth="1"/>
    <col min="3845" max="3845" width="12.75" style="54" customWidth="1"/>
    <col min="3846" max="3848" width="13.625" style="54" customWidth="1"/>
    <col min="3849" max="3849" width="12.625" style="54" customWidth="1"/>
    <col min="3850" max="3852" width="13.625" style="54" customWidth="1"/>
    <col min="3853" max="4096" width="9" style="54"/>
    <col min="4097" max="4097" width="12.625" style="54" customWidth="1"/>
    <col min="4098" max="4100" width="13.625" style="54" customWidth="1"/>
    <col min="4101" max="4101" width="12.75" style="54" customWidth="1"/>
    <col min="4102" max="4104" width="13.625" style="54" customWidth="1"/>
    <col min="4105" max="4105" width="12.625" style="54" customWidth="1"/>
    <col min="4106" max="4108" width="13.625" style="54" customWidth="1"/>
    <col min="4109" max="4352" width="9" style="54"/>
    <col min="4353" max="4353" width="12.625" style="54" customWidth="1"/>
    <col min="4354" max="4356" width="13.625" style="54" customWidth="1"/>
    <col min="4357" max="4357" width="12.75" style="54" customWidth="1"/>
    <col min="4358" max="4360" width="13.625" style="54" customWidth="1"/>
    <col min="4361" max="4361" width="12.625" style="54" customWidth="1"/>
    <col min="4362" max="4364" width="13.625" style="54" customWidth="1"/>
    <col min="4365" max="4608" width="9" style="54"/>
    <col min="4609" max="4609" width="12.625" style="54" customWidth="1"/>
    <col min="4610" max="4612" width="13.625" style="54" customWidth="1"/>
    <col min="4613" max="4613" width="12.75" style="54" customWidth="1"/>
    <col min="4614" max="4616" width="13.625" style="54" customWidth="1"/>
    <col min="4617" max="4617" width="12.625" style="54" customWidth="1"/>
    <col min="4618" max="4620" width="13.625" style="54" customWidth="1"/>
    <col min="4621" max="4864" width="9" style="54"/>
    <col min="4865" max="4865" width="12.625" style="54" customWidth="1"/>
    <col min="4866" max="4868" width="13.625" style="54" customWidth="1"/>
    <col min="4869" max="4869" width="12.75" style="54" customWidth="1"/>
    <col min="4870" max="4872" width="13.625" style="54" customWidth="1"/>
    <col min="4873" max="4873" width="12.625" style="54" customWidth="1"/>
    <col min="4874" max="4876" width="13.625" style="54" customWidth="1"/>
    <col min="4877" max="5120" width="9" style="54"/>
    <col min="5121" max="5121" width="12.625" style="54" customWidth="1"/>
    <col min="5122" max="5124" width="13.625" style="54" customWidth="1"/>
    <col min="5125" max="5125" width="12.75" style="54" customWidth="1"/>
    <col min="5126" max="5128" width="13.625" style="54" customWidth="1"/>
    <col min="5129" max="5129" width="12.625" style="54" customWidth="1"/>
    <col min="5130" max="5132" width="13.625" style="54" customWidth="1"/>
    <col min="5133" max="5376" width="9" style="54"/>
    <col min="5377" max="5377" width="12.625" style="54" customWidth="1"/>
    <col min="5378" max="5380" width="13.625" style="54" customWidth="1"/>
    <col min="5381" max="5381" width="12.75" style="54" customWidth="1"/>
    <col min="5382" max="5384" width="13.625" style="54" customWidth="1"/>
    <col min="5385" max="5385" width="12.625" style="54" customWidth="1"/>
    <col min="5386" max="5388" width="13.625" style="54" customWidth="1"/>
    <col min="5389" max="5632" width="9" style="54"/>
    <col min="5633" max="5633" width="12.625" style="54" customWidth="1"/>
    <col min="5634" max="5636" width="13.625" style="54" customWidth="1"/>
    <col min="5637" max="5637" width="12.75" style="54" customWidth="1"/>
    <col min="5638" max="5640" width="13.625" style="54" customWidth="1"/>
    <col min="5641" max="5641" width="12.625" style="54" customWidth="1"/>
    <col min="5642" max="5644" width="13.625" style="54" customWidth="1"/>
    <col min="5645" max="5888" width="9" style="54"/>
    <col min="5889" max="5889" width="12.625" style="54" customWidth="1"/>
    <col min="5890" max="5892" width="13.625" style="54" customWidth="1"/>
    <col min="5893" max="5893" width="12.75" style="54" customWidth="1"/>
    <col min="5894" max="5896" width="13.625" style="54" customWidth="1"/>
    <col min="5897" max="5897" width="12.625" style="54" customWidth="1"/>
    <col min="5898" max="5900" width="13.625" style="54" customWidth="1"/>
    <col min="5901" max="6144" width="9" style="54"/>
    <col min="6145" max="6145" width="12.625" style="54" customWidth="1"/>
    <col min="6146" max="6148" width="13.625" style="54" customWidth="1"/>
    <col min="6149" max="6149" width="12.75" style="54" customWidth="1"/>
    <col min="6150" max="6152" width="13.625" style="54" customWidth="1"/>
    <col min="6153" max="6153" width="12.625" style="54" customWidth="1"/>
    <col min="6154" max="6156" width="13.625" style="54" customWidth="1"/>
    <col min="6157" max="6400" width="9" style="54"/>
    <col min="6401" max="6401" width="12.625" style="54" customWidth="1"/>
    <col min="6402" max="6404" width="13.625" style="54" customWidth="1"/>
    <col min="6405" max="6405" width="12.75" style="54" customWidth="1"/>
    <col min="6406" max="6408" width="13.625" style="54" customWidth="1"/>
    <col min="6409" max="6409" width="12.625" style="54" customWidth="1"/>
    <col min="6410" max="6412" width="13.625" style="54" customWidth="1"/>
    <col min="6413" max="6656" width="9" style="54"/>
    <col min="6657" max="6657" width="12.625" style="54" customWidth="1"/>
    <col min="6658" max="6660" width="13.625" style="54" customWidth="1"/>
    <col min="6661" max="6661" width="12.75" style="54" customWidth="1"/>
    <col min="6662" max="6664" width="13.625" style="54" customWidth="1"/>
    <col min="6665" max="6665" width="12.625" style="54" customWidth="1"/>
    <col min="6666" max="6668" width="13.625" style="54" customWidth="1"/>
    <col min="6669" max="6912" width="9" style="54"/>
    <col min="6913" max="6913" width="12.625" style="54" customWidth="1"/>
    <col min="6914" max="6916" width="13.625" style="54" customWidth="1"/>
    <col min="6917" max="6917" width="12.75" style="54" customWidth="1"/>
    <col min="6918" max="6920" width="13.625" style="54" customWidth="1"/>
    <col min="6921" max="6921" width="12.625" style="54" customWidth="1"/>
    <col min="6922" max="6924" width="13.625" style="54" customWidth="1"/>
    <col min="6925" max="7168" width="9" style="54"/>
    <col min="7169" max="7169" width="12.625" style="54" customWidth="1"/>
    <col min="7170" max="7172" width="13.625" style="54" customWidth="1"/>
    <col min="7173" max="7173" width="12.75" style="54" customWidth="1"/>
    <col min="7174" max="7176" width="13.625" style="54" customWidth="1"/>
    <col min="7177" max="7177" width="12.625" style="54" customWidth="1"/>
    <col min="7178" max="7180" width="13.625" style="54" customWidth="1"/>
    <col min="7181" max="7424" width="9" style="54"/>
    <col min="7425" max="7425" width="12.625" style="54" customWidth="1"/>
    <col min="7426" max="7428" width="13.625" style="54" customWidth="1"/>
    <col min="7429" max="7429" width="12.75" style="54" customWidth="1"/>
    <col min="7430" max="7432" width="13.625" style="54" customWidth="1"/>
    <col min="7433" max="7433" width="12.625" style="54" customWidth="1"/>
    <col min="7434" max="7436" width="13.625" style="54" customWidth="1"/>
    <col min="7437" max="7680" width="9" style="54"/>
    <col min="7681" max="7681" width="12.625" style="54" customWidth="1"/>
    <col min="7682" max="7684" width="13.625" style="54" customWidth="1"/>
    <col min="7685" max="7685" width="12.75" style="54" customWidth="1"/>
    <col min="7686" max="7688" width="13.625" style="54" customWidth="1"/>
    <col min="7689" max="7689" width="12.625" style="54" customWidth="1"/>
    <col min="7690" max="7692" width="13.625" style="54" customWidth="1"/>
    <col min="7693" max="7936" width="9" style="54"/>
    <col min="7937" max="7937" width="12.625" style="54" customWidth="1"/>
    <col min="7938" max="7940" width="13.625" style="54" customWidth="1"/>
    <col min="7941" max="7941" width="12.75" style="54" customWidth="1"/>
    <col min="7942" max="7944" width="13.625" style="54" customWidth="1"/>
    <col min="7945" max="7945" width="12.625" style="54" customWidth="1"/>
    <col min="7946" max="7948" width="13.625" style="54" customWidth="1"/>
    <col min="7949" max="8192" width="9" style="54"/>
    <col min="8193" max="8193" width="12.625" style="54" customWidth="1"/>
    <col min="8194" max="8196" width="13.625" style="54" customWidth="1"/>
    <col min="8197" max="8197" width="12.75" style="54" customWidth="1"/>
    <col min="8198" max="8200" width="13.625" style="54" customWidth="1"/>
    <col min="8201" max="8201" width="12.625" style="54" customWidth="1"/>
    <col min="8202" max="8204" width="13.625" style="54" customWidth="1"/>
    <col min="8205" max="8448" width="9" style="54"/>
    <col min="8449" max="8449" width="12.625" style="54" customWidth="1"/>
    <col min="8450" max="8452" width="13.625" style="54" customWidth="1"/>
    <col min="8453" max="8453" width="12.75" style="54" customWidth="1"/>
    <col min="8454" max="8456" width="13.625" style="54" customWidth="1"/>
    <col min="8457" max="8457" width="12.625" style="54" customWidth="1"/>
    <col min="8458" max="8460" width="13.625" style="54" customWidth="1"/>
    <col min="8461" max="8704" width="9" style="54"/>
    <col min="8705" max="8705" width="12.625" style="54" customWidth="1"/>
    <col min="8706" max="8708" width="13.625" style="54" customWidth="1"/>
    <col min="8709" max="8709" width="12.75" style="54" customWidth="1"/>
    <col min="8710" max="8712" width="13.625" style="54" customWidth="1"/>
    <col min="8713" max="8713" width="12.625" style="54" customWidth="1"/>
    <col min="8714" max="8716" width="13.625" style="54" customWidth="1"/>
    <col min="8717" max="8960" width="9" style="54"/>
    <col min="8961" max="8961" width="12.625" style="54" customWidth="1"/>
    <col min="8962" max="8964" width="13.625" style="54" customWidth="1"/>
    <col min="8965" max="8965" width="12.75" style="54" customWidth="1"/>
    <col min="8966" max="8968" width="13.625" style="54" customWidth="1"/>
    <col min="8969" max="8969" width="12.625" style="54" customWidth="1"/>
    <col min="8970" max="8972" width="13.625" style="54" customWidth="1"/>
    <col min="8973" max="9216" width="9" style="54"/>
    <col min="9217" max="9217" width="12.625" style="54" customWidth="1"/>
    <col min="9218" max="9220" width="13.625" style="54" customWidth="1"/>
    <col min="9221" max="9221" width="12.75" style="54" customWidth="1"/>
    <col min="9222" max="9224" width="13.625" style="54" customWidth="1"/>
    <col min="9225" max="9225" width="12.625" style="54" customWidth="1"/>
    <col min="9226" max="9228" width="13.625" style="54" customWidth="1"/>
    <col min="9229" max="9472" width="9" style="54"/>
    <col min="9473" max="9473" width="12.625" style="54" customWidth="1"/>
    <col min="9474" max="9476" width="13.625" style="54" customWidth="1"/>
    <col min="9477" max="9477" width="12.75" style="54" customWidth="1"/>
    <col min="9478" max="9480" width="13.625" style="54" customWidth="1"/>
    <col min="9481" max="9481" width="12.625" style="54" customWidth="1"/>
    <col min="9482" max="9484" width="13.625" style="54" customWidth="1"/>
    <col min="9485" max="9728" width="9" style="54"/>
    <col min="9729" max="9729" width="12.625" style="54" customWidth="1"/>
    <col min="9730" max="9732" width="13.625" style="54" customWidth="1"/>
    <col min="9733" max="9733" width="12.75" style="54" customWidth="1"/>
    <col min="9734" max="9736" width="13.625" style="54" customWidth="1"/>
    <col min="9737" max="9737" width="12.625" style="54" customWidth="1"/>
    <col min="9738" max="9740" width="13.625" style="54" customWidth="1"/>
    <col min="9741" max="9984" width="9" style="54"/>
    <col min="9985" max="9985" width="12.625" style="54" customWidth="1"/>
    <col min="9986" max="9988" width="13.625" style="54" customWidth="1"/>
    <col min="9989" max="9989" width="12.75" style="54" customWidth="1"/>
    <col min="9990" max="9992" width="13.625" style="54" customWidth="1"/>
    <col min="9993" max="9993" width="12.625" style="54" customWidth="1"/>
    <col min="9994" max="9996" width="13.625" style="54" customWidth="1"/>
    <col min="9997" max="10240" width="9" style="54"/>
    <col min="10241" max="10241" width="12.625" style="54" customWidth="1"/>
    <col min="10242" max="10244" width="13.625" style="54" customWidth="1"/>
    <col min="10245" max="10245" width="12.75" style="54" customWidth="1"/>
    <col min="10246" max="10248" width="13.625" style="54" customWidth="1"/>
    <col min="10249" max="10249" width="12.625" style="54" customWidth="1"/>
    <col min="10250" max="10252" width="13.625" style="54" customWidth="1"/>
    <col min="10253" max="10496" width="9" style="54"/>
    <col min="10497" max="10497" width="12.625" style="54" customWidth="1"/>
    <col min="10498" max="10500" width="13.625" style="54" customWidth="1"/>
    <col min="10501" max="10501" width="12.75" style="54" customWidth="1"/>
    <col min="10502" max="10504" width="13.625" style="54" customWidth="1"/>
    <col min="10505" max="10505" width="12.625" style="54" customWidth="1"/>
    <col min="10506" max="10508" width="13.625" style="54" customWidth="1"/>
    <col min="10509" max="10752" width="9" style="54"/>
    <col min="10753" max="10753" width="12.625" style="54" customWidth="1"/>
    <col min="10754" max="10756" width="13.625" style="54" customWidth="1"/>
    <col min="10757" max="10757" width="12.75" style="54" customWidth="1"/>
    <col min="10758" max="10760" width="13.625" style="54" customWidth="1"/>
    <col min="10761" max="10761" width="12.625" style="54" customWidth="1"/>
    <col min="10762" max="10764" width="13.625" style="54" customWidth="1"/>
    <col min="10765" max="11008" width="9" style="54"/>
    <col min="11009" max="11009" width="12.625" style="54" customWidth="1"/>
    <col min="11010" max="11012" width="13.625" style="54" customWidth="1"/>
    <col min="11013" max="11013" width="12.75" style="54" customWidth="1"/>
    <col min="11014" max="11016" width="13.625" style="54" customWidth="1"/>
    <col min="11017" max="11017" width="12.625" style="54" customWidth="1"/>
    <col min="11018" max="11020" width="13.625" style="54" customWidth="1"/>
    <col min="11021" max="11264" width="9" style="54"/>
    <col min="11265" max="11265" width="12.625" style="54" customWidth="1"/>
    <col min="11266" max="11268" width="13.625" style="54" customWidth="1"/>
    <col min="11269" max="11269" width="12.75" style="54" customWidth="1"/>
    <col min="11270" max="11272" width="13.625" style="54" customWidth="1"/>
    <col min="11273" max="11273" width="12.625" style="54" customWidth="1"/>
    <col min="11274" max="11276" width="13.625" style="54" customWidth="1"/>
    <col min="11277" max="11520" width="9" style="54"/>
    <col min="11521" max="11521" width="12.625" style="54" customWidth="1"/>
    <col min="11522" max="11524" width="13.625" style="54" customWidth="1"/>
    <col min="11525" max="11525" width="12.75" style="54" customWidth="1"/>
    <col min="11526" max="11528" width="13.625" style="54" customWidth="1"/>
    <col min="11529" max="11529" width="12.625" style="54" customWidth="1"/>
    <col min="11530" max="11532" width="13.625" style="54" customWidth="1"/>
    <col min="11533" max="11776" width="9" style="54"/>
    <col min="11777" max="11777" width="12.625" style="54" customWidth="1"/>
    <col min="11778" max="11780" width="13.625" style="54" customWidth="1"/>
    <col min="11781" max="11781" width="12.75" style="54" customWidth="1"/>
    <col min="11782" max="11784" width="13.625" style="54" customWidth="1"/>
    <col min="11785" max="11785" width="12.625" style="54" customWidth="1"/>
    <col min="11786" max="11788" width="13.625" style="54" customWidth="1"/>
    <col min="11789" max="12032" width="9" style="54"/>
    <col min="12033" max="12033" width="12.625" style="54" customWidth="1"/>
    <col min="12034" max="12036" width="13.625" style="54" customWidth="1"/>
    <col min="12037" max="12037" width="12.75" style="54" customWidth="1"/>
    <col min="12038" max="12040" width="13.625" style="54" customWidth="1"/>
    <col min="12041" max="12041" width="12.625" style="54" customWidth="1"/>
    <col min="12042" max="12044" width="13.625" style="54" customWidth="1"/>
    <col min="12045" max="12288" width="9" style="54"/>
    <col min="12289" max="12289" width="12.625" style="54" customWidth="1"/>
    <col min="12290" max="12292" width="13.625" style="54" customWidth="1"/>
    <col min="12293" max="12293" width="12.75" style="54" customWidth="1"/>
    <col min="12294" max="12296" width="13.625" style="54" customWidth="1"/>
    <col min="12297" max="12297" width="12.625" style="54" customWidth="1"/>
    <col min="12298" max="12300" width="13.625" style="54" customWidth="1"/>
    <col min="12301" max="12544" width="9" style="54"/>
    <col min="12545" max="12545" width="12.625" style="54" customWidth="1"/>
    <col min="12546" max="12548" width="13.625" style="54" customWidth="1"/>
    <col min="12549" max="12549" width="12.75" style="54" customWidth="1"/>
    <col min="12550" max="12552" width="13.625" style="54" customWidth="1"/>
    <col min="12553" max="12553" width="12.625" style="54" customWidth="1"/>
    <col min="12554" max="12556" width="13.625" style="54" customWidth="1"/>
    <col min="12557" max="12800" width="9" style="54"/>
    <col min="12801" max="12801" width="12.625" style="54" customWidth="1"/>
    <col min="12802" max="12804" width="13.625" style="54" customWidth="1"/>
    <col min="12805" max="12805" width="12.75" style="54" customWidth="1"/>
    <col min="12806" max="12808" width="13.625" style="54" customWidth="1"/>
    <col min="12809" max="12809" width="12.625" style="54" customWidth="1"/>
    <col min="12810" max="12812" width="13.625" style="54" customWidth="1"/>
    <col min="12813" max="13056" width="9" style="54"/>
    <col min="13057" max="13057" width="12.625" style="54" customWidth="1"/>
    <col min="13058" max="13060" width="13.625" style="54" customWidth="1"/>
    <col min="13061" max="13061" width="12.75" style="54" customWidth="1"/>
    <col min="13062" max="13064" width="13.625" style="54" customWidth="1"/>
    <col min="13065" max="13065" width="12.625" style="54" customWidth="1"/>
    <col min="13066" max="13068" width="13.625" style="54" customWidth="1"/>
    <col min="13069" max="13312" width="9" style="54"/>
    <col min="13313" max="13313" width="12.625" style="54" customWidth="1"/>
    <col min="13314" max="13316" width="13.625" style="54" customWidth="1"/>
    <col min="13317" max="13317" width="12.75" style="54" customWidth="1"/>
    <col min="13318" max="13320" width="13.625" style="54" customWidth="1"/>
    <col min="13321" max="13321" width="12.625" style="54" customWidth="1"/>
    <col min="13322" max="13324" width="13.625" style="54" customWidth="1"/>
    <col min="13325" max="13568" width="9" style="54"/>
    <col min="13569" max="13569" width="12.625" style="54" customWidth="1"/>
    <col min="13570" max="13572" width="13.625" style="54" customWidth="1"/>
    <col min="13573" max="13573" width="12.75" style="54" customWidth="1"/>
    <col min="13574" max="13576" width="13.625" style="54" customWidth="1"/>
    <col min="13577" max="13577" width="12.625" style="54" customWidth="1"/>
    <col min="13578" max="13580" width="13.625" style="54" customWidth="1"/>
    <col min="13581" max="13824" width="9" style="54"/>
    <col min="13825" max="13825" width="12.625" style="54" customWidth="1"/>
    <col min="13826" max="13828" width="13.625" style="54" customWidth="1"/>
    <col min="13829" max="13829" width="12.75" style="54" customWidth="1"/>
    <col min="13830" max="13832" width="13.625" style="54" customWidth="1"/>
    <col min="13833" max="13833" width="12.625" style="54" customWidth="1"/>
    <col min="13834" max="13836" width="13.625" style="54" customWidth="1"/>
    <col min="13837" max="14080" width="9" style="54"/>
    <col min="14081" max="14081" width="12.625" style="54" customWidth="1"/>
    <col min="14082" max="14084" width="13.625" style="54" customWidth="1"/>
    <col min="14085" max="14085" width="12.75" style="54" customWidth="1"/>
    <col min="14086" max="14088" width="13.625" style="54" customWidth="1"/>
    <col min="14089" max="14089" width="12.625" style="54" customWidth="1"/>
    <col min="14090" max="14092" width="13.625" style="54" customWidth="1"/>
    <col min="14093" max="14336" width="9" style="54"/>
    <col min="14337" max="14337" width="12.625" style="54" customWidth="1"/>
    <col min="14338" max="14340" width="13.625" style="54" customWidth="1"/>
    <col min="14341" max="14341" width="12.75" style="54" customWidth="1"/>
    <col min="14342" max="14344" width="13.625" style="54" customWidth="1"/>
    <col min="14345" max="14345" width="12.625" style="54" customWidth="1"/>
    <col min="14346" max="14348" width="13.625" style="54" customWidth="1"/>
    <col min="14349" max="14592" width="9" style="54"/>
    <col min="14593" max="14593" width="12.625" style="54" customWidth="1"/>
    <col min="14594" max="14596" width="13.625" style="54" customWidth="1"/>
    <col min="14597" max="14597" width="12.75" style="54" customWidth="1"/>
    <col min="14598" max="14600" width="13.625" style="54" customWidth="1"/>
    <col min="14601" max="14601" width="12.625" style="54" customWidth="1"/>
    <col min="14602" max="14604" width="13.625" style="54" customWidth="1"/>
    <col min="14605" max="14848" width="9" style="54"/>
    <col min="14849" max="14849" width="12.625" style="54" customWidth="1"/>
    <col min="14850" max="14852" width="13.625" style="54" customWidth="1"/>
    <col min="14853" max="14853" width="12.75" style="54" customWidth="1"/>
    <col min="14854" max="14856" width="13.625" style="54" customWidth="1"/>
    <col min="14857" max="14857" width="12.625" style="54" customWidth="1"/>
    <col min="14858" max="14860" width="13.625" style="54" customWidth="1"/>
    <col min="14861" max="15104" width="9" style="54"/>
    <col min="15105" max="15105" width="12.625" style="54" customWidth="1"/>
    <col min="15106" max="15108" width="13.625" style="54" customWidth="1"/>
    <col min="15109" max="15109" width="12.75" style="54" customWidth="1"/>
    <col min="15110" max="15112" width="13.625" style="54" customWidth="1"/>
    <col min="15113" max="15113" width="12.625" style="54" customWidth="1"/>
    <col min="15114" max="15116" width="13.625" style="54" customWidth="1"/>
    <col min="15117" max="15360" width="9" style="54"/>
    <col min="15361" max="15361" width="12.625" style="54" customWidth="1"/>
    <col min="15362" max="15364" width="13.625" style="54" customWidth="1"/>
    <col min="15365" max="15365" width="12.75" style="54" customWidth="1"/>
    <col min="15366" max="15368" width="13.625" style="54" customWidth="1"/>
    <col min="15369" max="15369" width="12.625" style="54" customWidth="1"/>
    <col min="15370" max="15372" width="13.625" style="54" customWidth="1"/>
    <col min="15373" max="15616" width="9" style="54"/>
    <col min="15617" max="15617" width="12.625" style="54" customWidth="1"/>
    <col min="15618" max="15620" width="13.625" style="54" customWidth="1"/>
    <col min="15621" max="15621" width="12.75" style="54" customWidth="1"/>
    <col min="15622" max="15624" width="13.625" style="54" customWidth="1"/>
    <col min="15625" max="15625" width="12.625" style="54" customWidth="1"/>
    <col min="15626" max="15628" width="13.625" style="54" customWidth="1"/>
    <col min="15629" max="15872" width="9" style="54"/>
    <col min="15873" max="15873" width="12.625" style="54" customWidth="1"/>
    <col min="15874" max="15876" width="13.625" style="54" customWidth="1"/>
    <col min="15877" max="15877" width="12.75" style="54" customWidth="1"/>
    <col min="15878" max="15880" width="13.625" style="54" customWidth="1"/>
    <col min="15881" max="15881" width="12.625" style="54" customWidth="1"/>
    <col min="15882" max="15884" width="13.625" style="54" customWidth="1"/>
    <col min="15885" max="16128" width="9" style="54"/>
    <col min="16129" max="16129" width="12.625" style="54" customWidth="1"/>
    <col min="16130" max="16132" width="13.625" style="54" customWidth="1"/>
    <col min="16133" max="16133" width="12.75" style="54" customWidth="1"/>
    <col min="16134" max="16136" width="13.625" style="54" customWidth="1"/>
    <col min="16137" max="16137" width="12.625" style="54" customWidth="1"/>
    <col min="16138" max="16140" width="13.625" style="54" customWidth="1"/>
    <col min="16141" max="16384" width="9" style="54"/>
  </cols>
  <sheetData>
    <row r="1" spans="1:15" s="40" customFormat="1" ht="42" customHeight="1" thickBot="1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9" t="str">
        <f>[1]日本人!K1</f>
        <v>平成30年12月1日現在</v>
      </c>
      <c r="L1" s="39"/>
    </row>
    <row r="2" spans="1:15" s="40" customFormat="1" ht="25.5" customHeight="1" x14ac:dyDescent="0.15">
      <c r="A2" s="41" t="s">
        <v>1</v>
      </c>
      <c r="B2" s="42" t="s">
        <v>2</v>
      </c>
      <c r="C2" s="43" t="s">
        <v>3</v>
      </c>
      <c r="D2" s="44" t="s">
        <v>4</v>
      </c>
      <c r="E2" s="41" t="s">
        <v>1</v>
      </c>
      <c r="F2" s="42" t="s">
        <v>2</v>
      </c>
      <c r="G2" s="43" t="s">
        <v>3</v>
      </c>
      <c r="H2" s="44" t="s">
        <v>4</v>
      </c>
      <c r="I2" s="41" t="s">
        <v>1</v>
      </c>
      <c r="J2" s="42" t="s">
        <v>2</v>
      </c>
      <c r="K2" s="43" t="s">
        <v>3</v>
      </c>
      <c r="L2" s="45" t="s">
        <v>4</v>
      </c>
      <c r="M2" s="46"/>
      <c r="N2" s="46"/>
      <c r="O2" s="46"/>
    </row>
    <row r="3" spans="1:15" x14ac:dyDescent="0.2">
      <c r="A3" s="47" t="s">
        <v>6</v>
      </c>
      <c r="B3" s="48">
        <f>SUM([1]日本人:外国人!B3)</f>
        <v>10361</v>
      </c>
      <c r="C3" s="49">
        <f>SUM([1]日本人:外国人!C3)</f>
        <v>5266</v>
      </c>
      <c r="D3" s="50">
        <f>SUM([1]日本人:外国人!D3)</f>
        <v>5095</v>
      </c>
      <c r="E3" s="51" t="s">
        <v>7</v>
      </c>
      <c r="F3" s="48">
        <f>SUM([1]日本人:外国人!F3)</f>
        <v>19087</v>
      </c>
      <c r="G3" s="49">
        <f>SUM([1]日本人:外国人!G3)</f>
        <v>9701</v>
      </c>
      <c r="H3" s="50">
        <f>SUM([1]日本人:外国人!H3)</f>
        <v>9386</v>
      </c>
      <c r="I3" s="52" t="s">
        <v>8</v>
      </c>
      <c r="J3" s="53">
        <f>SUM([1]日本人:外国人!J3)</f>
        <v>8027</v>
      </c>
      <c r="K3" s="49">
        <f>SUM([1]日本人:外国人!K3)</f>
        <v>3222</v>
      </c>
      <c r="L3" s="50">
        <f>SUM([1]日本人:外国人!L3)</f>
        <v>4805</v>
      </c>
    </row>
    <row r="4" spans="1:15" x14ac:dyDescent="0.2">
      <c r="A4" s="55">
        <v>0</v>
      </c>
      <c r="B4" s="56">
        <f>SUM([1]日本人:外国人!B4)</f>
        <v>1964</v>
      </c>
      <c r="C4" s="57">
        <f>SUM([1]日本人:外国人!C4)</f>
        <v>996</v>
      </c>
      <c r="D4" s="58">
        <f>SUM([1]日本人:外国人!D4)</f>
        <v>968</v>
      </c>
      <c r="E4" s="59">
        <v>40</v>
      </c>
      <c r="F4" s="56">
        <f>SUM([1]日本人:外国人!F4)</f>
        <v>3720</v>
      </c>
      <c r="G4" s="57">
        <f>SUM([1]日本人:外国人!G4)</f>
        <v>1926</v>
      </c>
      <c r="H4" s="58">
        <f>SUM([1]日本人:外国人!H4)</f>
        <v>1794</v>
      </c>
      <c r="I4" s="60">
        <v>80</v>
      </c>
      <c r="J4" s="61">
        <f>SUM([1]日本人:外国人!J4)</f>
        <v>1632</v>
      </c>
      <c r="K4" s="57">
        <f>SUM([1]日本人:外国人!K4)</f>
        <v>668</v>
      </c>
      <c r="L4" s="58">
        <f>SUM([1]日本人:外国人!L4)</f>
        <v>964</v>
      </c>
    </row>
    <row r="5" spans="1:15" x14ac:dyDescent="0.2">
      <c r="A5" s="55">
        <v>1</v>
      </c>
      <c r="B5" s="56">
        <f>SUM([1]日本人:外国人!B5)</f>
        <v>2133</v>
      </c>
      <c r="C5" s="57">
        <f>SUM([1]日本人:外国人!C5)</f>
        <v>1114</v>
      </c>
      <c r="D5" s="58">
        <f>SUM([1]日本人:外国人!D5)</f>
        <v>1019</v>
      </c>
      <c r="E5" s="59">
        <v>41</v>
      </c>
      <c r="F5" s="56">
        <f>SUM([1]日本人:外国人!F5)</f>
        <v>3599</v>
      </c>
      <c r="G5" s="57">
        <f>SUM([1]日本人:外国人!G5)</f>
        <v>1844</v>
      </c>
      <c r="H5" s="58">
        <f>SUM([1]日本人:外国人!H5)</f>
        <v>1755</v>
      </c>
      <c r="I5" s="60">
        <v>81</v>
      </c>
      <c r="J5" s="61">
        <f>SUM([1]日本人:外国人!J5)</f>
        <v>1679</v>
      </c>
      <c r="K5" s="57">
        <f>SUM([1]日本人:外国人!K5)</f>
        <v>679</v>
      </c>
      <c r="L5" s="58">
        <f>SUM([1]日本人:外国人!L5)</f>
        <v>1000</v>
      </c>
    </row>
    <row r="6" spans="1:15" x14ac:dyDescent="0.2">
      <c r="A6" s="55">
        <v>2</v>
      </c>
      <c r="B6" s="56">
        <f>SUM([1]日本人:外国人!B6)</f>
        <v>2118</v>
      </c>
      <c r="C6" s="57">
        <f>SUM([1]日本人:外国人!C6)</f>
        <v>1091</v>
      </c>
      <c r="D6" s="58">
        <f>SUM([1]日本人:外国人!D6)</f>
        <v>1027</v>
      </c>
      <c r="E6" s="59">
        <v>42</v>
      </c>
      <c r="F6" s="56">
        <f>SUM([1]日本人:外国人!F6)</f>
        <v>3828</v>
      </c>
      <c r="G6" s="57">
        <f>SUM([1]日本人:外国人!G6)</f>
        <v>1924</v>
      </c>
      <c r="H6" s="58">
        <f>SUM([1]日本人:外国人!H6)</f>
        <v>1904</v>
      </c>
      <c r="I6" s="60">
        <v>82</v>
      </c>
      <c r="J6" s="61">
        <f>SUM([1]日本人:外国人!J6)</f>
        <v>1675</v>
      </c>
      <c r="K6" s="57">
        <f>SUM([1]日本人:外国人!K6)</f>
        <v>660</v>
      </c>
      <c r="L6" s="58">
        <f>SUM([1]日本人:外国人!L6)</f>
        <v>1015</v>
      </c>
    </row>
    <row r="7" spans="1:15" x14ac:dyDescent="0.2">
      <c r="A7" s="55">
        <v>3</v>
      </c>
      <c r="B7" s="56">
        <f>SUM([1]日本人:外国人!B7)</f>
        <v>2056</v>
      </c>
      <c r="C7" s="57">
        <f>SUM([1]日本人:外国人!C7)</f>
        <v>1027</v>
      </c>
      <c r="D7" s="58">
        <f>SUM([1]日本人:外国人!D7)</f>
        <v>1029</v>
      </c>
      <c r="E7" s="59">
        <v>43</v>
      </c>
      <c r="F7" s="56">
        <f>SUM([1]日本人:外国人!F7)</f>
        <v>3905</v>
      </c>
      <c r="G7" s="57">
        <f>SUM([1]日本人:外国人!G7)</f>
        <v>1959</v>
      </c>
      <c r="H7" s="58">
        <f>SUM([1]日本人:外国人!H7)</f>
        <v>1946</v>
      </c>
      <c r="I7" s="60">
        <v>83</v>
      </c>
      <c r="J7" s="61">
        <f>SUM([1]日本人:外国人!J7)</f>
        <v>1659</v>
      </c>
      <c r="K7" s="57">
        <f>SUM([1]日本人:外国人!K7)</f>
        <v>665</v>
      </c>
      <c r="L7" s="58">
        <f>SUM([1]日本人:外国人!L7)</f>
        <v>994</v>
      </c>
    </row>
    <row r="8" spans="1:15" ht="19.5" thickBot="1" x14ac:dyDescent="0.25">
      <c r="A8" s="62">
        <v>4</v>
      </c>
      <c r="B8" s="63">
        <f>SUM([1]日本人:外国人!B8)</f>
        <v>2090</v>
      </c>
      <c r="C8" s="64">
        <f>SUM([1]日本人:外国人!C8)</f>
        <v>1038</v>
      </c>
      <c r="D8" s="65">
        <f>SUM([1]日本人:外国人!D8)</f>
        <v>1052</v>
      </c>
      <c r="E8" s="66">
        <v>44</v>
      </c>
      <c r="F8" s="63">
        <f>SUM([1]日本人:外国人!F8)</f>
        <v>4035</v>
      </c>
      <c r="G8" s="64">
        <f>SUM([1]日本人:外国人!G8)</f>
        <v>2048</v>
      </c>
      <c r="H8" s="65">
        <f>SUM([1]日本人:外国人!H8)</f>
        <v>1987</v>
      </c>
      <c r="I8" s="67">
        <v>84</v>
      </c>
      <c r="J8" s="68">
        <f>SUM([1]日本人:外国人!J8)</f>
        <v>1382</v>
      </c>
      <c r="K8" s="64">
        <f>SUM([1]日本人:外国人!K8)</f>
        <v>550</v>
      </c>
      <c r="L8" s="65">
        <f>SUM([1]日本人:外国人!L8)</f>
        <v>832</v>
      </c>
    </row>
    <row r="9" spans="1:15" x14ac:dyDescent="0.2">
      <c r="A9" s="69" t="s">
        <v>9</v>
      </c>
      <c r="B9" s="70">
        <f>SUM([1]日本人:外国人!B9)</f>
        <v>9841</v>
      </c>
      <c r="C9" s="71">
        <f>SUM([1]日本人:外国人!C9)</f>
        <v>5046</v>
      </c>
      <c r="D9" s="72">
        <f>SUM([1]日本人:外国人!D9)</f>
        <v>4795</v>
      </c>
      <c r="E9" s="73" t="s">
        <v>10</v>
      </c>
      <c r="F9" s="70">
        <f>SUM([1]日本人:外国人!F9)</f>
        <v>20717</v>
      </c>
      <c r="G9" s="71">
        <f>SUM([1]日本人:外国人!G9)</f>
        <v>10416</v>
      </c>
      <c r="H9" s="72">
        <f>SUM([1]日本人:外国人!H9)</f>
        <v>10301</v>
      </c>
      <c r="I9" s="74" t="s">
        <v>11</v>
      </c>
      <c r="J9" s="75">
        <f>SUM([1]日本人:外国人!J9)</f>
        <v>5277</v>
      </c>
      <c r="K9" s="71">
        <f>SUM([1]日本人:外国人!K9)</f>
        <v>1904</v>
      </c>
      <c r="L9" s="72">
        <f>SUM([1]日本人:外国人!L9)</f>
        <v>3373</v>
      </c>
    </row>
    <row r="10" spans="1:15" x14ac:dyDescent="0.2">
      <c r="A10" s="55">
        <v>5</v>
      </c>
      <c r="B10" s="56">
        <f>SUM([1]日本人:外国人!B10)</f>
        <v>2039</v>
      </c>
      <c r="C10" s="57">
        <f>SUM([1]日本人:外国人!C10)</f>
        <v>1033</v>
      </c>
      <c r="D10" s="58">
        <f>SUM([1]日本人:外国人!D10)</f>
        <v>1006</v>
      </c>
      <c r="E10" s="59">
        <v>45</v>
      </c>
      <c r="F10" s="56">
        <f>SUM([1]日本人:外国人!F10)</f>
        <v>4288</v>
      </c>
      <c r="G10" s="57">
        <f>SUM([1]日本人:外国人!G10)</f>
        <v>2164</v>
      </c>
      <c r="H10" s="58">
        <f>SUM([1]日本人:外国人!H10)</f>
        <v>2124</v>
      </c>
      <c r="I10" s="60">
        <v>85</v>
      </c>
      <c r="J10" s="61">
        <f>SUM([1]日本人:外国人!J10)</f>
        <v>1341</v>
      </c>
      <c r="K10" s="57">
        <f>SUM([1]日本人:外国人!K10)</f>
        <v>469</v>
      </c>
      <c r="L10" s="58">
        <f>SUM([1]日本人:外国人!L10)</f>
        <v>872</v>
      </c>
    </row>
    <row r="11" spans="1:15" x14ac:dyDescent="0.2">
      <c r="A11" s="55">
        <v>6</v>
      </c>
      <c r="B11" s="56">
        <f>SUM([1]日本人:外国人!B11)</f>
        <v>1963</v>
      </c>
      <c r="C11" s="57">
        <f>SUM([1]日本人:外国人!C11)</f>
        <v>1001</v>
      </c>
      <c r="D11" s="58">
        <f>SUM([1]日本人:外国人!D11)</f>
        <v>962</v>
      </c>
      <c r="E11" s="59">
        <v>46</v>
      </c>
      <c r="F11" s="56">
        <f>SUM([1]日本人:外国人!F11)</f>
        <v>4181</v>
      </c>
      <c r="G11" s="57">
        <f>SUM([1]日本人:外国人!G11)</f>
        <v>2117</v>
      </c>
      <c r="H11" s="58">
        <f>SUM([1]日本人:外国人!H11)</f>
        <v>2064</v>
      </c>
      <c r="I11" s="60">
        <v>86</v>
      </c>
      <c r="J11" s="61">
        <f>SUM([1]日本人:外国人!J11)</f>
        <v>1224</v>
      </c>
      <c r="K11" s="57">
        <f>SUM([1]日本人:外国人!K11)</f>
        <v>484</v>
      </c>
      <c r="L11" s="58">
        <f>SUM([1]日本人:外国人!L11)</f>
        <v>740</v>
      </c>
    </row>
    <row r="12" spans="1:15" x14ac:dyDescent="0.2">
      <c r="A12" s="55">
        <v>7</v>
      </c>
      <c r="B12" s="56">
        <f>SUM([1]日本人:外国人!B12)</f>
        <v>1945</v>
      </c>
      <c r="C12" s="57">
        <f>SUM([1]日本人:外国人!C12)</f>
        <v>997</v>
      </c>
      <c r="D12" s="58">
        <f>SUM([1]日本人:外国人!D12)</f>
        <v>948</v>
      </c>
      <c r="E12" s="59">
        <v>47</v>
      </c>
      <c r="F12" s="56">
        <f>SUM([1]日本人:外国人!F12)</f>
        <v>4181</v>
      </c>
      <c r="G12" s="57">
        <f>SUM([1]日本人:外国人!G12)</f>
        <v>2120</v>
      </c>
      <c r="H12" s="58">
        <f>SUM([1]日本人:外国人!H12)</f>
        <v>2061</v>
      </c>
      <c r="I12" s="60">
        <v>87</v>
      </c>
      <c r="J12" s="61">
        <f>SUM([1]日本人:外国人!J12)</f>
        <v>1023</v>
      </c>
      <c r="K12" s="57">
        <f>SUM([1]日本人:外国人!K12)</f>
        <v>376</v>
      </c>
      <c r="L12" s="58">
        <f>SUM([1]日本人:外国人!L12)</f>
        <v>647</v>
      </c>
    </row>
    <row r="13" spans="1:15" x14ac:dyDescent="0.2">
      <c r="A13" s="55">
        <v>8</v>
      </c>
      <c r="B13" s="56">
        <f>SUM([1]日本人:外国人!B13)</f>
        <v>1974</v>
      </c>
      <c r="C13" s="57">
        <f>SUM([1]日本人:外国人!C13)</f>
        <v>997</v>
      </c>
      <c r="D13" s="58">
        <f>SUM([1]日本人:外国人!D13)</f>
        <v>977</v>
      </c>
      <c r="E13" s="59">
        <v>48</v>
      </c>
      <c r="F13" s="56">
        <f>SUM([1]日本人:外国人!F13)</f>
        <v>4023</v>
      </c>
      <c r="G13" s="57">
        <f>SUM([1]日本人:外国人!G13)</f>
        <v>1974</v>
      </c>
      <c r="H13" s="58">
        <f>SUM([1]日本人:外国人!H13)</f>
        <v>2049</v>
      </c>
      <c r="I13" s="60">
        <v>88</v>
      </c>
      <c r="J13" s="61">
        <f>SUM([1]日本人:外国人!J13)</f>
        <v>950</v>
      </c>
      <c r="K13" s="57">
        <f>SUM([1]日本人:外国人!K13)</f>
        <v>314</v>
      </c>
      <c r="L13" s="58">
        <f>SUM([1]日本人:外国人!L13)</f>
        <v>636</v>
      </c>
    </row>
    <row r="14" spans="1:15" ht="19.5" thickBot="1" x14ac:dyDescent="0.25">
      <c r="A14" s="76">
        <v>9</v>
      </c>
      <c r="B14" s="77">
        <f>SUM([1]日本人:外国人!B14)</f>
        <v>1920</v>
      </c>
      <c r="C14" s="78">
        <f>SUM([1]日本人:外国人!C14)</f>
        <v>1018</v>
      </c>
      <c r="D14" s="79">
        <f>SUM([1]日本人:外国人!D14)</f>
        <v>902</v>
      </c>
      <c r="E14" s="80">
        <v>49</v>
      </c>
      <c r="F14" s="77">
        <f>SUM([1]日本人:外国人!F14)</f>
        <v>4044</v>
      </c>
      <c r="G14" s="78">
        <f>SUM([1]日本人:外国人!G14)</f>
        <v>2041</v>
      </c>
      <c r="H14" s="79">
        <f>SUM([1]日本人:外国人!H14)</f>
        <v>2003</v>
      </c>
      <c r="I14" s="81">
        <v>89</v>
      </c>
      <c r="J14" s="82">
        <f>SUM([1]日本人:外国人!J14)</f>
        <v>739</v>
      </c>
      <c r="K14" s="78">
        <f>SUM([1]日本人:外国人!K14)</f>
        <v>261</v>
      </c>
      <c r="L14" s="79">
        <f>SUM([1]日本人:外国人!L14)</f>
        <v>478</v>
      </c>
    </row>
    <row r="15" spans="1:15" x14ac:dyDescent="0.2">
      <c r="A15" s="47" t="s">
        <v>12</v>
      </c>
      <c r="B15" s="48">
        <f>SUM([1]日本人:外国人!B15)</f>
        <v>9446</v>
      </c>
      <c r="C15" s="49">
        <f>SUM([1]日本人:外国人!C15)</f>
        <v>4843</v>
      </c>
      <c r="D15" s="50">
        <f>SUM([1]日本人:外国人!D15)</f>
        <v>4603</v>
      </c>
      <c r="E15" s="51" t="s">
        <v>13</v>
      </c>
      <c r="F15" s="48">
        <f>SUM([1]日本人:外国人!F15)</f>
        <v>17967</v>
      </c>
      <c r="G15" s="49">
        <f>SUM([1]日本人:外国人!G15)</f>
        <v>9129</v>
      </c>
      <c r="H15" s="50">
        <f>SUM([1]日本人:外国人!H15)</f>
        <v>8838</v>
      </c>
      <c r="I15" s="52" t="s">
        <v>14</v>
      </c>
      <c r="J15" s="53">
        <f>SUM([1]日本人:外国人!J15)</f>
        <v>2201</v>
      </c>
      <c r="K15" s="49">
        <f>SUM([1]日本人:外国人!K15)</f>
        <v>639</v>
      </c>
      <c r="L15" s="50">
        <f>SUM([1]日本人:外国人!L15)</f>
        <v>1562</v>
      </c>
    </row>
    <row r="16" spans="1:15" x14ac:dyDescent="0.2">
      <c r="A16" s="55">
        <v>10</v>
      </c>
      <c r="B16" s="56">
        <f>SUM([1]日本人:外国人!B16)</f>
        <v>1975</v>
      </c>
      <c r="C16" s="57">
        <f>SUM([1]日本人:外国人!C16)</f>
        <v>1025</v>
      </c>
      <c r="D16" s="58">
        <f>SUM([1]日本人:外国人!D16)</f>
        <v>950</v>
      </c>
      <c r="E16" s="59">
        <v>50</v>
      </c>
      <c r="F16" s="56">
        <f>SUM([1]日本人:外国人!F16)</f>
        <v>3839</v>
      </c>
      <c r="G16" s="57">
        <f>SUM([1]日本人:外国人!G16)</f>
        <v>1945</v>
      </c>
      <c r="H16" s="58">
        <f>SUM([1]日本人:外国人!H16)</f>
        <v>1894</v>
      </c>
      <c r="I16" s="60">
        <v>90</v>
      </c>
      <c r="J16" s="61">
        <f>SUM([1]日本人:外国人!J16)</f>
        <v>644</v>
      </c>
      <c r="K16" s="57">
        <f>SUM([1]日本人:外国人!K16)</f>
        <v>205</v>
      </c>
      <c r="L16" s="58">
        <f>SUM([1]日本人:外国人!L16)</f>
        <v>439</v>
      </c>
    </row>
    <row r="17" spans="1:12" x14ac:dyDescent="0.2">
      <c r="A17" s="55">
        <v>11</v>
      </c>
      <c r="B17" s="56">
        <f>SUM([1]日本人:外国人!B17)</f>
        <v>1947</v>
      </c>
      <c r="C17" s="57">
        <f>SUM([1]日本人:外国人!C17)</f>
        <v>1017</v>
      </c>
      <c r="D17" s="58">
        <f>SUM([1]日本人:外国人!D17)</f>
        <v>930</v>
      </c>
      <c r="E17" s="59">
        <v>51</v>
      </c>
      <c r="F17" s="56">
        <f>SUM([1]日本人:外国人!F17)</f>
        <v>4019</v>
      </c>
      <c r="G17" s="57">
        <f>SUM([1]日本人:外国人!G17)</f>
        <v>2018</v>
      </c>
      <c r="H17" s="58">
        <f>SUM([1]日本人:外国人!H17)</f>
        <v>2001</v>
      </c>
      <c r="I17" s="60">
        <v>91</v>
      </c>
      <c r="J17" s="61">
        <f>SUM([1]日本人:外国人!J17)</f>
        <v>546</v>
      </c>
      <c r="K17" s="57">
        <f>SUM([1]日本人:外国人!K17)</f>
        <v>166</v>
      </c>
      <c r="L17" s="58">
        <f>SUM([1]日本人:外国人!L17)</f>
        <v>380</v>
      </c>
    </row>
    <row r="18" spans="1:12" x14ac:dyDescent="0.2">
      <c r="A18" s="55">
        <v>12</v>
      </c>
      <c r="B18" s="56">
        <f>SUM([1]日本人:外国人!B18)</f>
        <v>1839</v>
      </c>
      <c r="C18" s="57">
        <f>SUM([1]日本人:外国人!C18)</f>
        <v>932</v>
      </c>
      <c r="D18" s="58">
        <f>SUM([1]日本人:外国人!D18)</f>
        <v>907</v>
      </c>
      <c r="E18" s="59">
        <v>52</v>
      </c>
      <c r="F18" s="56">
        <f>SUM([1]日本人:外国人!F18)</f>
        <v>2961</v>
      </c>
      <c r="G18" s="57">
        <f>SUM([1]日本人:外国人!G18)</f>
        <v>1494</v>
      </c>
      <c r="H18" s="58">
        <f>SUM([1]日本人:外国人!H18)</f>
        <v>1467</v>
      </c>
      <c r="I18" s="60">
        <v>92</v>
      </c>
      <c r="J18" s="61">
        <f>SUM([1]日本人:外国人!J18)</f>
        <v>391</v>
      </c>
      <c r="K18" s="57">
        <f>SUM([1]日本人:外国人!K18)</f>
        <v>120</v>
      </c>
      <c r="L18" s="58">
        <f>SUM([1]日本人:外国人!L18)</f>
        <v>271</v>
      </c>
    </row>
    <row r="19" spans="1:12" x14ac:dyDescent="0.2">
      <c r="A19" s="55">
        <v>13</v>
      </c>
      <c r="B19" s="56">
        <f>SUM([1]日本人:外国人!B19)</f>
        <v>1808</v>
      </c>
      <c r="C19" s="57">
        <f>SUM([1]日本人:外国人!C19)</f>
        <v>945</v>
      </c>
      <c r="D19" s="58">
        <f>SUM([1]日本人:外国人!D19)</f>
        <v>863</v>
      </c>
      <c r="E19" s="59">
        <v>53</v>
      </c>
      <c r="F19" s="56">
        <f>SUM([1]日本人:外国人!F19)</f>
        <v>3728</v>
      </c>
      <c r="G19" s="57">
        <f>SUM([1]日本人:外国人!G19)</f>
        <v>1933</v>
      </c>
      <c r="H19" s="58">
        <f>SUM([1]日本人:外国人!H19)</f>
        <v>1795</v>
      </c>
      <c r="I19" s="60">
        <v>93</v>
      </c>
      <c r="J19" s="61">
        <f>SUM([1]日本人:外国人!J19)</f>
        <v>358</v>
      </c>
      <c r="K19" s="57">
        <f>SUM([1]日本人:外国人!K19)</f>
        <v>91</v>
      </c>
      <c r="L19" s="58">
        <f>SUM([1]日本人:外国人!L19)</f>
        <v>267</v>
      </c>
    </row>
    <row r="20" spans="1:12" ht="19.5" thickBot="1" x14ac:dyDescent="0.25">
      <c r="A20" s="62">
        <v>14</v>
      </c>
      <c r="B20" s="63">
        <f>SUM([1]日本人:外国人!B20)</f>
        <v>1877</v>
      </c>
      <c r="C20" s="64">
        <f>SUM([1]日本人:外国人!C20)</f>
        <v>924</v>
      </c>
      <c r="D20" s="65">
        <f>SUM([1]日本人:外国人!D20)</f>
        <v>953</v>
      </c>
      <c r="E20" s="66">
        <v>54</v>
      </c>
      <c r="F20" s="63">
        <f>SUM([1]日本人:外国人!F20)</f>
        <v>3420</v>
      </c>
      <c r="G20" s="64">
        <f>SUM([1]日本人:外国人!G20)</f>
        <v>1739</v>
      </c>
      <c r="H20" s="65">
        <f>SUM([1]日本人:外国人!H20)</f>
        <v>1681</v>
      </c>
      <c r="I20" s="67">
        <v>94</v>
      </c>
      <c r="J20" s="68">
        <f>SUM([1]日本人:外国人!J20)</f>
        <v>262</v>
      </c>
      <c r="K20" s="64">
        <f>SUM([1]日本人:外国人!K20)</f>
        <v>57</v>
      </c>
      <c r="L20" s="65">
        <f>SUM([1]日本人:外国人!L20)</f>
        <v>205</v>
      </c>
    </row>
    <row r="21" spans="1:12" x14ac:dyDescent="0.2">
      <c r="A21" s="69" t="s">
        <v>15</v>
      </c>
      <c r="B21" s="70">
        <f>SUM([1]日本人:外国人!B21)</f>
        <v>9888</v>
      </c>
      <c r="C21" s="71">
        <f>SUM([1]日本人:外国人!C21)</f>
        <v>5039</v>
      </c>
      <c r="D21" s="72">
        <f>SUM([1]日本人:外国人!D21)</f>
        <v>4849</v>
      </c>
      <c r="E21" s="73" t="s">
        <v>16</v>
      </c>
      <c r="F21" s="70">
        <f>SUM([1]日本人:外国人!F21)</f>
        <v>14073</v>
      </c>
      <c r="G21" s="71">
        <f>SUM([1]日本人:外国人!G21)</f>
        <v>7203</v>
      </c>
      <c r="H21" s="72">
        <f>SUM([1]日本人:外国人!H21)</f>
        <v>6870</v>
      </c>
      <c r="I21" s="74" t="s">
        <v>17</v>
      </c>
      <c r="J21" s="75">
        <f>SUM([1]日本人:外国人!J21)</f>
        <v>577</v>
      </c>
      <c r="K21" s="71">
        <f>SUM([1]日本人:外国人!K21)</f>
        <v>121</v>
      </c>
      <c r="L21" s="72">
        <f>SUM([1]日本人:外国人!L21)</f>
        <v>456</v>
      </c>
    </row>
    <row r="22" spans="1:12" x14ac:dyDescent="0.2">
      <c r="A22" s="55">
        <v>15</v>
      </c>
      <c r="B22" s="56">
        <f>SUM([1]日本人:外国人!B22)</f>
        <v>1824</v>
      </c>
      <c r="C22" s="57">
        <f>SUM([1]日本人:外国人!C22)</f>
        <v>922</v>
      </c>
      <c r="D22" s="58">
        <f>SUM([1]日本人:外国人!D22)</f>
        <v>902</v>
      </c>
      <c r="E22" s="59">
        <v>55</v>
      </c>
      <c r="F22" s="56">
        <f>SUM([1]日本人:外国人!F22)</f>
        <v>3245</v>
      </c>
      <c r="G22" s="57">
        <f>SUM([1]日本人:外国人!G22)</f>
        <v>1688</v>
      </c>
      <c r="H22" s="58">
        <f>SUM([1]日本人:外国人!H22)</f>
        <v>1557</v>
      </c>
      <c r="I22" s="60">
        <v>95</v>
      </c>
      <c r="J22" s="61">
        <f>SUM([1]日本人:外国人!J22)</f>
        <v>205</v>
      </c>
      <c r="K22" s="57">
        <f>SUM([1]日本人:外国人!K22)</f>
        <v>42</v>
      </c>
      <c r="L22" s="58">
        <f>SUM([1]日本人:外国人!L22)</f>
        <v>163</v>
      </c>
    </row>
    <row r="23" spans="1:12" x14ac:dyDescent="0.2">
      <c r="A23" s="55">
        <v>16</v>
      </c>
      <c r="B23" s="56">
        <f>SUM([1]日本人:外国人!B23)</f>
        <v>1920</v>
      </c>
      <c r="C23" s="57">
        <f>SUM([1]日本人:外国人!C23)</f>
        <v>973</v>
      </c>
      <c r="D23" s="58">
        <f>SUM([1]日本人:外国人!D23)</f>
        <v>947</v>
      </c>
      <c r="E23" s="59">
        <v>56</v>
      </c>
      <c r="F23" s="56">
        <f>SUM([1]日本人:外国人!F23)</f>
        <v>2941</v>
      </c>
      <c r="G23" s="57">
        <f>SUM([1]日本人:外国人!G23)</f>
        <v>1537</v>
      </c>
      <c r="H23" s="58">
        <f>SUM([1]日本人:外国人!H23)</f>
        <v>1404</v>
      </c>
      <c r="I23" s="60">
        <v>96</v>
      </c>
      <c r="J23" s="61">
        <f>SUM([1]日本人:外国人!J23)</f>
        <v>149</v>
      </c>
      <c r="K23" s="57">
        <f>SUM([1]日本人:外国人!K23)</f>
        <v>37</v>
      </c>
      <c r="L23" s="58">
        <f>SUM([1]日本人:外国人!L23)</f>
        <v>112</v>
      </c>
    </row>
    <row r="24" spans="1:12" x14ac:dyDescent="0.2">
      <c r="A24" s="55">
        <v>17</v>
      </c>
      <c r="B24" s="56">
        <f>SUM([1]日本人:外国人!B24)</f>
        <v>1849</v>
      </c>
      <c r="C24" s="57">
        <f>SUM([1]日本人:外国人!C24)</f>
        <v>962</v>
      </c>
      <c r="D24" s="58">
        <f>SUM([1]日本人:外国人!D24)</f>
        <v>887</v>
      </c>
      <c r="E24" s="59">
        <v>57</v>
      </c>
      <c r="F24" s="56">
        <f>SUM([1]日本人:外国人!F24)</f>
        <v>2810</v>
      </c>
      <c r="G24" s="57">
        <f>SUM([1]日本人:外国人!G24)</f>
        <v>1424</v>
      </c>
      <c r="H24" s="58">
        <f>SUM([1]日本人:外国人!H24)</f>
        <v>1386</v>
      </c>
      <c r="I24" s="60">
        <v>97</v>
      </c>
      <c r="J24" s="61">
        <f>SUM([1]日本人:外国人!J24)</f>
        <v>106</v>
      </c>
      <c r="K24" s="57">
        <f>SUM([1]日本人:外国人!K24)</f>
        <v>21</v>
      </c>
      <c r="L24" s="58">
        <f>SUM([1]日本人:外国人!L24)</f>
        <v>85</v>
      </c>
    </row>
    <row r="25" spans="1:12" x14ac:dyDescent="0.2">
      <c r="A25" s="55">
        <v>18</v>
      </c>
      <c r="B25" s="56">
        <f>SUM([1]日本人:外国人!B25)</f>
        <v>2121</v>
      </c>
      <c r="C25" s="57">
        <f>SUM([1]日本人:外国人!C25)</f>
        <v>1041</v>
      </c>
      <c r="D25" s="58">
        <f>SUM([1]日本人:外国人!D25)</f>
        <v>1080</v>
      </c>
      <c r="E25" s="59">
        <v>58</v>
      </c>
      <c r="F25" s="56">
        <f>SUM([1]日本人:外国人!F25)</f>
        <v>2602</v>
      </c>
      <c r="G25" s="57">
        <f>SUM([1]日本人:外国人!G25)</f>
        <v>1330</v>
      </c>
      <c r="H25" s="58">
        <f>SUM([1]日本人:外国人!H25)</f>
        <v>1272</v>
      </c>
      <c r="I25" s="60">
        <v>98</v>
      </c>
      <c r="J25" s="61">
        <f>SUM([1]日本人:外国人!J25)</f>
        <v>72</v>
      </c>
      <c r="K25" s="57">
        <f>SUM([1]日本人:外国人!K25)</f>
        <v>12</v>
      </c>
      <c r="L25" s="58">
        <f>SUM([1]日本人:外国人!L25)</f>
        <v>60</v>
      </c>
    </row>
    <row r="26" spans="1:12" ht="19.5" thickBot="1" x14ac:dyDescent="0.25">
      <c r="A26" s="76">
        <v>19</v>
      </c>
      <c r="B26" s="77">
        <f>SUM([1]日本人:外国人!B26)</f>
        <v>2174</v>
      </c>
      <c r="C26" s="78">
        <f>SUM([1]日本人:外国人!C26)</f>
        <v>1141</v>
      </c>
      <c r="D26" s="79">
        <f>SUM([1]日本人:外国人!D26)</f>
        <v>1033</v>
      </c>
      <c r="E26" s="80">
        <v>59</v>
      </c>
      <c r="F26" s="77">
        <f>SUM([1]日本人:外国人!F26)</f>
        <v>2475</v>
      </c>
      <c r="G26" s="78">
        <f>SUM([1]日本人:外国人!G26)</f>
        <v>1224</v>
      </c>
      <c r="H26" s="79">
        <f>SUM([1]日本人:外国人!H26)</f>
        <v>1251</v>
      </c>
      <c r="I26" s="81">
        <v>99</v>
      </c>
      <c r="J26" s="82">
        <f>SUM([1]日本人:外国人!J26)</f>
        <v>45</v>
      </c>
      <c r="K26" s="78">
        <f>SUM([1]日本人:外国人!K26)</f>
        <v>9</v>
      </c>
      <c r="L26" s="79">
        <f>SUM([1]日本人:外国人!L26)</f>
        <v>36</v>
      </c>
    </row>
    <row r="27" spans="1:12" x14ac:dyDescent="0.2">
      <c r="A27" s="47" t="s">
        <v>18</v>
      </c>
      <c r="B27" s="48">
        <f>SUM([1]日本人:外国人!B27)</f>
        <v>14190</v>
      </c>
      <c r="C27" s="49">
        <f>SUM([1]日本人:外国人!C27)</f>
        <v>7074</v>
      </c>
      <c r="D27" s="50">
        <f>SUM([1]日本人:外国人!D27)</f>
        <v>7116</v>
      </c>
      <c r="E27" s="51" t="s">
        <v>19</v>
      </c>
      <c r="F27" s="48">
        <f>SUM([1]日本人:外国人!F27)</f>
        <v>11209</v>
      </c>
      <c r="G27" s="49">
        <f>SUM([1]日本人:外国人!G27)</f>
        <v>5688</v>
      </c>
      <c r="H27" s="50">
        <f>SUM([1]日本人:外国人!H27)</f>
        <v>5521</v>
      </c>
      <c r="I27" s="52" t="s">
        <v>20</v>
      </c>
      <c r="J27" s="53">
        <f>SUM([1]日本人:外国人!J27)</f>
        <v>93</v>
      </c>
      <c r="K27" s="49">
        <f>SUM([1]日本人:外国人!K27)</f>
        <v>10</v>
      </c>
      <c r="L27" s="50">
        <f>SUM([1]日本人:外国人!L27)</f>
        <v>83</v>
      </c>
    </row>
    <row r="28" spans="1:12" x14ac:dyDescent="0.2">
      <c r="A28" s="55">
        <v>20</v>
      </c>
      <c r="B28" s="56">
        <f>SUM([1]日本人:外国人!B28)</f>
        <v>2470</v>
      </c>
      <c r="C28" s="57">
        <f>SUM([1]日本人:外国人!C28)</f>
        <v>1218</v>
      </c>
      <c r="D28" s="58">
        <f>SUM([1]日本人:外国人!D28)</f>
        <v>1252</v>
      </c>
      <c r="E28" s="59">
        <v>60</v>
      </c>
      <c r="F28" s="56">
        <f>SUM([1]日本人:外国人!F28)</f>
        <v>2340</v>
      </c>
      <c r="G28" s="57">
        <f>SUM([1]日本人:外国人!G28)</f>
        <v>1212</v>
      </c>
      <c r="H28" s="58">
        <f>SUM([1]日本人:外国人!H28)</f>
        <v>1128</v>
      </c>
      <c r="I28" s="60">
        <v>100</v>
      </c>
      <c r="J28" s="61">
        <f>SUM([1]日本人:外国人!J28)</f>
        <v>28</v>
      </c>
      <c r="K28" s="57">
        <f>SUM([1]日本人:外国人!K28)</f>
        <v>7</v>
      </c>
      <c r="L28" s="58">
        <f>SUM([1]日本人:外国人!L28)</f>
        <v>21</v>
      </c>
    </row>
    <row r="29" spans="1:12" x14ac:dyDescent="0.2">
      <c r="A29" s="55">
        <v>21</v>
      </c>
      <c r="B29" s="56">
        <f>SUM([1]日本人:外国人!B29)</f>
        <v>2663</v>
      </c>
      <c r="C29" s="57">
        <f>SUM([1]日本人:外国人!C29)</f>
        <v>1327</v>
      </c>
      <c r="D29" s="58">
        <f>SUM([1]日本人:外国人!D29)</f>
        <v>1336</v>
      </c>
      <c r="E29" s="59">
        <v>61</v>
      </c>
      <c r="F29" s="56">
        <f>SUM([1]日本人:外国人!F29)</f>
        <v>2253</v>
      </c>
      <c r="G29" s="57">
        <f>SUM([1]日本人:外国人!G29)</f>
        <v>1155</v>
      </c>
      <c r="H29" s="58">
        <f>SUM([1]日本人:外国人!H29)</f>
        <v>1098</v>
      </c>
      <c r="I29" s="60">
        <v>101</v>
      </c>
      <c r="J29" s="61">
        <f>SUM([1]日本人:外国人!J29)</f>
        <v>26</v>
      </c>
      <c r="K29" s="57">
        <f>SUM([1]日本人:外国人!K29)</f>
        <v>2</v>
      </c>
      <c r="L29" s="58">
        <f>SUM([1]日本人:外国人!L29)</f>
        <v>24</v>
      </c>
    </row>
    <row r="30" spans="1:12" x14ac:dyDescent="0.2">
      <c r="A30" s="55">
        <v>22</v>
      </c>
      <c r="B30" s="56">
        <f>SUM([1]日本人:外国人!B30)</f>
        <v>2753</v>
      </c>
      <c r="C30" s="57">
        <f>SUM([1]日本人:外国人!C30)</f>
        <v>1399</v>
      </c>
      <c r="D30" s="58">
        <f>SUM([1]日本人:外国人!D30)</f>
        <v>1354</v>
      </c>
      <c r="E30" s="59">
        <v>62</v>
      </c>
      <c r="F30" s="56">
        <f>SUM([1]日本人:外国人!F30)</f>
        <v>2202</v>
      </c>
      <c r="G30" s="57">
        <f>SUM([1]日本人:外国人!G30)</f>
        <v>1110</v>
      </c>
      <c r="H30" s="58">
        <f>SUM([1]日本人:外国人!H30)</f>
        <v>1092</v>
      </c>
      <c r="I30" s="60">
        <v>102</v>
      </c>
      <c r="J30" s="61">
        <f>SUM([1]日本人:外国人!J30)</f>
        <v>15</v>
      </c>
      <c r="K30" s="57">
        <f>SUM([1]日本人:外国人!K30)</f>
        <v>1</v>
      </c>
      <c r="L30" s="58">
        <f>SUM([1]日本人:外国人!L30)</f>
        <v>14</v>
      </c>
    </row>
    <row r="31" spans="1:12" x14ac:dyDescent="0.2">
      <c r="A31" s="55">
        <v>23</v>
      </c>
      <c r="B31" s="56">
        <f>SUM([1]日本人:外国人!B31)</f>
        <v>2973</v>
      </c>
      <c r="C31" s="57">
        <f>SUM([1]日本人:外国人!C31)</f>
        <v>1462</v>
      </c>
      <c r="D31" s="58">
        <f>SUM([1]日本人:外国人!D31)</f>
        <v>1511</v>
      </c>
      <c r="E31" s="59">
        <v>63</v>
      </c>
      <c r="F31" s="56">
        <f>SUM([1]日本人:外国人!F31)</f>
        <v>2263</v>
      </c>
      <c r="G31" s="57">
        <f>SUM([1]日本人:外国人!G31)</f>
        <v>1123</v>
      </c>
      <c r="H31" s="58">
        <f>SUM([1]日本人:外国人!H31)</f>
        <v>1140</v>
      </c>
      <c r="I31" s="60">
        <v>103</v>
      </c>
      <c r="J31" s="61">
        <f>SUM([1]日本人:外国人!J31)</f>
        <v>16</v>
      </c>
      <c r="K31" s="57">
        <f>SUM([1]日本人:外国人!K31)</f>
        <v>0</v>
      </c>
      <c r="L31" s="58">
        <f>SUM([1]日本人:外国人!L31)</f>
        <v>16</v>
      </c>
    </row>
    <row r="32" spans="1:12" ht="19.5" thickBot="1" x14ac:dyDescent="0.25">
      <c r="A32" s="62">
        <v>24</v>
      </c>
      <c r="B32" s="63">
        <f>SUM([1]日本人:外国人!B32)</f>
        <v>3331</v>
      </c>
      <c r="C32" s="64">
        <f>SUM([1]日本人:外国人!C32)</f>
        <v>1668</v>
      </c>
      <c r="D32" s="65">
        <f>SUM([1]日本人:外国人!D32)</f>
        <v>1663</v>
      </c>
      <c r="E32" s="66">
        <v>64</v>
      </c>
      <c r="F32" s="63">
        <f>SUM([1]日本人:外国人!F32)</f>
        <v>2151</v>
      </c>
      <c r="G32" s="64">
        <f>SUM([1]日本人:外国人!G32)</f>
        <v>1088</v>
      </c>
      <c r="H32" s="65">
        <f>SUM([1]日本人:外国人!H32)</f>
        <v>1063</v>
      </c>
      <c r="I32" s="67">
        <v>104</v>
      </c>
      <c r="J32" s="68">
        <f>SUM([1]日本人:外国人!J32)</f>
        <v>8</v>
      </c>
      <c r="K32" s="64">
        <f>SUM([1]日本人:外国人!K32)</f>
        <v>0</v>
      </c>
      <c r="L32" s="65">
        <f>SUM([1]日本人:外国人!L32)</f>
        <v>8</v>
      </c>
    </row>
    <row r="33" spans="1:12" x14ac:dyDescent="0.2">
      <c r="A33" s="69" t="s">
        <v>21</v>
      </c>
      <c r="B33" s="70">
        <f>SUM([1]日本人:外国人!B33)</f>
        <v>14612</v>
      </c>
      <c r="C33" s="71">
        <f>SUM([1]日本人:外国人!C33)</f>
        <v>7154</v>
      </c>
      <c r="D33" s="72">
        <f>SUM([1]日本人:外国人!D33)</f>
        <v>7458</v>
      </c>
      <c r="E33" s="73" t="s">
        <v>22</v>
      </c>
      <c r="F33" s="70">
        <f>SUM([1]日本人:外国人!F33)</f>
        <v>12439</v>
      </c>
      <c r="G33" s="71">
        <f>SUM([1]日本人:外国人!G33)</f>
        <v>5995</v>
      </c>
      <c r="H33" s="72">
        <f>SUM([1]日本人:外国人!H33)</f>
        <v>6444</v>
      </c>
      <c r="I33" s="74" t="s">
        <v>23</v>
      </c>
      <c r="J33" s="75">
        <f>SUM([1]日本人:外国人!J33)</f>
        <v>7</v>
      </c>
      <c r="K33" s="71">
        <f>SUM([1]日本人:外国人!K33)</f>
        <v>0</v>
      </c>
      <c r="L33" s="72">
        <f>SUM([1]日本人:外国人!L33)</f>
        <v>7</v>
      </c>
    </row>
    <row r="34" spans="1:12" x14ac:dyDescent="0.2">
      <c r="A34" s="55">
        <v>25</v>
      </c>
      <c r="B34" s="56">
        <f>SUM([1]日本人:外国人!B34)</f>
        <v>2975</v>
      </c>
      <c r="C34" s="57">
        <f>SUM([1]日本人:外国人!C34)</f>
        <v>1498</v>
      </c>
      <c r="D34" s="58">
        <f>SUM([1]日本人:外国人!D34)</f>
        <v>1477</v>
      </c>
      <c r="E34" s="59">
        <v>65</v>
      </c>
      <c r="F34" s="56">
        <f>SUM([1]日本人:外国人!F34)</f>
        <v>2209</v>
      </c>
      <c r="G34" s="57">
        <f>SUM([1]日本人:外国人!G34)</f>
        <v>1063</v>
      </c>
      <c r="H34" s="58">
        <f>SUM([1]日本人:外国人!H34)</f>
        <v>1146</v>
      </c>
      <c r="I34" s="60">
        <v>105</v>
      </c>
      <c r="J34" s="61">
        <f>SUM([1]日本人:外国人!J34)</f>
        <v>5</v>
      </c>
      <c r="K34" s="57">
        <f>SUM([1]日本人:外国人!K34)</f>
        <v>0</v>
      </c>
      <c r="L34" s="58">
        <f>SUM([1]日本人:外国人!L34)</f>
        <v>5</v>
      </c>
    </row>
    <row r="35" spans="1:12" x14ac:dyDescent="0.2">
      <c r="A35" s="55">
        <v>26</v>
      </c>
      <c r="B35" s="56">
        <f>SUM([1]日本人:外国人!B35)</f>
        <v>3039</v>
      </c>
      <c r="C35" s="57">
        <f>SUM([1]日本人:外国人!C35)</f>
        <v>1486</v>
      </c>
      <c r="D35" s="58">
        <f>SUM([1]日本人:外国人!D35)</f>
        <v>1553</v>
      </c>
      <c r="E35" s="59">
        <v>66</v>
      </c>
      <c r="F35" s="56">
        <f>SUM([1]日本人:外国人!F35)</f>
        <v>2353</v>
      </c>
      <c r="G35" s="57">
        <f>SUM([1]日本人:外国人!G35)</f>
        <v>1146</v>
      </c>
      <c r="H35" s="58">
        <f>SUM([1]日本人:外国人!H35)</f>
        <v>1207</v>
      </c>
      <c r="I35" s="60">
        <v>106</v>
      </c>
      <c r="J35" s="61">
        <f>SUM([1]日本人:外国人!J35)</f>
        <v>0</v>
      </c>
      <c r="K35" s="57">
        <f>SUM([1]日本人:外国人!K35)</f>
        <v>0</v>
      </c>
      <c r="L35" s="58">
        <f>SUM([1]日本人:外国人!L35)</f>
        <v>0</v>
      </c>
    </row>
    <row r="36" spans="1:12" x14ac:dyDescent="0.2">
      <c r="A36" s="55">
        <v>27</v>
      </c>
      <c r="B36" s="56">
        <f>SUM([1]日本人:外国人!B36)</f>
        <v>2892</v>
      </c>
      <c r="C36" s="57">
        <f>SUM([1]日本人:外国人!C36)</f>
        <v>1390</v>
      </c>
      <c r="D36" s="58">
        <f>SUM([1]日本人:外国人!D36)</f>
        <v>1502</v>
      </c>
      <c r="E36" s="59">
        <v>67</v>
      </c>
      <c r="F36" s="56">
        <f>SUM([1]日本人:外国人!F36)</f>
        <v>2369</v>
      </c>
      <c r="G36" s="57">
        <f>SUM([1]日本人:外国人!G36)</f>
        <v>1140</v>
      </c>
      <c r="H36" s="58">
        <f>SUM([1]日本人:外国人!H36)</f>
        <v>1229</v>
      </c>
      <c r="I36" s="60">
        <v>107</v>
      </c>
      <c r="J36" s="61">
        <f>SUM([1]日本人:外国人!J36)</f>
        <v>0</v>
      </c>
      <c r="K36" s="57">
        <f>SUM([1]日本人:外国人!K36)</f>
        <v>0</v>
      </c>
      <c r="L36" s="58">
        <f>SUM([1]日本人:外国人!L36)</f>
        <v>0</v>
      </c>
    </row>
    <row r="37" spans="1:12" x14ac:dyDescent="0.2">
      <c r="A37" s="55">
        <v>28</v>
      </c>
      <c r="B37" s="56">
        <f>SUM([1]日本人:外国人!B37)</f>
        <v>2864</v>
      </c>
      <c r="C37" s="57">
        <f>SUM([1]日本人:外国人!C37)</f>
        <v>1402</v>
      </c>
      <c r="D37" s="58">
        <f>SUM([1]日本人:外国人!D37)</f>
        <v>1462</v>
      </c>
      <c r="E37" s="59">
        <v>68</v>
      </c>
      <c r="F37" s="56">
        <f>SUM([1]日本人:外国人!F37)</f>
        <v>2588</v>
      </c>
      <c r="G37" s="57">
        <f>SUM([1]日本人:外国人!G37)</f>
        <v>1217</v>
      </c>
      <c r="H37" s="58">
        <f>SUM([1]日本人:外国人!H37)</f>
        <v>1371</v>
      </c>
      <c r="I37" s="60">
        <v>108</v>
      </c>
      <c r="J37" s="61">
        <f>SUM([1]日本人:外国人!J37)</f>
        <v>2</v>
      </c>
      <c r="K37" s="57">
        <f>SUM([1]日本人:外国人!K37)</f>
        <v>0</v>
      </c>
      <c r="L37" s="58">
        <f>SUM([1]日本人:外国人!L37)</f>
        <v>2</v>
      </c>
    </row>
    <row r="38" spans="1:12" ht="19.5" thickBot="1" x14ac:dyDescent="0.25">
      <c r="A38" s="76">
        <v>29</v>
      </c>
      <c r="B38" s="77">
        <f>SUM([1]日本人:外国人!B38)</f>
        <v>2842</v>
      </c>
      <c r="C38" s="78">
        <f>SUM([1]日本人:外国人!C38)</f>
        <v>1378</v>
      </c>
      <c r="D38" s="79">
        <f>SUM([1]日本人:外国人!D38)</f>
        <v>1464</v>
      </c>
      <c r="E38" s="80">
        <v>69</v>
      </c>
      <c r="F38" s="77">
        <f>SUM([1]日本人:外国人!F38)</f>
        <v>2920</v>
      </c>
      <c r="G38" s="78">
        <f>SUM([1]日本人:外国人!G38)</f>
        <v>1429</v>
      </c>
      <c r="H38" s="79">
        <f>SUM([1]日本人:外国人!H38)</f>
        <v>1491</v>
      </c>
      <c r="I38" s="81">
        <v>109</v>
      </c>
      <c r="J38" s="82">
        <f>SUM([1]日本人:外国人!J38)</f>
        <v>0</v>
      </c>
      <c r="K38" s="78">
        <f>SUM([1]日本人:外国人!K38)</f>
        <v>0</v>
      </c>
      <c r="L38" s="79">
        <f>SUM([1]日本人:外国人!L38)</f>
        <v>0</v>
      </c>
    </row>
    <row r="39" spans="1:12" x14ac:dyDescent="0.2">
      <c r="A39" s="47" t="s">
        <v>24</v>
      </c>
      <c r="B39" s="48">
        <f>SUM([1]日本人:外国人!B39)</f>
        <v>15862</v>
      </c>
      <c r="C39" s="49">
        <f>SUM([1]日本人:外国人!C39)</f>
        <v>7971</v>
      </c>
      <c r="D39" s="50">
        <f>SUM([1]日本人:外国人!D39)</f>
        <v>7891</v>
      </c>
      <c r="E39" s="51" t="s">
        <v>25</v>
      </c>
      <c r="F39" s="48">
        <f>SUM([1]日本人:外国人!F39)</f>
        <v>11492</v>
      </c>
      <c r="G39" s="49">
        <f>SUM([1]日本人:外国人!G39)</f>
        <v>5236</v>
      </c>
      <c r="H39" s="50">
        <f>SUM([1]日本人:外国人!H39)</f>
        <v>6256</v>
      </c>
      <c r="I39" s="52" t="s">
        <v>26</v>
      </c>
      <c r="J39" s="53">
        <f>SUM([1]日本人:外国人!J39)</f>
        <v>1</v>
      </c>
      <c r="K39" s="49">
        <f>SUM([1]日本人:外国人!K39)</f>
        <v>0</v>
      </c>
      <c r="L39" s="50">
        <f>SUM([1]日本人:外国人!L39)</f>
        <v>1</v>
      </c>
    </row>
    <row r="40" spans="1:12" x14ac:dyDescent="0.2">
      <c r="A40" s="55">
        <v>30</v>
      </c>
      <c r="B40" s="56">
        <f>SUM([1]日本人:外国人!B40)</f>
        <v>2937</v>
      </c>
      <c r="C40" s="57">
        <f>SUM([1]日本人:外国人!C40)</f>
        <v>1476</v>
      </c>
      <c r="D40" s="58">
        <f>SUM([1]日本人:外国人!D40)</f>
        <v>1461</v>
      </c>
      <c r="E40" s="59">
        <v>70</v>
      </c>
      <c r="F40" s="56">
        <f>SUM([1]日本人:外国人!F40)</f>
        <v>2856</v>
      </c>
      <c r="G40" s="57">
        <f>SUM([1]日本人:外国人!G40)</f>
        <v>1365</v>
      </c>
      <c r="H40" s="58">
        <f>SUM([1]日本人:外国人!H40)</f>
        <v>1491</v>
      </c>
      <c r="I40" s="60">
        <v>110</v>
      </c>
      <c r="J40" s="61">
        <f>SUM([1]日本人:外国人!J40)</f>
        <v>0</v>
      </c>
      <c r="K40" s="57">
        <f>SUM([1]日本人:外国人!K40)</f>
        <v>0</v>
      </c>
      <c r="L40" s="58">
        <f>SUM([1]日本人:外国人!L40)</f>
        <v>0</v>
      </c>
    </row>
    <row r="41" spans="1:12" x14ac:dyDescent="0.2">
      <c r="A41" s="55">
        <v>31</v>
      </c>
      <c r="B41" s="56">
        <f>SUM([1]日本人:外国人!B41)</f>
        <v>3095</v>
      </c>
      <c r="C41" s="57">
        <f>SUM([1]日本人:外国人!C41)</f>
        <v>1543</v>
      </c>
      <c r="D41" s="58">
        <f>SUM([1]日本人:外国人!D41)</f>
        <v>1552</v>
      </c>
      <c r="E41" s="59">
        <v>71</v>
      </c>
      <c r="F41" s="56">
        <f>SUM([1]日本人:外国人!F41)</f>
        <v>2886</v>
      </c>
      <c r="G41" s="57">
        <f>SUM([1]日本人:外国人!G41)</f>
        <v>1337</v>
      </c>
      <c r="H41" s="58">
        <f>SUM([1]日本人:外国人!H41)</f>
        <v>1549</v>
      </c>
      <c r="I41" s="60">
        <v>111</v>
      </c>
      <c r="J41" s="61">
        <f>SUM([1]日本人:外国人!J41)</f>
        <v>0</v>
      </c>
      <c r="K41" s="57">
        <f>SUM([1]日本人:外国人!K41)</f>
        <v>0</v>
      </c>
      <c r="L41" s="58">
        <f>SUM([1]日本人:外国人!L41)</f>
        <v>0</v>
      </c>
    </row>
    <row r="42" spans="1:12" x14ac:dyDescent="0.2">
      <c r="A42" s="55">
        <v>32</v>
      </c>
      <c r="B42" s="56">
        <f>SUM([1]日本人:外国人!B42)</f>
        <v>3105</v>
      </c>
      <c r="C42" s="57">
        <f>SUM([1]日本人:外国人!C42)</f>
        <v>1592</v>
      </c>
      <c r="D42" s="58">
        <f>SUM([1]日本人:外国人!D42)</f>
        <v>1513</v>
      </c>
      <c r="E42" s="59">
        <v>72</v>
      </c>
      <c r="F42" s="56">
        <f>SUM([1]日本人:外国人!F42)</f>
        <v>1889</v>
      </c>
      <c r="G42" s="57">
        <f>SUM([1]日本人:外国人!G42)</f>
        <v>880</v>
      </c>
      <c r="H42" s="58">
        <f>SUM([1]日本人:外国人!H42)</f>
        <v>1009</v>
      </c>
      <c r="I42" s="60">
        <v>112</v>
      </c>
      <c r="J42" s="61">
        <f>SUM([1]日本人:外国人!J42)</f>
        <v>1</v>
      </c>
      <c r="K42" s="57">
        <f>SUM([1]日本人:外国人!K42)</f>
        <v>0</v>
      </c>
      <c r="L42" s="58">
        <f>SUM([1]日本人:外国人!L42)</f>
        <v>1</v>
      </c>
    </row>
    <row r="43" spans="1:12" x14ac:dyDescent="0.2">
      <c r="A43" s="55">
        <v>33</v>
      </c>
      <c r="B43" s="56">
        <f>SUM([1]日本人:外国人!B43)</f>
        <v>3240</v>
      </c>
      <c r="C43" s="57">
        <f>SUM([1]日本人:外国人!C43)</f>
        <v>1613</v>
      </c>
      <c r="D43" s="58">
        <f>SUM([1]日本人:外国人!D43)</f>
        <v>1627</v>
      </c>
      <c r="E43" s="59">
        <v>73</v>
      </c>
      <c r="F43" s="56">
        <f>SUM([1]日本人:外国人!F43)</f>
        <v>1714</v>
      </c>
      <c r="G43" s="57">
        <f>SUM([1]日本人:外国人!G43)</f>
        <v>744</v>
      </c>
      <c r="H43" s="58">
        <f>SUM([1]日本人:外国人!H43)</f>
        <v>970</v>
      </c>
      <c r="I43" s="60">
        <v>113</v>
      </c>
      <c r="J43" s="61">
        <f>SUM([1]日本人:外国人!J43)</f>
        <v>0</v>
      </c>
      <c r="K43" s="57">
        <f>SUM([1]日本人:外国人!K43)</f>
        <v>0</v>
      </c>
      <c r="L43" s="58">
        <f>SUM([1]日本人:外国人!L43)</f>
        <v>0</v>
      </c>
    </row>
    <row r="44" spans="1:12" ht="19.5" thickBot="1" x14ac:dyDescent="0.25">
      <c r="A44" s="62">
        <v>34</v>
      </c>
      <c r="B44" s="63">
        <f>SUM([1]日本人:外国人!B44)</f>
        <v>3485</v>
      </c>
      <c r="C44" s="64">
        <f>SUM([1]日本人:外国人!C44)</f>
        <v>1747</v>
      </c>
      <c r="D44" s="65">
        <f>SUM([1]日本人:外国人!D44)</f>
        <v>1738</v>
      </c>
      <c r="E44" s="66">
        <v>74</v>
      </c>
      <c r="F44" s="63">
        <f>SUM([1]日本人:外国人!F44)</f>
        <v>2147</v>
      </c>
      <c r="G44" s="64">
        <f>SUM([1]日本人:外国人!G44)</f>
        <v>910</v>
      </c>
      <c r="H44" s="65">
        <f>SUM([1]日本人:外国人!H44)</f>
        <v>1237</v>
      </c>
      <c r="I44" s="67">
        <v>114</v>
      </c>
      <c r="J44" s="68">
        <f>SUM([1]日本人:外国人!J44)</f>
        <v>0</v>
      </c>
      <c r="K44" s="64">
        <f>SUM([1]日本人:外国人!K44)</f>
        <v>0</v>
      </c>
      <c r="L44" s="65">
        <f>SUM([1]日本人:外国人!L44)</f>
        <v>0</v>
      </c>
    </row>
    <row r="45" spans="1:12" x14ac:dyDescent="0.2">
      <c r="A45" s="69" t="s">
        <v>27</v>
      </c>
      <c r="B45" s="70">
        <f>SUM([1]日本人:外国人!B45)</f>
        <v>17363</v>
      </c>
      <c r="C45" s="71">
        <f>SUM([1]日本人:外国人!C45)</f>
        <v>8771</v>
      </c>
      <c r="D45" s="72">
        <f>SUM([1]日本人:外国人!D45)</f>
        <v>8592</v>
      </c>
      <c r="E45" s="73" t="s">
        <v>28</v>
      </c>
      <c r="F45" s="70">
        <f>SUM([1]日本人:外国人!F45)</f>
        <v>10176</v>
      </c>
      <c r="G45" s="71">
        <f>SUM([1]日本人:外国人!G45)</f>
        <v>4367</v>
      </c>
      <c r="H45" s="72">
        <f>SUM([1]日本人:外国人!H45)</f>
        <v>5809</v>
      </c>
      <c r="I45" s="74" t="s">
        <v>29</v>
      </c>
      <c r="J45" s="75">
        <f>SUM([1]日本人:外国人!J45)</f>
        <v>0</v>
      </c>
      <c r="K45" s="71">
        <f>SUM([1]日本人:外国人!K45)</f>
        <v>0</v>
      </c>
      <c r="L45" s="72">
        <f>SUM([1]日本人:外国人!L45)</f>
        <v>0</v>
      </c>
    </row>
    <row r="46" spans="1:12" x14ac:dyDescent="0.2">
      <c r="A46" s="55">
        <v>35</v>
      </c>
      <c r="B46" s="56">
        <f>SUM([1]日本人:外国人!B46)</f>
        <v>3357</v>
      </c>
      <c r="C46" s="57">
        <f>SUM([1]日本人:外国人!C46)</f>
        <v>1702</v>
      </c>
      <c r="D46" s="58">
        <f>SUM([1]日本人:外国人!D46)</f>
        <v>1655</v>
      </c>
      <c r="E46" s="59">
        <v>75</v>
      </c>
      <c r="F46" s="56">
        <f>SUM([1]日本人:外国人!F46)</f>
        <v>2259</v>
      </c>
      <c r="G46" s="57">
        <f>SUM([1]日本人:外国人!G46)</f>
        <v>984</v>
      </c>
      <c r="H46" s="58">
        <f>SUM([1]日本人:外国人!H46)</f>
        <v>1275</v>
      </c>
      <c r="I46" s="60">
        <v>115</v>
      </c>
      <c r="J46" s="61">
        <f>SUM([1]日本人:外国人!J46)</f>
        <v>0</v>
      </c>
      <c r="K46" s="57">
        <f>SUM([1]日本人:外国人!K46)</f>
        <v>0</v>
      </c>
      <c r="L46" s="58">
        <f>SUM([1]日本人:外国人!L46)</f>
        <v>0</v>
      </c>
    </row>
    <row r="47" spans="1:12" x14ac:dyDescent="0.2">
      <c r="A47" s="55">
        <v>36</v>
      </c>
      <c r="B47" s="56">
        <f>SUM([1]日本人:外国人!B47)</f>
        <v>3432</v>
      </c>
      <c r="C47" s="57">
        <f>SUM([1]日本人:外国人!C47)</f>
        <v>1739</v>
      </c>
      <c r="D47" s="58">
        <f>SUM([1]日本人:外国人!D47)</f>
        <v>1693</v>
      </c>
      <c r="E47" s="59">
        <v>76</v>
      </c>
      <c r="F47" s="56">
        <f>SUM([1]日本人:外国人!F47)</f>
        <v>2147</v>
      </c>
      <c r="G47" s="57">
        <f>SUM([1]日本人:外国人!G47)</f>
        <v>936</v>
      </c>
      <c r="H47" s="58">
        <f>SUM([1]日本人:外国人!H47)</f>
        <v>1211</v>
      </c>
      <c r="I47" s="60">
        <v>116</v>
      </c>
      <c r="J47" s="61">
        <f>SUM([1]日本人:外国人!J47)</f>
        <v>0</v>
      </c>
      <c r="K47" s="57">
        <f>SUM([1]日本人:外国人!K47)</f>
        <v>0</v>
      </c>
      <c r="L47" s="58">
        <f>SUM([1]日本人:外国人!L47)</f>
        <v>0</v>
      </c>
    </row>
    <row r="48" spans="1:12" x14ac:dyDescent="0.2">
      <c r="A48" s="55">
        <v>37</v>
      </c>
      <c r="B48" s="56">
        <f>SUM([1]日本人:外国人!B48)</f>
        <v>3340</v>
      </c>
      <c r="C48" s="57">
        <f>SUM([1]日本人:外国人!C48)</f>
        <v>1661</v>
      </c>
      <c r="D48" s="58">
        <f>SUM([1]日本人:外国人!D48)</f>
        <v>1679</v>
      </c>
      <c r="E48" s="59">
        <v>77</v>
      </c>
      <c r="F48" s="56">
        <f>SUM([1]日本人:外国人!F48)</f>
        <v>2178</v>
      </c>
      <c r="G48" s="57">
        <f>SUM([1]日本人:外国人!G48)</f>
        <v>931</v>
      </c>
      <c r="H48" s="58">
        <f>SUM([1]日本人:外国人!H48)</f>
        <v>1247</v>
      </c>
      <c r="I48" s="60">
        <v>117</v>
      </c>
      <c r="J48" s="61">
        <f>SUM([1]日本人:外国人!J48)</f>
        <v>0</v>
      </c>
      <c r="K48" s="57">
        <f>SUM([1]日本人:外国人!K48)</f>
        <v>0</v>
      </c>
      <c r="L48" s="58">
        <f>SUM([1]日本人:外国人!L48)</f>
        <v>0</v>
      </c>
    </row>
    <row r="49" spans="1:12" x14ac:dyDescent="0.2">
      <c r="A49" s="55">
        <v>38</v>
      </c>
      <c r="B49" s="56">
        <f>SUM([1]日本人:外国人!B49)</f>
        <v>3525</v>
      </c>
      <c r="C49" s="57">
        <f>SUM([1]日本人:外国人!C49)</f>
        <v>1799</v>
      </c>
      <c r="D49" s="58">
        <f>SUM([1]日本人:外国人!D49)</f>
        <v>1726</v>
      </c>
      <c r="E49" s="59">
        <v>78</v>
      </c>
      <c r="F49" s="56">
        <f>SUM([1]日本人:外国人!F49)</f>
        <v>1912</v>
      </c>
      <c r="G49" s="57">
        <f>SUM([1]日本人:外国人!G49)</f>
        <v>807</v>
      </c>
      <c r="H49" s="58">
        <f>SUM([1]日本人:外国人!H49)</f>
        <v>1105</v>
      </c>
      <c r="I49" s="60">
        <v>118</v>
      </c>
      <c r="J49" s="61">
        <f>SUM([1]日本人:外国人!J49)</f>
        <v>0</v>
      </c>
      <c r="K49" s="57">
        <f>SUM([1]日本人:外国人!K49)</f>
        <v>0</v>
      </c>
      <c r="L49" s="58">
        <f>SUM([1]日本人:外国人!L49)</f>
        <v>0</v>
      </c>
    </row>
    <row r="50" spans="1:12" ht="19.5" thickBot="1" x14ac:dyDescent="0.25">
      <c r="A50" s="76">
        <v>39</v>
      </c>
      <c r="B50" s="77">
        <f>SUM([1]日本人:外国人!B50)</f>
        <v>3709</v>
      </c>
      <c r="C50" s="78">
        <f>SUM([1]日本人:外国人!C50)</f>
        <v>1870</v>
      </c>
      <c r="D50" s="79">
        <f>SUM([1]日本人:外国人!D50)</f>
        <v>1839</v>
      </c>
      <c r="E50" s="80">
        <v>79</v>
      </c>
      <c r="F50" s="77">
        <f>SUM([1]日本人:外国人!F50)</f>
        <v>1680</v>
      </c>
      <c r="G50" s="78">
        <f>SUM([1]日本人:外国人!G50)</f>
        <v>709</v>
      </c>
      <c r="H50" s="79">
        <f>SUM([1]日本人:外国人!H50)</f>
        <v>971</v>
      </c>
      <c r="I50" s="81">
        <v>119</v>
      </c>
      <c r="J50" s="82">
        <f>SUM([1]日本人:外国人!J50)</f>
        <v>0</v>
      </c>
      <c r="K50" s="78">
        <f>SUM([1]日本人:外国人!K50)</f>
        <v>0</v>
      </c>
      <c r="L50" s="79">
        <f>SUM([1]日本人:外国人!L50)</f>
        <v>0</v>
      </c>
    </row>
    <row r="51" spans="1:12" ht="19.5" thickBot="1" x14ac:dyDescent="0.25"/>
    <row r="52" spans="1:12" ht="23.25" customHeight="1" thickBot="1" x14ac:dyDescent="0.25">
      <c r="I52" s="84" t="s">
        <v>42</v>
      </c>
      <c r="J52" s="85">
        <f>SUM(B3:B50,F3:F50,J3:J50)/2</f>
        <v>234906</v>
      </c>
      <c r="K52" s="86">
        <f>SUM(C3:C50,G3:G50,K3:K50)/2</f>
        <v>114795</v>
      </c>
      <c r="L52" s="87">
        <f>SUM(D3:D50,H3:H50,L3:L50)/2</f>
        <v>120111</v>
      </c>
    </row>
  </sheetData>
  <mergeCells count="2">
    <mergeCell ref="A1:J1"/>
    <mergeCell ref="K1:L1"/>
  </mergeCells>
  <phoneticPr fontId="3"/>
  <pageMargins left="0.32" right="0.2" top="0.6" bottom="0.73" header="0.28999999999999998" footer="0.51200000000000001"/>
  <pageSetup paperSize="9" scale="62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H30.4</vt:lpstr>
      <vt:lpstr>H30.5</vt:lpstr>
      <vt:lpstr>H30.6</vt:lpstr>
      <vt:lpstr>H30.7</vt:lpstr>
      <vt:lpstr>H30.8</vt:lpstr>
      <vt:lpstr>H30.9</vt:lpstr>
      <vt:lpstr>H30.10</vt:lpstr>
      <vt:lpstr>H30.11</vt:lpstr>
      <vt:lpstr>H30.12</vt:lpstr>
      <vt:lpstr>H31.1</vt:lpstr>
      <vt:lpstr>H31.2</vt:lpstr>
      <vt:lpstr>H31.3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2019-09-12T04:32:35Z</dcterms:modified>
</cp:coreProperties>
</file>