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★統一基準作業用★\財務書類最終版\H30\附属明細書\"/>
    </mc:Choice>
  </mc:AlternateContent>
  <bookViews>
    <workbookView xWindow="165" yWindow="-105" windowWidth="18900" windowHeight="5430" tabRatio="652"/>
  </bookViews>
  <sheets>
    <sheet name="有形固定資産 (千円単位)" sheetId="8" r:id="rId1"/>
  </sheets>
  <definedNames>
    <definedName name="AS2DocOpenMode" hidden="1">"AS2DocumentEdit"</definedName>
    <definedName name="_xlnm.Print_Area" localSheetId="0">'有形固定資産 (千円単位)'!$A$1:$S$52</definedName>
  </definedNames>
  <calcPr calcId="162913"/>
</workbook>
</file>

<file path=xl/calcChain.xml><?xml version="1.0" encoding="utf-8"?>
<calcChain xmlns="http://schemas.openxmlformats.org/spreadsheetml/2006/main">
  <c r="R49" i="8" l="1"/>
  <c r="J18" i="8" l="1"/>
  <c r="L49" i="8"/>
  <c r="R48" i="8"/>
  <c r="R47" i="8"/>
  <c r="R46" i="8"/>
  <c r="R45" i="8"/>
  <c r="R44" i="8"/>
  <c r="R43" i="8"/>
  <c r="P42" i="8"/>
  <c r="N42" i="8"/>
  <c r="L42" i="8"/>
  <c r="J42" i="8"/>
  <c r="H42" i="8"/>
  <c r="F42" i="8"/>
  <c r="D42" i="8"/>
  <c r="R42" i="8" s="1"/>
  <c r="R41" i="8"/>
  <c r="R40" i="8"/>
  <c r="R39" i="8"/>
  <c r="R38" i="8"/>
  <c r="R37" i="8"/>
  <c r="R36" i="8"/>
  <c r="R35" i="8"/>
  <c r="R34" i="8"/>
  <c r="R33" i="8"/>
  <c r="P32" i="8"/>
  <c r="P49" i="8" s="1"/>
  <c r="N32" i="8"/>
  <c r="N49" i="8" s="1"/>
  <c r="L32" i="8"/>
  <c r="J32" i="8"/>
  <c r="J49" i="8" s="1"/>
  <c r="H32" i="8"/>
  <c r="H49" i="8" s="1"/>
  <c r="F32" i="8"/>
  <c r="F49" i="8" s="1"/>
  <c r="D32" i="8"/>
  <c r="D49" i="8" s="1"/>
  <c r="D25" i="8"/>
  <c r="J24" i="8"/>
  <c r="P24" i="8" s="1"/>
  <c r="J23" i="8"/>
  <c r="P23" i="8" s="1"/>
  <c r="J22" i="8"/>
  <c r="P22" i="8" s="1"/>
  <c r="J21" i="8"/>
  <c r="P21" i="8" s="1"/>
  <c r="J20" i="8"/>
  <c r="P20" i="8" s="1"/>
  <c r="J19" i="8"/>
  <c r="P19" i="8" s="1"/>
  <c r="N18" i="8"/>
  <c r="L18" i="8"/>
  <c r="H18" i="8"/>
  <c r="F18" i="8"/>
  <c r="D18" i="8"/>
  <c r="J17" i="8"/>
  <c r="P17" i="8" s="1"/>
  <c r="J16" i="8"/>
  <c r="P16" i="8" s="1"/>
  <c r="P15" i="8"/>
  <c r="J15" i="8"/>
  <c r="J14" i="8"/>
  <c r="P14" i="8" s="1"/>
  <c r="J13" i="8"/>
  <c r="P13" i="8" s="1"/>
  <c r="P12" i="8"/>
  <c r="J12" i="8"/>
  <c r="J11" i="8"/>
  <c r="P11" i="8" s="1"/>
  <c r="J10" i="8"/>
  <c r="P10" i="8" s="1"/>
  <c r="P9" i="8"/>
  <c r="J9" i="8"/>
  <c r="N8" i="8"/>
  <c r="N25" i="8" s="1"/>
  <c r="L8" i="8"/>
  <c r="L25" i="8" s="1"/>
  <c r="J8" i="8"/>
  <c r="P8" i="8" s="1"/>
  <c r="H8" i="8"/>
  <c r="H25" i="8" s="1"/>
  <c r="F8" i="8"/>
  <c r="D8" i="8"/>
  <c r="P18" i="8" l="1"/>
  <c r="F25" i="8"/>
  <c r="R32" i="8"/>
  <c r="J25" i="8"/>
  <c r="P25" i="8" s="1"/>
</calcChain>
</file>

<file path=xl/sharedStrings.xml><?xml version="1.0" encoding="utf-8"?>
<sst xmlns="http://schemas.openxmlformats.org/spreadsheetml/2006/main" count="61" uniqueCount="38">
  <si>
    <t>合計</t>
    <rPh sb="0" eb="2">
      <t>ゴウケイ</t>
    </rPh>
    <phoneticPr fontId="2"/>
  </si>
  <si>
    <t>【様式第５号】</t>
    <rPh sb="1" eb="3">
      <t>ヨウシキ</t>
    </rPh>
    <rPh sb="3" eb="4">
      <t>ダイ</t>
    </rPh>
    <rPh sb="5" eb="6">
      <t>ゴウ</t>
    </rPh>
    <phoneticPr fontId="10"/>
  </si>
  <si>
    <t>附属明細書</t>
    <rPh sb="0" eb="2">
      <t>フゾク</t>
    </rPh>
    <rPh sb="2" eb="5">
      <t>メイサイショ</t>
    </rPh>
    <phoneticPr fontId="10"/>
  </si>
  <si>
    <t>１．貸借対照表の内容に関する明細</t>
    <rPh sb="2" eb="4">
      <t>タイシャク</t>
    </rPh>
    <rPh sb="4" eb="7">
      <t>タイショウヒョウ</t>
    </rPh>
    <rPh sb="8" eb="10">
      <t>ナイヨウ</t>
    </rPh>
    <rPh sb="11" eb="12">
      <t>カン</t>
    </rPh>
    <rPh sb="14" eb="16">
      <t>メイサイ</t>
    </rPh>
    <phoneticPr fontId="10"/>
  </si>
  <si>
    <t>（１）資産項目の明細</t>
    <rPh sb="3" eb="5">
      <t>シサン</t>
    </rPh>
    <rPh sb="5" eb="7">
      <t>コウモク</t>
    </rPh>
    <rPh sb="8" eb="10">
      <t>メイサイ</t>
    </rPh>
    <phoneticPr fontId="10"/>
  </si>
  <si>
    <t>①有形固定資産の明細</t>
    <rPh sb="1" eb="3">
      <t>ユウケイ</t>
    </rPh>
    <rPh sb="3" eb="5">
      <t>コテイ</t>
    </rPh>
    <rPh sb="5" eb="7">
      <t>シサン</t>
    </rPh>
    <rPh sb="8" eb="10">
      <t>メイサイ</t>
    </rPh>
    <phoneticPr fontId="10"/>
  </si>
  <si>
    <t>区分</t>
    <rPh sb="0" eb="2">
      <t>クブン</t>
    </rPh>
    <phoneticPr fontId="10"/>
  </si>
  <si>
    <t xml:space="preserve">
前年度末残高
（A）</t>
    <rPh sb="1" eb="4">
      <t>ゼンネンド</t>
    </rPh>
    <rPh sb="4" eb="5">
      <t>マツ</t>
    </rPh>
    <rPh sb="5" eb="7">
      <t>ザンダカ</t>
    </rPh>
    <phoneticPr fontId="2"/>
  </si>
  <si>
    <t xml:space="preserve">
本年度増加額
（B）</t>
    <rPh sb="1" eb="4">
      <t>ホンネンド</t>
    </rPh>
    <rPh sb="4" eb="7">
      <t>ゾウカガク</t>
    </rPh>
    <phoneticPr fontId="2"/>
  </si>
  <si>
    <t xml:space="preserve">
本年度減少額
（C）</t>
    <rPh sb="1" eb="4">
      <t>ホンネンド</t>
    </rPh>
    <rPh sb="4" eb="7">
      <t>ゲンショウガク</t>
    </rPh>
    <phoneticPr fontId="2"/>
  </si>
  <si>
    <t>本年度末残高
（A)＋（B)-（C)
（D）</t>
    <rPh sb="0" eb="3">
      <t>ホンネンド</t>
    </rPh>
    <rPh sb="3" eb="4">
      <t>マツ</t>
    </rPh>
    <rPh sb="4" eb="6">
      <t>ザンダカ</t>
    </rPh>
    <phoneticPr fontId="2"/>
  </si>
  <si>
    <t>本年度末
減価償却累計額
（E)</t>
    <rPh sb="0" eb="1">
      <t>ホン</t>
    </rPh>
    <rPh sb="1" eb="4">
      <t>ネンドマツ</t>
    </rPh>
    <rPh sb="5" eb="7">
      <t>ゲンカ</t>
    </rPh>
    <rPh sb="7" eb="9">
      <t>ショウキャク</t>
    </rPh>
    <rPh sb="9" eb="12">
      <t>ルイケイガク</t>
    </rPh>
    <phoneticPr fontId="2"/>
  </si>
  <si>
    <t xml:space="preserve">
本年度償却額
（F)</t>
    <rPh sb="1" eb="4">
      <t>ホンネンド</t>
    </rPh>
    <rPh sb="4" eb="7">
      <t>ショウキャクガク</t>
    </rPh>
    <phoneticPr fontId="2"/>
  </si>
  <si>
    <t>差引本年度末残高
（D)－（E)
（G)</t>
    <rPh sb="0" eb="2">
      <t>サシヒキ</t>
    </rPh>
    <rPh sb="2" eb="5">
      <t>ホンネンド</t>
    </rPh>
    <rPh sb="5" eb="6">
      <t>マツ</t>
    </rPh>
    <rPh sb="6" eb="8">
      <t>ザンダカ</t>
    </rPh>
    <phoneticPr fontId="10"/>
  </si>
  <si>
    <t xml:space="preserve"> 事業用資産</t>
    <rPh sb="1" eb="4">
      <t>ジギョウヨウ</t>
    </rPh>
    <rPh sb="4" eb="6">
      <t>シサン</t>
    </rPh>
    <phoneticPr fontId="10"/>
  </si>
  <si>
    <t>　  土地</t>
    <rPh sb="3" eb="5">
      <t>トチ</t>
    </rPh>
    <phoneticPr fontId="2"/>
  </si>
  <si>
    <t>　　立木竹</t>
    <rPh sb="2" eb="4">
      <t>タチキ</t>
    </rPh>
    <rPh sb="4" eb="5">
      <t>タケ</t>
    </rPh>
    <phoneticPr fontId="10"/>
  </si>
  <si>
    <t>　　建物</t>
    <rPh sb="2" eb="4">
      <t>タテモノ</t>
    </rPh>
    <phoneticPr fontId="2"/>
  </si>
  <si>
    <t>　　工作物</t>
    <rPh sb="2" eb="5">
      <t>コウサクブツ</t>
    </rPh>
    <phoneticPr fontId="2"/>
  </si>
  <si>
    <t>　　船舶</t>
    <rPh sb="2" eb="4">
      <t>センパク</t>
    </rPh>
    <phoneticPr fontId="10"/>
  </si>
  <si>
    <t>　　浮標等</t>
    <rPh sb="2" eb="4">
      <t>フヒョウ</t>
    </rPh>
    <rPh sb="4" eb="5">
      <t>ナド</t>
    </rPh>
    <phoneticPr fontId="10"/>
  </si>
  <si>
    <t>　　航空機</t>
    <rPh sb="2" eb="5">
      <t>コウクウキ</t>
    </rPh>
    <phoneticPr fontId="10"/>
  </si>
  <si>
    <t>　　その他</t>
    <rPh sb="4" eb="5">
      <t>タ</t>
    </rPh>
    <phoneticPr fontId="2"/>
  </si>
  <si>
    <t>　　建設仮勘定</t>
    <rPh sb="2" eb="4">
      <t>ケンセツ</t>
    </rPh>
    <rPh sb="4" eb="7">
      <t>カリカンジョウ</t>
    </rPh>
    <phoneticPr fontId="10"/>
  </si>
  <si>
    <t xml:space="preserve"> インフラ資産</t>
    <rPh sb="5" eb="7">
      <t>シサン</t>
    </rPh>
    <phoneticPr fontId="10"/>
  </si>
  <si>
    <t>　　土地</t>
    <rPh sb="2" eb="4">
      <t>トチ</t>
    </rPh>
    <phoneticPr fontId="2"/>
  </si>
  <si>
    <t>　　建物</t>
    <rPh sb="2" eb="4">
      <t>タテモノ</t>
    </rPh>
    <phoneticPr fontId="10"/>
  </si>
  <si>
    <t xml:space="preserve"> 物品</t>
    <rPh sb="1" eb="3">
      <t>ブッピン</t>
    </rPh>
    <phoneticPr fontId="2"/>
  </si>
  <si>
    <t>生活インフラ・
国土保全</t>
    <rPh sb="0" eb="2">
      <t>セイカツ</t>
    </rPh>
    <rPh sb="8" eb="10">
      <t>コクド</t>
    </rPh>
    <rPh sb="10" eb="12">
      <t>ホゼン</t>
    </rPh>
    <phoneticPr fontId="2"/>
  </si>
  <si>
    <t>教育</t>
    <rPh sb="0" eb="2">
      <t>キョウイク</t>
    </rPh>
    <phoneticPr fontId="10"/>
  </si>
  <si>
    <t>福祉</t>
    <rPh sb="0" eb="2">
      <t>フクシ</t>
    </rPh>
    <phoneticPr fontId="10"/>
  </si>
  <si>
    <t>環境衛生</t>
    <rPh sb="0" eb="2">
      <t>カンキョウ</t>
    </rPh>
    <rPh sb="2" eb="4">
      <t>エイセイ</t>
    </rPh>
    <phoneticPr fontId="10"/>
  </si>
  <si>
    <t>産業振興</t>
    <rPh sb="0" eb="2">
      <t>サンギョウ</t>
    </rPh>
    <rPh sb="2" eb="4">
      <t>シンコウ</t>
    </rPh>
    <phoneticPr fontId="10"/>
  </si>
  <si>
    <t>消防</t>
    <rPh sb="0" eb="2">
      <t>ショウボウ</t>
    </rPh>
    <phoneticPr fontId="10"/>
  </si>
  <si>
    <t>総務</t>
    <rPh sb="0" eb="2">
      <t>ソウム</t>
    </rPh>
    <phoneticPr fontId="10"/>
  </si>
  <si>
    <t>合計</t>
    <rPh sb="0" eb="2">
      <t>ゴウケイ</t>
    </rPh>
    <phoneticPr fontId="10"/>
  </si>
  <si>
    <t>②有形固定資産の行政目的別明細</t>
    <rPh sb="1" eb="3">
      <t>ユウケイ</t>
    </rPh>
    <rPh sb="3" eb="5">
      <t>コテイ</t>
    </rPh>
    <rPh sb="5" eb="7">
      <t>シサン</t>
    </rPh>
    <rPh sb="8" eb="10">
      <t>ギョウセイ</t>
    </rPh>
    <rPh sb="10" eb="12">
      <t>モクテキ</t>
    </rPh>
    <rPh sb="12" eb="13">
      <t>ベツ</t>
    </rPh>
    <rPh sb="13" eb="15">
      <t>メイサイ</t>
    </rPh>
    <phoneticPr fontId="10"/>
  </si>
  <si>
    <t>（単位：千円）</t>
    <rPh sb="1" eb="3">
      <t>タンイ</t>
    </rPh>
    <rPh sb="4" eb="5">
      <t>セン</t>
    </rPh>
    <rPh sb="5" eb="6">
      <t>エン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</si>
</sst>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#,##0;[Red]\-#,##0;&quot;－&quot;"/>
    <numFmt numFmtId="178" formatCode="&quot;(&quot;0%&quot;)   &quot;;[Red]\-&quot;(&quot;0%&quot;)   &quot;;&quot;－    &quot;"/>
    <numFmt numFmtId="179" formatCode="&quot;(&quot;0.00%&quot;)   &quot;;[Red]\-&quot;(&quot;0.00%&quot;)   &quot;;&quot;－    &quot;"/>
    <numFmt numFmtId="180" formatCode="0.00%;[Red]\-0.00%;&quot;－&quot;"/>
  </numFmts>
  <fonts count="2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" fillId="0" borderId="0">
      <alignment vertical="center"/>
    </xf>
    <xf numFmtId="0" fontId="7" fillId="0" borderId="6">
      <alignment horizontal="center" vertical="center"/>
    </xf>
    <xf numFmtId="177" fontId="18" fillId="0" borderId="0">
      <alignment vertical="top"/>
    </xf>
    <xf numFmtId="178" fontId="18" fillId="0" borderId="0" applyFont="0" applyFill="0" applyBorder="0" applyAlignment="0" applyProtection="0"/>
    <xf numFmtId="179" fontId="18" fillId="0" borderId="0" applyFont="0" applyFill="0" applyBorder="0" applyAlignment="0" applyProtection="0">
      <alignment vertical="top"/>
    </xf>
    <xf numFmtId="180" fontId="18" fillId="0" borderId="0" applyFont="0" applyFill="0" applyBorder="0" applyAlignment="0" applyProtection="0"/>
    <xf numFmtId="0" fontId="3" fillId="0" borderId="0" applyFill="0" applyBorder="0" applyProtection="0"/>
    <xf numFmtId="0" fontId="19" fillId="0" borderId="0" applyNumberFormat="0" applyFont="0" applyFill="0" applyBorder="0">
      <alignment horizontal="left" vertical="top" wrapText="1"/>
    </xf>
    <xf numFmtId="38" fontId="20" fillId="0" borderId="0" applyFont="0" applyFill="0" applyBorder="0" applyAlignment="0" applyProtection="0"/>
    <xf numFmtId="0" fontId="20" fillId="0" borderId="0"/>
    <xf numFmtId="0" fontId="20" fillId="0" borderId="0"/>
    <xf numFmtId="38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1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>
      <alignment vertical="center"/>
    </xf>
    <xf numFmtId="0" fontId="4" fillId="0" borderId="3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17" fillId="0" borderId="0" xfId="0" applyFont="1" applyBorder="1" applyAlignment="1">
      <alignment horizontal="right"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6" fontId="5" fillId="0" borderId="5" xfId="1" applyNumberFormat="1" applyFont="1" applyBorder="1" applyAlignment="1">
      <alignment vertical="center" wrapText="1"/>
    </xf>
    <xf numFmtId="176" fontId="21" fillId="0" borderId="5" xfId="1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 wrapText="1"/>
    </xf>
    <xf numFmtId="176" fontId="21" fillId="0" borderId="2" xfId="1" applyNumberFormat="1" applyFont="1" applyFill="1" applyBorder="1" applyAlignment="1">
      <alignment vertical="center" wrapText="1"/>
    </xf>
    <xf numFmtId="176" fontId="21" fillId="0" borderId="4" xfId="1" applyNumberFormat="1" applyFont="1" applyFill="1" applyBorder="1" applyAlignment="1">
      <alignment vertical="center" wrapText="1"/>
    </xf>
    <xf numFmtId="176" fontId="21" fillId="0" borderId="2" xfId="1" applyNumberFormat="1" applyFont="1" applyFill="1" applyBorder="1" applyAlignment="1">
      <alignment vertical="center"/>
    </xf>
    <xf numFmtId="176" fontId="21" fillId="0" borderId="4" xfId="1" applyNumberFormat="1" applyFont="1" applyFill="1" applyBorder="1" applyAlignment="1">
      <alignment vertical="center"/>
    </xf>
    <xf numFmtId="0" fontId="5" fillId="0" borderId="5" xfId="1" applyFont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176" fontId="5" fillId="0" borderId="2" xfId="1" applyNumberFormat="1" applyFont="1" applyBorder="1" applyAlignment="1">
      <alignment vertical="center" wrapText="1"/>
    </xf>
    <xf numFmtId="176" fontId="5" fillId="0" borderId="4" xfId="1" applyNumberFormat="1" applyFont="1" applyBorder="1" applyAlignment="1">
      <alignment vertical="center" wrapText="1"/>
    </xf>
    <xf numFmtId="176" fontId="21" fillId="0" borderId="2" xfId="1" applyNumberFormat="1" applyFont="1" applyBorder="1" applyAlignment="1">
      <alignment vertical="center"/>
    </xf>
    <xf numFmtId="176" fontId="21" fillId="0" borderId="4" xfId="1" applyNumberFormat="1" applyFont="1" applyBorder="1" applyAlignment="1">
      <alignment vertical="center"/>
    </xf>
    <xf numFmtId="176" fontId="21" fillId="0" borderId="2" xfId="1" applyNumberFormat="1" applyFont="1" applyBorder="1" applyAlignment="1">
      <alignment vertical="center" wrapText="1"/>
    </xf>
    <xf numFmtId="176" fontId="21" fillId="0" borderId="4" xfId="1" applyNumberFormat="1" applyFont="1" applyBorder="1" applyAlignment="1">
      <alignment vertical="center" wrapText="1"/>
    </xf>
    <xf numFmtId="176" fontId="16" fillId="0" borderId="2" xfId="0" applyNumberFormat="1" applyFont="1" applyBorder="1" applyAlignment="1">
      <alignment vertical="center"/>
    </xf>
    <xf numFmtId="176" fontId="16" fillId="0" borderId="4" xfId="0" applyNumberFormat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38" fontId="16" fillId="0" borderId="1" xfId="14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</cellXfs>
  <cellStyles count="15">
    <cellStyle name="パーセント()" xfId="4"/>
    <cellStyle name="パーセント(0.00)" xfId="5"/>
    <cellStyle name="パーセント[0.00]" xfId="6"/>
    <cellStyle name="桁区切り" xfId="14" builtinId="6"/>
    <cellStyle name="桁区切り 2" xfId="9"/>
    <cellStyle name="桁区切り 3" xfId="12"/>
    <cellStyle name="見出し１" xfId="7"/>
    <cellStyle name="折り返し" xfId="8"/>
    <cellStyle name="標準" xfId="0" builtinId="0"/>
    <cellStyle name="標準 2" xfId="1"/>
    <cellStyle name="標準 2 2" xfId="10"/>
    <cellStyle name="標準 2 3" xfId="11"/>
    <cellStyle name="標準 2 4" xfId="13"/>
    <cellStyle name="標準 3" xfId="3"/>
    <cellStyle name="標準１" xfId="2"/>
  </cellStyles>
  <dxfs count="6">
    <dxf>
      <numFmt numFmtId="181" formatCode="\-"/>
    </dxf>
    <dxf>
      <numFmt numFmtId="181" formatCode="\-"/>
    </dxf>
    <dxf>
      <numFmt numFmtId="181" formatCode="\-"/>
    </dxf>
    <dxf>
      <numFmt numFmtId="181" formatCode="\-"/>
    </dxf>
    <dxf>
      <numFmt numFmtId="181" formatCode="\-"/>
    </dxf>
    <dxf>
      <numFmt numFmtId="181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T54"/>
  <sheetViews>
    <sheetView tabSelected="1" view="pageBreakPreview" zoomScaleNormal="100" zoomScaleSheetLayoutView="100" workbookViewId="0">
      <selection sqref="A1:E1"/>
    </sheetView>
  </sheetViews>
  <sheetFormatPr defaultRowHeight="13.5" x14ac:dyDescent="0.15"/>
  <cols>
    <col min="1" max="1" width="0.875" customWidth="1"/>
    <col min="2" max="2" width="3.75" customWidth="1"/>
    <col min="3" max="3" width="16.75" customWidth="1"/>
    <col min="4" max="17" width="7.125" customWidth="1"/>
    <col min="18" max="18" width="13.625" customWidth="1"/>
    <col min="19" max="20" width="6.5" customWidth="1"/>
  </cols>
  <sheetData>
    <row r="1" spans="1:18" ht="18.75" customHeight="1" x14ac:dyDescent="0.15">
      <c r="A1" s="21" t="s">
        <v>1</v>
      </c>
      <c r="B1" s="22"/>
      <c r="C1" s="22"/>
      <c r="D1" s="22"/>
      <c r="E1" s="22"/>
    </row>
    <row r="2" spans="1:18" ht="24.75" customHeight="1" x14ac:dyDescent="0.15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ht="19.5" customHeight="1" x14ac:dyDescent="0.15">
      <c r="A3" s="21" t="s">
        <v>3</v>
      </c>
      <c r="B3" s="22"/>
      <c r="C3" s="22"/>
      <c r="D3" s="22"/>
      <c r="E3" s="22"/>
      <c r="F3" s="22"/>
      <c r="G3" s="22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customHeight="1" x14ac:dyDescent="0.15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ht="1.5" customHeight="1" x14ac:dyDescent="0.15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ht="20.25" customHeight="1" x14ac:dyDescent="0.15">
      <c r="A6" s="2"/>
      <c r="B6" s="3" t="s">
        <v>5</v>
      </c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 t="s">
        <v>37</v>
      </c>
      <c r="R6" s="5"/>
    </row>
    <row r="7" spans="1:18" ht="37.5" customHeight="1" x14ac:dyDescent="0.15">
      <c r="A7" s="2"/>
      <c r="B7" s="25" t="s">
        <v>6</v>
      </c>
      <c r="C7" s="25"/>
      <c r="D7" s="26" t="s">
        <v>7</v>
      </c>
      <c r="E7" s="27"/>
      <c r="F7" s="26" t="s">
        <v>8</v>
      </c>
      <c r="G7" s="27"/>
      <c r="H7" s="26" t="s">
        <v>9</v>
      </c>
      <c r="I7" s="27"/>
      <c r="J7" s="26" t="s">
        <v>10</v>
      </c>
      <c r="K7" s="27"/>
      <c r="L7" s="26" t="s">
        <v>11</v>
      </c>
      <c r="M7" s="27"/>
      <c r="N7" s="27" t="s">
        <v>12</v>
      </c>
      <c r="O7" s="25"/>
      <c r="P7" s="28" t="s">
        <v>13</v>
      </c>
      <c r="Q7" s="29"/>
      <c r="R7" s="7"/>
    </row>
    <row r="8" spans="1:18" ht="14.1" customHeight="1" x14ac:dyDescent="0.15">
      <c r="A8" s="2"/>
      <c r="B8" s="30" t="s">
        <v>14</v>
      </c>
      <c r="C8" s="30"/>
      <c r="D8" s="31">
        <f>SUM(D9:E17)</f>
        <v>211578502.56600001</v>
      </c>
      <c r="E8" s="32"/>
      <c r="F8" s="31">
        <f>SUM(F9:G17)</f>
        <v>9598600.0629999992</v>
      </c>
      <c r="G8" s="32"/>
      <c r="H8" s="31">
        <f>SUM(H9:I17)</f>
        <v>4869345.7039999999</v>
      </c>
      <c r="I8" s="32"/>
      <c r="J8" s="31">
        <f>SUM(J9:K17)</f>
        <v>216307756.92499998</v>
      </c>
      <c r="K8" s="32"/>
      <c r="L8" s="31">
        <f t="shared" ref="L8" si="0">SUM(L9:M17)</f>
        <v>65229806.700000003</v>
      </c>
      <c r="M8" s="32"/>
      <c r="N8" s="31">
        <f t="shared" ref="N8" si="1">SUM(N9:O17)</f>
        <v>2268545.4389999998</v>
      </c>
      <c r="O8" s="32"/>
      <c r="P8" s="31">
        <f>J8-L8</f>
        <v>151077950.22499996</v>
      </c>
      <c r="Q8" s="32"/>
      <c r="R8" s="58"/>
    </row>
    <row r="9" spans="1:18" ht="14.1" customHeight="1" x14ac:dyDescent="0.15">
      <c r="A9" s="2"/>
      <c r="B9" s="30" t="s">
        <v>15</v>
      </c>
      <c r="C9" s="30"/>
      <c r="D9" s="31">
        <v>101795480.56</v>
      </c>
      <c r="E9" s="32"/>
      <c r="F9" s="31">
        <v>371500.47200000001</v>
      </c>
      <c r="G9" s="32"/>
      <c r="H9" s="31">
        <v>191948.61300000001</v>
      </c>
      <c r="I9" s="32"/>
      <c r="J9" s="31">
        <f>D9+F9-H9</f>
        <v>101975032.419</v>
      </c>
      <c r="K9" s="32"/>
      <c r="L9" s="31">
        <v>0</v>
      </c>
      <c r="M9" s="32"/>
      <c r="N9" s="33">
        <v>0</v>
      </c>
      <c r="O9" s="34"/>
      <c r="P9" s="31">
        <f t="shared" ref="P9:P25" si="2">J9-L9</f>
        <v>101975032.419</v>
      </c>
      <c r="Q9" s="32"/>
      <c r="R9" s="58"/>
    </row>
    <row r="10" spans="1:18" ht="14.1" customHeight="1" x14ac:dyDescent="0.15">
      <c r="A10" s="2"/>
      <c r="B10" s="35" t="s">
        <v>16</v>
      </c>
      <c r="C10" s="35"/>
      <c r="D10" s="33">
        <v>0</v>
      </c>
      <c r="E10" s="34"/>
      <c r="F10" s="33">
        <v>0</v>
      </c>
      <c r="G10" s="34"/>
      <c r="H10" s="33">
        <v>0</v>
      </c>
      <c r="I10" s="34"/>
      <c r="J10" s="31">
        <f t="shared" ref="J10:J23" si="3">D10+F10-H10</f>
        <v>0</v>
      </c>
      <c r="K10" s="32"/>
      <c r="L10" s="33">
        <v>0</v>
      </c>
      <c r="M10" s="34"/>
      <c r="N10" s="33">
        <v>0</v>
      </c>
      <c r="O10" s="34"/>
      <c r="P10" s="31">
        <f t="shared" si="2"/>
        <v>0</v>
      </c>
      <c r="Q10" s="32"/>
      <c r="R10" s="58"/>
    </row>
    <row r="11" spans="1:18" ht="14.1" customHeight="1" x14ac:dyDescent="0.15">
      <c r="A11" s="2"/>
      <c r="B11" s="35" t="s">
        <v>17</v>
      </c>
      <c r="C11" s="35"/>
      <c r="D11" s="31">
        <v>99230689.703999996</v>
      </c>
      <c r="E11" s="32"/>
      <c r="F11" s="31">
        <v>4138966.7140000002</v>
      </c>
      <c r="G11" s="32"/>
      <c r="H11" s="31">
        <v>113771.65</v>
      </c>
      <c r="I11" s="32"/>
      <c r="J11" s="31">
        <f t="shared" si="3"/>
        <v>103255884.76799999</v>
      </c>
      <c r="K11" s="32"/>
      <c r="L11" s="31">
        <v>57661700.006999999</v>
      </c>
      <c r="M11" s="32"/>
      <c r="N11" s="31">
        <v>2124740.5789999999</v>
      </c>
      <c r="O11" s="32"/>
      <c r="P11" s="31">
        <f t="shared" si="2"/>
        <v>45594184.760999992</v>
      </c>
      <c r="Q11" s="32"/>
      <c r="R11" s="58"/>
    </row>
    <row r="12" spans="1:18" ht="14.1" customHeight="1" x14ac:dyDescent="0.15">
      <c r="A12" s="2"/>
      <c r="B12" s="30" t="s">
        <v>18</v>
      </c>
      <c r="C12" s="30"/>
      <c r="D12" s="31">
        <v>9596886.5989999995</v>
      </c>
      <c r="E12" s="32"/>
      <c r="F12" s="31">
        <v>896532.81299999997</v>
      </c>
      <c r="G12" s="32"/>
      <c r="H12" s="31">
        <v>19771.310000000001</v>
      </c>
      <c r="I12" s="32"/>
      <c r="J12" s="31">
        <f t="shared" si="3"/>
        <v>10473648.101999998</v>
      </c>
      <c r="K12" s="32"/>
      <c r="L12" s="31">
        <v>7568106.693</v>
      </c>
      <c r="M12" s="32"/>
      <c r="N12" s="31">
        <v>143804.85999999999</v>
      </c>
      <c r="O12" s="32"/>
      <c r="P12" s="31">
        <f t="shared" si="2"/>
        <v>2905541.4089999981</v>
      </c>
      <c r="Q12" s="32"/>
      <c r="R12" s="58"/>
    </row>
    <row r="13" spans="1:18" ht="14.1" customHeight="1" x14ac:dyDescent="0.15">
      <c r="A13" s="2"/>
      <c r="B13" s="36" t="s">
        <v>19</v>
      </c>
      <c r="C13" s="36"/>
      <c r="D13" s="33">
        <v>0</v>
      </c>
      <c r="E13" s="34"/>
      <c r="F13" s="33">
        <v>0</v>
      </c>
      <c r="G13" s="34"/>
      <c r="H13" s="33">
        <v>0</v>
      </c>
      <c r="I13" s="34"/>
      <c r="J13" s="31">
        <f t="shared" si="3"/>
        <v>0</v>
      </c>
      <c r="K13" s="32"/>
      <c r="L13" s="33">
        <v>0</v>
      </c>
      <c r="M13" s="34"/>
      <c r="N13" s="33">
        <v>0</v>
      </c>
      <c r="O13" s="34"/>
      <c r="P13" s="31">
        <f t="shared" si="2"/>
        <v>0</v>
      </c>
      <c r="Q13" s="32"/>
      <c r="R13" s="58"/>
    </row>
    <row r="14" spans="1:18" ht="14.1" customHeight="1" x14ac:dyDescent="0.15">
      <c r="A14" s="2"/>
      <c r="B14" s="37" t="s">
        <v>20</v>
      </c>
      <c r="C14" s="37"/>
      <c r="D14" s="33">
        <v>0</v>
      </c>
      <c r="E14" s="34"/>
      <c r="F14" s="33">
        <v>0</v>
      </c>
      <c r="G14" s="34"/>
      <c r="H14" s="33">
        <v>0</v>
      </c>
      <c r="I14" s="34"/>
      <c r="J14" s="31">
        <f t="shared" si="3"/>
        <v>0</v>
      </c>
      <c r="K14" s="32"/>
      <c r="L14" s="33">
        <v>0</v>
      </c>
      <c r="M14" s="34"/>
      <c r="N14" s="33">
        <v>0</v>
      </c>
      <c r="O14" s="34"/>
      <c r="P14" s="31">
        <f t="shared" si="2"/>
        <v>0</v>
      </c>
      <c r="Q14" s="32"/>
      <c r="R14" s="58"/>
    </row>
    <row r="15" spans="1:18" ht="14.1" customHeight="1" x14ac:dyDescent="0.15">
      <c r="A15" s="2"/>
      <c r="B15" s="36" t="s">
        <v>21</v>
      </c>
      <c r="C15" s="36"/>
      <c r="D15" s="33">
        <v>0</v>
      </c>
      <c r="E15" s="34"/>
      <c r="F15" s="33">
        <v>0</v>
      </c>
      <c r="G15" s="34"/>
      <c r="H15" s="33">
        <v>0</v>
      </c>
      <c r="I15" s="34"/>
      <c r="J15" s="31">
        <f t="shared" si="3"/>
        <v>0</v>
      </c>
      <c r="K15" s="32"/>
      <c r="L15" s="33">
        <v>0</v>
      </c>
      <c r="M15" s="34"/>
      <c r="N15" s="33">
        <v>0</v>
      </c>
      <c r="O15" s="34"/>
      <c r="P15" s="31">
        <f t="shared" si="2"/>
        <v>0</v>
      </c>
      <c r="Q15" s="32"/>
      <c r="R15" s="58"/>
    </row>
    <row r="16" spans="1:18" ht="14.1" customHeight="1" x14ac:dyDescent="0.15">
      <c r="A16" s="2"/>
      <c r="B16" s="35" t="s">
        <v>22</v>
      </c>
      <c r="C16" s="35"/>
      <c r="D16" s="33">
        <v>0</v>
      </c>
      <c r="E16" s="34"/>
      <c r="F16" s="33">
        <v>0</v>
      </c>
      <c r="G16" s="34"/>
      <c r="H16" s="33">
        <v>0</v>
      </c>
      <c r="I16" s="34"/>
      <c r="J16" s="31">
        <f t="shared" si="3"/>
        <v>0</v>
      </c>
      <c r="K16" s="32"/>
      <c r="L16" s="33">
        <v>0</v>
      </c>
      <c r="M16" s="34"/>
      <c r="N16" s="33">
        <v>0</v>
      </c>
      <c r="O16" s="34"/>
      <c r="P16" s="31">
        <f t="shared" si="2"/>
        <v>0</v>
      </c>
      <c r="Q16" s="32"/>
      <c r="R16" s="58"/>
    </row>
    <row r="17" spans="1:18" ht="14.1" customHeight="1" x14ac:dyDescent="0.15">
      <c r="A17" s="2"/>
      <c r="B17" s="35" t="s">
        <v>23</v>
      </c>
      <c r="C17" s="35"/>
      <c r="D17" s="31">
        <v>955445.70299999998</v>
      </c>
      <c r="E17" s="32"/>
      <c r="F17" s="31">
        <v>4191600.0639999998</v>
      </c>
      <c r="G17" s="32"/>
      <c r="H17" s="31">
        <v>4543854.1310000001</v>
      </c>
      <c r="I17" s="32"/>
      <c r="J17" s="31">
        <f t="shared" si="3"/>
        <v>603191.63599999994</v>
      </c>
      <c r="K17" s="32"/>
      <c r="L17" s="33">
        <v>0</v>
      </c>
      <c r="M17" s="34"/>
      <c r="N17" s="33">
        <v>0</v>
      </c>
      <c r="O17" s="34"/>
      <c r="P17" s="31">
        <f t="shared" si="2"/>
        <v>603191.63599999994</v>
      </c>
      <c r="Q17" s="32"/>
      <c r="R17" s="58"/>
    </row>
    <row r="18" spans="1:18" ht="14.1" customHeight="1" x14ac:dyDescent="0.15">
      <c r="A18" s="2"/>
      <c r="B18" s="38" t="s">
        <v>24</v>
      </c>
      <c r="C18" s="38"/>
      <c r="D18" s="31">
        <f>SUM(D19:E23)</f>
        <v>606780982.34399998</v>
      </c>
      <c r="E18" s="32"/>
      <c r="F18" s="31">
        <f t="shared" ref="F18" si="4">SUM(F19:G23)</f>
        <v>8384546.7149999999</v>
      </c>
      <c r="G18" s="32"/>
      <c r="H18" s="31">
        <f t="shared" ref="H18:J18" si="5">SUM(H19:I23)</f>
        <v>2365233.71</v>
      </c>
      <c r="I18" s="32"/>
      <c r="J18" s="31">
        <f t="shared" ref="J18" si="6">D18+F18-H18</f>
        <v>612800295.34899998</v>
      </c>
      <c r="K18" s="32"/>
      <c r="L18" s="31">
        <f t="shared" ref="L18" si="7">SUM(L19:M23)</f>
        <v>59341419.043000005</v>
      </c>
      <c r="M18" s="32"/>
      <c r="N18" s="31">
        <f t="shared" ref="N18" si="8">SUM(N19:O23)</f>
        <v>1615529.5899999999</v>
      </c>
      <c r="O18" s="32"/>
      <c r="P18" s="31">
        <f t="shared" si="2"/>
        <v>553458876.30599999</v>
      </c>
      <c r="Q18" s="32"/>
      <c r="R18" s="58"/>
    </row>
    <row r="19" spans="1:18" ht="14.1" customHeight="1" x14ac:dyDescent="0.15">
      <c r="A19" s="2"/>
      <c r="B19" s="30" t="s">
        <v>25</v>
      </c>
      <c r="C19" s="30"/>
      <c r="D19" s="31">
        <v>523913803.62400001</v>
      </c>
      <c r="E19" s="32"/>
      <c r="F19" s="31">
        <v>4543633.4340000004</v>
      </c>
      <c r="G19" s="32"/>
      <c r="H19" s="31">
        <v>156385.068</v>
      </c>
      <c r="I19" s="32"/>
      <c r="J19" s="31">
        <f t="shared" si="3"/>
        <v>528301051.99000001</v>
      </c>
      <c r="K19" s="32"/>
      <c r="L19" s="33">
        <v>0</v>
      </c>
      <c r="M19" s="34"/>
      <c r="N19" s="33">
        <v>0</v>
      </c>
      <c r="O19" s="34"/>
      <c r="P19" s="31">
        <f t="shared" si="2"/>
        <v>528301051.99000001</v>
      </c>
      <c r="Q19" s="32"/>
      <c r="R19" s="58"/>
    </row>
    <row r="20" spans="1:18" ht="14.1" customHeight="1" x14ac:dyDescent="0.15">
      <c r="A20" s="2"/>
      <c r="B20" s="40" t="s">
        <v>26</v>
      </c>
      <c r="C20" s="40"/>
      <c r="D20" s="31">
        <v>203481.61800000002</v>
      </c>
      <c r="E20" s="32"/>
      <c r="F20" s="31">
        <v>58780.08</v>
      </c>
      <c r="G20" s="32"/>
      <c r="H20" s="31">
        <v>0</v>
      </c>
      <c r="I20" s="32"/>
      <c r="J20" s="31">
        <f t="shared" si="3"/>
        <v>262261.69800000003</v>
      </c>
      <c r="K20" s="32"/>
      <c r="L20" s="31">
        <v>103538.935</v>
      </c>
      <c r="M20" s="32"/>
      <c r="N20" s="31">
        <v>4531.5550000000003</v>
      </c>
      <c r="O20" s="32"/>
      <c r="P20" s="31">
        <f t="shared" si="2"/>
        <v>158722.76300000004</v>
      </c>
      <c r="Q20" s="32"/>
      <c r="R20" s="58"/>
    </row>
    <row r="21" spans="1:18" ht="14.1" customHeight="1" x14ac:dyDescent="0.15">
      <c r="A21" s="2"/>
      <c r="B21" s="39" t="s">
        <v>18</v>
      </c>
      <c r="C21" s="39"/>
      <c r="D21" s="31">
        <v>82039589.692000002</v>
      </c>
      <c r="E21" s="32"/>
      <c r="F21" s="31">
        <v>1512131.69</v>
      </c>
      <c r="G21" s="32"/>
      <c r="H21" s="31">
        <v>0</v>
      </c>
      <c r="I21" s="32"/>
      <c r="J21" s="31">
        <f t="shared" si="3"/>
        <v>83551721.381999999</v>
      </c>
      <c r="K21" s="32"/>
      <c r="L21" s="31">
        <v>59237880.108000003</v>
      </c>
      <c r="M21" s="32"/>
      <c r="N21" s="31">
        <v>1610998.0349999999</v>
      </c>
      <c r="O21" s="32"/>
      <c r="P21" s="31">
        <f t="shared" si="2"/>
        <v>24313841.273999996</v>
      </c>
      <c r="Q21" s="32"/>
      <c r="R21" s="58"/>
    </row>
    <row r="22" spans="1:18" ht="14.1" customHeight="1" x14ac:dyDescent="0.15">
      <c r="A22" s="2"/>
      <c r="B22" s="39" t="s">
        <v>22</v>
      </c>
      <c r="C22" s="39"/>
      <c r="D22" s="33">
        <v>0</v>
      </c>
      <c r="E22" s="34"/>
      <c r="F22" s="33">
        <v>0</v>
      </c>
      <c r="G22" s="34"/>
      <c r="H22" s="33">
        <v>0</v>
      </c>
      <c r="I22" s="34"/>
      <c r="J22" s="31">
        <f t="shared" si="3"/>
        <v>0</v>
      </c>
      <c r="K22" s="32"/>
      <c r="L22" s="33">
        <v>0</v>
      </c>
      <c r="M22" s="34"/>
      <c r="N22" s="33">
        <v>0</v>
      </c>
      <c r="O22" s="34"/>
      <c r="P22" s="31">
        <f t="shared" si="2"/>
        <v>0</v>
      </c>
      <c r="Q22" s="32"/>
      <c r="R22" s="58"/>
    </row>
    <row r="23" spans="1:18" ht="14.1" customHeight="1" x14ac:dyDescent="0.15">
      <c r="A23" s="2"/>
      <c r="B23" s="40" t="s">
        <v>23</v>
      </c>
      <c r="C23" s="40"/>
      <c r="D23" s="31">
        <v>624107.41</v>
      </c>
      <c r="E23" s="32"/>
      <c r="F23" s="31">
        <v>2270001.5109999999</v>
      </c>
      <c r="G23" s="32"/>
      <c r="H23" s="31">
        <v>2208848.642</v>
      </c>
      <c r="I23" s="32"/>
      <c r="J23" s="31">
        <f t="shared" si="3"/>
        <v>685260.2790000001</v>
      </c>
      <c r="K23" s="32"/>
      <c r="L23" s="33">
        <v>0</v>
      </c>
      <c r="M23" s="34"/>
      <c r="N23" s="33">
        <v>0</v>
      </c>
      <c r="O23" s="34"/>
      <c r="P23" s="31">
        <f t="shared" si="2"/>
        <v>685260.2790000001</v>
      </c>
      <c r="Q23" s="32"/>
      <c r="R23" s="58"/>
    </row>
    <row r="24" spans="1:18" ht="14.1" customHeight="1" x14ac:dyDescent="0.15">
      <c r="A24" s="2"/>
      <c r="B24" s="39" t="s">
        <v>27</v>
      </c>
      <c r="C24" s="39"/>
      <c r="D24" s="31">
        <v>1973208.568</v>
      </c>
      <c r="E24" s="32"/>
      <c r="F24" s="31">
        <v>219211.2</v>
      </c>
      <c r="G24" s="32"/>
      <c r="H24" s="31">
        <v>32211.52</v>
      </c>
      <c r="I24" s="32"/>
      <c r="J24" s="31">
        <f>D24+F24-H24</f>
        <v>2160208.2480000001</v>
      </c>
      <c r="K24" s="32"/>
      <c r="L24" s="31">
        <v>1386401.6629999999</v>
      </c>
      <c r="M24" s="32"/>
      <c r="N24" s="31">
        <v>94144.453999999998</v>
      </c>
      <c r="O24" s="32"/>
      <c r="P24" s="31">
        <f>J24-L24</f>
        <v>773806.5850000002</v>
      </c>
      <c r="Q24" s="32"/>
      <c r="R24" s="58"/>
    </row>
    <row r="25" spans="1:18" ht="14.1" customHeight="1" x14ac:dyDescent="0.15">
      <c r="A25" s="2"/>
      <c r="B25" s="41" t="s">
        <v>0</v>
      </c>
      <c r="C25" s="42"/>
      <c r="D25" s="31">
        <f>D8+D18+D24</f>
        <v>820332693.47799993</v>
      </c>
      <c r="E25" s="32"/>
      <c r="F25" s="31">
        <f t="shared" ref="F25" si="9">F8+F18+F24</f>
        <v>18202357.977999996</v>
      </c>
      <c r="G25" s="32"/>
      <c r="H25" s="31">
        <f t="shared" ref="H25" si="10">H8+H18+H24</f>
        <v>7266790.9339999994</v>
      </c>
      <c r="I25" s="32"/>
      <c r="J25" s="31">
        <f t="shared" ref="J25" si="11">J8+J18+J24</f>
        <v>831268260.52199996</v>
      </c>
      <c r="K25" s="32"/>
      <c r="L25" s="31">
        <f t="shared" ref="L25" si="12">L8+L18+L24</f>
        <v>125957627.406</v>
      </c>
      <c r="M25" s="32"/>
      <c r="N25" s="31">
        <f t="shared" ref="N25" si="13">N8+N18+N24</f>
        <v>3978219.4829999995</v>
      </c>
      <c r="O25" s="32"/>
      <c r="P25" s="31">
        <f t="shared" si="2"/>
        <v>705310633.11599994</v>
      </c>
      <c r="Q25" s="32"/>
      <c r="R25" s="58"/>
    </row>
    <row r="26" spans="1:18" ht="8.4499999999999993" customHeight="1" x14ac:dyDescent="0.15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1"/>
      <c r="Q26" s="11"/>
      <c r="R26" s="11"/>
    </row>
    <row r="27" spans="1:18" ht="13.5" customHeight="1" x14ac:dyDescent="0.15">
      <c r="A27" s="2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1"/>
      <c r="Q27" s="11"/>
      <c r="R27" s="11"/>
    </row>
    <row r="28" spans="1:18" ht="6.75" customHeight="1" x14ac:dyDescent="0.15">
      <c r="A28" s="2"/>
      <c r="B28" s="2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2"/>
      <c r="P28" s="2"/>
      <c r="Q28" s="2"/>
      <c r="R28" s="2"/>
    </row>
    <row r="29" spans="1:18" ht="20.25" customHeight="1" x14ac:dyDescent="0.15">
      <c r="A29" s="2"/>
      <c r="B29" s="14" t="s">
        <v>36</v>
      </c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"/>
      <c r="P29" s="2"/>
      <c r="Q29" s="2"/>
      <c r="R29" s="16" t="s">
        <v>37</v>
      </c>
    </row>
    <row r="30" spans="1:18" ht="12.95" customHeight="1" x14ac:dyDescent="0.15">
      <c r="A30" s="2"/>
      <c r="B30" s="25" t="s">
        <v>6</v>
      </c>
      <c r="C30" s="25"/>
      <c r="D30" s="59" t="s">
        <v>28</v>
      </c>
      <c r="E30" s="60"/>
      <c r="F30" s="59" t="s">
        <v>29</v>
      </c>
      <c r="G30" s="60"/>
      <c r="H30" s="59" t="s">
        <v>30</v>
      </c>
      <c r="I30" s="60"/>
      <c r="J30" s="59" t="s">
        <v>31</v>
      </c>
      <c r="K30" s="60"/>
      <c r="L30" s="59" t="s">
        <v>32</v>
      </c>
      <c r="M30" s="60"/>
      <c r="N30" s="59" t="s">
        <v>33</v>
      </c>
      <c r="O30" s="60"/>
      <c r="P30" s="59" t="s">
        <v>34</v>
      </c>
      <c r="Q30" s="60"/>
      <c r="R30" s="61" t="s">
        <v>35</v>
      </c>
    </row>
    <row r="31" spans="1:18" ht="12.95" customHeight="1" x14ac:dyDescent="0.15">
      <c r="A31" s="2"/>
      <c r="B31" s="25"/>
      <c r="C31" s="25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  <c r="P31" s="62"/>
      <c r="Q31" s="63"/>
      <c r="R31" s="64"/>
    </row>
    <row r="32" spans="1:18" ht="14.1" customHeight="1" x14ac:dyDescent="0.15">
      <c r="A32" s="2"/>
      <c r="B32" s="43" t="s">
        <v>14</v>
      </c>
      <c r="C32" s="44"/>
      <c r="D32" s="45">
        <f>SUM(D33:E41)</f>
        <v>12561151.404000001</v>
      </c>
      <c r="E32" s="46"/>
      <c r="F32" s="45">
        <f t="shared" ref="F32" si="14">SUM(F33:G41)</f>
        <v>84419470.246000007</v>
      </c>
      <c r="G32" s="46"/>
      <c r="H32" s="45">
        <f t="shared" ref="H32" si="15">SUM(H33:I41)</f>
        <v>17470627.118000001</v>
      </c>
      <c r="I32" s="46"/>
      <c r="J32" s="45">
        <f t="shared" ref="J32" si="16">SUM(J33:K41)</f>
        <v>3874077.5860000001</v>
      </c>
      <c r="K32" s="46"/>
      <c r="L32" s="47">
        <f t="shared" ref="L32" si="17">SUM(L33:M41)</f>
        <v>0</v>
      </c>
      <c r="M32" s="48"/>
      <c r="N32" s="45">
        <f t="shared" ref="N32" si="18">SUM(N33:O41)</f>
        <v>1539555.851</v>
      </c>
      <c r="O32" s="46"/>
      <c r="P32" s="45">
        <f t="shared" ref="P32" si="19">SUM(P33:Q41)</f>
        <v>31213068.020000003</v>
      </c>
      <c r="Q32" s="46"/>
      <c r="R32" s="19">
        <f>SUM(D32:Q32)</f>
        <v>151077950.22499999</v>
      </c>
    </row>
    <row r="33" spans="1:20" ht="14.1" customHeight="1" x14ac:dyDescent="0.15">
      <c r="A33" s="2"/>
      <c r="B33" s="35" t="s">
        <v>25</v>
      </c>
      <c r="C33" s="35"/>
      <c r="D33" s="45">
        <v>9916920.7670000009</v>
      </c>
      <c r="E33" s="46"/>
      <c r="F33" s="45">
        <v>66787934.704000004</v>
      </c>
      <c r="G33" s="46"/>
      <c r="H33" s="45">
        <v>8035975.1730000004</v>
      </c>
      <c r="I33" s="46"/>
      <c r="J33" s="45">
        <v>1911458.9639999999</v>
      </c>
      <c r="K33" s="46"/>
      <c r="L33" s="47">
        <v>0</v>
      </c>
      <c r="M33" s="48"/>
      <c r="N33" s="45">
        <v>818595.39800000004</v>
      </c>
      <c r="O33" s="46"/>
      <c r="P33" s="45">
        <v>14504147.413000001</v>
      </c>
      <c r="Q33" s="46"/>
      <c r="R33" s="19">
        <f t="shared" ref="R33:R47" si="20">SUM(D33:Q33)</f>
        <v>101975032.419</v>
      </c>
    </row>
    <row r="34" spans="1:20" ht="14.1" customHeight="1" x14ac:dyDescent="0.15">
      <c r="A34" s="2"/>
      <c r="B34" s="35" t="s">
        <v>16</v>
      </c>
      <c r="C34" s="35"/>
      <c r="D34" s="47">
        <v>0</v>
      </c>
      <c r="E34" s="48"/>
      <c r="F34" s="47">
        <v>0</v>
      </c>
      <c r="G34" s="48"/>
      <c r="H34" s="47">
        <v>0</v>
      </c>
      <c r="I34" s="48"/>
      <c r="J34" s="47">
        <v>0</v>
      </c>
      <c r="K34" s="48"/>
      <c r="L34" s="47">
        <v>0</v>
      </c>
      <c r="M34" s="48"/>
      <c r="N34" s="47">
        <v>0</v>
      </c>
      <c r="O34" s="48"/>
      <c r="P34" s="47">
        <v>0</v>
      </c>
      <c r="Q34" s="48"/>
      <c r="R34" s="20">
        <f t="shared" si="20"/>
        <v>0</v>
      </c>
    </row>
    <row r="35" spans="1:20" ht="14.1" customHeight="1" x14ac:dyDescent="0.15">
      <c r="A35" s="2"/>
      <c r="B35" s="30" t="s">
        <v>17</v>
      </c>
      <c r="C35" s="30"/>
      <c r="D35" s="45">
        <v>2172868.3080000002</v>
      </c>
      <c r="E35" s="46"/>
      <c r="F35" s="45">
        <v>15884187.301000001</v>
      </c>
      <c r="G35" s="46"/>
      <c r="H35" s="45">
        <v>9251761.7809999995</v>
      </c>
      <c r="I35" s="46"/>
      <c r="J35" s="45">
        <v>1667590.85</v>
      </c>
      <c r="K35" s="46"/>
      <c r="L35" s="47">
        <v>0</v>
      </c>
      <c r="M35" s="48"/>
      <c r="N35" s="45">
        <v>302571.97600000002</v>
      </c>
      <c r="O35" s="46"/>
      <c r="P35" s="45">
        <v>16315204.545</v>
      </c>
      <c r="Q35" s="46"/>
      <c r="R35" s="19">
        <f t="shared" si="20"/>
        <v>45594184.761</v>
      </c>
    </row>
    <row r="36" spans="1:20" ht="14.1" customHeight="1" x14ac:dyDescent="0.15">
      <c r="A36" s="2"/>
      <c r="B36" s="35" t="s">
        <v>18</v>
      </c>
      <c r="C36" s="35"/>
      <c r="D36" s="45">
        <v>404528.68900000001</v>
      </c>
      <c r="E36" s="46"/>
      <c r="F36" s="45">
        <v>1664192.8219999999</v>
      </c>
      <c r="G36" s="46"/>
      <c r="H36" s="45">
        <v>75903.403999999995</v>
      </c>
      <c r="I36" s="46"/>
      <c r="J36" s="47">
        <v>292813.772</v>
      </c>
      <c r="K36" s="48"/>
      <c r="L36" s="47">
        <v>0</v>
      </c>
      <c r="M36" s="48"/>
      <c r="N36" s="45">
        <v>417092.47700000001</v>
      </c>
      <c r="O36" s="46"/>
      <c r="P36" s="45">
        <v>51010.245000000003</v>
      </c>
      <c r="Q36" s="46"/>
      <c r="R36" s="19">
        <f>SUM(D36:Q36)</f>
        <v>2905541.409</v>
      </c>
    </row>
    <row r="37" spans="1:20" ht="14.1" customHeight="1" x14ac:dyDescent="0.15">
      <c r="A37" s="2"/>
      <c r="B37" s="36" t="s">
        <v>19</v>
      </c>
      <c r="C37" s="36"/>
      <c r="D37" s="47">
        <v>0</v>
      </c>
      <c r="E37" s="48"/>
      <c r="F37" s="47">
        <v>0</v>
      </c>
      <c r="G37" s="48"/>
      <c r="H37" s="47">
        <v>0</v>
      </c>
      <c r="I37" s="48"/>
      <c r="J37" s="47">
        <v>0</v>
      </c>
      <c r="K37" s="48"/>
      <c r="L37" s="49">
        <v>0</v>
      </c>
      <c r="M37" s="50"/>
      <c r="N37" s="49">
        <v>0</v>
      </c>
      <c r="O37" s="50"/>
      <c r="P37" s="51">
        <v>0</v>
      </c>
      <c r="Q37" s="52"/>
      <c r="R37" s="20">
        <f t="shared" si="20"/>
        <v>0</v>
      </c>
    </row>
    <row r="38" spans="1:20" ht="14.1" customHeight="1" x14ac:dyDescent="0.15">
      <c r="A38" s="2"/>
      <c r="B38" s="37" t="s">
        <v>20</v>
      </c>
      <c r="C38" s="37"/>
      <c r="D38" s="49">
        <v>0</v>
      </c>
      <c r="E38" s="50"/>
      <c r="F38" s="49">
        <v>0</v>
      </c>
      <c r="G38" s="50"/>
      <c r="H38" s="49">
        <v>0</v>
      </c>
      <c r="I38" s="50"/>
      <c r="J38" s="49">
        <v>0</v>
      </c>
      <c r="K38" s="50"/>
      <c r="L38" s="49">
        <v>0</v>
      </c>
      <c r="M38" s="50"/>
      <c r="N38" s="49">
        <v>0</v>
      </c>
      <c r="O38" s="50"/>
      <c r="P38" s="51">
        <v>0</v>
      </c>
      <c r="Q38" s="52"/>
      <c r="R38" s="20">
        <f t="shared" si="20"/>
        <v>0</v>
      </c>
    </row>
    <row r="39" spans="1:20" ht="14.1" customHeight="1" x14ac:dyDescent="0.15">
      <c r="A39" s="2"/>
      <c r="B39" s="36" t="s">
        <v>21</v>
      </c>
      <c r="C39" s="36"/>
      <c r="D39" s="47">
        <v>0</v>
      </c>
      <c r="E39" s="48"/>
      <c r="F39" s="47">
        <v>0</v>
      </c>
      <c r="G39" s="48"/>
      <c r="H39" s="47">
        <v>0</v>
      </c>
      <c r="I39" s="48"/>
      <c r="J39" s="47">
        <v>0</v>
      </c>
      <c r="K39" s="48"/>
      <c r="L39" s="49">
        <v>0</v>
      </c>
      <c r="M39" s="50"/>
      <c r="N39" s="49">
        <v>0</v>
      </c>
      <c r="O39" s="50"/>
      <c r="P39" s="51">
        <v>0</v>
      </c>
      <c r="Q39" s="52"/>
      <c r="R39" s="20">
        <f t="shared" si="20"/>
        <v>0</v>
      </c>
    </row>
    <row r="40" spans="1:20" ht="14.1" customHeight="1" x14ac:dyDescent="0.15">
      <c r="A40" s="2"/>
      <c r="B40" s="35" t="s">
        <v>22</v>
      </c>
      <c r="C40" s="35"/>
      <c r="D40" s="47">
        <v>0</v>
      </c>
      <c r="E40" s="48"/>
      <c r="F40" s="47">
        <v>0</v>
      </c>
      <c r="G40" s="48"/>
      <c r="H40" s="47">
        <v>0</v>
      </c>
      <c r="I40" s="48"/>
      <c r="J40" s="47">
        <v>0</v>
      </c>
      <c r="K40" s="48"/>
      <c r="L40" s="47">
        <v>0</v>
      </c>
      <c r="M40" s="48"/>
      <c r="N40" s="47">
        <v>0</v>
      </c>
      <c r="O40" s="48"/>
      <c r="P40" s="47">
        <v>0</v>
      </c>
      <c r="Q40" s="48"/>
      <c r="R40" s="20">
        <f t="shared" si="20"/>
        <v>0</v>
      </c>
    </row>
    <row r="41" spans="1:20" ht="14.1" customHeight="1" x14ac:dyDescent="0.15">
      <c r="A41" s="2"/>
      <c r="B41" s="35" t="s">
        <v>23</v>
      </c>
      <c r="C41" s="35"/>
      <c r="D41" s="45">
        <v>66833.64</v>
      </c>
      <c r="E41" s="46"/>
      <c r="F41" s="45">
        <v>83155.418999999994</v>
      </c>
      <c r="G41" s="46"/>
      <c r="H41" s="45">
        <v>106986.76</v>
      </c>
      <c r="I41" s="46"/>
      <c r="J41" s="45">
        <v>2214</v>
      </c>
      <c r="K41" s="46"/>
      <c r="L41" s="47">
        <v>0</v>
      </c>
      <c r="M41" s="48"/>
      <c r="N41" s="45">
        <v>1296</v>
      </c>
      <c r="O41" s="46"/>
      <c r="P41" s="45">
        <v>342705.81699999998</v>
      </c>
      <c r="Q41" s="46"/>
      <c r="R41" s="19">
        <f t="shared" si="20"/>
        <v>603191.63599999994</v>
      </c>
    </row>
    <row r="42" spans="1:20" ht="14.1" customHeight="1" x14ac:dyDescent="0.15">
      <c r="A42" s="2"/>
      <c r="B42" s="53" t="s">
        <v>24</v>
      </c>
      <c r="C42" s="54"/>
      <c r="D42" s="45">
        <f>SUM(D43:E47)</f>
        <v>553458876.30600011</v>
      </c>
      <c r="E42" s="46"/>
      <c r="F42" s="47">
        <f t="shared" ref="F42" si="21">SUM(F43:G47)</f>
        <v>0</v>
      </c>
      <c r="G42" s="48"/>
      <c r="H42" s="47">
        <f t="shared" ref="H42" si="22">SUM(H43:I47)</f>
        <v>0</v>
      </c>
      <c r="I42" s="48"/>
      <c r="J42" s="47">
        <f t="shared" ref="J42" si="23">SUM(J43:K47)</f>
        <v>0</v>
      </c>
      <c r="K42" s="48"/>
      <c r="L42" s="45">
        <f t="shared" ref="L42" si="24">SUM(L43:M47)</f>
        <v>0</v>
      </c>
      <c r="M42" s="46"/>
      <c r="N42" s="47">
        <f t="shared" ref="N42" si="25">SUM(N43:O47)</f>
        <v>0</v>
      </c>
      <c r="O42" s="48"/>
      <c r="P42" s="47">
        <f t="shared" ref="P42" si="26">SUM(P43:Q47)</f>
        <v>0</v>
      </c>
      <c r="Q42" s="48"/>
      <c r="R42" s="19">
        <f t="shared" si="20"/>
        <v>553458876.30600011</v>
      </c>
      <c r="T42" s="2"/>
    </row>
    <row r="43" spans="1:20" ht="14.1" customHeight="1" x14ac:dyDescent="0.15">
      <c r="A43" s="2"/>
      <c r="B43" s="35" t="s">
        <v>25</v>
      </c>
      <c r="C43" s="35"/>
      <c r="D43" s="45">
        <v>528301051.99000001</v>
      </c>
      <c r="E43" s="46"/>
      <c r="F43" s="47">
        <v>0</v>
      </c>
      <c r="G43" s="48"/>
      <c r="H43" s="47">
        <v>0</v>
      </c>
      <c r="I43" s="48"/>
      <c r="J43" s="47">
        <v>0</v>
      </c>
      <c r="K43" s="48"/>
      <c r="L43" s="47">
        <v>0</v>
      </c>
      <c r="M43" s="48"/>
      <c r="N43" s="47">
        <v>0</v>
      </c>
      <c r="O43" s="48"/>
      <c r="P43" s="47">
        <v>0</v>
      </c>
      <c r="Q43" s="48"/>
      <c r="R43" s="19">
        <f t="shared" si="20"/>
        <v>528301051.99000001</v>
      </c>
    </row>
    <row r="44" spans="1:20" ht="14.1" customHeight="1" x14ac:dyDescent="0.15">
      <c r="A44" s="2"/>
      <c r="B44" s="35" t="s">
        <v>26</v>
      </c>
      <c r="C44" s="35"/>
      <c r="D44" s="45">
        <v>158722.76300000001</v>
      </c>
      <c r="E44" s="46"/>
      <c r="F44" s="47">
        <v>0</v>
      </c>
      <c r="G44" s="48"/>
      <c r="H44" s="47">
        <v>0</v>
      </c>
      <c r="I44" s="48"/>
      <c r="J44" s="47">
        <v>0</v>
      </c>
      <c r="K44" s="48"/>
      <c r="L44" s="47">
        <v>0</v>
      </c>
      <c r="M44" s="48"/>
      <c r="N44" s="47">
        <v>0</v>
      </c>
      <c r="O44" s="48"/>
      <c r="P44" s="47">
        <v>0</v>
      </c>
      <c r="Q44" s="48"/>
      <c r="R44" s="19">
        <f t="shared" si="20"/>
        <v>158722.76300000001</v>
      </c>
    </row>
    <row r="45" spans="1:20" ht="14.1" customHeight="1" x14ac:dyDescent="0.15">
      <c r="A45" s="2"/>
      <c r="B45" s="30" t="s">
        <v>18</v>
      </c>
      <c r="C45" s="30"/>
      <c r="D45" s="45">
        <v>24313841.274</v>
      </c>
      <c r="E45" s="46"/>
      <c r="F45" s="47">
        <v>0</v>
      </c>
      <c r="G45" s="48"/>
      <c r="H45" s="47">
        <v>0</v>
      </c>
      <c r="I45" s="48"/>
      <c r="J45" s="47">
        <v>0</v>
      </c>
      <c r="K45" s="48"/>
      <c r="L45" s="47">
        <v>0</v>
      </c>
      <c r="M45" s="48"/>
      <c r="N45" s="47">
        <v>0</v>
      </c>
      <c r="O45" s="48"/>
      <c r="P45" s="47">
        <v>0</v>
      </c>
      <c r="Q45" s="48"/>
      <c r="R45" s="19">
        <f t="shared" si="20"/>
        <v>24313841.274</v>
      </c>
    </row>
    <row r="46" spans="1:20" ht="14.1" customHeight="1" x14ac:dyDescent="0.15">
      <c r="A46" s="2"/>
      <c r="B46" s="35" t="s">
        <v>22</v>
      </c>
      <c r="C46" s="35"/>
      <c r="D46" s="47">
        <v>0</v>
      </c>
      <c r="E46" s="48"/>
      <c r="F46" s="47">
        <v>0</v>
      </c>
      <c r="G46" s="48"/>
      <c r="H46" s="47">
        <v>0</v>
      </c>
      <c r="I46" s="48"/>
      <c r="J46" s="47">
        <v>0</v>
      </c>
      <c r="K46" s="48"/>
      <c r="L46" s="47">
        <v>0</v>
      </c>
      <c r="M46" s="48"/>
      <c r="N46" s="47">
        <v>0</v>
      </c>
      <c r="O46" s="48"/>
      <c r="P46" s="47">
        <v>0</v>
      </c>
      <c r="Q46" s="48"/>
      <c r="R46" s="20">
        <f t="shared" si="20"/>
        <v>0</v>
      </c>
    </row>
    <row r="47" spans="1:20" ht="14.1" customHeight="1" x14ac:dyDescent="0.15">
      <c r="A47" s="2"/>
      <c r="B47" s="30" t="s">
        <v>23</v>
      </c>
      <c r="C47" s="30"/>
      <c r="D47" s="45">
        <v>685260.27899999998</v>
      </c>
      <c r="E47" s="46"/>
      <c r="F47" s="47">
        <v>0</v>
      </c>
      <c r="G47" s="48"/>
      <c r="H47" s="47">
        <v>0</v>
      </c>
      <c r="I47" s="48"/>
      <c r="J47" s="47">
        <v>0</v>
      </c>
      <c r="K47" s="48"/>
      <c r="L47" s="45">
        <v>0</v>
      </c>
      <c r="M47" s="46"/>
      <c r="N47" s="47">
        <v>0</v>
      </c>
      <c r="O47" s="48"/>
      <c r="P47" s="47">
        <v>0</v>
      </c>
      <c r="Q47" s="48"/>
      <c r="R47" s="19">
        <f t="shared" si="20"/>
        <v>685260.27899999998</v>
      </c>
    </row>
    <row r="48" spans="1:20" ht="14.1" customHeight="1" x14ac:dyDescent="0.15">
      <c r="A48" s="2"/>
      <c r="B48" s="56" t="s">
        <v>27</v>
      </c>
      <c r="C48" s="57"/>
      <c r="D48" s="45">
        <v>11410.589</v>
      </c>
      <c r="E48" s="46"/>
      <c r="F48" s="45">
        <v>455365.18199999997</v>
      </c>
      <c r="G48" s="46"/>
      <c r="H48" s="45">
        <v>26480.606</v>
      </c>
      <c r="I48" s="46"/>
      <c r="J48" s="45">
        <v>16797.940999999999</v>
      </c>
      <c r="K48" s="46"/>
      <c r="L48" s="45">
        <v>818.93100000000004</v>
      </c>
      <c r="M48" s="46"/>
      <c r="N48" s="45">
        <v>193596.85699999999</v>
      </c>
      <c r="O48" s="46"/>
      <c r="P48" s="45">
        <v>69336.475999999995</v>
      </c>
      <c r="Q48" s="46"/>
      <c r="R48" s="19">
        <f>SUM(D48:Q48)</f>
        <v>773806.58199999994</v>
      </c>
    </row>
    <row r="49" spans="1:20" ht="13.5" customHeight="1" x14ac:dyDescent="0.15">
      <c r="A49" s="2"/>
      <c r="B49" s="55" t="s">
        <v>35</v>
      </c>
      <c r="C49" s="55"/>
      <c r="D49" s="45">
        <f>SUM(D32,D42,D48)</f>
        <v>566031438.29900014</v>
      </c>
      <c r="E49" s="46"/>
      <c r="F49" s="45">
        <f t="shared" ref="F49" si="27">SUM(F32,F42,F48)</f>
        <v>84874835.428000003</v>
      </c>
      <c r="G49" s="46"/>
      <c r="H49" s="45">
        <f t="shared" ref="H49" si="28">SUM(H32,H42,H48)</f>
        <v>17497107.723999999</v>
      </c>
      <c r="I49" s="46"/>
      <c r="J49" s="45">
        <f t="shared" ref="J49" si="29">SUM(J32,J42,J48)</f>
        <v>3890875.5270000002</v>
      </c>
      <c r="K49" s="46"/>
      <c r="L49" s="45">
        <f t="shared" ref="L49" si="30">SUM(L32,L42,L48)</f>
        <v>818.93100000000004</v>
      </c>
      <c r="M49" s="46"/>
      <c r="N49" s="45">
        <f t="shared" ref="N49" si="31">SUM(N32,N42,N48)</f>
        <v>1733152.7080000001</v>
      </c>
      <c r="O49" s="46"/>
      <c r="P49" s="45">
        <f t="shared" ref="P49" si="32">SUM(P32,P42,P48)</f>
        <v>31282404.496000003</v>
      </c>
      <c r="Q49" s="46"/>
      <c r="R49" s="19">
        <f>SUM(R32,R42,R48)</f>
        <v>705310633.11300015</v>
      </c>
    </row>
    <row r="50" spans="1:20" ht="3" customHeight="1" x14ac:dyDescent="0.15">
      <c r="A50" s="2"/>
      <c r="B50" s="2"/>
      <c r="C50" s="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2"/>
    </row>
    <row r="51" spans="1:20" ht="5.0999999999999996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20" x14ac:dyDescent="0.15">
      <c r="R52" s="18"/>
      <c r="S52" s="2"/>
      <c r="T52" s="2"/>
    </row>
    <row r="54" spans="1:20" x14ac:dyDescent="0.15">
      <c r="C54" s="18"/>
    </row>
  </sheetData>
  <mergeCells count="310">
    <mergeCell ref="N48:O48"/>
    <mergeCell ref="P48:Q48"/>
    <mergeCell ref="B49:C49"/>
    <mergeCell ref="D49:E49"/>
    <mergeCell ref="F49:G49"/>
    <mergeCell ref="H49:I49"/>
    <mergeCell ref="J49:K49"/>
    <mergeCell ref="L49:M49"/>
    <mergeCell ref="N49:O49"/>
    <mergeCell ref="P49:Q49"/>
    <mergeCell ref="B48:C48"/>
    <mergeCell ref="D48:E48"/>
    <mergeCell ref="F48:G48"/>
    <mergeCell ref="H48:I48"/>
    <mergeCell ref="J48:K48"/>
    <mergeCell ref="L48:M48"/>
    <mergeCell ref="N46:O46"/>
    <mergeCell ref="P46:Q46"/>
    <mergeCell ref="B47:C47"/>
    <mergeCell ref="D47:E47"/>
    <mergeCell ref="F47:G47"/>
    <mergeCell ref="H47:I47"/>
    <mergeCell ref="J47:K47"/>
    <mergeCell ref="L47:M47"/>
    <mergeCell ref="N47:O47"/>
    <mergeCell ref="P47:Q47"/>
    <mergeCell ref="B46:C46"/>
    <mergeCell ref="D46:E46"/>
    <mergeCell ref="F46:G46"/>
    <mergeCell ref="H46:I46"/>
    <mergeCell ref="J46:K46"/>
    <mergeCell ref="L46:M46"/>
    <mergeCell ref="N44:O44"/>
    <mergeCell ref="P44:Q44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B42:C42"/>
    <mergeCell ref="D42:E42"/>
    <mergeCell ref="F42:G42"/>
    <mergeCell ref="H42:I42"/>
    <mergeCell ref="J42:K42"/>
    <mergeCell ref="L42:M42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40:C40"/>
    <mergeCell ref="D40:E40"/>
    <mergeCell ref="F40:G40"/>
    <mergeCell ref="H40:I40"/>
    <mergeCell ref="J40:K40"/>
    <mergeCell ref="L40:M40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38:C38"/>
    <mergeCell ref="D38:E38"/>
    <mergeCell ref="F38:G38"/>
    <mergeCell ref="H38:I38"/>
    <mergeCell ref="J38:K38"/>
    <mergeCell ref="L38:M38"/>
    <mergeCell ref="N36:O36"/>
    <mergeCell ref="P36:Q36"/>
    <mergeCell ref="B37:C37"/>
    <mergeCell ref="D37:E37"/>
    <mergeCell ref="F37:G37"/>
    <mergeCell ref="H37:I37"/>
    <mergeCell ref="J37:K37"/>
    <mergeCell ref="L37:M37"/>
    <mergeCell ref="N37:O37"/>
    <mergeCell ref="P37:Q37"/>
    <mergeCell ref="B36:C36"/>
    <mergeCell ref="D36:E36"/>
    <mergeCell ref="F36:G36"/>
    <mergeCell ref="H36:I36"/>
    <mergeCell ref="J36:K36"/>
    <mergeCell ref="L36:M36"/>
    <mergeCell ref="B35:C35"/>
    <mergeCell ref="D35:E35"/>
    <mergeCell ref="F35:G35"/>
    <mergeCell ref="H35:I35"/>
    <mergeCell ref="J35:K35"/>
    <mergeCell ref="L35:M35"/>
    <mergeCell ref="N35:O35"/>
    <mergeCell ref="P35:Q35"/>
    <mergeCell ref="B34:C34"/>
    <mergeCell ref="D34:E34"/>
    <mergeCell ref="F34:G34"/>
    <mergeCell ref="H34:I34"/>
    <mergeCell ref="J34:K34"/>
    <mergeCell ref="L34:M34"/>
    <mergeCell ref="B33:C33"/>
    <mergeCell ref="D33:E33"/>
    <mergeCell ref="F33:G33"/>
    <mergeCell ref="H33:I33"/>
    <mergeCell ref="J33:K33"/>
    <mergeCell ref="L33:M33"/>
    <mergeCell ref="N33:O33"/>
    <mergeCell ref="P33:Q33"/>
    <mergeCell ref="N34:O34"/>
    <mergeCell ref="P34:Q34"/>
    <mergeCell ref="N30:O31"/>
    <mergeCell ref="P30:Q31"/>
    <mergeCell ref="R30:R31"/>
    <mergeCell ref="B32:C32"/>
    <mergeCell ref="D32:E32"/>
    <mergeCell ref="F32:G32"/>
    <mergeCell ref="H32:I32"/>
    <mergeCell ref="J32:K32"/>
    <mergeCell ref="L32:M32"/>
    <mergeCell ref="N32:O32"/>
    <mergeCell ref="B30:C31"/>
    <mergeCell ref="D30:E31"/>
    <mergeCell ref="F30:G31"/>
    <mergeCell ref="H30:I31"/>
    <mergeCell ref="J30:K31"/>
    <mergeCell ref="L30:M31"/>
    <mergeCell ref="P32:Q32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4:C24"/>
    <mergeCell ref="D24:E24"/>
    <mergeCell ref="F24:G24"/>
    <mergeCell ref="H24:I24"/>
    <mergeCell ref="J24:K24"/>
    <mergeCell ref="L24:M24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2:C22"/>
    <mergeCell ref="D22:E22"/>
    <mergeCell ref="F22:G22"/>
    <mergeCell ref="H22:I22"/>
    <mergeCell ref="J22:K22"/>
    <mergeCell ref="L22:M22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0:C20"/>
    <mergeCell ref="D20:E20"/>
    <mergeCell ref="F20:G20"/>
    <mergeCell ref="H20:I20"/>
    <mergeCell ref="J20:K20"/>
    <mergeCell ref="L20:M20"/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N14:O14"/>
    <mergeCell ref="P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4:C14"/>
    <mergeCell ref="D14:E14"/>
    <mergeCell ref="F14:G14"/>
    <mergeCell ref="H14:I14"/>
    <mergeCell ref="J14:K14"/>
    <mergeCell ref="L14:M14"/>
    <mergeCell ref="N12:O12"/>
    <mergeCell ref="P12:Q12"/>
    <mergeCell ref="B13:C13"/>
    <mergeCell ref="D13:E13"/>
    <mergeCell ref="F13:G13"/>
    <mergeCell ref="H13:I13"/>
    <mergeCell ref="J13:K13"/>
    <mergeCell ref="L13:M13"/>
    <mergeCell ref="N13:O13"/>
    <mergeCell ref="P13:Q13"/>
    <mergeCell ref="B12:C12"/>
    <mergeCell ref="D12:E12"/>
    <mergeCell ref="F12:G12"/>
    <mergeCell ref="H12:I12"/>
    <mergeCell ref="J12:K12"/>
    <mergeCell ref="L12:M12"/>
    <mergeCell ref="N10:O10"/>
    <mergeCell ref="P10:Q10"/>
    <mergeCell ref="B11:C11"/>
    <mergeCell ref="D11:E11"/>
    <mergeCell ref="F11:G11"/>
    <mergeCell ref="H11:I11"/>
    <mergeCell ref="J11:K11"/>
    <mergeCell ref="L11:M11"/>
    <mergeCell ref="N11:O11"/>
    <mergeCell ref="P11:Q11"/>
    <mergeCell ref="B10:C10"/>
    <mergeCell ref="D10:E10"/>
    <mergeCell ref="F10:G10"/>
    <mergeCell ref="H10:I10"/>
    <mergeCell ref="J10:K10"/>
    <mergeCell ref="L10:M10"/>
    <mergeCell ref="B8:C8"/>
    <mergeCell ref="D8:E8"/>
    <mergeCell ref="F8:G8"/>
    <mergeCell ref="H8:I8"/>
    <mergeCell ref="J8:K8"/>
    <mergeCell ref="L8:M8"/>
    <mergeCell ref="N8:O8"/>
    <mergeCell ref="P8:Q8"/>
    <mergeCell ref="B9:C9"/>
    <mergeCell ref="D9:E9"/>
    <mergeCell ref="F9:G9"/>
    <mergeCell ref="H9:I9"/>
    <mergeCell ref="J9:K9"/>
    <mergeCell ref="L9:M9"/>
    <mergeCell ref="N9:O9"/>
    <mergeCell ref="P9:Q9"/>
    <mergeCell ref="A1:E1"/>
    <mergeCell ref="A2:R2"/>
    <mergeCell ref="A3:G3"/>
    <mergeCell ref="A4:R4"/>
    <mergeCell ref="B5:R5"/>
    <mergeCell ref="B7:C7"/>
    <mergeCell ref="D7:E7"/>
    <mergeCell ref="F7:G7"/>
    <mergeCell ref="H7:I7"/>
    <mergeCell ref="J7:K7"/>
    <mergeCell ref="L7:M7"/>
    <mergeCell ref="N7:O7"/>
    <mergeCell ref="P7:Q7"/>
  </mergeCells>
  <phoneticPr fontId="2"/>
  <conditionalFormatting sqref="D8:Q25">
    <cfRule type="cellIs" dxfId="2" priority="3" operator="equal">
      <formula>0</formula>
    </cfRule>
  </conditionalFormatting>
  <conditionalFormatting sqref="D32:R47">
    <cfRule type="cellIs" dxfId="1" priority="2" operator="equal">
      <formula>0</formula>
    </cfRule>
  </conditionalFormatting>
  <conditionalFormatting sqref="D48:R49">
    <cfRule type="cellIs" dxfId="0" priority="1" operator="equal">
      <formula>0</formula>
    </cfRule>
  </conditionalFormatting>
  <printOptions horizontalCentered="1"/>
  <pageMargins left="0" right="0" top="0" bottom="0" header="0.31496062992125984" footer="0.31496062992125984"/>
  <pageSetup paperSize="9" scale="84" orientation="landscape" r:id="rId1"/>
  <ignoredErrors>
    <ignoredError sqref="J1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有形固定資産 (千円単位)</vt:lpstr>
      <vt:lpstr>'有形固定資産 (千円単位)'!Print_Area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総務省</dc:creator>
  <cp:lastModifiedBy>zaisei15</cp:lastModifiedBy>
  <cp:lastPrinted>2018-03-19T11:27:55Z</cp:lastPrinted>
  <dcterms:created xsi:type="dcterms:W3CDTF">2014-03-27T08:10:30Z</dcterms:created>
  <dcterms:modified xsi:type="dcterms:W3CDTF">2020-02-13T02:46:47Z</dcterms:modified>
</cp:coreProperties>
</file>