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hfile-sv.w2.city.chofu.tokyo.jp\0104_財政課\内部\◇新◇公◇会◇計◇\★統一基準作業用★\公表用資料\R2\03_HP公表\"/>
    </mc:Choice>
  </mc:AlternateContent>
  <bookViews>
    <workbookView xWindow="165" yWindow="-105" windowWidth="18900" windowHeight="5430" tabRatio="652"/>
  </bookViews>
  <sheets>
    <sheet name="有形固定資産 (千円単位) " sheetId="13" r:id="rId1"/>
  </sheets>
  <definedNames>
    <definedName name="AS2DocOpenMode" hidden="1">"AS2DocumentEdit"</definedName>
    <definedName name="_xlnm.Print_Area" localSheetId="0">'有形固定資産 (千円単位) '!$A$1:$S$52</definedName>
  </definedNames>
  <calcPr calcId="162913"/>
</workbook>
</file>

<file path=xl/calcChain.xml><?xml version="1.0" encoding="utf-8"?>
<calcChain xmlns="http://schemas.openxmlformats.org/spreadsheetml/2006/main">
  <c r="R48" i="13" l="1"/>
  <c r="R44" i="13"/>
  <c r="R43" i="13"/>
  <c r="H18" i="13"/>
  <c r="R47" i="13"/>
  <c r="R46" i="13"/>
  <c r="R45" i="13"/>
  <c r="P42" i="13"/>
  <c r="N42" i="13"/>
  <c r="L42" i="13"/>
  <c r="J42" i="13"/>
  <c r="H42" i="13"/>
  <c r="F42" i="13"/>
  <c r="R41" i="13"/>
  <c r="R40" i="13"/>
  <c r="R39" i="13"/>
  <c r="R38" i="13"/>
  <c r="R37" i="13"/>
  <c r="R36" i="13"/>
  <c r="R35" i="13"/>
  <c r="R34" i="13"/>
  <c r="R33" i="13"/>
  <c r="P32" i="13"/>
  <c r="N32" i="13"/>
  <c r="L32" i="13"/>
  <c r="J32" i="13"/>
  <c r="H32" i="13"/>
  <c r="F32" i="13"/>
  <c r="D32" i="13"/>
  <c r="J24" i="13"/>
  <c r="P24" i="13" s="1"/>
  <c r="J23" i="13"/>
  <c r="P23" i="13" s="1"/>
  <c r="J22" i="13"/>
  <c r="P22" i="13" s="1"/>
  <c r="J21" i="13"/>
  <c r="P21" i="13" s="1"/>
  <c r="L18" i="13"/>
  <c r="J20" i="13"/>
  <c r="P20" i="13" s="1"/>
  <c r="J19" i="13"/>
  <c r="N18" i="13"/>
  <c r="D18" i="13"/>
  <c r="J17" i="13"/>
  <c r="P17" i="13" s="1"/>
  <c r="J16" i="13"/>
  <c r="P16" i="13" s="1"/>
  <c r="J15" i="13"/>
  <c r="P15" i="13" s="1"/>
  <c r="J14" i="13"/>
  <c r="P14" i="13" s="1"/>
  <c r="J13" i="13"/>
  <c r="P13" i="13" s="1"/>
  <c r="J12" i="13"/>
  <c r="P12" i="13" s="1"/>
  <c r="J11" i="13"/>
  <c r="P11" i="13" s="1"/>
  <c r="J10" i="13"/>
  <c r="P10" i="13" s="1"/>
  <c r="J9" i="13"/>
  <c r="N8" i="13"/>
  <c r="L8" i="13"/>
  <c r="F8" i="13"/>
  <c r="D8" i="13"/>
  <c r="L49" i="13" l="1"/>
  <c r="J18" i="13"/>
  <c r="P18" i="13" s="1"/>
  <c r="D42" i="13"/>
  <c r="D49" i="13" s="1"/>
  <c r="J8" i="13"/>
  <c r="F49" i="13"/>
  <c r="J49" i="13"/>
  <c r="H49" i="13"/>
  <c r="R42" i="13"/>
  <c r="N49" i="13"/>
  <c r="P49" i="13"/>
  <c r="N25" i="13"/>
  <c r="L25" i="13"/>
  <c r="D25" i="13"/>
  <c r="P19" i="13"/>
  <c r="P9" i="13"/>
  <c r="F18" i="13"/>
  <c r="F25" i="13" s="1"/>
  <c r="R32" i="13"/>
  <c r="H8" i="13"/>
  <c r="H25" i="13" s="1"/>
  <c r="R49" i="13" l="1"/>
  <c r="J25" i="13"/>
  <c r="P25" i="13" s="1"/>
  <c r="P8" i="13"/>
</calcChain>
</file>

<file path=xl/sharedStrings.xml><?xml version="1.0" encoding="utf-8"?>
<sst xmlns="http://schemas.openxmlformats.org/spreadsheetml/2006/main" count="61" uniqueCount="39">
  <si>
    <t>合計</t>
    <rPh sb="0" eb="2">
      <t>ゴウケイ</t>
    </rPh>
    <phoneticPr fontId="2"/>
  </si>
  <si>
    <t>【様式第５号】</t>
    <rPh sb="1" eb="3">
      <t>ヨウシキ</t>
    </rPh>
    <rPh sb="3" eb="4">
      <t>ダイ</t>
    </rPh>
    <rPh sb="5" eb="6">
      <t>ゴウ</t>
    </rPh>
    <phoneticPr fontId="9"/>
  </si>
  <si>
    <t>附属明細書</t>
    <rPh sb="0" eb="2">
      <t>フゾク</t>
    </rPh>
    <rPh sb="2" eb="5">
      <t>メイサイショ</t>
    </rPh>
    <phoneticPr fontId="9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</si>
  <si>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9"/>
  </si>
  <si>
    <t>（１）資産項目の明細</t>
    <rPh sb="3" eb="5">
      <t>シサン</t>
    </rPh>
    <rPh sb="5" eb="7">
      <t>コウモク</t>
    </rPh>
    <rPh sb="8" eb="10">
      <t>メイサイ</t>
    </rPh>
    <phoneticPr fontId="9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</si>
  <si>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9"/>
  </si>
  <si>
    <t>区分</t>
    <rPh sb="0" eb="2">
      <t>クブン</t>
    </rPh>
    <phoneticPr fontId="9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</si>
  <si>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</si>
  <si>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</si>
  <si>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</si>
  <si>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</si>
  <si>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</si>
  <si>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</si>
  <si>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 xml:space="preserve"> 事業用資産</t>
    <rPh sb="1" eb="4">
      <t>ジギョウヨウ</t>
    </rPh>
    <rPh sb="4" eb="6">
      <t>シサン</t>
    </rPh>
    <phoneticPr fontId="9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</si>
  <si>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</si>
  <si>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9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</si>
  <si>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</si>
  <si>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</si>
  <si>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9"/>
  </si>
  <si>
    <t>　　浮標等</t>
    <rPh sb="2" eb="4">
      <t>フヒョウ</t>
    </rPh>
    <rPh sb="4" eb="5">
      <t>ナド</t>
    </rPh>
    <phoneticPr fontId="9"/>
  </si>
  <si>
    <t>　　航空機</t>
    <rPh sb="2" eb="5">
      <t>コウクウキ</t>
    </rPh>
    <phoneticPr fontId="9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</si>
  <si>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</si>
  <si>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9"/>
  </si>
  <si>
    <t xml:space="preserve"> インフラ資産</t>
    <rPh sb="5" eb="7">
      <t>シサン</t>
    </rPh>
    <phoneticPr fontId="9"/>
  </si>
  <si>
    <t>　　土地</t>
    <rPh sb="2" eb="4">
      <t>トチ</t>
    </rPh>
    <phoneticPr fontId="2"/>
  </si>
  <si>
    <t>　　建物</t>
    <rPh sb="2" eb="4">
      <t>タテモノ</t>
    </rPh>
    <phoneticPr fontId="9"/>
  </si>
  <si>
    <t xml:space="preserve"> 物品</t>
    <rPh sb="1" eb="3">
      <t>ブッピン</t>
    </rPh>
    <phoneticPr fontId="2"/>
  </si>
  <si>
    <t>生活インフラ・
国土保全</t>
    <rPh sb="0" eb="2">
      <t>セイカツ</t>
    </rPh>
    <rPh sb="8" eb="10">
      <t>コクド</t>
    </rPh>
    <rPh sb="10" eb="12">
      <t>ホゼン</t>
    </rPh>
    <phoneticPr fontId="2"/>
  </si>
  <si>
    <t>教育</t>
    <rPh sb="0" eb="2">
      <t>キョウイク</t>
    </rPh>
    <phoneticPr fontId="9"/>
  </si>
  <si>
    <t>福祉</t>
    <rPh sb="0" eb="2">
      <t>フクシ</t>
    </rPh>
    <phoneticPr fontId="9"/>
  </si>
  <si>
    <t>環境衛生</t>
    <rPh sb="0" eb="2">
      <t>カンキョウ</t>
    </rPh>
    <rPh sb="2" eb="4">
      <t>エイセイ</t>
    </rPh>
    <phoneticPr fontId="9"/>
  </si>
  <si>
    <t>産業振興</t>
    <rPh sb="0" eb="2">
      <t>サンギョウ</t>
    </rPh>
    <rPh sb="2" eb="4">
      <t>シンコウ</t>
    </rPh>
    <phoneticPr fontId="9"/>
  </si>
  <si>
    <t>消防</t>
    <rPh sb="0" eb="2">
      <t>ショウボウ</t>
    </rPh>
    <phoneticPr fontId="9"/>
  </si>
  <si>
    <t>総務</t>
    <rPh sb="0" eb="2">
      <t>ソウム</t>
    </rPh>
    <phoneticPr fontId="9"/>
  </si>
  <si>
    <t>合計</t>
    <rPh sb="0" eb="2">
      <t>ゴウケイ</t>
    </rPh>
    <phoneticPr fontId="9"/>
  </si>
  <si>
    <t>②有形固定資産の行政目的別明細</t>
    <rPh sb="1" eb="3">
      <t>ユウケイ</t>
    </rPh>
    <rPh sb="3" eb="5">
      <t>コテイ</t>
    </rPh>
    <rPh sb="5" eb="7">
      <t>シサン</t>
    </rPh>
    <rPh sb="8" eb="10">
      <t>ギョウセイ</t>
    </rPh>
    <rPh sb="10" eb="12">
      <t>モクテキ</t>
    </rPh>
    <rPh sb="12" eb="13">
      <t>ベツ</t>
    </rPh>
    <rPh sb="13" eb="15">
      <t>メイサイ</t>
    </rPh>
    <phoneticPr fontId="9"/>
  </si>
  <si>
    <t>（単位：千円）</t>
    <rPh sb="1" eb="3">
      <t>タンイ</t>
    </rPh>
    <rPh sb="4" eb="5">
      <t>セン</t>
    </rPh>
    <rPh sb="5" eb="6">
      <t>エン</t>
    </rPh>
    <phoneticPr fontId="9"/>
  </si>
  <si>
    <t>差引本年度末残高
（D)－（E)
（G)</t>
    <rPh sb="0" eb="2">
      <t>サシヒキ</t>
    </rPh>
    <rPh sb="2" eb="5">
      <t>ホンネンド</t>
    </rPh>
    <rPh sb="5" eb="6">
      <t>マツ</t>
    </rPh>
    <rPh sb="6" eb="8">
      <t>ザンダカ</t>
    </rPh>
    <phoneticPr fontId="9"/>
  </si>
  <si>
    <t>（単位：千円）</t>
    <rPh sb="1" eb="3">
      <t>タンイ</t>
    </rPh>
    <rPh sb="4" eb="6">
      <t>センエン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</si>
</sst>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#,##0;[Red]\-#,##0;&quot;－&quot;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</numFmts>
  <fonts count="2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7" fillId="0" borderId="6">
      <alignment horizontal="center" vertical="center"/>
    </xf>
    <xf numFmtId="177" fontId="14" fillId="0" borderId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>
      <alignment vertical="top"/>
    </xf>
    <xf numFmtId="180" fontId="14" fillId="0" borderId="0" applyFont="0" applyFill="0" applyBorder="0" applyAlignment="0" applyProtection="0"/>
    <xf numFmtId="0" fontId="3" fillId="0" borderId="0" applyFill="0" applyBorder="0" applyProtection="0"/>
    <xf numFmtId="0" fontId="15" fillId="0" borderId="0" applyNumberFormat="0" applyFont="0" applyFill="0" applyBorder="0">
      <alignment horizontal="left" vertical="top" wrapText="1"/>
    </xf>
    <xf numFmtId="38" fontId="16" fillId="0" borderId="0" applyFont="0" applyFill="0" applyBorder="0" applyAlignment="0" applyProtection="0"/>
    <xf numFmtId="0" fontId="16" fillId="0" borderId="0"/>
    <xf numFmtId="0" fontId="16" fillId="0" borderId="0"/>
    <xf numFmtId="38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17" fillId="0" borderId="1" xfId="0" applyFont="1" applyFill="1" applyBorder="1" applyAlignment="1">
      <alignment horizontal="center" vertical="center"/>
    </xf>
    <xf numFmtId="38" fontId="17" fillId="0" borderId="1" xfId="14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>
      <alignment vertical="center"/>
    </xf>
    <xf numFmtId="0" fontId="4" fillId="0" borderId="3" xfId="1" applyFont="1" applyFill="1" applyBorder="1" applyAlignment="1">
      <alignment vertical="center"/>
    </xf>
    <xf numFmtId="0" fontId="6" fillId="0" borderId="3" xfId="1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176" fontId="5" fillId="0" borderId="5" xfId="1" applyNumberFormat="1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9" fillId="0" borderId="3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0" fillId="0" borderId="0" xfId="0" applyNumberFormat="1" applyFont="1" applyFill="1">
      <alignment vertical="center"/>
    </xf>
    <xf numFmtId="176" fontId="5" fillId="0" borderId="2" xfId="1" applyNumberFormat="1" applyFont="1" applyFill="1" applyBorder="1" applyAlignment="1">
      <alignment vertical="center" wrapText="1"/>
    </xf>
    <xf numFmtId="176" fontId="5" fillId="0" borderId="4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vertical="center"/>
    </xf>
    <xf numFmtId="176" fontId="5" fillId="0" borderId="4" xfId="1" applyNumberFormat="1" applyFont="1" applyFill="1" applyBorder="1" applyAlignment="1">
      <alignment vertic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176" fontId="17" fillId="0" borderId="2" xfId="0" applyNumberFormat="1" applyFont="1" applyFill="1" applyBorder="1" applyAlignment="1">
      <alignment vertical="center"/>
    </xf>
    <xf numFmtId="176" fontId="17" fillId="0" borderId="4" xfId="0" applyNumberFormat="1" applyFont="1" applyFill="1" applyBorder="1" applyAlignment="1">
      <alignment vertical="center"/>
    </xf>
    <xf numFmtId="0" fontId="5" fillId="0" borderId="7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right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</cellXfs>
  <cellStyles count="15">
    <cellStyle name="パーセント()" xfId="4"/>
    <cellStyle name="パーセント(0.00)" xfId="5"/>
    <cellStyle name="パーセント[0.00]" xfId="6"/>
    <cellStyle name="桁区切り" xfId="14" builtinId="6"/>
    <cellStyle name="桁区切り 2" xfId="9"/>
    <cellStyle name="桁区切り 3" xfId="12"/>
    <cellStyle name="見出し１" xfId="7"/>
    <cellStyle name="折り返し" xfId="8"/>
    <cellStyle name="標準" xfId="0" builtinId="0"/>
    <cellStyle name="標準 2" xfId="1"/>
    <cellStyle name="標準 2 2" xfId="10"/>
    <cellStyle name="標準 2 3" xfId="11"/>
    <cellStyle name="標準 2 4" xfId="13"/>
    <cellStyle name="標準 3" xfId="3"/>
    <cellStyle name="標準１" xfId="2"/>
  </cellStyles>
  <dxfs count="7"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  <dxf>
      <numFmt numFmtId="181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abSelected="1" view="pageBreakPreview" zoomScaleNormal="100" zoomScaleSheetLayoutView="100" workbookViewId="0">
      <selection sqref="A1:E1"/>
    </sheetView>
  </sheetViews>
  <sheetFormatPr defaultRowHeight="13.5" x14ac:dyDescent="0.15"/>
  <cols>
    <col min="1" max="1" width="0.875" customWidth="1"/>
    <col min="2" max="2" width="3.75" customWidth="1"/>
    <col min="3" max="3" width="16.75" customWidth="1"/>
    <col min="4" max="17" width="7.125" customWidth="1"/>
    <col min="18" max="18" width="13.625" customWidth="1"/>
    <col min="19" max="19" width="6.5" customWidth="1"/>
  </cols>
  <sheetData>
    <row r="1" spans="1:18" ht="18.75" customHeight="1" x14ac:dyDescent="0.15">
      <c r="A1" s="48" t="s">
        <v>1</v>
      </c>
      <c r="B1" s="49"/>
      <c r="C1" s="49"/>
      <c r="D1" s="49"/>
      <c r="E1" s="49"/>
    </row>
    <row r="2" spans="1:18" ht="24.75" customHeight="1" x14ac:dyDescent="0.15">
      <c r="A2" s="50" t="s">
        <v>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 ht="19.5" customHeight="1" x14ac:dyDescent="0.15">
      <c r="A3" s="48" t="s">
        <v>3</v>
      </c>
      <c r="B3" s="49"/>
      <c r="C3" s="49"/>
      <c r="D3" s="49"/>
      <c r="E3" s="49"/>
      <c r="F3" s="49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customHeight="1" x14ac:dyDescent="0.15">
      <c r="A4" s="51" t="s">
        <v>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18" ht="1.5" customHeight="1" x14ac:dyDescent="0.15">
      <c r="A5" s="16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ht="20.25" customHeight="1" x14ac:dyDescent="0.15">
      <c r="A6" s="17"/>
      <c r="B6" s="18" t="s">
        <v>5</v>
      </c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14" t="s">
        <v>36</v>
      </c>
      <c r="R6" s="20"/>
    </row>
    <row r="7" spans="1:18" ht="37.5" customHeight="1" x14ac:dyDescent="0.15">
      <c r="A7" s="17"/>
      <c r="B7" s="44" t="s">
        <v>6</v>
      </c>
      <c r="C7" s="44"/>
      <c r="D7" s="54" t="s">
        <v>7</v>
      </c>
      <c r="E7" s="55"/>
      <c r="F7" s="54" t="s">
        <v>8</v>
      </c>
      <c r="G7" s="55"/>
      <c r="H7" s="54" t="s">
        <v>9</v>
      </c>
      <c r="I7" s="55"/>
      <c r="J7" s="54" t="s">
        <v>10</v>
      </c>
      <c r="K7" s="55"/>
      <c r="L7" s="54" t="s">
        <v>11</v>
      </c>
      <c r="M7" s="55"/>
      <c r="N7" s="55" t="s">
        <v>12</v>
      </c>
      <c r="O7" s="44"/>
      <c r="P7" s="56" t="s">
        <v>37</v>
      </c>
      <c r="Q7" s="57"/>
      <c r="R7" s="4"/>
    </row>
    <row r="8" spans="1:18" ht="14.1" customHeight="1" x14ac:dyDescent="0.15">
      <c r="A8" s="17"/>
      <c r="B8" s="30" t="s">
        <v>13</v>
      </c>
      <c r="C8" s="30"/>
      <c r="D8" s="23">
        <f>SUM(D9:E17)</f>
        <v>219833280.37799999</v>
      </c>
      <c r="E8" s="24"/>
      <c r="F8" s="23">
        <f>SUM(F9:G17)</f>
        <v>5335619.6100000003</v>
      </c>
      <c r="G8" s="24"/>
      <c r="H8" s="23">
        <f t="shared" ref="H8" si="0">SUM(H9:I17)</f>
        <v>1752711.4450000001</v>
      </c>
      <c r="I8" s="24"/>
      <c r="J8" s="23">
        <f>SUM(J9:K17)</f>
        <v>223416188.54299998</v>
      </c>
      <c r="K8" s="24"/>
      <c r="L8" s="23">
        <f t="shared" ref="L8" si="1">SUM(L9:M17)</f>
        <v>69994133.195000008</v>
      </c>
      <c r="M8" s="24"/>
      <c r="N8" s="23">
        <f t="shared" ref="N8" si="2">SUM(N9:O17)</f>
        <v>2503185.7379999999</v>
      </c>
      <c r="O8" s="24"/>
      <c r="P8" s="23">
        <f>J8-L8</f>
        <v>153422055.34799999</v>
      </c>
      <c r="Q8" s="24"/>
      <c r="R8" s="5"/>
    </row>
    <row r="9" spans="1:18" ht="14.1" customHeight="1" x14ac:dyDescent="0.15">
      <c r="A9" s="17"/>
      <c r="B9" s="30" t="s">
        <v>14</v>
      </c>
      <c r="C9" s="30"/>
      <c r="D9" s="23">
        <v>102493001.00399999</v>
      </c>
      <c r="E9" s="24"/>
      <c r="F9" s="23">
        <v>664934.43799999997</v>
      </c>
      <c r="G9" s="24"/>
      <c r="H9" s="23">
        <v>244722.701</v>
      </c>
      <c r="I9" s="24"/>
      <c r="J9" s="23">
        <f>D9+F9-H9</f>
        <v>102913212.74099998</v>
      </c>
      <c r="K9" s="24"/>
      <c r="L9" s="23">
        <v>0</v>
      </c>
      <c r="M9" s="24"/>
      <c r="N9" s="28">
        <v>0</v>
      </c>
      <c r="O9" s="29"/>
      <c r="P9" s="23">
        <f>J9-L9</f>
        <v>102913212.74099998</v>
      </c>
      <c r="Q9" s="24"/>
      <c r="R9" s="5"/>
    </row>
    <row r="10" spans="1:18" ht="14.1" customHeight="1" x14ac:dyDescent="0.15">
      <c r="A10" s="17"/>
      <c r="B10" s="31" t="s">
        <v>15</v>
      </c>
      <c r="C10" s="31"/>
      <c r="D10" s="28">
        <v>0</v>
      </c>
      <c r="E10" s="29"/>
      <c r="F10" s="28">
        <v>0</v>
      </c>
      <c r="G10" s="29"/>
      <c r="H10" s="28">
        <v>0</v>
      </c>
      <c r="I10" s="29"/>
      <c r="J10" s="23">
        <f t="shared" ref="J10:J17" si="3">D10+F10-H10</f>
        <v>0</v>
      </c>
      <c r="K10" s="24"/>
      <c r="L10" s="28">
        <v>0</v>
      </c>
      <c r="M10" s="29"/>
      <c r="N10" s="28">
        <v>0</v>
      </c>
      <c r="O10" s="29"/>
      <c r="P10" s="23">
        <f t="shared" ref="P10:P25" si="4">J10-L10</f>
        <v>0</v>
      </c>
      <c r="Q10" s="24"/>
      <c r="R10" s="5"/>
    </row>
    <row r="11" spans="1:18" ht="14.1" customHeight="1" x14ac:dyDescent="0.15">
      <c r="A11" s="17"/>
      <c r="B11" s="31" t="s">
        <v>16</v>
      </c>
      <c r="C11" s="31"/>
      <c r="D11" s="23">
        <v>104803877.737</v>
      </c>
      <c r="E11" s="24"/>
      <c r="F11" s="23">
        <v>4379755.4079999998</v>
      </c>
      <c r="G11" s="24"/>
      <c r="H11" s="23">
        <v>835.8</v>
      </c>
      <c r="I11" s="24"/>
      <c r="J11" s="23">
        <f t="shared" si="3"/>
        <v>109182797.34500001</v>
      </c>
      <c r="K11" s="24"/>
      <c r="L11" s="23">
        <v>62024706.773000002</v>
      </c>
      <c r="M11" s="24"/>
      <c r="N11" s="23">
        <v>2283107.8169999998</v>
      </c>
      <c r="O11" s="24"/>
      <c r="P11" s="23">
        <f t="shared" si="4"/>
        <v>47158090.572000012</v>
      </c>
      <c r="Q11" s="24"/>
      <c r="R11" s="5"/>
    </row>
    <row r="12" spans="1:18" ht="14.1" customHeight="1" x14ac:dyDescent="0.15">
      <c r="A12" s="17"/>
      <c r="B12" s="30" t="s">
        <v>17</v>
      </c>
      <c r="C12" s="30"/>
      <c r="D12" s="23">
        <v>10883007.653000001</v>
      </c>
      <c r="E12" s="24"/>
      <c r="F12" s="23">
        <v>142715.364</v>
      </c>
      <c r="G12" s="24"/>
      <c r="H12" s="23">
        <v>11671.6</v>
      </c>
      <c r="I12" s="24"/>
      <c r="J12" s="23">
        <f t="shared" si="3"/>
        <v>11014051.417000001</v>
      </c>
      <c r="K12" s="24"/>
      <c r="L12" s="23">
        <v>7969426.4220000003</v>
      </c>
      <c r="M12" s="24"/>
      <c r="N12" s="23">
        <v>220077.921</v>
      </c>
      <c r="O12" s="24"/>
      <c r="P12" s="23">
        <f t="shared" si="4"/>
        <v>3044624.995000001</v>
      </c>
      <c r="Q12" s="24"/>
      <c r="R12" s="5"/>
    </row>
    <row r="13" spans="1:18" ht="14.1" customHeight="1" x14ac:dyDescent="0.15">
      <c r="A13" s="17"/>
      <c r="B13" s="31" t="s">
        <v>18</v>
      </c>
      <c r="C13" s="31"/>
      <c r="D13" s="28">
        <v>0</v>
      </c>
      <c r="E13" s="29"/>
      <c r="F13" s="28">
        <v>0</v>
      </c>
      <c r="G13" s="29"/>
      <c r="H13" s="28">
        <v>0</v>
      </c>
      <c r="I13" s="29"/>
      <c r="J13" s="23">
        <f t="shared" si="3"/>
        <v>0</v>
      </c>
      <c r="K13" s="24"/>
      <c r="L13" s="28">
        <v>0</v>
      </c>
      <c r="M13" s="29"/>
      <c r="N13" s="28">
        <v>0</v>
      </c>
      <c r="O13" s="29"/>
      <c r="P13" s="23">
        <f t="shared" si="4"/>
        <v>0</v>
      </c>
      <c r="Q13" s="24"/>
      <c r="R13" s="5"/>
    </row>
    <row r="14" spans="1:18" ht="14.1" customHeight="1" x14ac:dyDescent="0.15">
      <c r="A14" s="17"/>
      <c r="B14" s="30" t="s">
        <v>19</v>
      </c>
      <c r="C14" s="30"/>
      <c r="D14" s="28">
        <v>0</v>
      </c>
      <c r="E14" s="29"/>
      <c r="F14" s="28">
        <v>0</v>
      </c>
      <c r="G14" s="29"/>
      <c r="H14" s="28">
        <v>0</v>
      </c>
      <c r="I14" s="29"/>
      <c r="J14" s="23">
        <f t="shared" si="3"/>
        <v>0</v>
      </c>
      <c r="K14" s="24"/>
      <c r="L14" s="28">
        <v>0</v>
      </c>
      <c r="M14" s="29"/>
      <c r="N14" s="28">
        <v>0</v>
      </c>
      <c r="O14" s="29"/>
      <c r="P14" s="23">
        <f t="shared" si="4"/>
        <v>0</v>
      </c>
      <c r="Q14" s="24"/>
      <c r="R14" s="5"/>
    </row>
    <row r="15" spans="1:18" ht="14.1" customHeight="1" x14ac:dyDescent="0.15">
      <c r="A15" s="17"/>
      <c r="B15" s="31" t="s">
        <v>20</v>
      </c>
      <c r="C15" s="31"/>
      <c r="D15" s="28">
        <v>0</v>
      </c>
      <c r="E15" s="29"/>
      <c r="F15" s="28">
        <v>0</v>
      </c>
      <c r="G15" s="29"/>
      <c r="H15" s="28">
        <v>0</v>
      </c>
      <c r="I15" s="29"/>
      <c r="J15" s="23">
        <f t="shared" si="3"/>
        <v>0</v>
      </c>
      <c r="K15" s="24"/>
      <c r="L15" s="28">
        <v>0</v>
      </c>
      <c r="M15" s="29"/>
      <c r="N15" s="28">
        <v>0</v>
      </c>
      <c r="O15" s="29"/>
      <c r="P15" s="23">
        <f t="shared" si="4"/>
        <v>0</v>
      </c>
      <c r="Q15" s="24"/>
      <c r="R15" s="5"/>
    </row>
    <row r="16" spans="1:18" ht="14.1" customHeight="1" x14ac:dyDescent="0.15">
      <c r="A16" s="17"/>
      <c r="B16" s="31" t="s">
        <v>21</v>
      </c>
      <c r="C16" s="31"/>
      <c r="D16" s="28">
        <v>0</v>
      </c>
      <c r="E16" s="29"/>
      <c r="F16" s="28">
        <v>0</v>
      </c>
      <c r="G16" s="29"/>
      <c r="H16" s="28">
        <v>0</v>
      </c>
      <c r="I16" s="29"/>
      <c r="J16" s="23">
        <f t="shared" si="3"/>
        <v>0</v>
      </c>
      <c r="K16" s="24"/>
      <c r="L16" s="28">
        <v>0</v>
      </c>
      <c r="M16" s="29"/>
      <c r="N16" s="28">
        <v>0</v>
      </c>
      <c r="O16" s="29"/>
      <c r="P16" s="23">
        <f t="shared" si="4"/>
        <v>0</v>
      </c>
      <c r="Q16" s="24"/>
      <c r="R16" s="5"/>
    </row>
    <row r="17" spans="1:18" ht="14.1" customHeight="1" x14ac:dyDescent="0.15">
      <c r="A17" s="17"/>
      <c r="B17" s="31" t="s">
        <v>22</v>
      </c>
      <c r="C17" s="31"/>
      <c r="D17" s="23">
        <v>1653393.9839999999</v>
      </c>
      <c r="E17" s="24"/>
      <c r="F17" s="23">
        <v>148214.39999999999</v>
      </c>
      <c r="G17" s="24"/>
      <c r="H17" s="23">
        <v>1495481.344</v>
      </c>
      <c r="I17" s="24"/>
      <c r="J17" s="23">
        <f t="shared" si="3"/>
        <v>306127.0399999998</v>
      </c>
      <c r="K17" s="24"/>
      <c r="L17" s="28">
        <v>0</v>
      </c>
      <c r="M17" s="29"/>
      <c r="N17" s="28">
        <v>0</v>
      </c>
      <c r="O17" s="29"/>
      <c r="P17" s="23">
        <f t="shared" si="4"/>
        <v>306127.0399999998</v>
      </c>
      <c r="Q17" s="24"/>
      <c r="R17" s="5"/>
    </row>
    <row r="18" spans="1:18" ht="14.1" customHeight="1" x14ac:dyDescent="0.15">
      <c r="A18" s="17"/>
      <c r="B18" s="47" t="s">
        <v>23</v>
      </c>
      <c r="C18" s="47"/>
      <c r="D18" s="23">
        <f>SUM(D19:E23)</f>
        <v>646743212.51600003</v>
      </c>
      <c r="E18" s="24"/>
      <c r="F18" s="23">
        <f t="shared" ref="F18" si="5">SUM(F19:G23)</f>
        <v>4964168.1129999999</v>
      </c>
      <c r="G18" s="24"/>
      <c r="H18" s="23">
        <f>SUM(H19:I23)</f>
        <v>715783.55599999998</v>
      </c>
      <c r="I18" s="24"/>
      <c r="J18" s="23">
        <f>SUM(J19:K23)</f>
        <v>650991597.07300007</v>
      </c>
      <c r="K18" s="24"/>
      <c r="L18" s="23">
        <f t="shared" ref="L18" si="6">SUM(L19:M23)</f>
        <v>64428476.410999998</v>
      </c>
      <c r="M18" s="24"/>
      <c r="N18" s="23">
        <f>SUM(N19:O23)</f>
        <v>3518992.1529999999</v>
      </c>
      <c r="O18" s="24"/>
      <c r="P18" s="23">
        <f t="shared" si="4"/>
        <v>586563120.66200006</v>
      </c>
      <c r="Q18" s="24"/>
      <c r="R18" s="5"/>
    </row>
    <row r="19" spans="1:18" ht="14.1" customHeight="1" x14ac:dyDescent="0.15">
      <c r="A19" s="17"/>
      <c r="B19" s="30" t="s">
        <v>24</v>
      </c>
      <c r="C19" s="30"/>
      <c r="D19" s="23">
        <v>532341169.19800001</v>
      </c>
      <c r="E19" s="24"/>
      <c r="F19" s="23">
        <v>3147078.003</v>
      </c>
      <c r="G19" s="24"/>
      <c r="H19" s="23">
        <v>0</v>
      </c>
      <c r="I19" s="24"/>
      <c r="J19" s="23">
        <f t="shared" ref="J19:J24" si="7">D19+F19-H19</f>
        <v>535488247.20100003</v>
      </c>
      <c r="K19" s="24"/>
      <c r="L19" s="28">
        <v>0</v>
      </c>
      <c r="M19" s="29"/>
      <c r="N19" s="28">
        <v>0</v>
      </c>
      <c r="O19" s="29"/>
      <c r="P19" s="23">
        <f t="shared" si="4"/>
        <v>535488247.20100003</v>
      </c>
      <c r="Q19" s="24"/>
      <c r="R19" s="5"/>
    </row>
    <row r="20" spans="1:18" ht="14.1" customHeight="1" x14ac:dyDescent="0.15">
      <c r="A20" s="17"/>
      <c r="B20" s="31" t="s">
        <v>25</v>
      </c>
      <c r="C20" s="31"/>
      <c r="D20" s="23">
        <v>271702.89799999999</v>
      </c>
      <c r="E20" s="24"/>
      <c r="F20" s="23">
        <v>21695.3</v>
      </c>
      <c r="G20" s="24"/>
      <c r="H20" s="23">
        <v>0</v>
      </c>
      <c r="I20" s="24"/>
      <c r="J20" s="23">
        <f t="shared" si="7"/>
        <v>293398.19799999997</v>
      </c>
      <c r="K20" s="24"/>
      <c r="L20" s="23">
        <v>117406.481</v>
      </c>
      <c r="M20" s="24"/>
      <c r="N20" s="23">
        <v>7511.201</v>
      </c>
      <c r="O20" s="24"/>
      <c r="P20" s="23">
        <f>J20-L20</f>
        <v>175991.71699999998</v>
      </c>
      <c r="Q20" s="24"/>
      <c r="R20" s="5"/>
    </row>
    <row r="21" spans="1:18" ht="14.1" customHeight="1" x14ac:dyDescent="0.15">
      <c r="A21" s="17"/>
      <c r="B21" s="30" t="s">
        <v>17</v>
      </c>
      <c r="C21" s="30"/>
      <c r="D21" s="23">
        <v>113624004.48</v>
      </c>
      <c r="E21" s="24"/>
      <c r="F21" s="23">
        <v>1289023.8899999999</v>
      </c>
      <c r="G21" s="24"/>
      <c r="H21" s="23">
        <v>15569.91</v>
      </c>
      <c r="I21" s="24"/>
      <c r="J21" s="23">
        <f>D21+F21-H21</f>
        <v>114897458.46000001</v>
      </c>
      <c r="K21" s="24"/>
      <c r="L21" s="23">
        <v>64311069.93</v>
      </c>
      <c r="M21" s="24"/>
      <c r="N21" s="23">
        <v>3511480.952</v>
      </c>
      <c r="O21" s="24"/>
      <c r="P21" s="23">
        <f t="shared" si="4"/>
        <v>50586388.530000009</v>
      </c>
      <c r="Q21" s="24"/>
      <c r="R21" s="5"/>
    </row>
    <row r="22" spans="1:18" ht="14.1" customHeight="1" x14ac:dyDescent="0.15">
      <c r="A22" s="17"/>
      <c r="B22" s="30" t="s">
        <v>21</v>
      </c>
      <c r="C22" s="30"/>
      <c r="D22" s="28">
        <v>0</v>
      </c>
      <c r="E22" s="29"/>
      <c r="F22" s="28">
        <v>0</v>
      </c>
      <c r="G22" s="29"/>
      <c r="H22" s="28">
        <v>0</v>
      </c>
      <c r="I22" s="29"/>
      <c r="J22" s="23">
        <f t="shared" si="7"/>
        <v>0</v>
      </c>
      <c r="K22" s="24"/>
      <c r="L22" s="28">
        <v>0</v>
      </c>
      <c r="M22" s="29"/>
      <c r="N22" s="28">
        <v>0</v>
      </c>
      <c r="O22" s="29"/>
      <c r="P22" s="23">
        <f t="shared" si="4"/>
        <v>0</v>
      </c>
      <c r="Q22" s="24"/>
      <c r="R22" s="5"/>
    </row>
    <row r="23" spans="1:18" ht="14.1" customHeight="1" x14ac:dyDescent="0.15">
      <c r="A23" s="17"/>
      <c r="B23" s="31" t="s">
        <v>22</v>
      </c>
      <c r="C23" s="31"/>
      <c r="D23" s="23">
        <v>506335.94</v>
      </c>
      <c r="E23" s="24"/>
      <c r="F23" s="23">
        <v>506370.92</v>
      </c>
      <c r="G23" s="24"/>
      <c r="H23" s="23">
        <v>700213.64599999995</v>
      </c>
      <c r="I23" s="24"/>
      <c r="J23" s="23">
        <f t="shared" si="7"/>
        <v>312493.21400000004</v>
      </c>
      <c r="K23" s="24"/>
      <c r="L23" s="28">
        <v>0</v>
      </c>
      <c r="M23" s="29"/>
      <c r="N23" s="28">
        <v>0</v>
      </c>
      <c r="O23" s="29"/>
      <c r="P23" s="23">
        <f t="shared" si="4"/>
        <v>312493.21400000004</v>
      </c>
      <c r="Q23" s="24"/>
      <c r="R23" s="5"/>
    </row>
    <row r="24" spans="1:18" ht="14.1" customHeight="1" x14ac:dyDescent="0.15">
      <c r="A24" s="17"/>
      <c r="B24" s="30" t="s">
        <v>26</v>
      </c>
      <c r="C24" s="30"/>
      <c r="D24" s="23">
        <v>2477841.5980000002</v>
      </c>
      <c r="E24" s="24"/>
      <c r="F24" s="23">
        <v>223733.12599999999</v>
      </c>
      <c r="G24" s="24"/>
      <c r="H24" s="23">
        <v>107803.315</v>
      </c>
      <c r="I24" s="24"/>
      <c r="J24" s="23">
        <f t="shared" si="7"/>
        <v>2593771.4090000005</v>
      </c>
      <c r="K24" s="24"/>
      <c r="L24" s="23">
        <v>1496137.5619999999</v>
      </c>
      <c r="M24" s="24"/>
      <c r="N24" s="23">
        <v>167455.484</v>
      </c>
      <c r="O24" s="24"/>
      <c r="P24" s="23">
        <f t="shared" si="4"/>
        <v>1097633.8470000005</v>
      </c>
      <c r="Q24" s="24"/>
      <c r="R24" s="5"/>
    </row>
    <row r="25" spans="1:18" ht="14.1" customHeight="1" x14ac:dyDescent="0.15">
      <c r="A25" s="17"/>
      <c r="B25" s="45" t="s">
        <v>0</v>
      </c>
      <c r="C25" s="46"/>
      <c r="D25" s="23">
        <f>D8+D18+D24</f>
        <v>869054334.4920001</v>
      </c>
      <c r="E25" s="24"/>
      <c r="F25" s="23">
        <f>F8+F18+F24</f>
        <v>10523520.849000001</v>
      </c>
      <c r="G25" s="24"/>
      <c r="H25" s="23">
        <f t="shared" ref="H25" si="8">H8+H18+H24</f>
        <v>2576298.3160000001</v>
      </c>
      <c r="I25" s="24"/>
      <c r="J25" s="23">
        <f>J8+J18+J24</f>
        <v>877001557.0250001</v>
      </c>
      <c r="K25" s="24"/>
      <c r="L25" s="23">
        <f>L8+L18+L24</f>
        <v>135918747.16800001</v>
      </c>
      <c r="M25" s="24"/>
      <c r="N25" s="23">
        <f>N8+N18+N24</f>
        <v>6189633.375</v>
      </c>
      <c r="O25" s="24"/>
      <c r="P25" s="23">
        <f t="shared" si="4"/>
        <v>741082809.85700011</v>
      </c>
      <c r="Q25" s="24"/>
      <c r="R25" s="5"/>
    </row>
    <row r="26" spans="1:18" ht="8.4499999999999993" customHeight="1" x14ac:dyDescent="0.15">
      <c r="A26" s="17"/>
      <c r="B26" s="6"/>
      <c r="C26" s="7"/>
      <c r="D26" s="7"/>
      <c r="E26" s="7"/>
      <c r="F26" s="7"/>
      <c r="G26" s="7"/>
      <c r="H26" s="7"/>
      <c r="I26" s="7"/>
      <c r="J26" s="7"/>
      <c r="K26" s="7"/>
      <c r="L26" s="8"/>
      <c r="M26" s="8"/>
      <c r="N26" s="8"/>
      <c r="O26" s="8"/>
      <c r="P26" s="9"/>
      <c r="Q26" s="9"/>
      <c r="R26" s="9"/>
    </row>
    <row r="27" spans="1:18" ht="13.5" customHeight="1" x14ac:dyDescent="0.15">
      <c r="A27" s="17"/>
      <c r="B27" s="16"/>
      <c r="C27" s="7"/>
      <c r="D27" s="7"/>
      <c r="E27" s="7"/>
      <c r="F27" s="7"/>
      <c r="G27" s="7"/>
      <c r="H27" s="7"/>
      <c r="I27" s="7"/>
      <c r="J27" s="7"/>
      <c r="K27" s="7"/>
      <c r="L27" s="8"/>
      <c r="M27" s="8"/>
      <c r="N27" s="8"/>
      <c r="O27" s="8"/>
      <c r="P27" s="9"/>
      <c r="Q27" s="9"/>
      <c r="R27" s="9"/>
    </row>
    <row r="28" spans="1:18" ht="6.75" customHeight="1" x14ac:dyDescent="0.15">
      <c r="A28" s="17"/>
      <c r="B28" s="17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7"/>
      <c r="P28" s="17"/>
      <c r="Q28" s="17"/>
      <c r="R28" s="17"/>
    </row>
    <row r="29" spans="1:18" ht="20.25" customHeight="1" x14ac:dyDescent="0.15">
      <c r="A29" s="17"/>
      <c r="B29" s="12" t="s">
        <v>35</v>
      </c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7"/>
      <c r="P29" s="17"/>
      <c r="Q29" s="17"/>
      <c r="R29" s="14" t="s">
        <v>38</v>
      </c>
    </row>
    <row r="30" spans="1:18" ht="12.95" customHeight="1" x14ac:dyDescent="0.15">
      <c r="A30" s="17"/>
      <c r="B30" s="44" t="s">
        <v>6</v>
      </c>
      <c r="C30" s="44"/>
      <c r="D30" s="36" t="s">
        <v>27</v>
      </c>
      <c r="E30" s="37"/>
      <c r="F30" s="36" t="s">
        <v>28</v>
      </c>
      <c r="G30" s="37"/>
      <c r="H30" s="36" t="s">
        <v>29</v>
      </c>
      <c r="I30" s="37"/>
      <c r="J30" s="36" t="s">
        <v>30</v>
      </c>
      <c r="K30" s="37"/>
      <c r="L30" s="36" t="s">
        <v>31</v>
      </c>
      <c r="M30" s="37"/>
      <c r="N30" s="36" t="s">
        <v>32</v>
      </c>
      <c r="O30" s="37"/>
      <c r="P30" s="36" t="s">
        <v>33</v>
      </c>
      <c r="Q30" s="37"/>
      <c r="R30" s="40" t="s">
        <v>34</v>
      </c>
    </row>
    <row r="31" spans="1:18" ht="12.95" customHeight="1" x14ac:dyDescent="0.15">
      <c r="A31" s="17"/>
      <c r="B31" s="44"/>
      <c r="C31" s="44"/>
      <c r="D31" s="38"/>
      <c r="E31" s="39"/>
      <c r="F31" s="38"/>
      <c r="G31" s="39"/>
      <c r="H31" s="38"/>
      <c r="I31" s="39"/>
      <c r="J31" s="38"/>
      <c r="K31" s="39"/>
      <c r="L31" s="38"/>
      <c r="M31" s="39"/>
      <c r="N31" s="38"/>
      <c r="O31" s="39"/>
      <c r="P31" s="38"/>
      <c r="Q31" s="39"/>
      <c r="R31" s="41"/>
    </row>
    <row r="32" spans="1:18" ht="14.1" customHeight="1" x14ac:dyDescent="0.15">
      <c r="A32" s="17"/>
      <c r="B32" s="42" t="s">
        <v>13</v>
      </c>
      <c r="C32" s="43"/>
      <c r="D32" s="23">
        <f>SUM(D33:E41)</f>
        <v>12822339.449000001</v>
      </c>
      <c r="E32" s="24"/>
      <c r="F32" s="23">
        <f t="shared" ref="F32" si="9">SUM(F33:G41)</f>
        <v>85690228.981000006</v>
      </c>
      <c r="G32" s="24"/>
      <c r="H32" s="23">
        <f t="shared" ref="H32" si="10">SUM(H33:I41)</f>
        <v>17232579.736000001</v>
      </c>
      <c r="I32" s="24"/>
      <c r="J32" s="23">
        <f t="shared" ref="J32" si="11">SUM(J33:K41)</f>
        <v>3568825.0810000002</v>
      </c>
      <c r="K32" s="24"/>
      <c r="L32" s="28">
        <f t="shared" ref="L32" si="12">SUM(L33:M41)</f>
        <v>0</v>
      </c>
      <c r="M32" s="29"/>
      <c r="N32" s="23">
        <f t="shared" ref="N32" si="13">SUM(N33:O41)</f>
        <v>1504781.325</v>
      </c>
      <c r="O32" s="24"/>
      <c r="P32" s="23">
        <f t="shared" ref="P32" si="14">SUM(P33:Q41)</f>
        <v>32603300.775999997</v>
      </c>
      <c r="Q32" s="24"/>
      <c r="R32" s="15">
        <f>SUM(D32:Q32)</f>
        <v>153422055.34800002</v>
      </c>
    </row>
    <row r="33" spans="1:18" ht="14.1" customHeight="1" x14ac:dyDescent="0.15">
      <c r="A33" s="17"/>
      <c r="B33" s="31" t="s">
        <v>24</v>
      </c>
      <c r="C33" s="31"/>
      <c r="D33" s="23">
        <v>10370810.07</v>
      </c>
      <c r="E33" s="24"/>
      <c r="F33" s="23">
        <v>67039889.903999999</v>
      </c>
      <c r="G33" s="24"/>
      <c r="H33" s="23">
        <v>8107649.9230000004</v>
      </c>
      <c r="I33" s="24"/>
      <c r="J33" s="23">
        <v>1818492.757</v>
      </c>
      <c r="K33" s="24"/>
      <c r="L33" s="28">
        <v>0</v>
      </c>
      <c r="M33" s="29"/>
      <c r="N33" s="23">
        <v>818595.39899999998</v>
      </c>
      <c r="O33" s="24"/>
      <c r="P33" s="23">
        <v>14757774.687999999</v>
      </c>
      <c r="Q33" s="24"/>
      <c r="R33" s="15">
        <f t="shared" ref="R33:R48" si="15">SUM(D33:Q33)</f>
        <v>102913212.74100001</v>
      </c>
    </row>
    <row r="34" spans="1:18" ht="14.1" customHeight="1" x14ac:dyDescent="0.15">
      <c r="A34" s="17"/>
      <c r="B34" s="31" t="s">
        <v>15</v>
      </c>
      <c r="C34" s="31"/>
      <c r="D34" s="28">
        <v>0</v>
      </c>
      <c r="E34" s="29"/>
      <c r="F34" s="28">
        <v>0</v>
      </c>
      <c r="G34" s="29"/>
      <c r="H34" s="28">
        <v>0</v>
      </c>
      <c r="I34" s="29"/>
      <c r="J34" s="28">
        <v>0</v>
      </c>
      <c r="K34" s="29"/>
      <c r="L34" s="28">
        <v>0</v>
      </c>
      <c r="M34" s="29"/>
      <c r="N34" s="28">
        <v>0</v>
      </c>
      <c r="O34" s="29"/>
      <c r="P34" s="28">
        <v>0</v>
      </c>
      <c r="Q34" s="29"/>
      <c r="R34" s="15">
        <f t="shared" si="15"/>
        <v>0</v>
      </c>
    </row>
    <row r="35" spans="1:18" ht="14.1" customHeight="1" x14ac:dyDescent="0.15">
      <c r="A35" s="17"/>
      <c r="B35" s="30" t="s">
        <v>16</v>
      </c>
      <c r="C35" s="30"/>
      <c r="D35" s="23">
        <v>1962288.4820000001</v>
      </c>
      <c r="E35" s="24"/>
      <c r="F35" s="23">
        <v>16623936.995999999</v>
      </c>
      <c r="G35" s="24"/>
      <c r="H35" s="23">
        <v>9009877.5549999997</v>
      </c>
      <c r="I35" s="24"/>
      <c r="J35" s="23">
        <v>1503389.7379999999</v>
      </c>
      <c r="K35" s="24"/>
      <c r="L35" s="28">
        <v>0</v>
      </c>
      <c r="M35" s="29"/>
      <c r="N35" s="23">
        <v>291275.87300000002</v>
      </c>
      <c r="O35" s="24"/>
      <c r="P35" s="23">
        <v>17767321.927999999</v>
      </c>
      <c r="Q35" s="24"/>
      <c r="R35" s="15">
        <f t="shared" si="15"/>
        <v>47158090.571999997</v>
      </c>
    </row>
    <row r="36" spans="1:18" ht="14.1" customHeight="1" x14ac:dyDescent="0.15">
      <c r="A36" s="17"/>
      <c r="B36" s="31" t="s">
        <v>17</v>
      </c>
      <c r="C36" s="31"/>
      <c r="D36" s="23">
        <v>422407.25699999998</v>
      </c>
      <c r="E36" s="24"/>
      <c r="F36" s="23">
        <v>1818297.6810000001</v>
      </c>
      <c r="G36" s="24"/>
      <c r="H36" s="23">
        <v>109382.258</v>
      </c>
      <c r="I36" s="24"/>
      <c r="J36" s="28">
        <v>244728.58600000001</v>
      </c>
      <c r="K36" s="29"/>
      <c r="L36" s="28">
        <v>0</v>
      </c>
      <c r="M36" s="29"/>
      <c r="N36" s="23">
        <v>394910.05300000001</v>
      </c>
      <c r="O36" s="24"/>
      <c r="P36" s="23">
        <v>54899.16</v>
      </c>
      <c r="Q36" s="24"/>
      <c r="R36" s="15">
        <f t="shared" si="15"/>
        <v>3044624.9950000001</v>
      </c>
    </row>
    <row r="37" spans="1:18" ht="14.1" customHeight="1" x14ac:dyDescent="0.15">
      <c r="A37" s="17"/>
      <c r="B37" s="31" t="s">
        <v>18</v>
      </c>
      <c r="C37" s="31"/>
      <c r="D37" s="28">
        <v>0</v>
      </c>
      <c r="E37" s="29"/>
      <c r="F37" s="28">
        <v>0</v>
      </c>
      <c r="G37" s="29"/>
      <c r="H37" s="28">
        <v>0</v>
      </c>
      <c r="I37" s="29"/>
      <c r="J37" s="28">
        <v>0</v>
      </c>
      <c r="K37" s="29"/>
      <c r="L37" s="23">
        <v>0</v>
      </c>
      <c r="M37" s="24"/>
      <c r="N37" s="23">
        <v>0</v>
      </c>
      <c r="O37" s="24"/>
      <c r="P37" s="34">
        <v>0</v>
      </c>
      <c r="Q37" s="35"/>
      <c r="R37" s="15">
        <f t="shared" si="15"/>
        <v>0</v>
      </c>
    </row>
    <row r="38" spans="1:18" ht="14.1" customHeight="1" x14ac:dyDescent="0.15">
      <c r="A38" s="17"/>
      <c r="B38" s="30" t="s">
        <v>19</v>
      </c>
      <c r="C38" s="30"/>
      <c r="D38" s="23">
        <v>0</v>
      </c>
      <c r="E38" s="24"/>
      <c r="F38" s="23">
        <v>0</v>
      </c>
      <c r="G38" s="24"/>
      <c r="H38" s="23">
        <v>0</v>
      </c>
      <c r="I38" s="24"/>
      <c r="J38" s="23">
        <v>0</v>
      </c>
      <c r="K38" s="24"/>
      <c r="L38" s="23">
        <v>0</v>
      </c>
      <c r="M38" s="24"/>
      <c r="N38" s="23">
        <v>0</v>
      </c>
      <c r="O38" s="24"/>
      <c r="P38" s="34">
        <v>0</v>
      </c>
      <c r="Q38" s="35"/>
      <c r="R38" s="15">
        <f t="shared" si="15"/>
        <v>0</v>
      </c>
    </row>
    <row r="39" spans="1:18" ht="14.1" customHeight="1" x14ac:dyDescent="0.15">
      <c r="A39" s="17"/>
      <c r="B39" s="31" t="s">
        <v>20</v>
      </c>
      <c r="C39" s="31"/>
      <c r="D39" s="28">
        <v>0</v>
      </c>
      <c r="E39" s="29"/>
      <c r="F39" s="28">
        <v>0</v>
      </c>
      <c r="G39" s="29"/>
      <c r="H39" s="28">
        <v>0</v>
      </c>
      <c r="I39" s="29"/>
      <c r="J39" s="28">
        <v>0</v>
      </c>
      <c r="K39" s="29"/>
      <c r="L39" s="23">
        <v>0</v>
      </c>
      <c r="M39" s="24"/>
      <c r="N39" s="23">
        <v>0</v>
      </c>
      <c r="O39" s="24"/>
      <c r="P39" s="34">
        <v>0</v>
      </c>
      <c r="Q39" s="35"/>
      <c r="R39" s="15">
        <f t="shared" si="15"/>
        <v>0</v>
      </c>
    </row>
    <row r="40" spans="1:18" ht="14.1" customHeight="1" x14ac:dyDescent="0.15">
      <c r="A40" s="17"/>
      <c r="B40" s="31" t="s">
        <v>21</v>
      </c>
      <c r="C40" s="31"/>
      <c r="D40" s="28">
        <v>0</v>
      </c>
      <c r="E40" s="29"/>
      <c r="F40" s="28">
        <v>0</v>
      </c>
      <c r="G40" s="29"/>
      <c r="H40" s="28">
        <v>0</v>
      </c>
      <c r="I40" s="29"/>
      <c r="J40" s="28">
        <v>0</v>
      </c>
      <c r="K40" s="29"/>
      <c r="L40" s="28">
        <v>0</v>
      </c>
      <c r="M40" s="29"/>
      <c r="N40" s="28">
        <v>0</v>
      </c>
      <c r="O40" s="29"/>
      <c r="P40" s="28">
        <v>0</v>
      </c>
      <c r="Q40" s="29"/>
      <c r="R40" s="15">
        <f t="shared" si="15"/>
        <v>0</v>
      </c>
    </row>
    <row r="41" spans="1:18" ht="14.1" customHeight="1" x14ac:dyDescent="0.15">
      <c r="A41" s="17"/>
      <c r="B41" s="31" t="s">
        <v>22</v>
      </c>
      <c r="C41" s="31"/>
      <c r="D41" s="23">
        <v>66833.64</v>
      </c>
      <c r="E41" s="24"/>
      <c r="F41" s="23">
        <v>208104.4</v>
      </c>
      <c r="G41" s="24"/>
      <c r="H41" s="23">
        <v>5670</v>
      </c>
      <c r="I41" s="24"/>
      <c r="J41" s="23">
        <v>2214</v>
      </c>
      <c r="K41" s="24"/>
      <c r="L41" s="28">
        <v>0</v>
      </c>
      <c r="M41" s="29"/>
      <c r="N41" s="23">
        <v>0</v>
      </c>
      <c r="O41" s="24"/>
      <c r="P41" s="23">
        <v>23305</v>
      </c>
      <c r="Q41" s="24"/>
      <c r="R41" s="15">
        <f t="shared" si="15"/>
        <v>306127.03999999998</v>
      </c>
    </row>
    <row r="42" spans="1:18" ht="14.1" customHeight="1" x14ac:dyDescent="0.15">
      <c r="A42" s="17"/>
      <c r="B42" s="32" t="s">
        <v>23</v>
      </c>
      <c r="C42" s="33"/>
      <c r="D42" s="23">
        <f>SUM(D43:E47)</f>
        <v>586563120.66199994</v>
      </c>
      <c r="E42" s="24"/>
      <c r="F42" s="28">
        <f t="shared" ref="F42" si="16">SUM(F43:G47)</f>
        <v>0</v>
      </c>
      <c r="G42" s="29"/>
      <c r="H42" s="28">
        <f t="shared" ref="H42" si="17">SUM(H43:I47)</f>
        <v>0</v>
      </c>
      <c r="I42" s="29"/>
      <c r="J42" s="28">
        <f t="shared" ref="J42" si="18">SUM(J43:K47)</f>
        <v>0</v>
      </c>
      <c r="K42" s="29"/>
      <c r="L42" s="23">
        <f t="shared" ref="L42" si="19">SUM(L43:M47)</f>
        <v>0</v>
      </c>
      <c r="M42" s="24"/>
      <c r="N42" s="28">
        <f t="shared" ref="N42" si="20">SUM(N43:O47)</f>
        <v>0</v>
      </c>
      <c r="O42" s="29"/>
      <c r="P42" s="28">
        <f t="shared" ref="P42" si="21">SUM(P43:Q47)</f>
        <v>0</v>
      </c>
      <c r="Q42" s="29"/>
      <c r="R42" s="15">
        <f t="shared" si="15"/>
        <v>586563120.66199994</v>
      </c>
    </row>
    <row r="43" spans="1:18" ht="14.1" customHeight="1" x14ac:dyDescent="0.15">
      <c r="A43" s="17"/>
      <c r="B43" s="31" t="s">
        <v>24</v>
      </c>
      <c r="C43" s="31"/>
      <c r="D43" s="23">
        <v>535488247.20099998</v>
      </c>
      <c r="E43" s="24"/>
      <c r="F43" s="28">
        <v>0</v>
      </c>
      <c r="G43" s="29"/>
      <c r="H43" s="28">
        <v>0</v>
      </c>
      <c r="I43" s="29"/>
      <c r="J43" s="28">
        <v>0</v>
      </c>
      <c r="K43" s="29"/>
      <c r="L43" s="28">
        <v>0</v>
      </c>
      <c r="M43" s="29"/>
      <c r="N43" s="28">
        <v>0</v>
      </c>
      <c r="O43" s="29"/>
      <c r="P43" s="28">
        <v>0</v>
      </c>
      <c r="Q43" s="29"/>
      <c r="R43" s="15">
        <f t="shared" si="15"/>
        <v>535488247.20099998</v>
      </c>
    </row>
    <row r="44" spans="1:18" ht="14.1" customHeight="1" x14ac:dyDescent="0.15">
      <c r="A44" s="17"/>
      <c r="B44" s="31" t="s">
        <v>25</v>
      </c>
      <c r="C44" s="31"/>
      <c r="D44" s="23">
        <v>175991.717</v>
      </c>
      <c r="E44" s="24"/>
      <c r="F44" s="28">
        <v>0</v>
      </c>
      <c r="G44" s="29"/>
      <c r="H44" s="28">
        <v>0</v>
      </c>
      <c r="I44" s="29"/>
      <c r="J44" s="28">
        <v>0</v>
      </c>
      <c r="K44" s="29"/>
      <c r="L44" s="28">
        <v>0</v>
      </c>
      <c r="M44" s="29"/>
      <c r="N44" s="28">
        <v>0</v>
      </c>
      <c r="O44" s="29"/>
      <c r="P44" s="28">
        <v>0</v>
      </c>
      <c r="Q44" s="29"/>
      <c r="R44" s="15">
        <f t="shared" si="15"/>
        <v>175991.717</v>
      </c>
    </row>
    <row r="45" spans="1:18" ht="14.1" customHeight="1" x14ac:dyDescent="0.15">
      <c r="A45" s="17"/>
      <c r="B45" s="30" t="s">
        <v>17</v>
      </c>
      <c r="C45" s="30"/>
      <c r="D45" s="23">
        <v>50586388.530000001</v>
      </c>
      <c r="E45" s="24"/>
      <c r="F45" s="28">
        <v>0</v>
      </c>
      <c r="G45" s="29"/>
      <c r="H45" s="28">
        <v>0</v>
      </c>
      <c r="I45" s="29"/>
      <c r="J45" s="28">
        <v>0</v>
      </c>
      <c r="K45" s="29"/>
      <c r="L45" s="28">
        <v>0</v>
      </c>
      <c r="M45" s="29"/>
      <c r="N45" s="28">
        <v>0</v>
      </c>
      <c r="O45" s="29"/>
      <c r="P45" s="28">
        <v>0</v>
      </c>
      <c r="Q45" s="29"/>
      <c r="R45" s="15">
        <f t="shared" si="15"/>
        <v>50586388.530000001</v>
      </c>
    </row>
    <row r="46" spans="1:18" ht="14.1" customHeight="1" x14ac:dyDescent="0.15">
      <c r="A46" s="17"/>
      <c r="B46" s="31" t="s">
        <v>21</v>
      </c>
      <c r="C46" s="31"/>
      <c r="D46" s="28">
        <v>0</v>
      </c>
      <c r="E46" s="29"/>
      <c r="F46" s="28">
        <v>0</v>
      </c>
      <c r="G46" s="29"/>
      <c r="H46" s="28">
        <v>0</v>
      </c>
      <c r="I46" s="29"/>
      <c r="J46" s="28">
        <v>0</v>
      </c>
      <c r="K46" s="29"/>
      <c r="L46" s="28">
        <v>0</v>
      </c>
      <c r="M46" s="29"/>
      <c r="N46" s="28">
        <v>0</v>
      </c>
      <c r="O46" s="29"/>
      <c r="P46" s="28">
        <v>0</v>
      </c>
      <c r="Q46" s="29"/>
      <c r="R46" s="15">
        <f t="shared" si="15"/>
        <v>0</v>
      </c>
    </row>
    <row r="47" spans="1:18" ht="14.1" customHeight="1" x14ac:dyDescent="0.15">
      <c r="A47" s="17"/>
      <c r="B47" s="30" t="s">
        <v>22</v>
      </c>
      <c r="C47" s="30"/>
      <c r="D47" s="23">
        <v>312493.21399999998</v>
      </c>
      <c r="E47" s="24"/>
      <c r="F47" s="28">
        <v>0</v>
      </c>
      <c r="G47" s="29"/>
      <c r="H47" s="28">
        <v>0</v>
      </c>
      <c r="I47" s="29"/>
      <c r="J47" s="28">
        <v>0</v>
      </c>
      <c r="K47" s="29"/>
      <c r="L47" s="23">
        <v>0</v>
      </c>
      <c r="M47" s="24"/>
      <c r="N47" s="28">
        <v>0</v>
      </c>
      <c r="O47" s="29"/>
      <c r="P47" s="28">
        <v>0</v>
      </c>
      <c r="Q47" s="29"/>
      <c r="R47" s="15">
        <f t="shared" si="15"/>
        <v>312493.21399999998</v>
      </c>
    </row>
    <row r="48" spans="1:18" ht="14.1" customHeight="1" x14ac:dyDescent="0.15">
      <c r="A48" s="17"/>
      <c r="B48" s="26" t="s">
        <v>26</v>
      </c>
      <c r="C48" s="27"/>
      <c r="D48" s="23">
        <v>223812.625</v>
      </c>
      <c r="E48" s="24"/>
      <c r="F48" s="23">
        <v>464499.86200000002</v>
      </c>
      <c r="G48" s="24"/>
      <c r="H48" s="23">
        <v>48364.925000000003</v>
      </c>
      <c r="I48" s="24"/>
      <c r="J48" s="23">
        <v>54949.175000000003</v>
      </c>
      <c r="K48" s="24"/>
      <c r="L48" s="23">
        <v>272.98099999999999</v>
      </c>
      <c r="M48" s="24"/>
      <c r="N48" s="23">
        <v>250963.48699999999</v>
      </c>
      <c r="O48" s="24"/>
      <c r="P48" s="23">
        <v>54770.792000000001</v>
      </c>
      <c r="Q48" s="24"/>
      <c r="R48" s="15">
        <f t="shared" si="15"/>
        <v>1097633.8470000001</v>
      </c>
    </row>
    <row r="49" spans="1:19" ht="13.5" customHeight="1" x14ac:dyDescent="0.15">
      <c r="A49" s="17"/>
      <c r="B49" s="25" t="s">
        <v>34</v>
      </c>
      <c r="C49" s="25"/>
      <c r="D49" s="23">
        <f>D32+D42+D48</f>
        <v>599609272.73599994</v>
      </c>
      <c r="E49" s="24"/>
      <c r="F49" s="23">
        <f t="shared" ref="F49" si="22">F32+F42+F48</f>
        <v>86154728.84300001</v>
      </c>
      <c r="G49" s="24"/>
      <c r="H49" s="23">
        <f t="shared" ref="H49" si="23">H32+H42+H48</f>
        <v>17280944.661000002</v>
      </c>
      <c r="I49" s="24"/>
      <c r="J49" s="23">
        <f t="shared" ref="J49" si="24">J32+J42+J48</f>
        <v>3623774.2560000001</v>
      </c>
      <c r="K49" s="24"/>
      <c r="L49" s="23">
        <f t="shared" ref="L49" si="25">L32+L42+L48</f>
        <v>272.98099999999999</v>
      </c>
      <c r="M49" s="24"/>
      <c r="N49" s="23">
        <f t="shared" ref="N49" si="26">N32+N42+N48</f>
        <v>1755744.8119999999</v>
      </c>
      <c r="O49" s="24"/>
      <c r="P49" s="23">
        <f t="shared" ref="P49" si="27">P32+P42+P48</f>
        <v>32658071.567999996</v>
      </c>
      <c r="Q49" s="24"/>
      <c r="R49" s="15">
        <f t="shared" ref="R49" si="28">R32+R42+R48</f>
        <v>741082809.85699999</v>
      </c>
    </row>
    <row r="50" spans="1:19" ht="3" customHeight="1" x14ac:dyDescent="0.15">
      <c r="A50" s="17"/>
      <c r="B50" s="17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"/>
    </row>
    <row r="51" spans="1:19" ht="5.0999999999999996" customHeight="1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2"/>
    </row>
    <row r="52" spans="1:19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2"/>
      <c r="S52" s="2"/>
    </row>
    <row r="54" spans="1:19" x14ac:dyDescent="0.15">
      <c r="C54" s="3"/>
    </row>
  </sheetData>
  <mergeCells count="310">
    <mergeCell ref="A1:E1"/>
    <mergeCell ref="A2:R2"/>
    <mergeCell ref="A3:G3"/>
    <mergeCell ref="A4:R4"/>
    <mergeCell ref="B5:R5"/>
    <mergeCell ref="B7:C7"/>
    <mergeCell ref="D7:E7"/>
    <mergeCell ref="F7:G7"/>
    <mergeCell ref="H7:I7"/>
    <mergeCell ref="J7:K7"/>
    <mergeCell ref="L7:M7"/>
    <mergeCell ref="N7:O7"/>
    <mergeCell ref="P7:Q7"/>
    <mergeCell ref="B8:C8"/>
    <mergeCell ref="D8:E8"/>
    <mergeCell ref="F8:G8"/>
    <mergeCell ref="H8:I8"/>
    <mergeCell ref="J8:K8"/>
    <mergeCell ref="L8:M8"/>
    <mergeCell ref="N8:O8"/>
    <mergeCell ref="P8:Q8"/>
    <mergeCell ref="B9:C9"/>
    <mergeCell ref="D9:E9"/>
    <mergeCell ref="F9:G9"/>
    <mergeCell ref="H9:I9"/>
    <mergeCell ref="J9:K9"/>
    <mergeCell ref="L9:M9"/>
    <mergeCell ref="N9:O9"/>
    <mergeCell ref="P9:Q9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J10:K10"/>
    <mergeCell ref="L10:M10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2:C12"/>
    <mergeCell ref="D12:E12"/>
    <mergeCell ref="F12:G12"/>
    <mergeCell ref="H12:I12"/>
    <mergeCell ref="J12:K12"/>
    <mergeCell ref="L12:M12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4:C14"/>
    <mergeCell ref="D14:E14"/>
    <mergeCell ref="F14:G14"/>
    <mergeCell ref="H14:I14"/>
    <mergeCell ref="J14:K14"/>
    <mergeCell ref="L14:M14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8:C18"/>
    <mergeCell ref="D18:E18"/>
    <mergeCell ref="F18:G18"/>
    <mergeCell ref="H18:I18"/>
    <mergeCell ref="J18:K18"/>
    <mergeCell ref="L18:M18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4:C24"/>
    <mergeCell ref="D24:E24"/>
    <mergeCell ref="F24:G24"/>
    <mergeCell ref="H24:I24"/>
    <mergeCell ref="J24:K24"/>
    <mergeCell ref="L24:M24"/>
    <mergeCell ref="N30:O31"/>
    <mergeCell ref="P30:Q31"/>
    <mergeCell ref="R30:R31"/>
    <mergeCell ref="B32:C32"/>
    <mergeCell ref="D32:E32"/>
    <mergeCell ref="F32:G32"/>
    <mergeCell ref="H32:I32"/>
    <mergeCell ref="J32:K32"/>
    <mergeCell ref="L32:M32"/>
    <mergeCell ref="N32:O32"/>
    <mergeCell ref="B30:C31"/>
    <mergeCell ref="D30:E31"/>
    <mergeCell ref="F30:G31"/>
    <mergeCell ref="H30:I31"/>
    <mergeCell ref="J30:K31"/>
    <mergeCell ref="L30:M31"/>
    <mergeCell ref="P32:Q32"/>
    <mergeCell ref="B33:C33"/>
    <mergeCell ref="D33:E33"/>
    <mergeCell ref="F33:G33"/>
    <mergeCell ref="H33:I33"/>
    <mergeCell ref="J33:K33"/>
    <mergeCell ref="L33:M33"/>
    <mergeCell ref="N33:O33"/>
    <mergeCell ref="P33:Q33"/>
    <mergeCell ref="N34:O34"/>
    <mergeCell ref="P34:Q34"/>
    <mergeCell ref="B35:C35"/>
    <mergeCell ref="D35:E35"/>
    <mergeCell ref="F35:G35"/>
    <mergeCell ref="H35:I35"/>
    <mergeCell ref="J35:K35"/>
    <mergeCell ref="L35:M35"/>
    <mergeCell ref="N35:O35"/>
    <mergeCell ref="P35:Q35"/>
    <mergeCell ref="B34:C34"/>
    <mergeCell ref="D34:E34"/>
    <mergeCell ref="F34:G34"/>
    <mergeCell ref="H34:I34"/>
    <mergeCell ref="J34:K34"/>
    <mergeCell ref="L34:M34"/>
    <mergeCell ref="N36:O36"/>
    <mergeCell ref="P36:Q36"/>
    <mergeCell ref="B37:C37"/>
    <mergeCell ref="D37:E37"/>
    <mergeCell ref="F37:G37"/>
    <mergeCell ref="H37:I37"/>
    <mergeCell ref="J37:K37"/>
    <mergeCell ref="L37:M37"/>
    <mergeCell ref="N37:O37"/>
    <mergeCell ref="P37:Q37"/>
    <mergeCell ref="B36:C36"/>
    <mergeCell ref="D36:E36"/>
    <mergeCell ref="F36:G36"/>
    <mergeCell ref="H36:I36"/>
    <mergeCell ref="J36:K36"/>
    <mergeCell ref="L36:M36"/>
    <mergeCell ref="N38:O38"/>
    <mergeCell ref="P38:Q38"/>
    <mergeCell ref="B39:C39"/>
    <mergeCell ref="D39:E39"/>
    <mergeCell ref="F39:G39"/>
    <mergeCell ref="H39:I39"/>
    <mergeCell ref="J39:K39"/>
    <mergeCell ref="L39:M39"/>
    <mergeCell ref="N39:O39"/>
    <mergeCell ref="P39:Q39"/>
    <mergeCell ref="B38:C38"/>
    <mergeCell ref="D38:E38"/>
    <mergeCell ref="F38:G38"/>
    <mergeCell ref="H38:I38"/>
    <mergeCell ref="J38:K38"/>
    <mergeCell ref="L38:M38"/>
    <mergeCell ref="N40:O40"/>
    <mergeCell ref="P40:Q40"/>
    <mergeCell ref="B41:C41"/>
    <mergeCell ref="D41:E41"/>
    <mergeCell ref="F41:G41"/>
    <mergeCell ref="H41:I41"/>
    <mergeCell ref="J41:K41"/>
    <mergeCell ref="L41:M41"/>
    <mergeCell ref="N41:O41"/>
    <mergeCell ref="P41:Q41"/>
    <mergeCell ref="B40:C40"/>
    <mergeCell ref="D40:E40"/>
    <mergeCell ref="F40:G40"/>
    <mergeCell ref="H40:I40"/>
    <mergeCell ref="J40:K40"/>
    <mergeCell ref="L40:M40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42:C42"/>
    <mergeCell ref="D42:E42"/>
    <mergeCell ref="F42:G42"/>
    <mergeCell ref="H42:I42"/>
    <mergeCell ref="J42:K42"/>
    <mergeCell ref="L42:M42"/>
    <mergeCell ref="N44:O44"/>
    <mergeCell ref="P44:Q44"/>
    <mergeCell ref="B45:C45"/>
    <mergeCell ref="D45:E45"/>
    <mergeCell ref="F45:G45"/>
    <mergeCell ref="H45:I45"/>
    <mergeCell ref="J45:K45"/>
    <mergeCell ref="L45:M45"/>
    <mergeCell ref="N45:O45"/>
    <mergeCell ref="P45:Q45"/>
    <mergeCell ref="B44:C44"/>
    <mergeCell ref="D44:E44"/>
    <mergeCell ref="F44:G44"/>
    <mergeCell ref="H44:I44"/>
    <mergeCell ref="J44:K44"/>
    <mergeCell ref="L44:M44"/>
    <mergeCell ref="N46:O46"/>
    <mergeCell ref="P46:Q46"/>
    <mergeCell ref="B47:C47"/>
    <mergeCell ref="D47:E47"/>
    <mergeCell ref="F47:G47"/>
    <mergeCell ref="H47:I47"/>
    <mergeCell ref="J47:K47"/>
    <mergeCell ref="L47:M47"/>
    <mergeCell ref="N47:O47"/>
    <mergeCell ref="P47:Q47"/>
    <mergeCell ref="B46:C46"/>
    <mergeCell ref="D46:E46"/>
    <mergeCell ref="F46:G46"/>
    <mergeCell ref="H46:I46"/>
    <mergeCell ref="J46:K46"/>
    <mergeCell ref="L46:M46"/>
    <mergeCell ref="N48:O48"/>
    <mergeCell ref="P48:Q48"/>
    <mergeCell ref="B49:C49"/>
    <mergeCell ref="D49:E49"/>
    <mergeCell ref="F49:G49"/>
    <mergeCell ref="H49:I49"/>
    <mergeCell ref="J49:K49"/>
    <mergeCell ref="L49:M49"/>
    <mergeCell ref="N49:O49"/>
    <mergeCell ref="P49:Q49"/>
    <mergeCell ref="B48:C48"/>
    <mergeCell ref="D48:E48"/>
    <mergeCell ref="F48:G48"/>
    <mergeCell ref="H48:I48"/>
    <mergeCell ref="J48:K48"/>
    <mergeCell ref="L48:M48"/>
  </mergeCells>
  <phoneticPr fontId="2"/>
  <conditionalFormatting sqref="D8:Q8 D18:Q18 D9:E17 J9:K17 D25:Q25 D19:E24 J19:K24 P9:Q17 P19:Q24">
    <cfRule type="cellIs" dxfId="6" priority="7" operator="equal">
      <formula>0</formula>
    </cfRule>
  </conditionalFormatting>
  <conditionalFormatting sqref="D32:R47 R48">
    <cfRule type="cellIs" dxfId="5" priority="6" operator="equal">
      <formula>0</formula>
    </cfRule>
  </conditionalFormatting>
  <conditionalFormatting sqref="D48:R49">
    <cfRule type="cellIs" dxfId="4" priority="5" operator="equal">
      <formula>0</formula>
    </cfRule>
  </conditionalFormatting>
  <conditionalFormatting sqref="F9:I17">
    <cfRule type="cellIs" dxfId="3" priority="4" operator="equal">
      <formula>0</formula>
    </cfRule>
  </conditionalFormatting>
  <conditionalFormatting sqref="F19:I24">
    <cfRule type="cellIs" dxfId="2" priority="3" operator="equal">
      <formula>0</formula>
    </cfRule>
  </conditionalFormatting>
  <conditionalFormatting sqref="L9:O17">
    <cfRule type="cellIs" dxfId="1" priority="2" operator="equal">
      <formula>0</formula>
    </cfRule>
  </conditionalFormatting>
  <conditionalFormatting sqref="L19:O24">
    <cfRule type="cellIs" dxfId="0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有形固定資産 (千円単位) </vt:lpstr>
      <vt:lpstr>'有形固定資産 (千円単位) '!Print_Area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zaisei10</cp:lastModifiedBy>
  <cp:lastPrinted>2021-03-30T05:24:39Z</cp:lastPrinted>
  <dcterms:created xsi:type="dcterms:W3CDTF">2014-03-27T08:10:30Z</dcterms:created>
  <dcterms:modified xsi:type="dcterms:W3CDTF">2022-03-26T06:25:03Z</dcterms:modified>
</cp:coreProperties>
</file>